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aniel.gallego\Downloads\"/>
    </mc:Choice>
  </mc:AlternateContent>
  <bookViews>
    <workbookView xWindow="0" yWindow="0" windowWidth="28800" windowHeight="11130"/>
  </bookViews>
  <sheets>
    <sheet name="PAA 2023" sheetId="1" r:id="rId1"/>
  </sheets>
  <definedNames>
    <definedName name="_xlnm._FilterDatabase" localSheetId="0" hidden="1">'PAA 2023'!$A$1:$BE$295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75" i="1" l="1"/>
  <c r="Q229" i="1" l="1"/>
  <c r="Q228" i="1"/>
  <c r="Q227" i="1"/>
  <c r="Q226" i="1"/>
  <c r="Q225" i="1"/>
  <c r="Q224" i="1"/>
  <c r="Q223" i="1"/>
  <c r="Q222" i="1"/>
  <c r="Q221" i="1"/>
  <c r="Q220" i="1"/>
  <c r="Q219" i="1"/>
  <c r="Q218" i="1"/>
  <c r="Q217" i="1"/>
  <c r="Q216" i="1"/>
  <c r="Q215" i="1"/>
  <c r="Q214" i="1"/>
  <c r="Q185" i="1"/>
  <c r="Q184" i="1"/>
  <c r="Q183" i="1"/>
  <c r="Q182" i="1"/>
  <c r="Q181" i="1"/>
  <c r="Q180" i="1"/>
  <c r="Q179" i="1"/>
  <c r="Q178" i="1"/>
  <c r="Q177" i="1"/>
  <c r="Q176" i="1"/>
  <c r="Q174" i="1"/>
  <c r="Q173" i="1"/>
  <c r="Q172" i="1"/>
  <c r="Q171" i="1"/>
  <c r="Q170" i="1"/>
  <c r="Q169" i="1"/>
  <c r="Q168" i="1"/>
  <c r="Q167" i="1"/>
  <c r="Q166" i="1"/>
  <c r="Q165" i="1"/>
  <c r="Q164" i="1"/>
  <c r="Q163" i="1"/>
  <c r="Q162" i="1"/>
  <c r="U98" i="1" l="1"/>
  <c r="T98" i="1"/>
  <c r="S98" i="1"/>
  <c r="R98" i="1"/>
  <c r="U95" i="1"/>
  <c r="Q95" i="1"/>
  <c r="U93" i="1"/>
  <c r="Q93" i="1"/>
  <c r="U62" i="1" l="1"/>
  <c r="U59" i="1"/>
  <c r="T59" i="1"/>
  <c r="U55" i="1"/>
  <c r="Q62" i="1" l="1"/>
</calcChain>
</file>

<file path=xl/sharedStrings.xml><?xml version="1.0" encoding="utf-8"?>
<sst xmlns="http://schemas.openxmlformats.org/spreadsheetml/2006/main" count="4439" uniqueCount="725">
  <si>
    <t>N°</t>
  </si>
  <si>
    <t>Proceso</t>
  </si>
  <si>
    <t>Sub Proceso</t>
  </si>
  <si>
    <t>Producto</t>
  </si>
  <si>
    <t>Objetivo Institucional</t>
  </si>
  <si>
    <t>Estrategias IGAC</t>
  </si>
  <si>
    <t>Dimensiones</t>
  </si>
  <si>
    <t>Política de Gestión y Desempeño Institucional</t>
  </si>
  <si>
    <t>Actividades</t>
  </si>
  <si>
    <t>Fecha Inicio
(DD/MM/AAAA)</t>
  </si>
  <si>
    <t>Fecha Fin
(DD/MM/AAAA)</t>
  </si>
  <si>
    <t>Documento de verificación</t>
  </si>
  <si>
    <t>Unidad de Medida</t>
  </si>
  <si>
    <t>Tipo de indicador</t>
  </si>
  <si>
    <t>Meta Anual
2023</t>
  </si>
  <si>
    <t>META I P
2023</t>
  </si>
  <si>
    <t>META II P
2023</t>
  </si>
  <si>
    <t>META III P
2023</t>
  </si>
  <si>
    <t>META IV P
2023</t>
  </si>
  <si>
    <t>Direccionamiento Estratégico y Planeación</t>
  </si>
  <si>
    <t>MIPG implementado</t>
  </si>
  <si>
    <t xml:space="preserve">Modelo de Gestión Integrado </t>
  </si>
  <si>
    <t>Sistema de calidad implementado</t>
  </si>
  <si>
    <t xml:space="preserve">Modelo de desempeño institucional por resultados </t>
  </si>
  <si>
    <t>Administración y gestión del territorio como proceso integral y participativo, basado en la independencia legal para la concurrencia y cooperación entre los distintos actores sectoriales y multinivel, bajo una coordinación efectiva mancomunada.</t>
  </si>
  <si>
    <t xml:space="preserve">Fortalecimiento organizacional y simplificación de procesos </t>
  </si>
  <si>
    <t>Revisar y actualizar el mapa de riesgo 2024 del proceso de acuerdo con la política de riesgos aprobada.</t>
  </si>
  <si>
    <t>Base de datos de riesgos</t>
  </si>
  <si>
    <t>Número</t>
  </si>
  <si>
    <t>Políticas del MIPG implementadas</t>
  </si>
  <si>
    <t>Índice de Desempeño Institucional (IDI)</t>
  </si>
  <si>
    <t xml:space="preserve">Actualizar la información documentada del SGI del proceso. </t>
  </si>
  <si>
    <t>Porcentaje</t>
  </si>
  <si>
    <t>Modelo de operación optimizado</t>
  </si>
  <si>
    <t>Implementar oportunidades de mejora relacionadas al cumplimiento del FURAG que apliquen al proceso.</t>
  </si>
  <si>
    <t xml:space="preserve">Acta y / o correo, Formulario </t>
  </si>
  <si>
    <t>Posicionamiento institucional</t>
  </si>
  <si>
    <t>Planeación Institucional</t>
  </si>
  <si>
    <t>Eficacia</t>
  </si>
  <si>
    <t>Gestión Presupuestal y eficiencia del gasto público</t>
  </si>
  <si>
    <t>Formular el Plan Anual de Acción y del Plan anticorrupción y Atención al ciudadano 2024 del proceso.</t>
  </si>
  <si>
    <t>Correos o listados de asistencias y base de datos del plan de acción y del PAAC</t>
  </si>
  <si>
    <t>Subdirección Administrativa y Financiera</t>
  </si>
  <si>
    <t>Bienes de consumo y devolutivos registrados en el sistema</t>
  </si>
  <si>
    <t>No Aplica</t>
  </si>
  <si>
    <t>Realizar el proceso de bajas de bienes</t>
  </si>
  <si>
    <t>Listado de bienes para baja y/o Acta de subcomité de baja de bienes y Resolución y/o
Comprobantes de baja</t>
  </si>
  <si>
    <t>Socialización, capacitación y acompañamiento a las Direcciones Territoriales y sede central en los tema de almacén</t>
  </si>
  <si>
    <t>Correos electrónicos, Registros de asistencias y/o acta de reunión</t>
  </si>
  <si>
    <t>Consolidar los inventarios de los módulos ERP (SAE y SAI) a nivel nacional, realizar el cierre de movimientos y actualización en la Sede Central (por demanda)</t>
  </si>
  <si>
    <t>Cierre mensual de movimientos de gestión de inventarios</t>
  </si>
  <si>
    <t>Realizar toma física de inventarios Sede Central</t>
  </si>
  <si>
    <t>Informe de toma física</t>
  </si>
  <si>
    <t>Atención a solicitudes de servicio del parque  automotor</t>
  </si>
  <si>
    <t>Gestión con Valores para Resultados</t>
  </si>
  <si>
    <t>Fortalecimiento organizacional y simplificación de procesos</t>
  </si>
  <si>
    <t>Realizar la atención y seguimiento a las solicitudes de servicios de transporte del parque automotor en la Sede Central.</t>
  </si>
  <si>
    <t>Informe de las solicitudes atendidas durante el mes</t>
  </si>
  <si>
    <t>Eficiencia</t>
  </si>
  <si>
    <t>Fortalecimiento de la Infraestructura Física del IGAC a nivel nacional</t>
  </si>
  <si>
    <t>Mejora Normativa</t>
  </si>
  <si>
    <t>Elaborar y actualizar el plan de la infraestructura del IGAC para la vigencia 2023</t>
  </si>
  <si>
    <t xml:space="preserve">Plan de infraestructura y/o actualizaciones </t>
  </si>
  <si>
    <t>Realizar seguimiento a la ejecución del proyecto de inversión "Fortalecimiento de la infraestructura física del IGAC a nivel Nacional "</t>
  </si>
  <si>
    <t>Informe de gestión</t>
  </si>
  <si>
    <t>Realizar el acompañamiento a las Direcciones Territoriales en el levantamiento de necesidades de infraestructura física y actualizar el diagnóstico de las necesidades de infraestructura física a nivel nacional para la vigencia 2023</t>
  </si>
  <si>
    <t>Correos y/o listas de asistencia y/o diagnóstico de necesidades a nivel nacional</t>
  </si>
  <si>
    <t>Plan de Trabajo al Plan Estratégico de Seguridad Vial</t>
  </si>
  <si>
    <t>Realizar seguimiento al Plan Estratégico de Seguridad Vial</t>
  </si>
  <si>
    <t xml:space="preserve">Informe de seguimiento al Plan de trabajo </t>
  </si>
  <si>
    <t>Seguimiento a la contratación de los servicios de transporte, mantenimiento y suministros del parque automotor</t>
  </si>
  <si>
    <t>Coordinar y realizar seguimiento a los contratos relacionados con el servicio de transporte, mantenimiento y suministros del parque automotor de la entidad.</t>
  </si>
  <si>
    <t>Formular el Plan Anual de Acción 2024 del proceso.</t>
  </si>
  <si>
    <t xml:space="preserve">Eficacia </t>
  </si>
  <si>
    <t>GIT Contractual</t>
  </si>
  <si>
    <t>Brindar acompañamiento</t>
  </si>
  <si>
    <t>Brindar acompañamiento (capacitación, soporte y/o asesoría) a las diferentes áreas y Direcciones Territoriales del IGAC en las diferentes etapas del proceso contractual y sus procedimientos.</t>
  </si>
  <si>
    <t>Correos electrónicos y/o registros de asistencia</t>
  </si>
  <si>
    <t>Procesos de Contratación suscritos y perfeccionados</t>
  </si>
  <si>
    <t>Revisar, ajustar, consolidar y publicar el Plan Anual de Adquisiciones a nivel nacional</t>
  </si>
  <si>
    <t>Link pagina de web de la publicación del PAA</t>
  </si>
  <si>
    <t xml:space="preserve">Socializaciones y sensibilizaciones en temas en contratación y supervisión </t>
  </si>
  <si>
    <t>Elaborar y publicar tips y/o correos electrónicos a nivel nacional (recomendaciones sencillas y precisas sobre los temas contractuales).</t>
  </si>
  <si>
    <t>Publicación de los tips y/o correo electrónico</t>
  </si>
  <si>
    <t>Ampliación de los canales de comunicación y gestión entre la entidad (nivel nacional y direcciones territoriales) y los ciudadanos para facilitar la apropiación ciudadana de los servicios que adelanta el Instituto.</t>
  </si>
  <si>
    <t>Información y Comunicación</t>
  </si>
  <si>
    <t>Capital humano y socios estratégicos competentes</t>
  </si>
  <si>
    <t xml:space="preserve">Construcción y/o generación de capacidades sectoriales, multinivel y ciudadana través del fortalecimiento de los modelos de gestión, el acompañamiento a las autoridades competentes para la territorialización de sus acciones, y la vinculación efectiva de la academia y otros actores. Así mismo,  cierre de brechas de capital humano para el despliegue efectivo de las actividades técnicas a desarrollar. </t>
  </si>
  <si>
    <t>Oficina de Relación con el Ciudadano</t>
  </si>
  <si>
    <t>Fortalecimiento de la oferta de servicios de la entidad</t>
  </si>
  <si>
    <t>Plan de relacionamiento con agremiaciones formulado</t>
  </si>
  <si>
    <t>Territorialización de la gestión por medio de la descentralización y el equilibrio entre la oferta y la demanda de la gestión catastral</t>
  </si>
  <si>
    <t>Servicio al ciudadano</t>
  </si>
  <si>
    <t>Realizar un plan de relacionamiento con agremiaciones</t>
  </si>
  <si>
    <t>Plan de relacionamiento con agremiaciones</t>
  </si>
  <si>
    <t>Oportunidad en la respuesta de PQRSDF a nivel nacional</t>
  </si>
  <si>
    <t xml:space="preserve">Oportunidad en la respuesta de PQRSDF a nivel nacional </t>
  </si>
  <si>
    <t>Realizar seguimiento y reporte mensual de estado de respuestas a las PQRSDF para socializar a las dependencias y direcciones territoriales, garantizando oportunidad del 80% en las respuestas</t>
  </si>
  <si>
    <t>Correos electrónicos enviados
Informe con reporte mensual</t>
  </si>
  <si>
    <t>Rediseño y modernización institucional</t>
  </si>
  <si>
    <t>Análisis de la presencia masiva del IGAC en el territorio</t>
  </si>
  <si>
    <t>Cambios organizacionales y estructurales acotados a las competencias y funciones según la naturaleza jurídica y el quehacer de cada autoridad concernida, eliminando las redundancias, las superposiciones funcionales-institucionales y ampliando las economías de escala para la obtención de los resultados esperados.</t>
  </si>
  <si>
    <t xml:space="preserve">Elaborar el documento de análisis de la presencia masiva territorial del IGAC </t>
  </si>
  <si>
    <t>Documento de análisis presencial territorial del IGAC</t>
  </si>
  <si>
    <t>Evaluación de las expectativas de la ciudadanía en materia de servicio y calidad en la atención</t>
  </si>
  <si>
    <t>Incremento en la satisfacción al usuario</t>
  </si>
  <si>
    <t xml:space="preserve">Realizar encuestas de satisfacción y percepción de los ciudadanos logrando una satisfacción del usuario del 85% </t>
  </si>
  <si>
    <t>Informe Semestral de Encuestas 
Dos (2) Campañas de promoción a nivel nacional de las encuestas de satisfacción y percepción</t>
  </si>
  <si>
    <t>Garantizar la rendición de cuentas permanente para la ciudadanía</t>
  </si>
  <si>
    <t>Ejercicios de rendición de cuentas permanente de la entidad realizados</t>
  </si>
  <si>
    <t>Elaborar estrategia de participación ciudadana y Rendición de Cuentas, y realizar informes de avance para publicación en portal web</t>
  </si>
  <si>
    <t>Informes de avance de la estrategia de Participación Ciudadana</t>
  </si>
  <si>
    <t>Subdirección de Talento Humano</t>
  </si>
  <si>
    <t>Modelo Integrado de Gestión del Talento Humano</t>
  </si>
  <si>
    <t>Modelo Integrado de Talento Humano</t>
  </si>
  <si>
    <t>Talento Humano</t>
  </si>
  <si>
    <t>Formular y aprobar el Modelo Integrado de Gestión del Talento Humano</t>
  </si>
  <si>
    <t>Modelo Integrado de Gestión de Talento Humano</t>
  </si>
  <si>
    <t>Avance de implementación del Modelo integrado de Gestión del Talento Humano Fase I (Plan de trabajo de vacantes y previsión en el año 2023, Sistema de Gestión de Seguridad y Salud en el Trabajo, Plan Institucional de Capacitación y Plan de Bienestar e Incentivos Institucionales</t>
  </si>
  <si>
    <t>Informe de avance de implementación del Modelo integrado de Gestión de Talento Humano Fase I</t>
  </si>
  <si>
    <t>Plan Anticorrupción y atención al ciudadano ejecutado</t>
  </si>
  <si>
    <t>Ejecutar el plan anticorrupción y atención al ciudadano del proceso durante la vigencia 2023</t>
  </si>
  <si>
    <t>Documento con el seguimiento del PAAC</t>
  </si>
  <si>
    <t>Plan Anual de Vacantes, Plan  de Bienestar e Incentivos Institucionales, Plan de Trabajo Anual en Seguridad y Salud en el Trabajo, Plan Estratégico del Talento Humano y Plan Institucional de Capacitación</t>
  </si>
  <si>
    <t>Aprobar, adoptar y  publicar los planes del proceso de gestión del Talento Humano</t>
  </si>
  <si>
    <t>Correos y/o listados de asistencias y base de datos del plan de acción y del PAAC</t>
  </si>
  <si>
    <t>Acervo documental organizado </t>
  </si>
  <si>
    <t>Gestión documental</t>
  </si>
  <si>
    <t>Herramienta de seguimiento de intervención</t>
  </si>
  <si>
    <t xml:space="preserve">Inventario Único Documental Actualizado </t>
  </si>
  <si>
    <t>Actualización de las Tablas de Retención Documental</t>
  </si>
  <si>
    <t>Seguimiento a la actualización de las Tablas de Retención Documental (TRD) para presentar al AGN, previa aprobación por el Comité Institucional de Gestión y Desempeño (Estructura Orgánica Decreto 846 de 2020)</t>
  </si>
  <si>
    <t>Actas de reunión
Cuadro de clasificación documental
Tablas de Retención Documental
Acta de Comité Institucional de Gestión y Desempeño</t>
  </si>
  <si>
    <t>Implementación del proceso de gestión documental</t>
  </si>
  <si>
    <t>Realizar seguimiento a la implementación del proceso de gestión documental de la entidad en temas relacionados a la gestión de archivos</t>
  </si>
  <si>
    <t>Tablero de control seguimiento PGD</t>
  </si>
  <si>
    <t>Transferencia documentales primarias</t>
  </si>
  <si>
    <t>Programar, acompañar y verificar las transferencias documentales primarias de las oficinas productoras de la Sede Central</t>
  </si>
  <si>
    <t>Cronograma de Transferencias Documentales
Actas de Transferencia
Inventario Único Documental</t>
  </si>
  <si>
    <t xml:space="preserve">Apoyar el proceso de habilitación Catastral, a partir de la elaboración de Diagnósticos Documentales, con el fin de identificar la volumetría de los archivos a entregar al gestor catastral, de conformidad con solicitudes  realizadas por la Dirección de Regulación y Habilitación Catastral. </t>
  </si>
  <si>
    <t xml:space="preserve">Diagnósticos Documentales </t>
  </si>
  <si>
    <t>Conciliaciones bancarias</t>
  </si>
  <si>
    <t>Elaborar las conciliaciones bancarias y contables</t>
  </si>
  <si>
    <t>Formato de conciliaciones bancarias mensualmente mes vencido(el primer reporte será del mes de diciembre de la vigencia anterior). Extractos bancarios</t>
  </si>
  <si>
    <t>Conciliaciones operacionales reciprocas</t>
  </si>
  <si>
    <t>Realizar la conciliación operaciones reciprocas</t>
  </si>
  <si>
    <t>Formato para operaciones reciprocas del CHIP emitido por CGN trimestralmente. (En el primer trimestre se reporta el último trimestre de la vigencia anterior)</t>
  </si>
  <si>
    <t>Declaraciones tributarias</t>
  </si>
  <si>
    <t>Presentar las declaraciones tributarias (Rete fuente, IVA, ICA y ReteICA)</t>
  </si>
  <si>
    <t>Formato de la DIAN  con la presentación de la declaración en el aplicativo (mes vencido)
Formato de la DIAN  con la presentación de la declaración en el aplicativo
ReteICA (mes vencido)
IVA e ICA (bimestral)</t>
  </si>
  <si>
    <t>Estados financieros presentados y publicados</t>
  </si>
  <si>
    <t>Elaborar los Informes y Estados Financieros presentados y publicados</t>
  </si>
  <si>
    <t>Registros contables realizados</t>
  </si>
  <si>
    <t>Elaborar los registros contables en el sistema SIIF Nación y SIIF extendidos</t>
  </si>
  <si>
    <t>Registro de notas manuales en SIIF nación, archivos en EXCEL y correos de instrucciones a procesos adicionales</t>
  </si>
  <si>
    <t>Seguimiento cartera por edades</t>
  </si>
  <si>
    <t>Elaborar informe trimestral de cartera por edades</t>
  </si>
  <si>
    <t>Reporte de Cartera por edades Consolidado trimestralmente vencido</t>
  </si>
  <si>
    <t>Viáticos y legalizaciones tramitadas</t>
  </si>
  <si>
    <t>Elaborar informes mensuales de viáticos legalizados</t>
  </si>
  <si>
    <t>Informe mensualizado de viáticos entregado a la Subdirección de Talento Humano e informe de viáticos legalizados de conductores entregado al proceso de Gestión Administrativa</t>
  </si>
  <si>
    <t>Consolidación y registro PAC</t>
  </si>
  <si>
    <t>Consolidar y registrar en el sistema SIIF Nación la solicitudes de PAC</t>
  </si>
  <si>
    <t>Archivo Excel consolidación de PAC a nivel nacional, Reporte SIIF - Solicitud de PAC-(vigencia actual y reserva), archivo Word justificación solicitud PAC</t>
  </si>
  <si>
    <t>Ingresos institucionales gestionados</t>
  </si>
  <si>
    <t>Elaborar el informe de ingresos mes vencido de recursos propios</t>
  </si>
  <si>
    <t>Informe de ingresos (mes vencido), correos electrónicos del movimiento de bancos</t>
  </si>
  <si>
    <t>Realizar un flujo de caja de los recursos propios de la entidad</t>
  </si>
  <si>
    <t>Archivo en Excel del flujo de caja de los recursos propios</t>
  </si>
  <si>
    <t>Desagregación del Presupuesto</t>
  </si>
  <si>
    <t>Realizar la desagregación del presupuesto</t>
  </si>
  <si>
    <t>Memorando desagregación, fichas y ejecución inicial</t>
  </si>
  <si>
    <t>Gastos gestionados en la ejecución presupuestal por productos</t>
  </si>
  <si>
    <t>Elaborar informes y generar alertas de la ejecución presupuestal de la vigencia y reserva</t>
  </si>
  <si>
    <t>Informe de ejecución presupuestal de la vigencia</t>
  </si>
  <si>
    <t>Realizar los reintegros presupuestales y la depuración de Registros  y CDPs.</t>
  </si>
  <si>
    <t>Reintegros, y memorandos reducciones y anulaciones CDP.</t>
  </si>
  <si>
    <t>Canales de atención fortalecidos</t>
  </si>
  <si>
    <t>Realizar seguimiento a los canales de atención (telefónico, virtual y presencial)  a través de los cuales la ciudadanía realiza trámites, solicita servicios o presenta peticiones.</t>
  </si>
  <si>
    <t xml:space="preserve">Informe trimestrales </t>
  </si>
  <si>
    <t xml:space="preserve">Realizar 6 ejercicios de ciudadanía incógnita en los diferentes canales de atención </t>
  </si>
  <si>
    <t xml:space="preserve">Informe  con recomendaciones de los ejercicios de ciudadanía incógnita  </t>
  </si>
  <si>
    <t>Ferias de servicio a la ciudadanía</t>
  </si>
  <si>
    <t>Liderar 2 ferias de servicio a la ciudadanía</t>
  </si>
  <si>
    <t>Informe, imágenes, pieza de las ferias</t>
  </si>
  <si>
    <t>Identificar necesidades de los grupos de interés que interactúan con el IGAC, socializar y publicar documento que contenga la caracterización de grupos y ejecutar el Plan de  relacionamiento con agremiaciones</t>
  </si>
  <si>
    <t>Cronograma de actividades
Convocatoria a reuniones virtuales o presenciales
Registro de asistencia a reuniones virtuales o presenciales</t>
  </si>
  <si>
    <t xml:space="preserve">Habilidades de servidores públicos fortalecidos en la atención de grupos de valor y/o Interés </t>
  </si>
  <si>
    <t>Realizar el 6to. encuentro nacional de servicio al ciudadano del IGAC.</t>
  </si>
  <si>
    <t>Informe, imágenes, pieza del encuentro</t>
  </si>
  <si>
    <t>Generar 10 espacios de transferencia de conocimiento en:
Política de servicio al ciudadano
Protocolos de atención al ciudadano
Lenguaje claro e incluyente
Atención prioritaria y trato digno
Atención con enfoque diferencial</t>
  </si>
  <si>
    <t>Solicitud de diseño de piezas comunicativas a Oficina de Comunicaciones
Correos de invitación
Listas de asistencia
Presentaciones o memorias, cuando se requiera</t>
  </si>
  <si>
    <t>Trámites y OPA</t>
  </si>
  <si>
    <t>Mantener actualizada la información de los trámites y OPA de cara a la ciudadanía en el Sistema Único de Trámites - SUIT.</t>
  </si>
  <si>
    <t>Archivo con las OPA y trámites</t>
  </si>
  <si>
    <t>Visitas guiadas presenciales y/o virtuales a los museos del Instituto.</t>
  </si>
  <si>
    <t>Realizar y gestionar visitas guiadas presenciales y/o virtuales a los museos del Instituto.</t>
  </si>
  <si>
    <t xml:space="preserve">Comunicaciones y/o actas de asistencia </t>
  </si>
  <si>
    <t xml:space="preserve">Realizar la intervención documental a 1.500 metros lineales </t>
  </si>
  <si>
    <t>Levantar el inventario documental de los 1.500 metros lineales intervenidos</t>
  </si>
  <si>
    <t>Gestión Contractual</t>
  </si>
  <si>
    <t>Gestión Documental</t>
  </si>
  <si>
    <t>Gestión de Bienes y Servicios</t>
  </si>
  <si>
    <t>Gestión de Servicio al Ciudadano</t>
  </si>
  <si>
    <t>Gestión Estratégica de Personas</t>
  </si>
  <si>
    <t>Gestión Presupuestal, Contable y Financiera</t>
  </si>
  <si>
    <t>Mercadeo estratégico</t>
  </si>
  <si>
    <t xml:space="preserve">Oficina Comercial </t>
  </si>
  <si>
    <t>Costos asociados a la oferta de productos y servicios de la entidad</t>
  </si>
  <si>
    <t>Estructura de costos asociados a la oferta de productos y servicios de la entidad elaborada</t>
  </si>
  <si>
    <t xml:space="preserve">Planeación Institucional </t>
  </si>
  <si>
    <t xml:space="preserve">Diseñar la metodología para la construcción del piloto de estructuración de costos de productos y servicios de la entidad. </t>
  </si>
  <si>
    <t>Piloto de estructura de costos con un rango de 20-50 productos y servicios representativos de las dependencias o áreas que representen ingresos</t>
  </si>
  <si>
    <t>Implementar el piloto de la estructura de costos</t>
  </si>
  <si>
    <t>Matriz de costos de productos y servicios priorizados</t>
  </si>
  <si>
    <t xml:space="preserve">Información y Comunicación </t>
  </si>
  <si>
    <t>Transparencia, acceso a la información pública y Lucha contra la Corrupción</t>
  </si>
  <si>
    <t xml:space="preserve">Documentar la política de precios de los productos y servicios de la entidad.  </t>
  </si>
  <si>
    <t>Política de precios de los productos y servicios aprobada por el comité de gestión y desempeño institucional.</t>
  </si>
  <si>
    <t>Implementación del plan de mercadeo para la promoción de los productos y servicios de la entidad</t>
  </si>
  <si>
    <t>Plan de Mercadeo Institucional formulado</t>
  </si>
  <si>
    <t>Intervención con enfoque diferencial territorial, participativo y generador de valor público para atender la oferta y demanda de los productos y servicios del IGAC.</t>
  </si>
  <si>
    <t xml:space="preserve">Formular el plan de mercadeo institucional. </t>
  </si>
  <si>
    <t xml:space="preserve">Documento plan de mercadeo formulado y aprobado por el comité de gestión y desempeño institucional. </t>
  </si>
  <si>
    <t>Plan de Mercadeo Institucional implementado</t>
  </si>
  <si>
    <t>Diseñar la estrategia comercial para reposicionar los productos y servicios de la entidad.</t>
  </si>
  <si>
    <t xml:space="preserve">Estrategia formulada y aprobada por el comité de gestión y desempeño institucional. </t>
  </si>
  <si>
    <t>Actualizar el portafolio de productos y servicios, alineado con el enfoque estratégico.</t>
  </si>
  <si>
    <t xml:space="preserve">Documento portafolio de productos y/o servicios aprobado por las áreas misionales.   </t>
  </si>
  <si>
    <t xml:space="preserve">Evaluación de resultados </t>
  </si>
  <si>
    <t xml:space="preserve">Seguimiento y evaluación del desempeño institucional </t>
  </si>
  <si>
    <t xml:space="preserve">Coordinar con las áreas involucradas un (1) plan de mejora frente a los resultados de la medición de satisfacción del cliente. </t>
  </si>
  <si>
    <t xml:space="preserve">Plan de mejora diseñado y coordinado </t>
  </si>
  <si>
    <t>Aplicar una (1) encuesta para medir el índice de satisfacción del cliente.</t>
  </si>
  <si>
    <t xml:space="preserve">Resultados de las encuestas y análisis de las mismas. </t>
  </si>
  <si>
    <t xml:space="preserve">Servicio al ciudadano </t>
  </si>
  <si>
    <t xml:space="preserve">Gestionar alianzas estratégicas con entidades públicas y/o privadas en coordinación con las áreas misionales de la entidad y Direcciones Territoriales. </t>
  </si>
  <si>
    <t xml:space="preserve">Reporte de las alianzas estratégicas gestionadas. </t>
  </si>
  <si>
    <t xml:space="preserve">Realizar seguimiento al cumplimiento de la meta de ingresos a nivel nacional. </t>
  </si>
  <si>
    <t xml:space="preserve">Reportes y/o análisis del comportamiento de las ventas - Estrategias comerciales para aumentar las ventas - Reportes SIIF mensuales. </t>
  </si>
  <si>
    <t xml:space="preserve">Producto </t>
  </si>
  <si>
    <t>Realizar reporte a los productos, trabajo y/o servicio no conforme del proceso.</t>
  </si>
  <si>
    <t>Formato de identificación y control de PTS</t>
  </si>
  <si>
    <t xml:space="preserve">Gestión de Comunicaciones </t>
  </si>
  <si>
    <t>Oficina Asesora de Comunicaciones</t>
  </si>
  <si>
    <t>Implementación del plan de comunicaciones de la entidad</t>
  </si>
  <si>
    <t>Plan de comunicaciones implementado</t>
  </si>
  <si>
    <t xml:space="preserve">Realizar encuesta de percepción de las comunicaciones externas de la entidad a través de los canales competentes. </t>
  </si>
  <si>
    <t xml:space="preserve">Documento de resultados de la encuesta de percepción de las comunicaciones externas. </t>
  </si>
  <si>
    <t>Realizar la organización logística y comunicacional de los eventos y/o foros y/o encuentros académicos propuestos y financiados por las áreas misionales,  en el cumplimiento de los objetivos estratégicos de la entidad.</t>
  </si>
  <si>
    <t xml:space="preserve">Documento con la relación de foros y/o encuentros académicos y/o eventos con su respectivas evidencias como: fotografías y/o videos, y/o links. </t>
  </si>
  <si>
    <t xml:space="preserve">Posicionar los productos y/o servicios de la entidad a través de la difusión de campañas de comunicación externa en el sector público y privado. </t>
  </si>
  <si>
    <t xml:space="preserve">Campañas de comunicación externa sobre los productos y/o servicios de la entidad realizadas y/o material audiovisual desarrollado. </t>
  </si>
  <si>
    <t xml:space="preserve">Ejecutar monitoreo de los medios (radio y/o prensa y/o televisión y/o medios digitales); con contenidos noticiosos publicados sobre el IGAC para mejorar la imagen institucional en diferentes sectores. </t>
  </si>
  <si>
    <t xml:space="preserve">Documento de seguimiento con la relación de free press y/o publicaciones en medios de comunicación. </t>
  </si>
  <si>
    <t xml:space="preserve">Reportar información misional inherente a la rendición de cuentas permanente en los diferentes canales. </t>
  </si>
  <si>
    <t xml:space="preserve">Matriz de seguimiento con los links y/o publicaciones relacionadas con la rendición de cuentas permanente. </t>
  </si>
  <si>
    <t>Realizar informe mensual sobre las comunicaciones externas realizadas a través de la página web y redes sociales. (Instagram, Facebook, YouTube, linked-in, tiktok, twitter) y sus réplicas en medios</t>
  </si>
  <si>
    <t xml:space="preserve">Informe de los comunicados realizados en página web y redes sociales actualizada. </t>
  </si>
  <si>
    <t>Mejoramiento en la prestación del servicio a la ciudadanía.</t>
  </si>
  <si>
    <t>Mejoramiento en la prestación del servicio a la ciudadanía</t>
  </si>
  <si>
    <t>Plan de Comunicaciones  Institucional formulado</t>
  </si>
  <si>
    <t xml:space="preserve">Formular el plan de comunicaciones institucional. </t>
  </si>
  <si>
    <t xml:space="preserve">Documento plan de comunicaciones institucional formulado y aprobado por el Comité de Gestión y Desempeño Institucional. </t>
  </si>
  <si>
    <t>Documentar las buenas prácticas del proceso de gestión de comunicaciones para fortalecer la gestión del conocimiento al interior de la entidad.</t>
  </si>
  <si>
    <t>Documento de resultados de las buenas prácticas inherentes al proceso de gestión de comunicaciones.</t>
  </si>
  <si>
    <t xml:space="preserve">Realizar encuestas de percepción de los servidores públicos frente a las comunicaciones internas. </t>
  </si>
  <si>
    <t>Documento de resultados de la encuesta.</t>
  </si>
  <si>
    <t xml:space="preserve">Realizar campañas internas con el propósito de informar,  fortalecer el sentido de pertenencia, la confianza y gestión del cambio entre los servidores públicos de la entidad. </t>
  </si>
  <si>
    <t xml:space="preserve">Informe de las campañas realizadas que contenga las piezas de comunicación, correos electrónicos enviados, publicación en campañas e intranet.  </t>
  </si>
  <si>
    <t xml:space="preserve">Comunicar novedades de la operación misional y/o estratégica de la entidad, así como los principales resultados, a través de una publicación periódica (audiovisual y/o impresa y/o digital ), que permita la difusión de los asuntos de la institución y/o medios de comunicación interna. </t>
  </si>
  <si>
    <t xml:space="preserve">Informe de los principales resultados de la entidad a través del boletín actualizado y/o difundidos a través de los canales de comunicación internos. </t>
  </si>
  <si>
    <t>Gestión Disciplinaria</t>
  </si>
  <si>
    <t>Oficina de Control Interno Disciplinario y dependencia encargada de la etapa de juzgamiento</t>
  </si>
  <si>
    <t>Procesos disciplinarios en curso</t>
  </si>
  <si>
    <t>Control Interno</t>
  </si>
  <si>
    <t>Proferir los actos administrativos dentro de las etapas de instrucción y juzgamiento, necesarios para impulsar y adoptar decisiones de fondo en curso de los procesos de competencia de  la Oficina de Control Interno Disciplinario y por parte de la dependencia encargada de la etapa de juzgamiento</t>
  </si>
  <si>
    <t>Relación de las providencias proferidas debidamente aprobadas y firmadas, dentro de los procesos disciplinarios</t>
  </si>
  <si>
    <t>Oficina de Control Interno Disciplinario y Dependencia encargada de la etapa de juzgamiento</t>
  </si>
  <si>
    <t>Practicar las pruebas y diligencias dentro de las etapas de instrucción y juzgamiento, ordenadas en curso de los procesos de competencia de la Oficina de Control Interno Disciplinario  y por parte de la dependencia encargada de la etapa de juzgamiento</t>
  </si>
  <si>
    <t>Cuadro relación de pruebas y/o diligencias practicadas (cuando aplique).</t>
  </si>
  <si>
    <t xml:space="preserve">Oficina de Control Interno Disciplinario </t>
  </si>
  <si>
    <t>Sensibilizaciones y socializaciones a servidores públicos y contratistas del IGAC sobre normatividad disciplinaria vigente.</t>
  </si>
  <si>
    <t>Sensibilizar y socializar a servidores públicos y contratistas vinculados al IGAC sobre el contenido y alcance de la normatividad disciplinaria vigente.</t>
  </si>
  <si>
    <t>Registros de asistencia, convocatoria a reunión y/o correos electrónicos enviados con información sobre normatividad disciplinaria vigente.</t>
  </si>
  <si>
    <t>Gestión del Conocimiento Aplicado</t>
  </si>
  <si>
    <t>Gestión de Información del Territorio</t>
  </si>
  <si>
    <t>Dirección de investigación y prospectiva</t>
  </si>
  <si>
    <t>Análisis de las dinámicas inmobiliarias del país</t>
  </si>
  <si>
    <t>Gestión del conocimiento para la innovación aplicada</t>
  </si>
  <si>
    <t>Proyectos de innovación, investigación y prospectiva aplicados, dirigidos al mejoramiento de los procesos y la gestión misional de la entidad</t>
  </si>
  <si>
    <t>Plan de investigación, desarrollo tecnológico e innovación formulado</t>
  </si>
  <si>
    <t>Fortalecimiento de los vínculos del IGAC y de otras áreas responsables de la investigación en el instituto con otros sectores, multinivel y ciudadana para una producción de conocimiento aplicada orientada por la innovación que facilite la territorialización y el cierre de brechas de capital humano</t>
  </si>
  <si>
    <t>Gestión del Conocimiento y la Innovación</t>
  </si>
  <si>
    <t>Gestión del conocimiento y la innovación</t>
  </si>
  <si>
    <t>Realizar procesos de identificación, recopilación y procesamiento de las fuentes de información interna y externa para el análisis de las dinámica inmobiliaria según las competencias del IGAC.</t>
  </si>
  <si>
    <t>Informe técnicos que contienen el reporte de las fuentes gestionadas, procesadas y resultados obtenidos.</t>
  </si>
  <si>
    <t>Investigación e Innovación aplicada</t>
  </si>
  <si>
    <t>Asistencia técnica a entidades en la gestión de los recursos geográficos</t>
  </si>
  <si>
    <t>Desarrollar las iniciativas de asistencia técnica, asesoría, análisis y/o consultoría de acuerdo con la misionalidad de la entidad.</t>
  </si>
  <si>
    <t>Informes finales de proyecto</t>
  </si>
  <si>
    <t>Gestionar iniciativas para la asistencia técnica, asesoría, análisis y/o consultoría de acuerdo con la misionalidad de la entidad.</t>
  </si>
  <si>
    <t>Propuestas técnico económicas y plan de trabajo del servicio</t>
  </si>
  <si>
    <t>Fortalecimiento de los vínculos del IGAC y de otras áreas responsables de la investigación en el instituto, con otros sectores, multinivel y ciudadana, para una producción de conocimiento aplicada orientada por la innovación que facilite la territorialización y el cierre de brechas de capital humano</t>
  </si>
  <si>
    <t xml:space="preserve">Formular el plan  de investigación, desarrollo tecnológico e innovación de la entidad </t>
  </si>
  <si>
    <t>Plan formulado y aprobado.</t>
  </si>
  <si>
    <t>Gestión</t>
  </si>
  <si>
    <t>Plan de investigación, desarrollo tecnológico e innovación implementado</t>
  </si>
  <si>
    <t>Implementación de la primera fase del plan  de investigación, desarrollo tecnológico e innovación de la entidad</t>
  </si>
  <si>
    <t xml:space="preserve">Informes técnicos de avance
Avance de cronograma de implementación
</t>
  </si>
  <si>
    <t>Gestión De Información Del Territorio</t>
  </si>
  <si>
    <t>Observatorios para la investigación, análisis y registro de información geográfica, geodésica, agrológica y catastral operando</t>
  </si>
  <si>
    <t xml:space="preserve">Plan de diseño e implementación del observatorio de suelo y territorio formulado </t>
  </si>
  <si>
    <t>Formular el plan de diseño e implementación del observatorio de suelo y territorio</t>
  </si>
  <si>
    <t>Plan de diseño e implementación del observatorio de suelo y territorio formulado y aprobado</t>
  </si>
  <si>
    <t>Plan de diseño e implementación del observatorio de suelo y territorio implementado</t>
  </si>
  <si>
    <t>Implementación parcial del plan  del observatorio de suelo y territorio</t>
  </si>
  <si>
    <t>Informes técnicos del proyecto
Avance de cronograma de implementación</t>
  </si>
  <si>
    <t>Piloto de implementación del observatorio de suelo y territorio</t>
  </si>
  <si>
    <t>Piloto de implementación del observatorio de suelo y territorio implementado</t>
  </si>
  <si>
    <t>Metodologías para la valoración del suelo construidas</t>
  </si>
  <si>
    <t>Realizar la revisión internacional de metodologías para la valoración del suelo e identificar las que seán aplicables al contexto institucional Colombiano</t>
  </si>
  <si>
    <t>Informe de las metodologías construidas</t>
  </si>
  <si>
    <t>Prospectiva</t>
  </si>
  <si>
    <t>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t>
  </si>
  <si>
    <t>Documentos de analítica de datos para la toma de decisiones, por medio del uso de fuentes de información secundarios</t>
  </si>
  <si>
    <t>Realizar documentos de analítica de datos para la toma de decisiones</t>
  </si>
  <si>
    <t>Plan de mejoramiento para el posicionamiento del IGAC como institución técnico científica implementado con base en el diagnóstico</t>
  </si>
  <si>
    <t>Diagnóstico para la elaboración del plan de mejoramiento</t>
  </si>
  <si>
    <t xml:space="preserve">Posicionamiento nacional e internacional del IGAC como Institución técnica y científica en geografía, cartografía, agrología y catastro, con capacidad de innovación en sus procesos de investigación y asesoría técnica </t>
  </si>
  <si>
    <t xml:space="preserve">Realizar diagnóstico y formular el plan de mejoramiento para el posicionamiento nacional e internacional del IGAC como Institución técnica y científica </t>
  </si>
  <si>
    <t>Diagnóstico para la elaboración del plan de mejoramiento 
Plan de Mejoramiento formulado y aprobado</t>
  </si>
  <si>
    <t>Plan de mejoramiento implementado</t>
  </si>
  <si>
    <t xml:space="preserve">Implementación de acciones del plan de mejoramiento para el posicionamiento nacional e internacional del IGAC como Institución técnica y científica </t>
  </si>
  <si>
    <t>Formación de Socios Estratégicos</t>
  </si>
  <si>
    <t>Proyectos de transferencia del conocimiento  técnico especializado en temas geoespaciales</t>
  </si>
  <si>
    <t>Empoderamiento a las comunidades étnicas y campesinas respecto a la gestión catastral</t>
  </si>
  <si>
    <t>Plan de formación para la gestión catastral</t>
  </si>
  <si>
    <t>Planear, desarrollar y realizar el seguimiento y análisis de los proyectos de transferencia y difusión del conocimiento técnico especializado en temas geoespaciales</t>
  </si>
  <si>
    <t>Cronograma y listado de proyectos de transferencia de conocimiento a realizar
Evidencias del cargue de los proyectos de transferencia de conocimiento en  Telecentro
Temarios  de los proyectos de transferencia de conocimiento</t>
  </si>
  <si>
    <t>Sistema de información geográfica para grupos étnicos.</t>
  </si>
  <si>
    <t>Realizar la capacitación y/o entrenamiento del SIG y otras tecnologías geoespaciales  al recurso humano priorizado  por la  Comisión Nacional de Territorios Indígenas - CNTI</t>
  </si>
  <si>
    <t>Registros de asistencia, material de apoyo.</t>
  </si>
  <si>
    <t>Realizar el diseño, desarrollo,  implementación y soporte de las nuevas funcionalidades y aplicaciones del sistema de información geográfica para la Comisión Nacional de Territorios Indígenas - CNTI.</t>
  </si>
  <si>
    <t>Manuales de usuario de las funcionalidades desarrolladas</t>
  </si>
  <si>
    <t xml:space="preserve">Plan de formación para la gestión catastral </t>
  </si>
  <si>
    <t>Formular el plan de formación para la gestión catastral</t>
  </si>
  <si>
    <t>Plan de formación para la gestión catastral formulado y aprobado</t>
  </si>
  <si>
    <t>Realizar cursos de formación generados por el IGAC y/o convenios con entidades de educación superior establecidos en el Plan de formación para la gestión catastral</t>
  </si>
  <si>
    <t>Informes de la implementación del Plan de formación</t>
  </si>
  <si>
    <t>Marco de Gobernanza de Datos</t>
  </si>
  <si>
    <t>Gobernanza del dato y la información de valor público</t>
  </si>
  <si>
    <t>Documento Marco de Gobernanza de Datos</t>
  </si>
  <si>
    <t>Diseño e implementación del marco de gobernanza de datos, modelo de datos y procesos con visión completa e integral de principio a fin 360 grados, considerando los datos y la información, la estructura institucional requerida, los estándares y políticas, los procedimientos, la documentación y la auditoria, entre aspectos relevantes.</t>
  </si>
  <si>
    <t>Acompañar técnicamente las mesas de la ICDE para la formulación de los documentos de gobernanza de datos y del  Plan de priorización de capas y/o servicios dispuestos en la ICDE</t>
  </si>
  <si>
    <t>Informes técnicos
Registro de asistencia
Memorias de reunión.</t>
  </si>
  <si>
    <t>Gestión de Información Geográfica para el SAT</t>
  </si>
  <si>
    <t>Gestión Geodésica</t>
  </si>
  <si>
    <t>Subdirección Cartográfica y Geodésica</t>
  </si>
  <si>
    <t xml:space="preserve">Área de país con ampliación de cobertura de la red geodésica nacional </t>
  </si>
  <si>
    <t>Hectáreas del país con ampliación de cobertura de la red geodésica nacional</t>
  </si>
  <si>
    <t>Administración y manejo de datos e información geográfica, geodésica, agrológica y catastral con criterios de priorización -territorialización de la gestión catastral-, oportunidad, precisión o alta calidad, confiabilidad, integración e interoperabilidad.</t>
  </si>
  <si>
    <t>Ampliar la cobertura de la red geodésica nacional</t>
  </si>
  <si>
    <t>Documento en Excel con las hectáreas del país con ampliación de cobertura de la red geodésica nacional</t>
  </si>
  <si>
    <t>Gestión Cartográfica</t>
  </si>
  <si>
    <t>Área del país con cubrimiento de cartografía básica actualizada</t>
  </si>
  <si>
    <t>Hectáreas del país cubiertas con cartografía básica</t>
  </si>
  <si>
    <r>
      <t>Generar cartografía básica del área geográfica del p</t>
    </r>
    <r>
      <rPr>
        <sz val="11"/>
        <color theme="1"/>
        <rFont val="Calibri"/>
        <family val="2"/>
        <scheme val="minor"/>
      </rPr>
      <t>aís a escal</t>
    </r>
    <r>
      <rPr>
        <sz val="11"/>
        <color theme="1"/>
        <rFont val="Calibri (Cuerpo)"/>
      </rPr>
      <t>a</t>
    </r>
    <r>
      <rPr>
        <sz val="11"/>
        <color theme="1"/>
        <rFont val="Calibri"/>
        <family val="2"/>
        <scheme val="minor"/>
      </rPr>
      <t>1:2</t>
    </r>
    <r>
      <rPr>
        <sz val="11"/>
        <rFont val="Calibri"/>
        <family val="2"/>
        <scheme val="minor"/>
      </rPr>
      <t>.000</t>
    </r>
  </si>
  <si>
    <t>Reporte Excel de base de datos geográficos por hectáreas</t>
  </si>
  <si>
    <t xml:space="preserve">Generar cartografía básica del área geográfica del país a escala  1:25.000 </t>
  </si>
  <si>
    <t>Generar cartografía básica del área geográfica del país a escala  1:10.000</t>
  </si>
  <si>
    <t>Capturar y/o gestionar imágenes del área del territorio continental del país e incorporarlas en el Banco Nacional de Imágenes</t>
  </si>
  <si>
    <t>Gestión del Conocimiento Geográfico</t>
  </si>
  <si>
    <t>Subdirección de Geografía</t>
  </si>
  <si>
    <t>Base Nacional de Nombres Geográficos actualizada en un 30%</t>
  </si>
  <si>
    <r>
      <rPr>
        <sz val="11"/>
        <color theme="1"/>
        <rFont val="Calibri"/>
        <family val="2"/>
        <scheme val="minor"/>
      </rPr>
      <t>Actualizar y consolidar en un 30% la Base Nacional de Nombres Geográficos, mediante la validación de la información existente y obtención de nuevos topónimos desde diferentes fuentes, incluyendo el enfoque diferencial étnico.</t>
    </r>
  </si>
  <si>
    <t>Matriz Excel con datos actualizados de la Base Nacional de Nombres Geográficos</t>
  </si>
  <si>
    <t xml:space="preserve">Documento de lineamientos para la Gobernanza del Dato Geográfico </t>
  </si>
  <si>
    <t>Lineamientos para la Gobernanza del Dato Geográfico elaborados y aprobados</t>
  </si>
  <si>
    <t>Elaborar el documento de lineamientos para la Gobernanza del dato geográfico</t>
  </si>
  <si>
    <t>Documento</t>
  </si>
  <si>
    <t>Documentos de estudios técnicos de Entidades Territoriales</t>
  </si>
  <si>
    <t>Apoyar técnicamente a las solicitudes del Ministerio de Relaciones Exteriores y de las demás entidades gubernamentales en temas fronterizos internacionales.</t>
  </si>
  <si>
    <t xml:space="preserve">Informe de apoyo técnico </t>
  </si>
  <si>
    <t>Documentos de Estudios Técnicos de Entidades Territoriales</t>
  </si>
  <si>
    <t>Aperturar y avanzar en  las operaciones administrativas de deslinde DEPARTAMENTALES</t>
  </si>
  <si>
    <t>Documento de avance de las operaciones de deslinde departamental</t>
  </si>
  <si>
    <t>Aperturar y avanzar en  las operaciones administrativas de deslinde MUNICIPALES</t>
  </si>
  <si>
    <t>Documento de avance de las operaciones de deslinde municipal</t>
  </si>
  <si>
    <t>Apoyar técnicamente  las solicitudes de delimitación de cuencas y ductos</t>
  </si>
  <si>
    <t>Gestionar y coordinar el apoyo técnico para asuntos étnicos</t>
  </si>
  <si>
    <t>Informe de apoyo técnico incluyendo listados de asistencia</t>
  </si>
  <si>
    <t>Documentos de diagnostico de líneas limítrofes de entidades territorial</t>
  </si>
  <si>
    <t>Diagnósticos de líneas limítrofes de Entidades Territoriales</t>
  </si>
  <si>
    <t>Elaborar y disponer documentos de diagnóstico de límites de entidades territoriales como insumo para la caracterización territorial y levantamiento catastral.</t>
  </si>
  <si>
    <t>Documento de diagnóstico publicado</t>
  </si>
  <si>
    <t>Documentos de investigación geográfica y Caracterización Territorial</t>
  </si>
  <si>
    <t>Documento técnico de caracterización geográfica para el OT</t>
  </si>
  <si>
    <t>Documentos técnicos de caracterización geográfica realizado</t>
  </si>
  <si>
    <t>Elaborar documentos de investigación geográfica de consulta de uso del suelo</t>
  </si>
  <si>
    <t>Documentos de investigación geográfica de consulta de uso del suelo</t>
  </si>
  <si>
    <r>
      <rPr>
        <sz val="11"/>
        <color theme="1"/>
        <rFont val="Calibri"/>
        <family val="2"/>
        <scheme val="minor"/>
      </rPr>
      <t xml:space="preserve">Documentos de </t>
    </r>
    <r>
      <rPr>
        <sz val="11"/>
        <color theme="1"/>
        <rFont val="Calibri (Cuerpo)"/>
      </rPr>
      <t>investigación geográfica y</t>
    </r>
    <r>
      <rPr>
        <sz val="11"/>
        <color theme="1"/>
        <rFont val="Calibri"/>
        <family val="2"/>
        <scheme val="minor"/>
      </rPr>
      <t xml:space="preserve"> Caracterización Territorial
</t>
    </r>
  </si>
  <si>
    <t>Actualizar y difundir las metodologías para la revisión de POT municipal y departamental</t>
  </si>
  <si>
    <t xml:space="preserve">Documento de metodologías actualizadas y difundidas
</t>
  </si>
  <si>
    <t>Elaborar documentos de investigación geográfica</t>
  </si>
  <si>
    <t>Documentos de investigación geográfica</t>
  </si>
  <si>
    <t>Elaborar y disponer documentos técnicos de caracterización geográfica para el ordenamiento territorial</t>
  </si>
  <si>
    <t>Documentos técnicos de caracterización geográfica para el ordenamiento territorial</t>
  </si>
  <si>
    <t xml:space="preserve">Información cartográfica actualizada </t>
  </si>
  <si>
    <t>Oficializar e integrar la información cartográfica producida por terceros por  demanda y/o entrega de productos programados en el marco de los contratos (urbano y rural).</t>
  </si>
  <si>
    <t>Reporte Excel de los datos validados expresados en hectáreas por municipio y por escala</t>
  </si>
  <si>
    <t>Generar el modelo digital de elevación para áreas priorizadas e integrarlo en el modelo digital de elevación mundial según especificaciones proyecto TREX.</t>
  </si>
  <si>
    <t>Información geodésica actualizada</t>
  </si>
  <si>
    <t xml:space="preserve">Avanzar en la Fase I de la formulación del modelo geoidal para Colombia   </t>
  </si>
  <si>
    <t>Documento de avance incluyendo base de datos depurados</t>
  </si>
  <si>
    <t>Instalar los equipos adquiridos del Observatorio Geomagnético Nacional de la Isla El Santuario de la Laguna de Fúquene</t>
  </si>
  <si>
    <t>Acta de instalación por cada equipo adquirido</t>
  </si>
  <si>
    <t>Realizar la documentación, normatividad e instructivos del Centro de Control Geodésico</t>
  </si>
  <si>
    <t>Documentos</t>
  </si>
  <si>
    <t>Realizar el mantenimiento en campo de mínimo el 40% de las 95 estaciones CORS de propiedad por el IGAC durante el año</t>
  </si>
  <si>
    <t xml:space="preserve">Informes del mantenimiento en campo </t>
  </si>
  <si>
    <t>Procesar y disponer las coordenadas de estaciones activas del centro de procesamiento IGA del Sistema de Referencia Geocéntrico para las Américas (SIRGAS).</t>
  </si>
  <si>
    <t>Informes de avance del procesamiento de las coordenadas de estaciones activas con conteo datos semanales</t>
  </si>
  <si>
    <t>Monitorear los servicios generados por el Centro de Control Geodésico Nacional (NTRIP, VRS, PPP y Cálculos automáticos)</t>
  </si>
  <si>
    <t>Informes de avance de los servicios generados por el Centro de Control Geodésico Nacional</t>
  </si>
  <si>
    <t>Explorar, materializar y poner en operación de nuevas estaciones CORS en los municipios priorizados, así como realizar su monitoreo y disposición de información.</t>
  </si>
  <si>
    <t>Actas de instalación de nuevas estaciones CORS</t>
  </si>
  <si>
    <t>Densificar  la Red Gravimétrica Nacional para el establecimiento del Marco de Referencia de Alturas para Colombia.</t>
  </si>
  <si>
    <t>Reporte Excel de vértices</t>
  </si>
  <si>
    <t>Densificar de la Red Gravimétrica Nacional</t>
  </si>
  <si>
    <t>Densificar la Red Geodésica Nacional Pasiva</t>
  </si>
  <si>
    <r>
      <rPr>
        <sz val="11"/>
        <color theme="1"/>
        <rFont val="Calibri"/>
        <family val="2"/>
        <scheme val="minor"/>
      </rPr>
      <t>Reporte Excel</t>
    </r>
    <r>
      <rPr>
        <sz val="11"/>
        <color theme="1"/>
        <rFont val="Calibri (Cuerpo)"/>
      </rPr>
      <t xml:space="preserve"> de vértices</t>
    </r>
    <r>
      <rPr>
        <sz val="11"/>
        <color theme="1"/>
        <rFont val="Calibri"/>
        <family val="2"/>
        <scheme val="minor"/>
      </rPr>
      <t xml:space="preserve"> </t>
    </r>
  </si>
  <si>
    <t>Densificar la Red de Control Vertical Geodésica de Colombia</t>
  </si>
  <si>
    <t>Reporte Excel de Km</t>
  </si>
  <si>
    <t>Procesar y disponer los archivos rinex de las estaciones CORS administradas e integradas por el IGAC.</t>
  </si>
  <si>
    <t>Reporte Excel de número de archivos RINEX procesados y publicados</t>
  </si>
  <si>
    <t>Lineamientos para conformación del observatorio de ordenamiento territorial</t>
  </si>
  <si>
    <t>Documentos de lineamientos para la conformación del Observatorio de Ordenamiento Territorial</t>
  </si>
  <si>
    <t>Elaborar el documento de lineamientos para la conformación del Observatorio de Ordenamiento Territorial</t>
  </si>
  <si>
    <t>Documento de lineamientos para la conformación del Observatorio de Ordenamiento Territorial</t>
  </si>
  <si>
    <t>Mapas Temáticos</t>
  </si>
  <si>
    <t>Generar mapas de síntesis territorial, unidades de intervención y base de datos geográfica, con su respectiva documentación.</t>
  </si>
  <si>
    <t>PDF de Mapas</t>
  </si>
  <si>
    <t>Planes de Ordenamiento Territorial incorporados a la plataforma Colombia OT</t>
  </si>
  <si>
    <t>Realizar la depuración y mantener actualizada la información del repositorio de los Planes de Ordenamiento Territorial</t>
  </si>
  <si>
    <r>
      <t>Excel con información</t>
    </r>
    <r>
      <rPr>
        <sz val="11"/>
        <color theme="1"/>
        <rFont val="Calibri (Cuerpo)"/>
      </rPr>
      <t xml:space="preserve"> incluyendo URL  </t>
    </r>
    <r>
      <rPr>
        <sz val="11"/>
        <color theme="1"/>
        <rFont val="Calibri"/>
        <family val="2"/>
        <scheme val="minor"/>
      </rPr>
      <t>de planes de Ordenamiento Territorial incorporados a la plataforma Colombia OT</t>
    </r>
  </si>
  <si>
    <t xml:space="preserve">Red geodésica activa nacional en funcionamiento </t>
  </si>
  <si>
    <t xml:space="preserve">Estaciones geodésicas permanentes en funcionamiento </t>
  </si>
  <si>
    <t xml:space="preserve">Número de estaciones geodésicas en funcionamiento </t>
  </si>
  <si>
    <t>Gestionar y validar que por lo menos el 70% de las estaciones geodésicas permanentes se encuentren en funcionamiento a través del seguimiento y monitoreo de las existentes</t>
  </si>
  <si>
    <t xml:space="preserve">Reporte Excel del estados de las 66 estaciones permanentes en funcionamiento </t>
  </si>
  <si>
    <t>Servicios de información geográfica para el  Ordenamiento Territorial</t>
  </si>
  <si>
    <t>Gestionar la actualización, validación y disposición de información de ordenamiento territorial de los nodos regionales y locales e integrar al sistema único.</t>
  </si>
  <si>
    <t>Informe incluyendo URL Colombia en Mapas</t>
  </si>
  <si>
    <t>Servicios de Información Geográfica, , geodésica, y cartográfica</t>
  </si>
  <si>
    <t>Atender las solicitudes de información cartográfica, realizadas por la Unidad de Restitución de  Tierras</t>
  </si>
  <si>
    <t>Informe relacionando las solicitudes atendidas a la URT</t>
  </si>
  <si>
    <t>Desarrollar e implementar nuevas funcionalidades   asociados a la disposición de la información geográfica, geodésica,  cartográfica y agrológica del país</t>
  </si>
  <si>
    <t>Informe explicativo de las funcionalidades y acceso</t>
  </si>
  <si>
    <t xml:space="preserve">Servicios de Información Geográfica, geodésica, y cartográfica </t>
  </si>
  <si>
    <t>Organizar, catalogar y disponer los productos cartográficos, geográficos,  geodésicos y agrológicos</t>
  </si>
  <si>
    <t>Base de datos y/o Reportes requeridos</t>
  </si>
  <si>
    <t>Gestión Agrológica</t>
  </si>
  <si>
    <t>Subdirección de Agrología</t>
  </si>
  <si>
    <t>Información agrológica de suelos levantada</t>
  </si>
  <si>
    <t>Área geográfica del país con identificación del uso y cobertura de la tierra</t>
  </si>
  <si>
    <t>Hectáreas del país con identificación del uso y la cobertura de la tierra</t>
  </si>
  <si>
    <t>Generar la Cobertura y Uso de la Tierra de una zona priorizada, de acuerdo con la metodología establecida, como insumo para los planes de ordenamiento territorial y demás aplicaciones agrológicas</t>
  </si>
  <si>
    <t>Cartografía temática de uso de suelo con su respectiva leyenda en hectáreas</t>
  </si>
  <si>
    <t>Generar fichas de seguimiento en la temática del Uso del Suelo de una zona priorizada</t>
  </si>
  <si>
    <t xml:space="preserve">Ficha de avance </t>
  </si>
  <si>
    <t>Información básica para suelos generada</t>
  </si>
  <si>
    <t>Área geográfica del país con caracterización de levantamiento de suelos</t>
  </si>
  <si>
    <t>Hectáreas del país con caracterización de levantamiento de suelos</t>
  </si>
  <si>
    <r>
      <t xml:space="preserve">Realizar el levantamiento de suelos y capacidad de uso de una zona priorizada, de acuerdo con la metodología establecida, </t>
    </r>
    <r>
      <rPr>
        <sz val="11"/>
        <color theme="1"/>
        <rFont val="Calibri"/>
        <family val="2"/>
        <scheme val="minor"/>
      </rPr>
      <t>para la toma de decisiones a nivel gubernamental en los planes de ordenamiento territorial</t>
    </r>
  </si>
  <si>
    <t>Cartografía temática de suelos y capacidad de uso con su respectiva leyenda en hectáreas</t>
  </si>
  <si>
    <t>Realizar seguimiento al avance del levantamiento de suelos y capacidad de uso de una zona priorizada</t>
  </si>
  <si>
    <t>Ficha de avance</t>
  </si>
  <si>
    <t xml:space="preserve">Productos Agrológicos
</t>
  </si>
  <si>
    <t>Laboratorio Nacional de Suelos dotado en el marco del proceso de modernización</t>
  </si>
  <si>
    <t xml:space="preserve">Plan de modernización de Laboratorio Nacional de Suelos formulado y aprobado </t>
  </si>
  <si>
    <t>Formular Plan de modernización de Laboratorio Nacional de Suelos</t>
  </si>
  <si>
    <t>Plan de modernización de Laboratorio Nacional de Suelos formulado y aprobado</t>
  </si>
  <si>
    <t>Área geográfica del país con la clasificación de las Áreas Homogéneas de Tierras-AHT</t>
  </si>
  <si>
    <t>Hectáreas del país con la clasificación de las AHT</t>
  </si>
  <si>
    <t>Realizar la actualización de las Áreas Homogéneas de Tierras- AHT de los municipios priorizados para el Catastro Multipropósito</t>
  </si>
  <si>
    <t>Ficha de avance de las AHT actualizadas con la respectiva cartografía</t>
  </si>
  <si>
    <t>Implementar el Plan de modernización de Laboratorio Nacional de Suelos - Fase 1 de acuerdo a su cronograma</t>
  </si>
  <si>
    <t>Informe con el avance del cronograma del plan de modernización de Laboratorio Nacional de Suelos</t>
  </si>
  <si>
    <t>Servicio de análisis químicos, físicos, mineralógicos y biológicos de suelos</t>
  </si>
  <si>
    <t>Análisis de pruebas químicas, físicas, mineralógicas y biológicas de suelos</t>
  </si>
  <si>
    <t>Pruebas químicas, físicas, mineralógicas y biológicas de suelos</t>
  </si>
  <si>
    <t>Ejecutar análisis químicos, físicos, biológicos, mineralógicos y/o micro morfológicos de suelos, aguas para riego y tejido vegetal</t>
  </si>
  <si>
    <t>Reporte Sistema de Información de Gestión Agrológica-SIGA (listado de número de análisis)</t>
  </si>
  <si>
    <t>Gestión de Regulación y Habilitación Catastral</t>
  </si>
  <si>
    <t>Gestión de Habilitación</t>
  </si>
  <si>
    <t>Dirección de Regulación y Habilitación</t>
  </si>
  <si>
    <t>Plan de acompañamiento a gestores catastrales para el fortalecimiento de competencias</t>
  </si>
  <si>
    <t>Definición del plan de acompañamiento a gestores catastrales</t>
  </si>
  <si>
    <t>Analizar y dar trámite en tiempo a las solicitudes de Habilitación Catastral</t>
  </si>
  <si>
    <t>Resoluciones de rechazo, habilitación y desistimientos</t>
  </si>
  <si>
    <t>Formular, aprobar y ejecutar el plan de acompañamiento a gestores catastrales</t>
  </si>
  <si>
    <t>Plan  de acompañamiento a gestores catastrales formulado y aprobado
Seguimiento al cronograma de acompañamiento a gestores catastrales</t>
  </si>
  <si>
    <t>Procesos de empalme realizados con gestores catastrales habilitados y aquellos que resulten con procesos de contratación de gestores catastrales</t>
  </si>
  <si>
    <t>Acta de inicio de empalme y/o Acta final de cierre de empalme, seguimiento al plan de trabajo de empalme</t>
  </si>
  <si>
    <t>Gestión de Regulación</t>
  </si>
  <si>
    <t>Actualización, estandarización, simplificación y consolidación del modelo de regulación en todos los temas que son competencia del instituto</t>
  </si>
  <si>
    <t>Regulación y política pública con enfoque territorial</t>
  </si>
  <si>
    <t xml:space="preserve">Micrositio de regulación técnica del instituto creado y en funcionamiento </t>
  </si>
  <si>
    <t>Modificación y/o formulación de normativa de regulación técnica que facilite la articulación con otros sectores y actores en el corto y mediano plazo, que favorezca su sostenibilidad en el tiempo, sin perjuicio de la escalabilidad.</t>
  </si>
  <si>
    <t>Solicitar la creación del micrositio de regulación técnica del instituto y el cargue y actualización de la información que allí debe reposar.</t>
  </si>
  <si>
    <t xml:space="preserve">Solicitud de creación del micrositio de regulación
Solicitud de cargue y/o actualización de la Información </t>
  </si>
  <si>
    <t>Actos administrativos de regulación técnica simplificada emitidos y divulgados</t>
  </si>
  <si>
    <t>Analizar y dar trámite a las solicitudes realizadas y proyectar las normas requeridas en los procesos misionales del instituto</t>
  </si>
  <si>
    <t>Registros de asistencia, actas de las reuniones, correos electrónicos y memorandos que evidencien el acompañamiento realizado</t>
  </si>
  <si>
    <t>Gestión Estratégica</t>
  </si>
  <si>
    <t>Área geográfica del país con catastro actualizado</t>
  </si>
  <si>
    <t>Actualización y levantamiento de datos e información geográfica, geodésica, agrológica y catastral bajo un enfoque de mínimo viable alcanzable en el corto y mediano plazo, y sostenibles en el tiempo, sin perjuicio de la escalabilidad.</t>
  </si>
  <si>
    <t>Avanzar en las fases de la actualización 
Realizar la actualización física, jurídica y económica de los municipios del país programados para la vigencia 2023</t>
  </si>
  <si>
    <t>Informe trimestral de avances en la actualización física, jurídica y económica de los proyectos gestionados en 2023</t>
  </si>
  <si>
    <t>Contribuir a la formación, conservación y actualización catastral a través de los municipios que cuentan con catastro multipropósito formado o actualizado</t>
  </si>
  <si>
    <t>Reporte de municipios que cuentan con catastro multipropósito formado o actualizado</t>
  </si>
  <si>
    <t>Porcentaje del área geográfica de los municipios PDET con catastro actualizado.</t>
  </si>
  <si>
    <t xml:space="preserve">Contribuir a la formación, conservación y actualización catastral de los municipios PDET </t>
  </si>
  <si>
    <t xml:space="preserve">Reporte del área geográfica de los municipios PDET actualizada catastralmente/total del área geográfica de los municipios PDET del país
</t>
  </si>
  <si>
    <t>Contribuir a la formación, conservación y actualización catastral de los predios de los municipios PDET</t>
  </si>
  <si>
    <t xml:space="preserve">Reporte de los predios de los municipios PDET que se encuentran actualizados catastralmente/predios de los municipios PDET </t>
  </si>
  <si>
    <t>Porcentaje de territorios étnicos con levantamiento catastral construido desde la participación de sus comunidades</t>
  </si>
  <si>
    <t xml:space="preserve">Contribuir a la formación, conservación y actualización catastral de los territorios étnicos </t>
  </si>
  <si>
    <t>Reporte del porcentaje de territorios étnicos con levantamiento catastral construido desde la participación de sus comunidades</t>
  </si>
  <si>
    <t>Porcentaje del área geográfica del país con catastro actualizado por el IGAC</t>
  </si>
  <si>
    <t xml:space="preserve">Contribuir a la formación, conservación y actualización catastral del país </t>
  </si>
  <si>
    <t>Reporte del área geográfica del país que se encuentra actualizada catastralmente/ Total del área geográfica nacional X 100</t>
  </si>
  <si>
    <t>Predios del país con catastro actualizado.</t>
  </si>
  <si>
    <t xml:space="preserve">Contribuir a la formación, conservación y actualización catastral de los predios del país </t>
  </si>
  <si>
    <t xml:space="preserve">Reporte de predios del país que se encuentran actualizados catastralmente/total de predios del país </t>
  </si>
  <si>
    <t xml:space="preserve">Contribuir a la formación, conservación y actualización catastral del sistema nacional de áreas protegidas </t>
  </si>
  <si>
    <t>Reporte del área geográfica del Sistema Nacional de Áreas Protegidas que se encuentra actualizada/total del área geográfica del Sistema Nacional de Áreas Protegidas.</t>
  </si>
  <si>
    <t>Por definir</t>
  </si>
  <si>
    <t>Crédito de banca multilateral implementado</t>
  </si>
  <si>
    <t>Adelantar los procesos de contratación financiados por la banca multilateral para la intervención de los municipios definidos en la vigencia 2023</t>
  </si>
  <si>
    <t>Consolidado de ejecución financiera de recursos del crédito de la banca multilateral</t>
  </si>
  <si>
    <t>Modelo de aseguramiento y control de la calidad de la cadena de valor pública de la gestión de la tierra y el territorio diseñado/estandarizado/implementado</t>
  </si>
  <si>
    <t>Realizar la gestión y articulación para la formulación, publicación y socialización de la guía de calidad.</t>
  </si>
  <si>
    <t xml:space="preserve">Gestión </t>
  </si>
  <si>
    <t>Respuesta efectiva al ciudadano sobre los trámites radicados de conservación</t>
  </si>
  <si>
    <t>Porcentaje de radicados en el SNC con respuesta efectiva</t>
  </si>
  <si>
    <t>Realizar como mínimo 191.137 trámites de conservación catastral</t>
  </si>
  <si>
    <t>Reporte Excel de conservación</t>
  </si>
  <si>
    <t>Sistema de información nacional de catastro multipropósito
Sistema Nacional Catastral</t>
  </si>
  <si>
    <t>Suministrar la información solicitada para la realización de la especificación de los reportes y estadísticas que se deben generar en SINIC (Sistema para el reporte de información catastral para los gestores catastrales) y para la realización de especificaciones funcionales para el SNC</t>
  </si>
  <si>
    <t>Soporte de entrega de información</t>
  </si>
  <si>
    <t>Subdirección Proyectos</t>
  </si>
  <si>
    <t>Solicitudes y requerimientos atendidos, en el marco de la Política de Reparación Integral a Víctimas y de sentencias de Restitución de Tierras</t>
  </si>
  <si>
    <t>Realizar informe mensual de seguimiento al cumplimiento de los autos, medidas cautelares y/o sentencias, proferidos por los juzgados especializados de restitución de tierras, para resguardos indígenas y territorios colectivos de comunidades negras</t>
  </si>
  <si>
    <t>Reporte Excel de tierras</t>
  </si>
  <si>
    <t xml:space="preserve">Atender el 85% de las solicitudes recibidas para el cumplimiento de la Política de Restitución de Tierras y Ley de Víctimas. </t>
  </si>
  <si>
    <t>Atender con oportunidad el 100% de las solicitudes realizadas en materia de regularización de la propiedad. (Ley 1564 y 1561 de 2012)</t>
  </si>
  <si>
    <t>Suministro y disposición de información catastral actualizada</t>
  </si>
  <si>
    <t>Realizar la consolidación y disposición de información catastral actualizada de forma mensual</t>
  </si>
  <si>
    <t>Reporte del Geoportal</t>
  </si>
  <si>
    <t>Trámites de avalúos</t>
  </si>
  <si>
    <t>Atender el 100% de las solicitudes de modificación de estudios de ZHF y ZHG, provenientes de las Direcciones Territoriales en un término máximo de 15 días, una vez se encuentre completa la solicitud</t>
  </si>
  <si>
    <t xml:space="preserve">Reporte Excel de avalúos </t>
  </si>
  <si>
    <t>Municipios con catastro multipropósito formado y/o actualizado</t>
  </si>
  <si>
    <t>Gestión Catastral</t>
  </si>
  <si>
    <t xml:space="preserve">Subdirección Avalúos
</t>
  </si>
  <si>
    <t>Atender el 100% de las solicitudes de impugnación dentro del término de ley</t>
  </si>
  <si>
    <t xml:space="preserve">Avalúos comerciales elaborados 
</t>
  </si>
  <si>
    <t>Realizar 1.935 avalúos comerciales o la totalidad de los que sean solicitados en caso que sea un número inferior</t>
  </si>
  <si>
    <t xml:space="preserve">Avalúos IVP elaborados 
</t>
  </si>
  <si>
    <t xml:space="preserve">Realizar 4.921 Avalúos IVP </t>
  </si>
  <si>
    <t>Reporte Word de avalúos IVP</t>
  </si>
  <si>
    <t>Resoluciones publicadas</t>
  </si>
  <si>
    <t xml:space="preserve">Realizar actualización normativa en materia de avalúos comerciales </t>
  </si>
  <si>
    <t>Resoluciones</t>
  </si>
  <si>
    <t>Gestión Valuatoria</t>
  </si>
  <si>
    <t>Gestión Jurídica</t>
  </si>
  <si>
    <t>Oficina Asesora Jurídica</t>
  </si>
  <si>
    <t>Documentos de Lineamientos  Jurídicos</t>
  </si>
  <si>
    <t>Defensa Jurídica</t>
  </si>
  <si>
    <t>Realizar seguimiento a la implementación de la Política de Prevención del Daño Antijurídico de la entidad.</t>
  </si>
  <si>
    <t>Seguimientos, reportes de actividades realizadas remitidas mediante correos electrónicos o memorandos.</t>
  </si>
  <si>
    <t>Impartir directrices o lineamientos en materia de defensa judicial.</t>
  </si>
  <si>
    <t>Memorandos o correos electrónicos.</t>
  </si>
  <si>
    <t>Servicios de Procesos Jurídicos</t>
  </si>
  <si>
    <t xml:space="preserve">Realizar el seguimiento a la plataforma eKOGUI para garantizar la actualización del sistema por parte de los apoderados judiciales del IGAC de acuerdo a los lineamientos dados por la Agencia Nacional de la Defensa jurídica del Estado. </t>
  </si>
  <si>
    <t>Correos electrónicos, convocatorias y/o listados de asistencia a capacitaciones, circulares, reportes eKOGUI.</t>
  </si>
  <si>
    <t>Realizar los Comités de Conciliación dentro de los términos de la Ley y someter a aprobación del mismo las fichas técnicas que presenten los apoderados dentro de las diferentes actuaciones judiciales y prejudiciales que se adelanten.</t>
  </si>
  <si>
    <t>Actas de comité de conciliación celebradas.</t>
  </si>
  <si>
    <t>Responder las solicitudes de conceptos, estudios, asesorías y trámites de actos administrativos que se le requieran a la Oficina Asesora Jurídica</t>
  </si>
  <si>
    <t>Conceptos, estudios, trámites remitidos por correos electrónicos o memorandos</t>
  </si>
  <si>
    <t>Evaluación y Seguimiento</t>
  </si>
  <si>
    <t>Oficina de Control Interno</t>
  </si>
  <si>
    <t>Actividades de fomento de la cultura de autocontrol y  autoevaluación</t>
  </si>
  <si>
    <t>Realizar actividades para el fomento de la cultura de autocontrol y autoevaluación.</t>
  </si>
  <si>
    <t>Informe de actividades</t>
  </si>
  <si>
    <t>Informes de auditorias</t>
  </si>
  <si>
    <t>Seguimientos a los Planes de Mejoramiento suscritos con entes de control</t>
  </si>
  <si>
    <t>Matriz de seguimiento</t>
  </si>
  <si>
    <t>Realizar las auditorias Integrales y Especiales  a los procesos de la entidad en las Direcciones Territoriales, Sede Central, definidas en el plan anual de auditorias.</t>
  </si>
  <si>
    <t>Informes de Auditorias</t>
  </si>
  <si>
    <t xml:space="preserve">Realizar y publicar consolidado de seguimientos al Plan de Acción Anual y Riesgos, de los procesos en Sede Central y Direcciones Territoriales </t>
  </si>
  <si>
    <t xml:space="preserve">Publicación del seguimiento </t>
  </si>
  <si>
    <t>Realizar las auditorias de Seguimiento a los procesos de la entidad en las Direcciones Territoriales, Sede Central, definidas en el plan anual de auditorias.</t>
  </si>
  <si>
    <t>Realizar informes de ley y otros informes ( Ejecutivo Anual, Control Interno Contable. Seguimientos: Plan Anticorrupción y Atención al Ciudadano, PES, Plan de fortalecimiento, PLANNER, SNARIV), entre otros.</t>
  </si>
  <si>
    <t>Informe</t>
  </si>
  <si>
    <t>Dirección De Gestión Catastral</t>
  </si>
  <si>
    <t xml:space="preserve">Oficina Asesora de Planeación </t>
  </si>
  <si>
    <t>Correos, presentación y acta de comité institucional de gestión y desempeño</t>
  </si>
  <si>
    <t>Acompañar la presentación de la auditoria externa para recertificación en los sistemas de gestión de calidad y ambiental</t>
  </si>
  <si>
    <t>Auditoria externa</t>
  </si>
  <si>
    <t>Informe y registro de asistencia</t>
  </si>
  <si>
    <t>Elaborar informe respecto del análisis de las acciones de mejoramiento</t>
  </si>
  <si>
    <t>Realizar el acompañamiento y seguimiento a los planes de trabajo de los subsistemas que componen el Sistema de Gestión Integrado (SGI)</t>
  </si>
  <si>
    <t>Informe de seguimiento y avance</t>
  </si>
  <si>
    <t>Generar documento de gestión de procesos bajo un enfoque de proyectos</t>
  </si>
  <si>
    <t>Documento de gestión de procesos bajo un enfoque de proyectos</t>
  </si>
  <si>
    <t>Mapa de procesos y procesos caracterizados en BPMN</t>
  </si>
  <si>
    <t>Analizar los procesos y procedimientos misionales de la entidad bajo un enfoque de simplificación de procesos y proyectos</t>
  </si>
  <si>
    <t>Documento de análisis de procesos misionales de la entidad</t>
  </si>
  <si>
    <t>Generar un análisis de tiempos estándar de los procesos y procedimientos priorizados con el objetivo de conocer su productividad</t>
  </si>
  <si>
    <t>Documento de análisis de tiempo</t>
  </si>
  <si>
    <t xml:space="preserve">Informes de gestión </t>
  </si>
  <si>
    <t>Fortalecimiento de las alianzas estratégicas de cooperación internacional de la entidad</t>
  </si>
  <si>
    <t xml:space="preserve">Plan de internacionalización implementado </t>
  </si>
  <si>
    <t>Realizar el seguimiento a los temas de Cooperación Internacional de la entidad</t>
  </si>
  <si>
    <t>Matriz de Cooperación Internacional</t>
  </si>
  <si>
    <t>Anteproyecto de presupuesto - MGMP</t>
  </si>
  <si>
    <t>Estructurar, socializar y presentar ante las instancias definidas en el anteproyecto de presupuesto del IGAC</t>
  </si>
  <si>
    <t>Anteproyecto de presupuesto socializado y presentado</t>
  </si>
  <si>
    <t>Elaborar y publicar los informes de gestión de la entidad</t>
  </si>
  <si>
    <t>Informe de gestión vigencia, congreso y rendición de cuentas del acuerdo de paz</t>
  </si>
  <si>
    <t>Acompañar la formulación de los elementos de planeación presupuestales y estratégicos de la entidad de la vigencia 2024</t>
  </si>
  <si>
    <t>Correos o listados de asistencias y base de datos</t>
  </si>
  <si>
    <t>Gestión de Procesos</t>
  </si>
  <si>
    <t>Gestión de relacionamiento e internacionalización</t>
  </si>
  <si>
    <t>Dependencia responsable</t>
  </si>
  <si>
    <t xml:space="preserve">Documentos actualizados publicados en el Listado Maestro de Documentos </t>
  </si>
  <si>
    <t>Actualizar el Listado de Documentos Externos del proceso</t>
  </si>
  <si>
    <t xml:space="preserve">Listado de documentos externo del proceso actualizado </t>
  </si>
  <si>
    <t>Presentar alertas mensuales de ejecución presupuestal y metas a los gerentes de proyectos</t>
  </si>
  <si>
    <t xml:space="preserve">Actas comité de gestión y desempeño institucional </t>
  </si>
  <si>
    <t>Preparar y realizar las Revisión por la Dirección (Gestión 2022)</t>
  </si>
  <si>
    <t xml:space="preserve">Gestión de Proyectos </t>
  </si>
  <si>
    <t>Realizar acompañamiento a las dependencias que aportan al índice de desempeño institucional para garantizar su incremento</t>
  </si>
  <si>
    <t xml:space="preserve">Reporte de solicitudes y atención de espacios relacionados con asuntos étnicos </t>
  </si>
  <si>
    <t>Reporte excel con seguimiento</t>
  </si>
  <si>
    <t>Sistema de Información que favorezca el uso e integración de datos dispuestos</t>
  </si>
  <si>
    <t>Automatización, integración e interoperabilidad para el territorio.</t>
  </si>
  <si>
    <t>Requerimientos alineados al modelo de integración de datos definidos por la DTIC aprobados (SGC)</t>
  </si>
  <si>
    <t>Fortalecimiento/optimización de TIC para la gestión abierta y efectiva de información geográfica, geodésica, agrológica y catastral, a través de la integración de datos dispuestos.</t>
  </si>
  <si>
    <t>Informe de requerimientos</t>
  </si>
  <si>
    <t>Oficina Comercial y Oficina Asesora de Comunicaciones</t>
  </si>
  <si>
    <t>Dirección de Gestión de Información Geográfica y Dirección De Gestión Catastral</t>
  </si>
  <si>
    <t>Gestión de Procesos - Actividades Transversales</t>
  </si>
  <si>
    <t>Relacionamiento Estratégico</t>
  </si>
  <si>
    <t>Producto PEI</t>
  </si>
  <si>
    <t>Indicador PEI</t>
  </si>
  <si>
    <t>Territorial</t>
  </si>
  <si>
    <t>Procesos sede central</t>
  </si>
  <si>
    <t>Gestión Estratégica de Tecnología</t>
  </si>
  <si>
    <t>Funcionalidades implementadas de acuerdo con el Modelo LADM - COL con variables mínimas  para la captura de datos catastrales definidas</t>
  </si>
  <si>
    <t>Plan de acompañamiento para la implementación de lineamientos en el IGAC para disponer la información en la IDE corporativa.</t>
  </si>
  <si>
    <t xml:space="preserve">Funcionalidades de software implementadas del sistema para la operación catastral implementado de acuerdo con  los requerimientos entregados por  la Dirección de Gestión Castral </t>
  </si>
  <si>
    <t xml:space="preserve">Automatización, integración e interoperabilidad para el territorio.
</t>
  </si>
  <si>
    <t xml:space="preserve">Productos contemplados en el plan de trabajo  para la Implementación del Nuevo Sistema de Gestión Catastral ajustado al modelo de gestión propia del instituto,  de acuerdo al documento de especificación de requerimientos
</t>
  </si>
  <si>
    <t xml:space="preserve">Fortalecimiento/optimización de TIC para la gestión abierta y efectiva de información geográfica, geodésica, agrológica y catastral, a través de la integración de datos dispuestos.
</t>
  </si>
  <si>
    <t xml:space="preserve">Documentos TI </t>
  </si>
  <si>
    <t>Fortalecimiento/optimización de TIC para la gestión abierta y efectiva de información geográfica, geodésica, agrológica y catastral, a través de la integración de datos dispuestos</t>
  </si>
  <si>
    <t xml:space="preserve">Funcionalidades de software implementadas de habilitación  de Gestores Catastrales en el SINIC  </t>
  </si>
  <si>
    <t xml:space="preserve">Modelo de interoperabilidad de  los sistemas de información </t>
  </si>
  <si>
    <t>Integración con otros sistemas de administración de la tierra y el territorio que hacen uso o aportan información a catastro predial, gestionados sin redundancias por parte de sus custodios naturales en el marco de una estructura de datos común.</t>
  </si>
  <si>
    <t>Plan de trabajo para la implementación de controles de seguridad de la información</t>
  </si>
  <si>
    <t xml:space="preserve">Plan de fortalecimiento de  la cultura de la Ciberseguridad </t>
  </si>
  <si>
    <t>Filtros de seguridad instalados en los equipos de seguridad perimetral</t>
  </si>
  <si>
    <t xml:space="preserve">Actualización y levantamiento de datos e información geográfica, geodésica, agrológica y catastral bajo un enfoque de mínimo viable alcanzable en el corto y mediano plazo, y sostenibles en el tiempo, sin perjuicio de la escalabilidad.
</t>
  </si>
  <si>
    <t xml:space="preserve">Gobierno digital </t>
  </si>
  <si>
    <t xml:space="preserve">Implementar funcionalidades de acuerdo con el Modelo LADM - COL con variables mínimas  para la captura de datos catastrales definidas
</t>
  </si>
  <si>
    <t>Plan formulado y seguimiento</t>
  </si>
  <si>
    <t>Subdirección de Sistemas de Información</t>
  </si>
  <si>
    <t xml:space="preserve">Socializar el documento Marco de Gobernanza de Datos </t>
  </si>
  <si>
    <t xml:space="preserve">Subdirección de Información </t>
  </si>
  <si>
    <t>Formular el plan de acompañamiento para la implementación de lineamientos en el IGAC para disponer la información en la IDE corporativa.</t>
  </si>
  <si>
    <t xml:space="preserve">Plan de estabilización  del sistema para la operación catastral implementado de acuerdo con  los requerimientos entregados por  la Dirección de Gestión Castral </t>
  </si>
  <si>
    <t xml:space="preserve">Nuevo Sistema de Gestión Catastral ajustado al modelo de gestión propia del instituto, implementado.
</t>
  </si>
  <si>
    <t>Definir la estrategia de gestión tecnológica  en el marco institucional</t>
  </si>
  <si>
    <t xml:space="preserve">Pólitica de Gobierno digital, Portafolio de Servicios, PETI, Pólitica de Seguridad de Información, </t>
  </si>
  <si>
    <t>Dirección de Tecnologías de la Información Y Comunicaciones</t>
  </si>
  <si>
    <t xml:space="preserve">Implementar funcionalidades de habilitación  de Gestores Catastrales en el SINIC  de acuerdo con lo especificado por la Dirección de Regulación y habilitación </t>
  </si>
  <si>
    <t xml:space="preserve">Funcionalidades implementadas (Evidencia de ejecución de pruebas exitosas) </t>
  </si>
  <si>
    <t>Implementar el  piloto del modelo de interoperabilidad de  los sistemas de información probado y ajustado</t>
  </si>
  <si>
    <t>Documento del  modelo de interoperabilidad</t>
  </si>
  <si>
    <t>Formulación de plan de trabajo para la implementación de controles de seguridad de la información</t>
  </si>
  <si>
    <t xml:space="preserve">Fortalecer la cultura de la Ciberseguridad </t>
  </si>
  <si>
    <t xml:space="preserve">Robustecer las políticas de seguridad perimetral para controlar el acceso a la navegación.
Definir e implementar controles de seguridad perimetral para controlar el acceso a la navegación </t>
  </si>
  <si>
    <t>Registro de configuración de políticas</t>
  </si>
  <si>
    <t xml:space="preserve">Actualización del Modelo LADM - COL con variables mínimas  para la captura de datos catastrales definidas </t>
  </si>
  <si>
    <t>Plan de acompañamiento en la implementación de lineamientos en el IGAC para disponer la información en la ICDE formulado e implementado</t>
  </si>
  <si>
    <t xml:space="preserve">Procesos tecnológicos  y sistemas de información integrados y mejorados que permitan la transformación digital de instituto </t>
  </si>
  <si>
    <t>Avance de implementación del Nuevo SNC (Sistema Nacional Catastral) de acuerdo al documento de especificación de requerimientos.</t>
  </si>
  <si>
    <t>Avance en la integración y mejoramiento de procesos tecnológicos y sistemas de información</t>
  </si>
  <si>
    <t>Funcionalidades de cargue de Información catastral y registral RDM/SINIC</t>
  </si>
  <si>
    <t>Modelo de Interoperabilidad de sistemas de información probado y ajustado</t>
  </si>
  <si>
    <t>Infraestructura de conectividad del IGAC en pro de generar estructura para la continuidad de negocio, modernizada</t>
  </si>
  <si>
    <t>Gestión de Servicios Tecnologicos</t>
  </si>
  <si>
    <t>N/A</t>
  </si>
  <si>
    <t>Plan  de uso y apropiación de herramientas tecnológicas formulado e implementado</t>
  </si>
  <si>
    <t xml:space="preserve">Capital humano y socios estratégicos competentes
</t>
  </si>
  <si>
    <t>Implementar el plan de  uso y apropiación de soluciones tecnológicas (Incluye la parametrización  de la Herramienta de Mesa de Servicios)</t>
  </si>
  <si>
    <t xml:space="preserve">Plan de estratégico sobre uso y apropiación de herramientas tecnológicas formulado e implementado </t>
  </si>
  <si>
    <t>Plan de estratégico sobre uso y apropiación de herramientas tecnológicas formulado e implementado</t>
  </si>
  <si>
    <t>Documento para el aseguramiento y control de calidad de los datos en el proceso de Gestión Catastral</t>
  </si>
  <si>
    <t>Implementar el documento  para el aseguramiento y control de calidad de los datos para el proceso de Gestión Catastral</t>
  </si>
  <si>
    <t xml:space="preserve">Documento
</t>
  </si>
  <si>
    <t>Documento con el levantamiento de necesidades de mejora de infraestructura para la generación de continuidad de negocio</t>
  </si>
  <si>
    <t xml:space="preserve">Elaborar el documento con el levantamiento de necesidades de mejora de infraestructura para la generación de continuidad de negocio </t>
  </si>
  <si>
    <t>Subdirección de Infraestructura Tecnológica</t>
  </si>
  <si>
    <t>Informe y estados financieros presentados al jefe inmediato y publicados en la pagina WEB del IGAC
En el primer trimestre se reportaría diciembre 2023, enero 2023</t>
  </si>
  <si>
    <t>Cambios</t>
  </si>
  <si>
    <t>Ajuste de procesos a nueva cadena de valor</t>
  </si>
  <si>
    <t>Creación y eliminación de actividades</t>
  </si>
  <si>
    <t>Ajustes en las metas de actividades</t>
  </si>
  <si>
    <t>Redistribución de metas</t>
  </si>
  <si>
    <t>Redacción de actividades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</si>
</sst>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1"/>
      <name val="Calibri"/>
      <family val="2"/>
    </font>
    <font>
      <sz val="11"/>
      <color theme="1"/>
      <name val="Calibri"/>
      <family val="2"/>
      <scheme val="minor"/>
    </font>
    <font>
      <sz val="11"/>
      <color rgb="FF000000"/>
      <name val="Calibri"/>
      <family val="2"/>
    </font>
    <font>
      <sz val="11"/>
      <color rgb="FF000000"/>
      <name val="Calibri"/>
      <family val="2"/>
      <scheme val="minor"/>
    </font>
    <font>
      <sz val="11"/>
      <color theme="1"/>
      <name val="Calibri (Cuerpo)"/>
    </font>
  </fonts>
  <fills count="11">
    <fill>
      <patternFill patternType="none"/>
    </fill>
    <fill>
      <patternFill patternType="gray125"/>
    </fill>
    <fill>
      <patternFill patternType="solid">
        <fgColor theme="4" tint="-0.499984740745262"/>
        <bgColor indexed="64"/>
      </patternFill>
    </fill>
    <fill>
      <patternFill patternType="solid">
        <fgColor rgb="FFFFFF00"/>
        <bgColor indexed="64"/>
      </patternFill>
    </fill>
    <fill>
      <patternFill patternType="solid">
        <fgColor theme="7"/>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
      <left/>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46">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5" borderId="1" xfId="0" applyFont="1" applyFill="1" applyBorder="1" applyAlignment="1">
      <alignment horizontal="center" vertical="top"/>
    </xf>
    <xf numFmtId="14" fontId="2" fillId="5"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2" fillId="9" borderId="1" xfId="0" applyFont="1" applyFill="1" applyBorder="1" applyAlignment="1">
      <alignment horizontal="center" vertical="center"/>
    </xf>
    <xf numFmtId="0" fontId="0" fillId="0" borderId="0" xfId="0" applyAlignment="1">
      <alignment horizontal="center"/>
    </xf>
    <xf numFmtId="0" fontId="2" fillId="4" borderId="1" xfId="0" applyFont="1" applyFill="1" applyBorder="1" applyAlignment="1">
      <alignment horizontal="center" vertical="center" wrapText="1"/>
    </xf>
    <xf numFmtId="0" fontId="0" fillId="0" borderId="0" xfId="0" applyAlignment="1">
      <alignment vertical="center" wrapText="1"/>
    </xf>
    <xf numFmtId="0" fontId="3" fillId="0" borderId="0" xfId="0" applyFont="1"/>
    <xf numFmtId="0" fontId="0" fillId="10" borderId="0" xfId="0" applyFill="1"/>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4" fillId="0" borderId="3" xfId="0" applyFont="1" applyBorder="1" applyAlignment="1">
      <alignment horizontal="left" vertical="center" wrapText="1"/>
    </xf>
    <xf numFmtId="0" fontId="6" fillId="0" borderId="1" xfId="0" applyFont="1" applyBorder="1" applyAlignment="1">
      <alignment horizontal="left" vertical="center" wrapText="1"/>
    </xf>
    <xf numFmtId="14" fontId="3" fillId="0" borderId="3" xfId="0" applyNumberFormat="1" applyFont="1" applyBorder="1" applyAlignment="1">
      <alignment horizontal="left" vertical="center" wrapText="1"/>
    </xf>
    <xf numFmtId="0" fontId="4" fillId="0" borderId="1" xfId="0" applyFont="1" applyBorder="1" applyAlignment="1">
      <alignment horizontal="left" vertical="center" wrapText="1"/>
    </xf>
    <xf numFmtId="0" fontId="3" fillId="0" borderId="4" xfId="0" applyFont="1" applyBorder="1" applyAlignment="1">
      <alignment horizontal="left" vertical="center" wrapText="1"/>
    </xf>
    <xf numFmtId="0" fontId="4" fillId="0" borderId="4" xfId="0" applyFont="1" applyBorder="1" applyAlignment="1">
      <alignment horizontal="left" vertical="center" wrapText="1"/>
    </xf>
    <xf numFmtId="0" fontId="3" fillId="0" borderId="5" xfId="0" applyFont="1" applyBorder="1" applyAlignment="1">
      <alignment horizontal="left" vertical="center" wrapText="1"/>
    </xf>
    <xf numFmtId="14" fontId="3" fillId="0" borderId="4" xfId="0" applyNumberFormat="1" applyFont="1" applyBorder="1" applyAlignment="1">
      <alignment horizontal="left" vertical="center" wrapText="1"/>
    </xf>
    <xf numFmtId="14" fontId="3" fillId="0" borderId="1" xfId="0" applyNumberFormat="1" applyFont="1" applyBorder="1" applyAlignment="1">
      <alignment horizontal="left" vertical="center" wrapText="1"/>
    </xf>
    <xf numFmtId="14" fontId="4" fillId="0" borderId="1" xfId="0" applyNumberFormat="1" applyFont="1" applyBorder="1" applyAlignment="1">
      <alignment horizontal="left" vertical="center" wrapText="1"/>
    </xf>
    <xf numFmtId="0" fontId="4" fillId="0" borderId="2" xfId="0" applyFont="1" applyBorder="1" applyAlignment="1">
      <alignment horizontal="left" vertical="center" wrapText="1"/>
    </xf>
    <xf numFmtId="0" fontId="6" fillId="0" borderId="2" xfId="0" applyFont="1" applyBorder="1" applyAlignment="1">
      <alignment horizontal="left" vertical="center" wrapText="1"/>
    </xf>
    <xf numFmtId="0" fontId="6" fillId="0" borderId="0" xfId="0" applyFont="1" applyAlignment="1">
      <alignment horizontal="left" vertical="center" wrapText="1"/>
    </xf>
    <xf numFmtId="0" fontId="6" fillId="0" borderId="6" xfId="0" applyFont="1" applyBorder="1" applyAlignment="1">
      <alignment horizontal="left" vertical="center" wrapText="1"/>
    </xf>
    <xf numFmtId="14" fontId="4" fillId="0" borderId="4" xfId="0" applyNumberFormat="1" applyFont="1" applyBorder="1" applyAlignment="1">
      <alignment horizontal="left" vertical="center" wrapText="1"/>
    </xf>
    <xf numFmtId="0" fontId="0" fillId="0" borderId="1" xfId="0"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14" fontId="4" fillId="0" borderId="3" xfId="0" applyNumberFormat="1" applyFont="1" applyBorder="1" applyAlignment="1">
      <alignment horizontal="left" vertical="center" wrapText="1"/>
    </xf>
    <xf numFmtId="0" fontId="0" fillId="4" borderId="1" xfId="0" applyFill="1" applyBorder="1" applyAlignment="1">
      <alignment horizontal="center" vertical="center" wrapText="1"/>
    </xf>
    <xf numFmtId="0" fontId="3" fillId="0" borderId="6" xfId="0" applyFont="1" applyBorder="1" applyAlignment="1">
      <alignment horizontal="left" vertical="center" wrapText="1"/>
    </xf>
    <xf numFmtId="0" fontId="0" fillId="0" borderId="3" xfId="0" applyBorder="1" applyAlignment="1">
      <alignment horizontal="left" vertical="center" wrapText="1"/>
    </xf>
    <xf numFmtId="0" fontId="7" fillId="0" borderId="1" xfId="0" applyFont="1" applyBorder="1" applyAlignment="1">
      <alignment horizontal="left" vertical="center" wrapText="1"/>
    </xf>
    <xf numFmtId="4" fontId="3" fillId="0" borderId="3" xfId="0" applyNumberFormat="1" applyFont="1" applyBorder="1" applyAlignment="1">
      <alignment horizontal="left" vertical="center" wrapText="1"/>
    </xf>
    <xf numFmtId="10" fontId="3" fillId="0" borderId="3" xfId="1" applyNumberFormat="1" applyFont="1" applyFill="1" applyBorder="1" applyAlignment="1">
      <alignment horizontal="left" vertical="center" wrapText="1"/>
    </xf>
    <xf numFmtId="0" fontId="0" fillId="0" borderId="2" xfId="0" applyBorder="1" applyAlignment="1">
      <alignment horizontal="left" vertical="center" wrapText="1"/>
    </xf>
    <xf numFmtId="4" fontId="3" fillId="0" borderId="4" xfId="0" applyNumberFormat="1" applyFont="1" applyBorder="1" applyAlignment="1">
      <alignment horizontal="left" vertical="center" wrapText="1"/>
    </xf>
    <xf numFmtId="10" fontId="3" fillId="0" borderId="4" xfId="1" applyNumberFormat="1" applyFont="1" applyFill="1" applyBorder="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W302"/>
  <sheetViews>
    <sheetView showGridLines="0" tabSelected="1" workbookViewId="0">
      <pane ySplit="1" topLeftCell="A2" activePane="bottomLeft" state="frozen"/>
      <selection pane="bottomLeft" activeCell="A2" sqref="A2"/>
    </sheetView>
  </sheetViews>
  <sheetFormatPr baseColWidth="10" defaultRowHeight="15" customHeight="1"/>
  <cols>
    <col min="1" max="1" width="8" bestFit="1" customWidth="1"/>
    <col min="2" max="2" width="24" customWidth="1"/>
    <col min="3" max="3" width="19.140625" customWidth="1"/>
    <col min="4" max="5" width="19.140625" style="13" customWidth="1"/>
    <col min="6" max="6" width="32.7109375" customWidth="1"/>
    <col min="7" max="8" width="24.5703125" customWidth="1"/>
    <col min="9" max="9" width="67.85546875" customWidth="1"/>
    <col min="10" max="11" width="12.5703125" customWidth="1"/>
    <col min="12" max="12" width="23.28515625" bestFit="1" customWidth="1"/>
    <col min="13" max="13" width="32.7109375" customWidth="1"/>
    <col min="14" max="14" width="27.28515625" customWidth="1"/>
    <col min="15" max="15" width="16.28515625" bestFit="1" customWidth="1"/>
    <col min="16" max="16" width="16.28515625" customWidth="1"/>
    <col min="17" max="17" width="15.28515625" bestFit="1" customWidth="1"/>
    <col min="18" max="18" width="15.42578125" bestFit="1" customWidth="1"/>
    <col min="19" max="19" width="13.28515625" bestFit="1" customWidth="1"/>
    <col min="20" max="20" width="13.85546875" bestFit="1" customWidth="1"/>
    <col min="21" max="21" width="14.28515625" bestFit="1" customWidth="1"/>
    <col min="22" max="22" width="27.28515625" style="13" customWidth="1"/>
    <col min="23" max="23" width="32.7109375" style="13" customWidth="1"/>
  </cols>
  <sheetData>
    <row r="1" spans="1:23" s="11" customFormat="1" ht="15" customHeight="1">
      <c r="A1" s="1" t="s">
        <v>0</v>
      </c>
      <c r="B1" s="2" t="s">
        <v>1</v>
      </c>
      <c r="C1" s="2" t="s">
        <v>2</v>
      </c>
      <c r="D1" s="12" t="s">
        <v>3</v>
      </c>
      <c r="E1" s="12" t="s">
        <v>4</v>
      </c>
      <c r="F1" s="3" t="s">
        <v>5</v>
      </c>
      <c r="G1" s="3" t="s">
        <v>6</v>
      </c>
      <c r="H1" s="3" t="s">
        <v>7</v>
      </c>
      <c r="I1" s="4" t="s">
        <v>8</v>
      </c>
      <c r="J1" s="5" t="s">
        <v>9</v>
      </c>
      <c r="K1" s="5" t="s">
        <v>10</v>
      </c>
      <c r="L1" s="6" t="s">
        <v>11</v>
      </c>
      <c r="M1" s="2" t="s">
        <v>637</v>
      </c>
      <c r="N1" s="6" t="s">
        <v>12</v>
      </c>
      <c r="O1" s="6" t="s">
        <v>13</v>
      </c>
      <c r="P1" s="37" t="s">
        <v>659</v>
      </c>
      <c r="Q1" s="1" t="s">
        <v>14</v>
      </c>
      <c r="R1" s="7" t="s">
        <v>15</v>
      </c>
      <c r="S1" s="8" t="s">
        <v>16</v>
      </c>
      <c r="T1" s="9" t="s">
        <v>17</v>
      </c>
      <c r="U1" s="10" t="s">
        <v>18</v>
      </c>
      <c r="V1" s="12" t="s">
        <v>657</v>
      </c>
      <c r="W1" s="12" t="s">
        <v>658</v>
      </c>
    </row>
    <row r="2" spans="1:23" s="14" customFormat="1" ht="60" customHeight="1">
      <c r="A2" s="16">
        <v>1</v>
      </c>
      <c r="B2" s="16" t="s">
        <v>19</v>
      </c>
      <c r="C2" s="16" t="s">
        <v>635</v>
      </c>
      <c r="D2" s="17" t="s">
        <v>20</v>
      </c>
      <c r="E2" s="18" t="s">
        <v>21</v>
      </c>
      <c r="F2" s="16" t="s">
        <v>24</v>
      </c>
      <c r="G2" s="17" t="s">
        <v>19</v>
      </c>
      <c r="H2" s="17" t="s">
        <v>25</v>
      </c>
      <c r="I2" s="17" t="s">
        <v>26</v>
      </c>
      <c r="J2" s="20">
        <v>45200</v>
      </c>
      <c r="K2" s="20">
        <v>45290</v>
      </c>
      <c r="L2" s="17" t="s">
        <v>27</v>
      </c>
      <c r="M2" s="17" t="s">
        <v>608</v>
      </c>
      <c r="N2" s="17" t="s">
        <v>28</v>
      </c>
      <c r="O2" s="17" t="s">
        <v>3</v>
      </c>
      <c r="P2" s="17" t="s">
        <v>660</v>
      </c>
      <c r="Q2" s="41">
        <v>1</v>
      </c>
      <c r="R2" s="41">
        <v>0</v>
      </c>
      <c r="S2" s="41">
        <v>0</v>
      </c>
      <c r="T2" s="41">
        <v>0</v>
      </c>
      <c r="U2" s="41">
        <v>1</v>
      </c>
      <c r="V2" s="19" t="s">
        <v>22</v>
      </c>
      <c r="W2" s="19" t="s">
        <v>23</v>
      </c>
    </row>
    <row r="3" spans="1:23" s="14" customFormat="1" ht="60" customHeight="1">
      <c r="A3" s="16">
        <v>2</v>
      </c>
      <c r="B3" s="16" t="s">
        <v>19</v>
      </c>
      <c r="C3" s="16" t="s">
        <v>635</v>
      </c>
      <c r="D3" s="17" t="s">
        <v>20</v>
      </c>
      <c r="E3" s="18" t="s">
        <v>21</v>
      </c>
      <c r="F3" s="16" t="s">
        <v>24</v>
      </c>
      <c r="G3" s="17" t="s">
        <v>19</v>
      </c>
      <c r="H3" s="17" t="s">
        <v>25</v>
      </c>
      <c r="I3" s="17" t="s">
        <v>643</v>
      </c>
      <c r="J3" s="20">
        <v>44927</v>
      </c>
      <c r="K3" s="20">
        <v>45016</v>
      </c>
      <c r="L3" s="17" t="s">
        <v>609</v>
      </c>
      <c r="M3" s="17" t="s">
        <v>608</v>
      </c>
      <c r="N3" s="17" t="s">
        <v>28</v>
      </c>
      <c r="O3" s="17" t="s">
        <v>3</v>
      </c>
      <c r="P3" s="17" t="s">
        <v>660</v>
      </c>
      <c r="Q3" s="41">
        <v>1</v>
      </c>
      <c r="R3" s="41">
        <v>1</v>
      </c>
      <c r="S3" s="41">
        <v>0</v>
      </c>
      <c r="T3" s="41">
        <v>0</v>
      </c>
      <c r="U3" s="41">
        <v>0</v>
      </c>
      <c r="V3" s="19" t="s">
        <v>22</v>
      </c>
      <c r="W3" s="19" t="s">
        <v>23</v>
      </c>
    </row>
    <row r="4" spans="1:23" s="14" customFormat="1" ht="60" customHeight="1">
      <c r="A4" s="16">
        <v>3</v>
      </c>
      <c r="B4" s="16" t="s">
        <v>19</v>
      </c>
      <c r="C4" s="16" t="s">
        <v>635</v>
      </c>
      <c r="D4" s="17" t="s">
        <v>20</v>
      </c>
      <c r="E4" s="18" t="s">
        <v>21</v>
      </c>
      <c r="F4" s="16" t="s">
        <v>24</v>
      </c>
      <c r="G4" s="17" t="s">
        <v>19</v>
      </c>
      <c r="H4" s="17" t="s">
        <v>25</v>
      </c>
      <c r="I4" s="17" t="s">
        <v>610</v>
      </c>
      <c r="J4" s="20">
        <v>45231</v>
      </c>
      <c r="K4" s="20">
        <v>45290</v>
      </c>
      <c r="L4" s="17" t="s">
        <v>611</v>
      </c>
      <c r="M4" s="17" t="s">
        <v>608</v>
      </c>
      <c r="N4" s="17" t="s">
        <v>28</v>
      </c>
      <c r="O4" s="17" t="s">
        <v>3</v>
      </c>
      <c r="P4" s="17" t="s">
        <v>660</v>
      </c>
      <c r="Q4" s="41">
        <v>1</v>
      </c>
      <c r="R4" s="41">
        <v>0</v>
      </c>
      <c r="S4" s="41">
        <v>0</v>
      </c>
      <c r="T4" s="41">
        <v>0</v>
      </c>
      <c r="U4" s="41">
        <v>1</v>
      </c>
      <c r="V4" s="19" t="s">
        <v>22</v>
      </c>
      <c r="W4" s="19" t="s">
        <v>23</v>
      </c>
    </row>
    <row r="5" spans="1:23" s="14" customFormat="1" ht="60" customHeight="1">
      <c r="A5" s="16">
        <v>4</v>
      </c>
      <c r="B5" s="16" t="s">
        <v>19</v>
      </c>
      <c r="C5" s="16" t="s">
        <v>635</v>
      </c>
      <c r="D5" s="17" t="s">
        <v>20</v>
      </c>
      <c r="E5" s="18" t="s">
        <v>21</v>
      </c>
      <c r="F5" s="16" t="s">
        <v>24</v>
      </c>
      <c r="G5" s="17" t="s">
        <v>19</v>
      </c>
      <c r="H5" s="17" t="s">
        <v>25</v>
      </c>
      <c r="I5" s="17" t="s">
        <v>645</v>
      </c>
      <c r="J5" s="20">
        <v>44927</v>
      </c>
      <c r="K5" s="20">
        <v>45199</v>
      </c>
      <c r="L5" s="17" t="s">
        <v>612</v>
      </c>
      <c r="M5" s="17" t="s">
        <v>608</v>
      </c>
      <c r="N5" s="17" t="s">
        <v>28</v>
      </c>
      <c r="O5" s="17" t="s">
        <v>3</v>
      </c>
      <c r="P5" s="17" t="s">
        <v>660</v>
      </c>
      <c r="Q5" s="41">
        <v>2</v>
      </c>
      <c r="R5" s="41">
        <v>0</v>
      </c>
      <c r="S5" s="41">
        <v>1</v>
      </c>
      <c r="T5" s="41">
        <v>0</v>
      </c>
      <c r="U5" s="41">
        <v>1</v>
      </c>
      <c r="V5" s="19" t="s">
        <v>29</v>
      </c>
      <c r="W5" s="19" t="s">
        <v>30</v>
      </c>
    </row>
    <row r="6" spans="1:23" s="14" customFormat="1" ht="60" customHeight="1">
      <c r="A6" s="16">
        <v>5</v>
      </c>
      <c r="B6" s="16" t="s">
        <v>19</v>
      </c>
      <c r="C6" s="16" t="s">
        <v>635</v>
      </c>
      <c r="D6" s="17" t="s">
        <v>20</v>
      </c>
      <c r="E6" s="18" t="s">
        <v>21</v>
      </c>
      <c r="F6" s="16" t="s">
        <v>24</v>
      </c>
      <c r="G6" s="17" t="s">
        <v>19</v>
      </c>
      <c r="H6" s="17" t="s">
        <v>25</v>
      </c>
      <c r="I6" s="17" t="s">
        <v>613</v>
      </c>
      <c r="J6" s="20">
        <v>44927</v>
      </c>
      <c r="K6" s="20">
        <v>45291</v>
      </c>
      <c r="L6" s="17" t="s">
        <v>606</v>
      </c>
      <c r="M6" s="17" t="s">
        <v>608</v>
      </c>
      <c r="N6" s="17" t="s">
        <v>28</v>
      </c>
      <c r="O6" s="17" t="s">
        <v>3</v>
      </c>
      <c r="P6" s="17" t="s">
        <v>660</v>
      </c>
      <c r="Q6" s="41">
        <v>4</v>
      </c>
      <c r="R6" s="41">
        <v>1</v>
      </c>
      <c r="S6" s="41">
        <v>1</v>
      </c>
      <c r="T6" s="41">
        <v>1</v>
      </c>
      <c r="U6" s="41">
        <v>1</v>
      </c>
      <c r="V6" s="19" t="s">
        <v>22</v>
      </c>
      <c r="W6" s="19" t="s">
        <v>23</v>
      </c>
    </row>
    <row r="7" spans="1:23" s="14" customFormat="1" ht="60" customHeight="1">
      <c r="A7" s="16">
        <v>6</v>
      </c>
      <c r="B7" s="16" t="s">
        <v>19</v>
      </c>
      <c r="C7" s="16" t="s">
        <v>635</v>
      </c>
      <c r="D7" s="17" t="s">
        <v>20</v>
      </c>
      <c r="E7" s="18" t="s">
        <v>21</v>
      </c>
      <c r="F7" s="16" t="s">
        <v>24</v>
      </c>
      <c r="G7" s="17" t="s">
        <v>19</v>
      </c>
      <c r="H7" s="17" t="s">
        <v>25</v>
      </c>
      <c r="I7" s="17" t="s">
        <v>614</v>
      </c>
      <c r="J7" s="20">
        <v>44927</v>
      </c>
      <c r="K7" s="20">
        <v>45291</v>
      </c>
      <c r="L7" s="17" t="s">
        <v>615</v>
      </c>
      <c r="M7" s="17" t="s">
        <v>608</v>
      </c>
      <c r="N7" s="17" t="s">
        <v>28</v>
      </c>
      <c r="O7" s="17" t="s">
        <v>3</v>
      </c>
      <c r="P7" s="17" t="s">
        <v>660</v>
      </c>
      <c r="Q7" s="41">
        <v>3</v>
      </c>
      <c r="R7" s="41">
        <v>0</v>
      </c>
      <c r="S7" s="41">
        <v>1</v>
      </c>
      <c r="T7" s="41">
        <v>1</v>
      </c>
      <c r="U7" s="41">
        <v>1</v>
      </c>
      <c r="V7" s="19" t="s">
        <v>22</v>
      </c>
      <c r="W7" s="19" t="s">
        <v>23</v>
      </c>
    </row>
    <row r="8" spans="1:23" s="14" customFormat="1" ht="60" customHeight="1">
      <c r="A8" s="16">
        <v>7</v>
      </c>
      <c r="B8" s="16" t="s">
        <v>19</v>
      </c>
      <c r="C8" s="16" t="s">
        <v>635</v>
      </c>
      <c r="D8" s="17" t="s">
        <v>20</v>
      </c>
      <c r="E8" s="18" t="s">
        <v>21</v>
      </c>
      <c r="F8" s="16" t="s">
        <v>24</v>
      </c>
      <c r="G8" s="17" t="s">
        <v>19</v>
      </c>
      <c r="H8" s="17" t="s">
        <v>25</v>
      </c>
      <c r="I8" s="17" t="s">
        <v>31</v>
      </c>
      <c r="J8" s="20">
        <v>45017</v>
      </c>
      <c r="K8" s="20">
        <v>45290</v>
      </c>
      <c r="L8" s="17" t="s">
        <v>638</v>
      </c>
      <c r="M8" s="17" t="s">
        <v>608</v>
      </c>
      <c r="N8" s="17" t="s">
        <v>32</v>
      </c>
      <c r="O8" s="17" t="s">
        <v>3</v>
      </c>
      <c r="P8" s="17" t="s">
        <v>660</v>
      </c>
      <c r="Q8" s="42">
        <v>1</v>
      </c>
      <c r="R8" s="42">
        <v>0</v>
      </c>
      <c r="S8" s="42">
        <v>0.3</v>
      </c>
      <c r="T8" s="42">
        <v>0.3</v>
      </c>
      <c r="U8" s="42">
        <v>0.4</v>
      </c>
      <c r="V8" s="19" t="s">
        <v>22</v>
      </c>
      <c r="W8" s="19" t="s">
        <v>23</v>
      </c>
    </row>
    <row r="9" spans="1:23" s="14" customFormat="1" ht="60" customHeight="1">
      <c r="A9" s="16">
        <v>8</v>
      </c>
      <c r="B9" s="16" t="s">
        <v>19</v>
      </c>
      <c r="C9" s="16" t="s">
        <v>635</v>
      </c>
      <c r="D9" s="17" t="s">
        <v>33</v>
      </c>
      <c r="E9" s="18" t="s">
        <v>21</v>
      </c>
      <c r="F9" s="16" t="s">
        <v>24</v>
      </c>
      <c r="G9" s="17" t="s">
        <v>19</v>
      </c>
      <c r="H9" s="17" t="s">
        <v>25</v>
      </c>
      <c r="I9" s="17" t="s">
        <v>619</v>
      </c>
      <c r="J9" s="20">
        <v>45017</v>
      </c>
      <c r="K9" s="20">
        <v>45199</v>
      </c>
      <c r="L9" s="17" t="s">
        <v>620</v>
      </c>
      <c r="M9" s="17" t="s">
        <v>608</v>
      </c>
      <c r="N9" s="17" t="s">
        <v>28</v>
      </c>
      <c r="O9" s="17" t="s">
        <v>3</v>
      </c>
      <c r="P9" s="17" t="s">
        <v>660</v>
      </c>
      <c r="Q9" s="41">
        <v>1</v>
      </c>
      <c r="R9" s="41">
        <v>0</v>
      </c>
      <c r="S9" s="41">
        <v>0</v>
      </c>
      <c r="T9" s="41">
        <v>1</v>
      </c>
      <c r="U9" s="41">
        <v>0</v>
      </c>
      <c r="V9" s="21" t="s">
        <v>22</v>
      </c>
      <c r="W9" s="21" t="s">
        <v>618</v>
      </c>
    </row>
    <row r="10" spans="1:23" s="14" customFormat="1" ht="60" customHeight="1">
      <c r="A10" s="16">
        <v>9</v>
      </c>
      <c r="B10" s="16" t="s">
        <v>19</v>
      </c>
      <c r="C10" s="16" t="s">
        <v>635</v>
      </c>
      <c r="D10" s="17" t="s">
        <v>33</v>
      </c>
      <c r="E10" s="18" t="s">
        <v>21</v>
      </c>
      <c r="F10" s="16" t="s">
        <v>24</v>
      </c>
      <c r="G10" s="17" t="s">
        <v>19</v>
      </c>
      <c r="H10" s="17" t="s">
        <v>25</v>
      </c>
      <c r="I10" s="17" t="s">
        <v>621</v>
      </c>
      <c r="J10" s="20">
        <v>45200</v>
      </c>
      <c r="K10" s="20">
        <v>45291</v>
      </c>
      <c r="L10" s="17" t="s">
        <v>622</v>
      </c>
      <c r="M10" s="17" t="s">
        <v>608</v>
      </c>
      <c r="N10" s="17" t="s">
        <v>28</v>
      </c>
      <c r="O10" s="17" t="s">
        <v>3</v>
      </c>
      <c r="P10" s="17" t="s">
        <v>660</v>
      </c>
      <c r="Q10" s="41">
        <v>1</v>
      </c>
      <c r="R10" s="41">
        <v>0</v>
      </c>
      <c r="S10" s="41">
        <v>0</v>
      </c>
      <c r="T10" s="41">
        <v>0</v>
      </c>
      <c r="U10" s="41">
        <v>1</v>
      </c>
      <c r="V10" s="21" t="s">
        <v>22</v>
      </c>
      <c r="W10" s="21" t="s">
        <v>618</v>
      </c>
    </row>
    <row r="11" spans="1:23" s="14" customFormat="1" ht="60" customHeight="1">
      <c r="A11" s="16">
        <v>10</v>
      </c>
      <c r="B11" s="16" t="s">
        <v>19</v>
      </c>
      <c r="C11" s="16" t="s">
        <v>635</v>
      </c>
      <c r="D11" s="17" t="s">
        <v>20</v>
      </c>
      <c r="E11" s="18" t="s">
        <v>21</v>
      </c>
      <c r="F11" s="16" t="s">
        <v>24</v>
      </c>
      <c r="G11" s="17" t="s">
        <v>19</v>
      </c>
      <c r="H11" s="17" t="s">
        <v>25</v>
      </c>
      <c r="I11" s="17" t="s">
        <v>34</v>
      </c>
      <c r="J11" s="20">
        <v>45108</v>
      </c>
      <c r="K11" s="20">
        <v>45199</v>
      </c>
      <c r="L11" s="17" t="s">
        <v>35</v>
      </c>
      <c r="M11" s="17" t="s">
        <v>608</v>
      </c>
      <c r="N11" s="17" t="s">
        <v>28</v>
      </c>
      <c r="O11" s="17" t="s">
        <v>3</v>
      </c>
      <c r="P11" s="17" t="s">
        <v>660</v>
      </c>
      <c r="Q11" s="41">
        <v>1</v>
      </c>
      <c r="R11" s="41">
        <v>0</v>
      </c>
      <c r="S11" s="41">
        <v>0</v>
      </c>
      <c r="T11" s="41">
        <v>1</v>
      </c>
      <c r="U11" s="41">
        <v>0</v>
      </c>
      <c r="V11" s="19" t="s">
        <v>29</v>
      </c>
      <c r="W11" s="19" t="s">
        <v>30</v>
      </c>
    </row>
    <row r="12" spans="1:23" s="14" customFormat="1" ht="60" customHeight="1">
      <c r="A12" s="16">
        <v>11</v>
      </c>
      <c r="B12" s="16" t="s">
        <v>19</v>
      </c>
      <c r="C12" s="16" t="s">
        <v>635</v>
      </c>
      <c r="D12" s="22" t="s">
        <v>20</v>
      </c>
      <c r="E12" s="23" t="s">
        <v>21</v>
      </c>
      <c r="F12" s="24" t="s">
        <v>24</v>
      </c>
      <c r="G12" s="22" t="s">
        <v>19</v>
      </c>
      <c r="H12" s="22" t="s">
        <v>25</v>
      </c>
      <c r="I12" s="22" t="s">
        <v>639</v>
      </c>
      <c r="J12" s="25">
        <v>45108</v>
      </c>
      <c r="K12" s="25">
        <v>45199</v>
      </c>
      <c r="L12" s="22" t="s">
        <v>640</v>
      </c>
      <c r="M12" s="17" t="s">
        <v>608</v>
      </c>
      <c r="N12" s="22" t="s">
        <v>28</v>
      </c>
      <c r="O12" s="22" t="s">
        <v>3</v>
      </c>
      <c r="P12" s="17" t="s">
        <v>660</v>
      </c>
      <c r="Q12" s="41">
        <v>1</v>
      </c>
      <c r="R12" s="41">
        <v>0</v>
      </c>
      <c r="S12" s="41">
        <v>0</v>
      </c>
      <c r="T12" s="41">
        <v>1</v>
      </c>
      <c r="U12" s="41">
        <v>0</v>
      </c>
      <c r="V12" s="19" t="s">
        <v>22</v>
      </c>
      <c r="W12" s="19" t="s">
        <v>23</v>
      </c>
    </row>
    <row r="13" spans="1:23" s="14" customFormat="1" ht="60" customHeight="1">
      <c r="A13" s="16">
        <v>12</v>
      </c>
      <c r="B13" s="16" t="s">
        <v>19</v>
      </c>
      <c r="C13" s="16" t="s">
        <v>644</v>
      </c>
      <c r="D13" s="22" t="s">
        <v>33</v>
      </c>
      <c r="E13" s="23" t="s">
        <v>21</v>
      </c>
      <c r="F13" s="24" t="s">
        <v>24</v>
      </c>
      <c r="G13" s="22" t="s">
        <v>19</v>
      </c>
      <c r="H13" s="22" t="s">
        <v>25</v>
      </c>
      <c r="I13" s="22" t="s">
        <v>616</v>
      </c>
      <c r="J13" s="25">
        <v>44927</v>
      </c>
      <c r="K13" s="25">
        <v>45107</v>
      </c>
      <c r="L13" s="22" t="s">
        <v>617</v>
      </c>
      <c r="M13" s="17" t="s">
        <v>608</v>
      </c>
      <c r="N13" s="22" t="s">
        <v>28</v>
      </c>
      <c r="O13" s="22" t="s">
        <v>3</v>
      </c>
      <c r="P13" s="17" t="s">
        <v>660</v>
      </c>
      <c r="Q13" s="41">
        <v>1</v>
      </c>
      <c r="R13" s="41">
        <v>0</v>
      </c>
      <c r="S13" s="41">
        <v>1</v>
      </c>
      <c r="T13" s="41">
        <v>0</v>
      </c>
      <c r="U13" s="41">
        <v>0</v>
      </c>
      <c r="V13" s="19" t="s">
        <v>22</v>
      </c>
      <c r="W13" s="19" t="s">
        <v>23</v>
      </c>
    </row>
    <row r="14" spans="1:23" s="14" customFormat="1" ht="60" customHeight="1">
      <c r="A14" s="16">
        <v>13</v>
      </c>
      <c r="B14" s="22" t="s">
        <v>19</v>
      </c>
      <c r="C14" s="16" t="s">
        <v>515</v>
      </c>
      <c r="D14" s="22" t="s">
        <v>628</v>
      </c>
      <c r="E14" s="23" t="s">
        <v>21</v>
      </c>
      <c r="F14" s="24" t="s">
        <v>24</v>
      </c>
      <c r="G14" s="22" t="s">
        <v>19</v>
      </c>
      <c r="H14" s="22" t="s">
        <v>39</v>
      </c>
      <c r="I14" s="22" t="s">
        <v>629</v>
      </c>
      <c r="J14" s="25">
        <v>44958</v>
      </c>
      <c r="K14" s="25">
        <v>45107</v>
      </c>
      <c r="L14" s="22" t="s">
        <v>630</v>
      </c>
      <c r="M14" s="17" t="s">
        <v>608</v>
      </c>
      <c r="N14" s="22" t="s">
        <v>28</v>
      </c>
      <c r="O14" s="22" t="s">
        <v>38</v>
      </c>
      <c r="P14" s="17" t="s">
        <v>660</v>
      </c>
      <c r="Q14" s="41">
        <v>1</v>
      </c>
      <c r="R14" s="41">
        <v>0</v>
      </c>
      <c r="S14" s="41">
        <v>1</v>
      </c>
      <c r="T14" s="41">
        <v>0</v>
      </c>
      <c r="U14" s="41">
        <v>0</v>
      </c>
      <c r="V14" s="19" t="s">
        <v>29</v>
      </c>
      <c r="W14" s="19" t="s">
        <v>30</v>
      </c>
    </row>
    <row r="15" spans="1:23" s="14" customFormat="1" ht="60" customHeight="1">
      <c r="A15" s="16">
        <v>14</v>
      </c>
      <c r="B15" s="16" t="s">
        <v>19</v>
      </c>
      <c r="C15" s="16" t="s">
        <v>515</v>
      </c>
      <c r="D15" s="16" t="s">
        <v>623</v>
      </c>
      <c r="E15" s="21" t="s">
        <v>21</v>
      </c>
      <c r="F15" s="16" t="s">
        <v>24</v>
      </c>
      <c r="G15" s="16" t="s">
        <v>19</v>
      </c>
      <c r="H15" s="16" t="s">
        <v>37</v>
      </c>
      <c r="I15" s="16" t="s">
        <v>631</v>
      </c>
      <c r="J15" s="26">
        <v>44927</v>
      </c>
      <c r="K15" s="26">
        <v>45138</v>
      </c>
      <c r="L15" s="16" t="s">
        <v>632</v>
      </c>
      <c r="M15" s="17" t="s">
        <v>608</v>
      </c>
      <c r="N15" s="16" t="s">
        <v>28</v>
      </c>
      <c r="O15" s="16" t="s">
        <v>38</v>
      </c>
      <c r="P15" s="17" t="s">
        <v>660</v>
      </c>
      <c r="Q15" s="41">
        <v>4</v>
      </c>
      <c r="R15" s="41">
        <v>2</v>
      </c>
      <c r="S15" s="41">
        <v>0</v>
      </c>
      <c r="T15" s="41">
        <v>2</v>
      </c>
      <c r="U15" s="41">
        <v>0</v>
      </c>
      <c r="V15" s="19" t="s">
        <v>29</v>
      </c>
      <c r="W15" s="19" t="s">
        <v>30</v>
      </c>
    </row>
    <row r="16" spans="1:23" s="14" customFormat="1" ht="60" customHeight="1">
      <c r="A16" s="16">
        <v>15</v>
      </c>
      <c r="B16" s="16" t="s">
        <v>19</v>
      </c>
      <c r="C16" s="16" t="s">
        <v>515</v>
      </c>
      <c r="D16" s="16" t="s">
        <v>623</v>
      </c>
      <c r="E16" s="21" t="s">
        <v>21</v>
      </c>
      <c r="F16" s="16" t="s">
        <v>24</v>
      </c>
      <c r="G16" s="16" t="s">
        <v>19</v>
      </c>
      <c r="H16" s="16" t="s">
        <v>37</v>
      </c>
      <c r="I16" s="16" t="s">
        <v>641</v>
      </c>
      <c r="J16" s="26">
        <v>44927</v>
      </c>
      <c r="K16" s="26">
        <v>45291</v>
      </c>
      <c r="L16" s="16" t="s">
        <v>642</v>
      </c>
      <c r="M16" s="17" t="s">
        <v>608</v>
      </c>
      <c r="N16" s="16" t="s">
        <v>28</v>
      </c>
      <c r="O16" s="16" t="s">
        <v>38</v>
      </c>
      <c r="P16" s="17" t="s">
        <v>660</v>
      </c>
      <c r="Q16" s="41">
        <v>12</v>
      </c>
      <c r="R16" s="41">
        <v>3</v>
      </c>
      <c r="S16" s="41">
        <v>3</v>
      </c>
      <c r="T16" s="41">
        <v>3</v>
      </c>
      <c r="U16" s="41">
        <v>3</v>
      </c>
      <c r="V16" s="19" t="s">
        <v>29</v>
      </c>
      <c r="W16" s="19" t="s">
        <v>30</v>
      </c>
    </row>
    <row r="17" spans="1:23" s="14" customFormat="1" ht="60" customHeight="1">
      <c r="A17" s="16">
        <v>16</v>
      </c>
      <c r="B17" s="16" t="s">
        <v>19</v>
      </c>
      <c r="C17" s="16" t="s">
        <v>515</v>
      </c>
      <c r="D17" s="16" t="s">
        <v>20</v>
      </c>
      <c r="E17" s="21" t="s">
        <v>21</v>
      </c>
      <c r="F17" s="16" t="s">
        <v>24</v>
      </c>
      <c r="G17" s="16" t="s">
        <v>19</v>
      </c>
      <c r="H17" s="16" t="s">
        <v>25</v>
      </c>
      <c r="I17" s="16" t="s">
        <v>633</v>
      </c>
      <c r="J17" s="26">
        <v>45200</v>
      </c>
      <c r="K17" s="26">
        <v>45291</v>
      </c>
      <c r="L17" s="16" t="s">
        <v>634</v>
      </c>
      <c r="M17" s="17" t="s">
        <v>608</v>
      </c>
      <c r="N17" s="16" t="s">
        <v>28</v>
      </c>
      <c r="O17" s="16" t="s">
        <v>3</v>
      </c>
      <c r="P17" s="17" t="s">
        <v>660</v>
      </c>
      <c r="Q17" s="41">
        <v>5</v>
      </c>
      <c r="R17" s="41">
        <v>0</v>
      </c>
      <c r="S17" s="41">
        <v>0</v>
      </c>
      <c r="T17" s="41">
        <v>0</v>
      </c>
      <c r="U17" s="41">
        <v>5</v>
      </c>
      <c r="V17" s="19" t="s">
        <v>29</v>
      </c>
      <c r="W17" s="19" t="s">
        <v>23</v>
      </c>
    </row>
    <row r="18" spans="1:23" s="14" customFormat="1" ht="60" customHeight="1">
      <c r="A18" s="16">
        <v>17</v>
      </c>
      <c r="B18" s="16" t="s">
        <v>19</v>
      </c>
      <c r="C18" s="16" t="s">
        <v>515</v>
      </c>
      <c r="D18" s="16" t="s">
        <v>20</v>
      </c>
      <c r="E18" s="21" t="s">
        <v>21</v>
      </c>
      <c r="F18" s="16" t="s">
        <v>24</v>
      </c>
      <c r="G18" s="16" t="s">
        <v>19</v>
      </c>
      <c r="H18" s="16" t="s">
        <v>25</v>
      </c>
      <c r="I18" s="16" t="s">
        <v>40</v>
      </c>
      <c r="J18" s="26">
        <v>45200</v>
      </c>
      <c r="K18" s="26">
        <v>45290</v>
      </c>
      <c r="L18" s="16" t="s">
        <v>41</v>
      </c>
      <c r="M18" s="17" t="s">
        <v>608</v>
      </c>
      <c r="N18" s="16" t="s">
        <v>28</v>
      </c>
      <c r="O18" s="16" t="s">
        <v>3</v>
      </c>
      <c r="P18" s="17" t="s">
        <v>660</v>
      </c>
      <c r="Q18" s="41">
        <v>2</v>
      </c>
      <c r="R18" s="41">
        <v>0</v>
      </c>
      <c r="S18" s="41">
        <v>0</v>
      </c>
      <c r="T18" s="41">
        <v>0</v>
      </c>
      <c r="U18" s="41">
        <v>2</v>
      </c>
      <c r="V18" s="19" t="s">
        <v>29</v>
      </c>
      <c r="W18" s="19" t="s">
        <v>23</v>
      </c>
    </row>
    <row r="19" spans="1:23" s="14" customFormat="1" ht="60" customHeight="1">
      <c r="A19" s="16">
        <v>18</v>
      </c>
      <c r="B19" s="16" t="s">
        <v>592</v>
      </c>
      <c r="C19" s="16" t="s">
        <v>44</v>
      </c>
      <c r="D19" s="16" t="s">
        <v>594</v>
      </c>
      <c r="E19" s="21" t="s">
        <v>21</v>
      </c>
      <c r="F19" s="16" t="s">
        <v>24</v>
      </c>
      <c r="G19" s="16" t="s">
        <v>275</v>
      </c>
      <c r="H19" s="16" t="s">
        <v>275</v>
      </c>
      <c r="I19" s="16" t="s">
        <v>595</v>
      </c>
      <c r="J19" s="26">
        <v>44927</v>
      </c>
      <c r="K19" s="26">
        <v>45290</v>
      </c>
      <c r="L19" s="16" t="s">
        <v>596</v>
      </c>
      <c r="M19" s="17" t="s">
        <v>593</v>
      </c>
      <c r="N19" s="16" t="s">
        <v>28</v>
      </c>
      <c r="O19" s="16" t="s">
        <v>38</v>
      </c>
      <c r="P19" s="17" t="s">
        <v>660</v>
      </c>
      <c r="Q19" s="41">
        <v>4</v>
      </c>
      <c r="R19" s="41">
        <v>1</v>
      </c>
      <c r="S19" s="41">
        <v>1</v>
      </c>
      <c r="T19" s="41">
        <v>1</v>
      </c>
      <c r="U19" s="41">
        <v>1</v>
      </c>
      <c r="V19" s="21" t="s">
        <v>44</v>
      </c>
      <c r="W19" s="21" t="s">
        <v>44</v>
      </c>
    </row>
    <row r="20" spans="1:23" s="14" customFormat="1" ht="60" customHeight="1">
      <c r="A20" s="16">
        <v>19</v>
      </c>
      <c r="B20" s="16" t="s">
        <v>592</v>
      </c>
      <c r="C20" s="16" t="s">
        <v>44</v>
      </c>
      <c r="D20" s="16" t="s">
        <v>597</v>
      </c>
      <c r="E20" s="21" t="s">
        <v>21</v>
      </c>
      <c r="F20" s="16" t="s">
        <v>24</v>
      </c>
      <c r="G20" s="16" t="s">
        <v>275</v>
      </c>
      <c r="H20" s="16" t="s">
        <v>275</v>
      </c>
      <c r="I20" s="16" t="s">
        <v>598</v>
      </c>
      <c r="J20" s="26">
        <v>44927</v>
      </c>
      <c r="K20" s="26">
        <v>45290</v>
      </c>
      <c r="L20" s="16" t="s">
        <v>599</v>
      </c>
      <c r="M20" s="17" t="s">
        <v>593</v>
      </c>
      <c r="N20" s="16" t="s">
        <v>28</v>
      </c>
      <c r="O20" s="16" t="s">
        <v>38</v>
      </c>
      <c r="P20" s="17" t="s">
        <v>660</v>
      </c>
      <c r="Q20" s="41">
        <v>4</v>
      </c>
      <c r="R20" s="41">
        <v>1</v>
      </c>
      <c r="S20" s="41">
        <v>1</v>
      </c>
      <c r="T20" s="41">
        <v>1</v>
      </c>
      <c r="U20" s="41">
        <v>1</v>
      </c>
      <c r="V20" s="21" t="s">
        <v>44</v>
      </c>
      <c r="W20" s="21" t="s">
        <v>44</v>
      </c>
    </row>
    <row r="21" spans="1:23" s="14" customFormat="1" ht="60" customHeight="1">
      <c r="A21" s="16">
        <v>20</v>
      </c>
      <c r="B21" s="16" t="s">
        <v>592</v>
      </c>
      <c r="C21" s="16" t="s">
        <v>44</v>
      </c>
      <c r="D21" s="16" t="s">
        <v>597</v>
      </c>
      <c r="E21" s="21" t="s">
        <v>21</v>
      </c>
      <c r="F21" s="16" t="s">
        <v>24</v>
      </c>
      <c r="G21" s="16" t="s">
        <v>275</v>
      </c>
      <c r="H21" s="16" t="s">
        <v>275</v>
      </c>
      <c r="I21" s="16" t="s">
        <v>600</v>
      </c>
      <c r="J21" s="26">
        <v>44986</v>
      </c>
      <c r="K21" s="26">
        <v>45290</v>
      </c>
      <c r="L21" s="16" t="s">
        <v>601</v>
      </c>
      <c r="M21" s="17" t="s">
        <v>593</v>
      </c>
      <c r="N21" s="16" t="s">
        <v>28</v>
      </c>
      <c r="O21" s="16" t="s">
        <v>38</v>
      </c>
      <c r="P21" s="17" t="s">
        <v>660</v>
      </c>
      <c r="Q21" s="41">
        <v>7</v>
      </c>
      <c r="R21" s="41">
        <v>0</v>
      </c>
      <c r="S21" s="41">
        <v>5</v>
      </c>
      <c r="T21" s="41">
        <v>1</v>
      </c>
      <c r="U21" s="41">
        <v>1</v>
      </c>
      <c r="V21" s="21" t="s">
        <v>44</v>
      </c>
      <c r="W21" s="21" t="s">
        <v>44</v>
      </c>
    </row>
    <row r="22" spans="1:23" s="14" customFormat="1" ht="60" customHeight="1">
      <c r="A22" s="16">
        <v>21</v>
      </c>
      <c r="B22" s="16" t="s">
        <v>592</v>
      </c>
      <c r="C22" s="16" t="s">
        <v>44</v>
      </c>
      <c r="D22" s="16" t="s">
        <v>597</v>
      </c>
      <c r="E22" s="21" t="s">
        <v>21</v>
      </c>
      <c r="F22" s="16" t="s">
        <v>24</v>
      </c>
      <c r="G22" s="16" t="s">
        <v>275</v>
      </c>
      <c r="H22" s="16" t="s">
        <v>275</v>
      </c>
      <c r="I22" s="16" t="s">
        <v>602</v>
      </c>
      <c r="J22" s="26">
        <v>44927</v>
      </c>
      <c r="K22" s="26">
        <v>45290</v>
      </c>
      <c r="L22" s="16" t="s">
        <v>603</v>
      </c>
      <c r="M22" s="17" t="s">
        <v>593</v>
      </c>
      <c r="N22" s="16" t="s">
        <v>28</v>
      </c>
      <c r="O22" s="16" t="s">
        <v>38</v>
      </c>
      <c r="P22" s="17" t="s">
        <v>660</v>
      </c>
      <c r="Q22" s="41">
        <v>8</v>
      </c>
      <c r="R22" s="41">
        <v>2</v>
      </c>
      <c r="S22" s="41">
        <v>2</v>
      </c>
      <c r="T22" s="41">
        <v>2</v>
      </c>
      <c r="U22" s="41">
        <v>2</v>
      </c>
      <c r="V22" s="21" t="s">
        <v>44</v>
      </c>
      <c r="W22" s="21" t="s">
        <v>44</v>
      </c>
    </row>
    <row r="23" spans="1:23" s="14" customFormat="1" ht="60" customHeight="1">
      <c r="A23" s="16">
        <v>22</v>
      </c>
      <c r="B23" s="16" t="s">
        <v>592</v>
      </c>
      <c r="C23" s="16" t="s">
        <v>44</v>
      </c>
      <c r="D23" s="16" t="s">
        <v>597</v>
      </c>
      <c r="E23" s="21" t="s">
        <v>21</v>
      </c>
      <c r="F23" s="16" t="s">
        <v>24</v>
      </c>
      <c r="G23" s="16" t="s">
        <v>275</v>
      </c>
      <c r="H23" s="16" t="s">
        <v>275</v>
      </c>
      <c r="I23" s="16" t="s">
        <v>604</v>
      </c>
      <c r="J23" s="26">
        <v>44986</v>
      </c>
      <c r="K23" s="26">
        <v>45290</v>
      </c>
      <c r="L23" s="16" t="s">
        <v>601</v>
      </c>
      <c r="M23" s="17" t="s">
        <v>593</v>
      </c>
      <c r="N23" s="16" t="s">
        <v>28</v>
      </c>
      <c r="O23" s="16" t="s">
        <v>38</v>
      </c>
      <c r="P23" s="17" t="s">
        <v>660</v>
      </c>
      <c r="Q23" s="41">
        <v>13</v>
      </c>
      <c r="R23" s="41">
        <v>2</v>
      </c>
      <c r="S23" s="41">
        <v>5</v>
      </c>
      <c r="T23" s="41">
        <v>3</v>
      </c>
      <c r="U23" s="41">
        <v>3</v>
      </c>
      <c r="V23" s="21" t="s">
        <v>44</v>
      </c>
      <c r="W23" s="21" t="s">
        <v>44</v>
      </c>
    </row>
    <row r="24" spans="1:23" s="14" customFormat="1" ht="60" customHeight="1">
      <c r="A24" s="16">
        <v>23</v>
      </c>
      <c r="B24" s="16" t="s">
        <v>592</v>
      </c>
      <c r="C24" s="16" t="s">
        <v>44</v>
      </c>
      <c r="D24" s="16" t="s">
        <v>597</v>
      </c>
      <c r="E24" s="21" t="s">
        <v>21</v>
      </c>
      <c r="F24" s="16" t="s">
        <v>24</v>
      </c>
      <c r="G24" s="16" t="s">
        <v>275</v>
      </c>
      <c r="H24" s="16" t="s">
        <v>275</v>
      </c>
      <c r="I24" s="16" t="s">
        <v>605</v>
      </c>
      <c r="J24" s="26">
        <v>44927</v>
      </c>
      <c r="K24" s="26">
        <v>45290</v>
      </c>
      <c r="L24" s="16" t="s">
        <v>606</v>
      </c>
      <c r="M24" s="17" t="s">
        <v>593</v>
      </c>
      <c r="N24" s="16" t="s">
        <v>28</v>
      </c>
      <c r="O24" s="16" t="s">
        <v>38</v>
      </c>
      <c r="P24" s="17" t="s">
        <v>660</v>
      </c>
      <c r="Q24" s="41">
        <v>48</v>
      </c>
      <c r="R24" s="41">
        <v>16</v>
      </c>
      <c r="S24" s="41">
        <v>11</v>
      </c>
      <c r="T24" s="41">
        <v>13</v>
      </c>
      <c r="U24" s="41">
        <v>8</v>
      </c>
      <c r="V24" s="21" t="s">
        <v>44</v>
      </c>
      <c r="W24" s="21" t="s">
        <v>44</v>
      </c>
    </row>
    <row r="25" spans="1:23" s="14" customFormat="1" ht="60" customHeight="1">
      <c r="A25" s="16">
        <v>24</v>
      </c>
      <c r="B25" s="16" t="s">
        <v>592</v>
      </c>
      <c r="C25" s="16" t="s">
        <v>655</v>
      </c>
      <c r="D25" s="16" t="s">
        <v>20</v>
      </c>
      <c r="E25" s="21" t="s">
        <v>21</v>
      </c>
      <c r="F25" s="16" t="s">
        <v>24</v>
      </c>
      <c r="G25" s="16" t="s">
        <v>19</v>
      </c>
      <c r="H25" s="16" t="s">
        <v>25</v>
      </c>
      <c r="I25" s="16" t="s">
        <v>26</v>
      </c>
      <c r="J25" s="20">
        <v>45200</v>
      </c>
      <c r="K25" s="20">
        <v>45290</v>
      </c>
      <c r="L25" s="17" t="s">
        <v>27</v>
      </c>
      <c r="M25" s="17" t="s">
        <v>593</v>
      </c>
      <c r="N25" s="16" t="s">
        <v>28</v>
      </c>
      <c r="O25" s="16" t="s">
        <v>3</v>
      </c>
      <c r="P25" s="17" t="s">
        <v>660</v>
      </c>
      <c r="Q25" s="41">
        <v>1</v>
      </c>
      <c r="R25" s="41">
        <v>0</v>
      </c>
      <c r="S25" s="41">
        <v>0</v>
      </c>
      <c r="T25" s="41">
        <v>0</v>
      </c>
      <c r="U25" s="41">
        <v>1</v>
      </c>
      <c r="V25" s="19" t="s">
        <v>22</v>
      </c>
      <c r="W25" s="19" t="s">
        <v>23</v>
      </c>
    </row>
    <row r="26" spans="1:23" s="14" customFormat="1" ht="60" customHeight="1">
      <c r="A26" s="16">
        <v>25</v>
      </c>
      <c r="B26" s="16" t="s">
        <v>592</v>
      </c>
      <c r="C26" s="16" t="s">
        <v>655</v>
      </c>
      <c r="D26" s="16" t="s">
        <v>33</v>
      </c>
      <c r="E26" s="21" t="s">
        <v>21</v>
      </c>
      <c r="F26" s="16" t="s">
        <v>24</v>
      </c>
      <c r="G26" s="16" t="s">
        <v>19</v>
      </c>
      <c r="H26" s="16" t="s">
        <v>25</v>
      </c>
      <c r="I26" s="22" t="s">
        <v>639</v>
      </c>
      <c r="J26" s="25">
        <v>45108</v>
      </c>
      <c r="K26" s="25">
        <v>45199</v>
      </c>
      <c r="L26" s="22" t="s">
        <v>640</v>
      </c>
      <c r="M26" s="17" t="s">
        <v>593</v>
      </c>
      <c r="N26" s="16" t="s">
        <v>28</v>
      </c>
      <c r="O26" s="16" t="s">
        <v>3</v>
      </c>
      <c r="P26" s="17" t="s">
        <v>660</v>
      </c>
      <c r="Q26" s="41">
        <v>1</v>
      </c>
      <c r="R26" s="41">
        <v>0</v>
      </c>
      <c r="S26" s="41">
        <v>0</v>
      </c>
      <c r="T26" s="41">
        <v>1</v>
      </c>
      <c r="U26" s="41">
        <v>0</v>
      </c>
      <c r="V26" s="19" t="s">
        <v>22</v>
      </c>
      <c r="W26" s="19" t="s">
        <v>23</v>
      </c>
    </row>
    <row r="27" spans="1:23" s="14" customFormat="1" ht="60" customHeight="1">
      <c r="A27" s="16">
        <v>26</v>
      </c>
      <c r="B27" s="16" t="s">
        <v>592</v>
      </c>
      <c r="C27" s="16" t="s">
        <v>655</v>
      </c>
      <c r="D27" s="16" t="s">
        <v>33</v>
      </c>
      <c r="E27" s="21" t="s">
        <v>21</v>
      </c>
      <c r="F27" s="16" t="s">
        <v>24</v>
      </c>
      <c r="G27" s="16" t="s">
        <v>19</v>
      </c>
      <c r="H27" s="16" t="s">
        <v>25</v>
      </c>
      <c r="I27" s="16" t="s">
        <v>31</v>
      </c>
      <c r="J27" s="20">
        <v>45017</v>
      </c>
      <c r="K27" s="20">
        <v>45290</v>
      </c>
      <c r="L27" s="17" t="s">
        <v>638</v>
      </c>
      <c r="M27" s="17" t="s">
        <v>593</v>
      </c>
      <c r="N27" s="17" t="s">
        <v>32</v>
      </c>
      <c r="O27" s="16" t="s">
        <v>3</v>
      </c>
      <c r="P27" s="17" t="s">
        <v>660</v>
      </c>
      <c r="Q27" s="42">
        <v>1</v>
      </c>
      <c r="R27" s="42">
        <v>0</v>
      </c>
      <c r="S27" s="42">
        <v>0.3</v>
      </c>
      <c r="T27" s="42">
        <v>0.3</v>
      </c>
      <c r="U27" s="42">
        <v>0.4</v>
      </c>
      <c r="V27" s="19" t="s">
        <v>22</v>
      </c>
      <c r="W27" s="19" t="s">
        <v>23</v>
      </c>
    </row>
    <row r="28" spans="1:23" s="14" customFormat="1" ht="60" customHeight="1">
      <c r="A28" s="16">
        <v>27</v>
      </c>
      <c r="B28" s="16" t="s">
        <v>592</v>
      </c>
      <c r="C28" s="16" t="s">
        <v>655</v>
      </c>
      <c r="D28" s="16" t="s">
        <v>33</v>
      </c>
      <c r="E28" s="21" t="s">
        <v>21</v>
      </c>
      <c r="F28" s="16" t="s">
        <v>24</v>
      </c>
      <c r="G28" s="16" t="s">
        <v>19</v>
      </c>
      <c r="H28" s="16" t="s">
        <v>25</v>
      </c>
      <c r="I28" s="16" t="s">
        <v>34</v>
      </c>
      <c r="J28" s="26">
        <v>45108</v>
      </c>
      <c r="K28" s="26">
        <v>45199</v>
      </c>
      <c r="L28" s="17" t="s">
        <v>35</v>
      </c>
      <c r="M28" s="17" t="s">
        <v>593</v>
      </c>
      <c r="N28" s="16" t="s">
        <v>28</v>
      </c>
      <c r="O28" s="16" t="s">
        <v>3</v>
      </c>
      <c r="P28" s="17" t="s">
        <v>660</v>
      </c>
      <c r="Q28" s="41">
        <v>1</v>
      </c>
      <c r="R28" s="41">
        <v>0</v>
      </c>
      <c r="S28" s="41">
        <v>0</v>
      </c>
      <c r="T28" s="41">
        <v>1</v>
      </c>
      <c r="U28" s="41">
        <v>0</v>
      </c>
      <c r="V28" s="19" t="s">
        <v>29</v>
      </c>
      <c r="W28" s="19" t="s">
        <v>30</v>
      </c>
    </row>
    <row r="29" spans="1:23" s="14" customFormat="1" ht="60" customHeight="1">
      <c r="A29" s="16">
        <v>28</v>
      </c>
      <c r="B29" s="16" t="s">
        <v>592</v>
      </c>
      <c r="C29" s="16" t="s">
        <v>655</v>
      </c>
      <c r="D29" s="17" t="s">
        <v>33</v>
      </c>
      <c r="E29" s="18" t="s">
        <v>21</v>
      </c>
      <c r="F29" s="16" t="s">
        <v>24</v>
      </c>
      <c r="G29" s="17" t="s">
        <v>19</v>
      </c>
      <c r="H29" s="17" t="s">
        <v>25</v>
      </c>
      <c r="I29" s="17" t="s">
        <v>40</v>
      </c>
      <c r="J29" s="20">
        <v>45200</v>
      </c>
      <c r="K29" s="20">
        <v>45290</v>
      </c>
      <c r="L29" s="17" t="s">
        <v>41</v>
      </c>
      <c r="M29" s="17" t="s">
        <v>593</v>
      </c>
      <c r="N29" s="17" t="s">
        <v>28</v>
      </c>
      <c r="O29" s="17" t="s">
        <v>3</v>
      </c>
      <c r="P29" s="17" t="s">
        <v>660</v>
      </c>
      <c r="Q29" s="41">
        <v>2</v>
      </c>
      <c r="R29" s="41">
        <v>0</v>
      </c>
      <c r="S29" s="41">
        <v>0</v>
      </c>
      <c r="T29" s="41">
        <v>0</v>
      </c>
      <c r="U29" s="41">
        <v>2</v>
      </c>
      <c r="V29" s="19" t="s">
        <v>29</v>
      </c>
      <c r="W29" s="19" t="s">
        <v>23</v>
      </c>
    </row>
    <row r="30" spans="1:23" s="14" customFormat="1" ht="60" customHeight="1">
      <c r="A30" s="16">
        <v>29</v>
      </c>
      <c r="B30" s="16" t="s">
        <v>200</v>
      </c>
      <c r="C30" s="16" t="s">
        <v>44</v>
      </c>
      <c r="D30" s="22" t="s">
        <v>75</v>
      </c>
      <c r="E30" s="23" t="s">
        <v>21</v>
      </c>
      <c r="F30" s="24" t="s">
        <v>24</v>
      </c>
      <c r="G30" s="22" t="s">
        <v>19</v>
      </c>
      <c r="H30" s="22" t="s">
        <v>37</v>
      </c>
      <c r="I30" s="22" t="s">
        <v>76</v>
      </c>
      <c r="J30" s="25">
        <v>44927</v>
      </c>
      <c r="K30" s="25">
        <v>45290</v>
      </c>
      <c r="L30" s="22" t="s">
        <v>77</v>
      </c>
      <c r="M30" s="17" t="s">
        <v>74</v>
      </c>
      <c r="N30" s="22" t="s">
        <v>28</v>
      </c>
      <c r="O30" s="22" t="s">
        <v>58</v>
      </c>
      <c r="P30" s="17" t="s">
        <v>660</v>
      </c>
      <c r="Q30" s="41">
        <v>6</v>
      </c>
      <c r="R30" s="41">
        <v>1</v>
      </c>
      <c r="S30" s="41">
        <v>2</v>
      </c>
      <c r="T30" s="41">
        <v>1</v>
      </c>
      <c r="U30" s="41">
        <v>2</v>
      </c>
      <c r="V30" s="21" t="s">
        <v>44</v>
      </c>
      <c r="W30" s="21" t="s">
        <v>44</v>
      </c>
    </row>
    <row r="31" spans="1:23" s="14" customFormat="1" ht="60" customHeight="1">
      <c r="A31" s="16">
        <v>30</v>
      </c>
      <c r="B31" s="16" t="s">
        <v>200</v>
      </c>
      <c r="C31" s="16" t="s">
        <v>44</v>
      </c>
      <c r="D31" s="22" t="s">
        <v>78</v>
      </c>
      <c r="E31" s="23" t="s">
        <v>21</v>
      </c>
      <c r="F31" s="24" t="s">
        <v>24</v>
      </c>
      <c r="G31" s="22" t="s">
        <v>19</v>
      </c>
      <c r="H31" s="22" t="s">
        <v>37</v>
      </c>
      <c r="I31" s="22" t="s">
        <v>79</v>
      </c>
      <c r="J31" s="25">
        <v>44927</v>
      </c>
      <c r="K31" s="25">
        <v>45290</v>
      </c>
      <c r="L31" s="22" t="s">
        <v>80</v>
      </c>
      <c r="M31" s="17" t="s">
        <v>74</v>
      </c>
      <c r="N31" s="22" t="s">
        <v>28</v>
      </c>
      <c r="O31" s="22" t="s">
        <v>58</v>
      </c>
      <c r="P31" s="17" t="s">
        <v>660</v>
      </c>
      <c r="Q31" s="41">
        <v>12</v>
      </c>
      <c r="R31" s="41">
        <v>3</v>
      </c>
      <c r="S31" s="41">
        <v>3</v>
      </c>
      <c r="T31" s="41">
        <v>3</v>
      </c>
      <c r="U31" s="41">
        <v>3</v>
      </c>
      <c r="V31" s="21" t="s">
        <v>44</v>
      </c>
      <c r="W31" s="21" t="s">
        <v>44</v>
      </c>
    </row>
    <row r="32" spans="1:23" s="14" customFormat="1" ht="60" customHeight="1">
      <c r="A32" s="16">
        <v>31</v>
      </c>
      <c r="B32" s="16" t="s">
        <v>200</v>
      </c>
      <c r="C32" s="16" t="s">
        <v>44</v>
      </c>
      <c r="D32" s="22" t="s">
        <v>81</v>
      </c>
      <c r="E32" s="23" t="s">
        <v>21</v>
      </c>
      <c r="F32" s="24" t="s">
        <v>24</v>
      </c>
      <c r="G32" s="22" t="s">
        <v>19</v>
      </c>
      <c r="H32" s="22" t="s">
        <v>37</v>
      </c>
      <c r="I32" s="22" t="s">
        <v>82</v>
      </c>
      <c r="J32" s="25">
        <v>44927</v>
      </c>
      <c r="K32" s="25">
        <v>45290</v>
      </c>
      <c r="L32" s="22" t="s">
        <v>83</v>
      </c>
      <c r="M32" s="17" t="s">
        <v>74</v>
      </c>
      <c r="N32" s="22" t="s">
        <v>28</v>
      </c>
      <c r="O32" s="22" t="s">
        <v>38</v>
      </c>
      <c r="P32" s="17" t="s">
        <v>660</v>
      </c>
      <c r="Q32" s="41">
        <v>8</v>
      </c>
      <c r="R32" s="41">
        <v>2</v>
      </c>
      <c r="S32" s="41">
        <v>2</v>
      </c>
      <c r="T32" s="41">
        <v>2</v>
      </c>
      <c r="U32" s="41">
        <v>2</v>
      </c>
      <c r="V32" s="21" t="s">
        <v>44</v>
      </c>
      <c r="W32" s="21" t="s">
        <v>44</v>
      </c>
    </row>
    <row r="33" spans="1:23" s="14" customFormat="1" ht="60" customHeight="1">
      <c r="A33" s="16">
        <v>32</v>
      </c>
      <c r="B33" s="16" t="s">
        <v>200</v>
      </c>
      <c r="C33" s="16" t="s">
        <v>655</v>
      </c>
      <c r="D33" s="22" t="s">
        <v>20</v>
      </c>
      <c r="E33" s="23" t="s">
        <v>21</v>
      </c>
      <c r="F33" s="24" t="s">
        <v>24</v>
      </c>
      <c r="G33" s="22" t="s">
        <v>19</v>
      </c>
      <c r="H33" s="22" t="s">
        <v>25</v>
      </c>
      <c r="I33" s="22" t="s">
        <v>26</v>
      </c>
      <c r="J33" s="20">
        <v>45200</v>
      </c>
      <c r="K33" s="20">
        <v>45290</v>
      </c>
      <c r="L33" s="17" t="s">
        <v>27</v>
      </c>
      <c r="M33" s="17" t="s">
        <v>74</v>
      </c>
      <c r="N33" s="22" t="s">
        <v>28</v>
      </c>
      <c r="O33" s="22" t="s">
        <v>3</v>
      </c>
      <c r="P33" s="17" t="s">
        <v>660</v>
      </c>
      <c r="Q33" s="41">
        <v>1</v>
      </c>
      <c r="R33" s="41">
        <v>0</v>
      </c>
      <c r="S33" s="41">
        <v>0</v>
      </c>
      <c r="T33" s="41">
        <v>0</v>
      </c>
      <c r="U33" s="41">
        <v>1</v>
      </c>
      <c r="V33" s="21" t="s">
        <v>22</v>
      </c>
      <c r="W33" s="21" t="s">
        <v>23</v>
      </c>
    </row>
    <row r="34" spans="1:23" s="14" customFormat="1" ht="60" customHeight="1">
      <c r="A34" s="16">
        <v>33</v>
      </c>
      <c r="B34" s="16" t="s">
        <v>200</v>
      </c>
      <c r="C34" s="16" t="s">
        <v>655</v>
      </c>
      <c r="D34" s="22" t="s">
        <v>33</v>
      </c>
      <c r="E34" s="23" t="s">
        <v>21</v>
      </c>
      <c r="F34" s="24" t="s">
        <v>24</v>
      </c>
      <c r="G34" s="22" t="s">
        <v>19</v>
      </c>
      <c r="H34" s="22" t="s">
        <v>25</v>
      </c>
      <c r="I34" s="22" t="s">
        <v>639</v>
      </c>
      <c r="J34" s="25">
        <v>45108</v>
      </c>
      <c r="K34" s="25">
        <v>45199</v>
      </c>
      <c r="L34" s="22" t="s">
        <v>640</v>
      </c>
      <c r="M34" s="17" t="s">
        <v>74</v>
      </c>
      <c r="N34" s="22" t="s">
        <v>28</v>
      </c>
      <c r="O34" s="22" t="s">
        <v>3</v>
      </c>
      <c r="P34" s="17" t="s">
        <v>660</v>
      </c>
      <c r="Q34" s="41">
        <v>1</v>
      </c>
      <c r="R34" s="41">
        <v>0</v>
      </c>
      <c r="S34" s="41">
        <v>0</v>
      </c>
      <c r="T34" s="41">
        <v>1</v>
      </c>
      <c r="U34" s="41">
        <v>0</v>
      </c>
      <c r="V34" s="21" t="s">
        <v>22</v>
      </c>
      <c r="W34" s="21" t="s">
        <v>23</v>
      </c>
    </row>
    <row r="35" spans="1:23" s="14" customFormat="1" ht="60" customHeight="1">
      <c r="A35" s="16">
        <v>34</v>
      </c>
      <c r="B35" s="16" t="s">
        <v>200</v>
      </c>
      <c r="C35" s="16" t="s">
        <v>655</v>
      </c>
      <c r="D35" s="22" t="s">
        <v>33</v>
      </c>
      <c r="E35" s="23" t="s">
        <v>21</v>
      </c>
      <c r="F35" s="24" t="s">
        <v>24</v>
      </c>
      <c r="G35" s="22" t="s">
        <v>19</v>
      </c>
      <c r="H35" s="22" t="s">
        <v>25</v>
      </c>
      <c r="I35" s="22" t="s">
        <v>31</v>
      </c>
      <c r="J35" s="20">
        <v>45017</v>
      </c>
      <c r="K35" s="20">
        <v>45290</v>
      </c>
      <c r="L35" s="17" t="s">
        <v>638</v>
      </c>
      <c r="M35" s="17" t="s">
        <v>74</v>
      </c>
      <c r="N35" s="17" t="s">
        <v>32</v>
      </c>
      <c r="O35" s="22" t="s">
        <v>3</v>
      </c>
      <c r="P35" s="17" t="s">
        <v>660</v>
      </c>
      <c r="Q35" s="42">
        <v>1</v>
      </c>
      <c r="R35" s="42">
        <v>0</v>
      </c>
      <c r="S35" s="42">
        <v>0.3</v>
      </c>
      <c r="T35" s="42">
        <v>0.3</v>
      </c>
      <c r="U35" s="42">
        <v>0.4</v>
      </c>
      <c r="V35" s="21" t="s">
        <v>22</v>
      </c>
      <c r="W35" s="21" t="s">
        <v>23</v>
      </c>
    </row>
    <row r="36" spans="1:23" s="14" customFormat="1" ht="60" customHeight="1">
      <c r="A36" s="16">
        <v>35</v>
      </c>
      <c r="B36" s="16" t="s">
        <v>200</v>
      </c>
      <c r="C36" s="16" t="s">
        <v>655</v>
      </c>
      <c r="D36" s="22" t="s">
        <v>33</v>
      </c>
      <c r="E36" s="23" t="s">
        <v>21</v>
      </c>
      <c r="F36" s="24" t="s">
        <v>24</v>
      </c>
      <c r="G36" s="22" t="s">
        <v>19</v>
      </c>
      <c r="H36" s="22" t="s">
        <v>25</v>
      </c>
      <c r="I36" s="22" t="s">
        <v>34</v>
      </c>
      <c r="J36" s="25">
        <v>45108</v>
      </c>
      <c r="K36" s="25">
        <v>45199</v>
      </c>
      <c r="L36" s="17" t="s">
        <v>35</v>
      </c>
      <c r="M36" s="17" t="s">
        <v>74</v>
      </c>
      <c r="N36" s="22" t="s">
        <v>28</v>
      </c>
      <c r="O36" s="22" t="s">
        <v>3</v>
      </c>
      <c r="P36" s="17" t="s">
        <v>660</v>
      </c>
      <c r="Q36" s="41">
        <v>1</v>
      </c>
      <c r="R36" s="41">
        <v>0</v>
      </c>
      <c r="S36" s="41">
        <v>0</v>
      </c>
      <c r="T36" s="41">
        <v>1</v>
      </c>
      <c r="U36" s="41">
        <v>0</v>
      </c>
      <c r="V36" s="21" t="s">
        <v>29</v>
      </c>
      <c r="W36" s="21" t="s">
        <v>30</v>
      </c>
    </row>
    <row r="37" spans="1:23" s="14" customFormat="1" ht="60" customHeight="1">
      <c r="A37" s="16">
        <v>36</v>
      </c>
      <c r="B37" s="16" t="s">
        <v>200</v>
      </c>
      <c r="C37" s="16" t="s">
        <v>655</v>
      </c>
      <c r="D37" s="16" t="s">
        <v>33</v>
      </c>
      <c r="E37" s="21" t="s">
        <v>21</v>
      </c>
      <c r="F37" s="16" t="s">
        <v>24</v>
      </c>
      <c r="G37" s="16" t="s">
        <v>19</v>
      </c>
      <c r="H37" s="16" t="s">
        <v>25</v>
      </c>
      <c r="I37" s="16" t="s">
        <v>40</v>
      </c>
      <c r="J37" s="26">
        <v>45200</v>
      </c>
      <c r="K37" s="26">
        <v>45290</v>
      </c>
      <c r="L37" s="16" t="s">
        <v>41</v>
      </c>
      <c r="M37" s="17" t="s">
        <v>74</v>
      </c>
      <c r="N37" s="16" t="s">
        <v>28</v>
      </c>
      <c r="O37" s="16" t="s">
        <v>3</v>
      </c>
      <c r="P37" s="17" t="s">
        <v>660</v>
      </c>
      <c r="Q37" s="41">
        <v>2</v>
      </c>
      <c r="R37" s="41">
        <v>0</v>
      </c>
      <c r="S37" s="41">
        <v>0</v>
      </c>
      <c r="T37" s="41">
        <v>0</v>
      </c>
      <c r="U37" s="41">
        <v>2</v>
      </c>
      <c r="V37" s="21" t="s">
        <v>29</v>
      </c>
      <c r="W37" s="21" t="s">
        <v>23</v>
      </c>
    </row>
    <row r="38" spans="1:23" s="14" customFormat="1" ht="60" customHeight="1">
      <c r="A38" s="16">
        <v>37</v>
      </c>
      <c r="B38" s="16" t="s">
        <v>202</v>
      </c>
      <c r="C38" s="16" t="s">
        <v>44</v>
      </c>
      <c r="D38" s="21" t="s">
        <v>43</v>
      </c>
      <c r="E38" s="21" t="s">
        <v>21</v>
      </c>
      <c r="F38" s="21" t="s">
        <v>24</v>
      </c>
      <c r="G38" s="21" t="s">
        <v>19</v>
      </c>
      <c r="H38" s="21" t="s">
        <v>37</v>
      </c>
      <c r="I38" s="21" t="s">
        <v>45</v>
      </c>
      <c r="J38" s="27">
        <v>45017</v>
      </c>
      <c r="K38" s="27">
        <v>45291</v>
      </c>
      <c r="L38" s="21" t="s">
        <v>46</v>
      </c>
      <c r="M38" s="17" t="s">
        <v>42</v>
      </c>
      <c r="N38" s="21" t="s">
        <v>28</v>
      </c>
      <c r="O38" s="21" t="s">
        <v>38</v>
      </c>
      <c r="P38" s="17" t="s">
        <v>660</v>
      </c>
      <c r="Q38" s="41">
        <v>2</v>
      </c>
      <c r="R38" s="41">
        <v>0</v>
      </c>
      <c r="S38" s="41">
        <v>0</v>
      </c>
      <c r="T38" s="41">
        <v>1</v>
      </c>
      <c r="U38" s="41">
        <v>1</v>
      </c>
      <c r="V38" s="21" t="s">
        <v>44</v>
      </c>
      <c r="W38" s="21" t="s">
        <v>44</v>
      </c>
    </row>
    <row r="39" spans="1:23" s="14" customFormat="1" ht="60" customHeight="1">
      <c r="A39" s="16">
        <v>38</v>
      </c>
      <c r="B39" s="16" t="s">
        <v>202</v>
      </c>
      <c r="C39" s="16" t="s">
        <v>44</v>
      </c>
      <c r="D39" s="21" t="s">
        <v>43</v>
      </c>
      <c r="E39" s="21" t="s">
        <v>21</v>
      </c>
      <c r="F39" s="21" t="s">
        <v>24</v>
      </c>
      <c r="G39" s="21" t="s">
        <v>19</v>
      </c>
      <c r="H39" s="21" t="s">
        <v>37</v>
      </c>
      <c r="I39" s="21" t="s">
        <v>47</v>
      </c>
      <c r="J39" s="27">
        <v>44958</v>
      </c>
      <c r="K39" s="27">
        <v>45291</v>
      </c>
      <c r="L39" s="21" t="s">
        <v>48</v>
      </c>
      <c r="M39" s="17" t="s">
        <v>42</v>
      </c>
      <c r="N39" s="21" t="s">
        <v>28</v>
      </c>
      <c r="O39" s="21" t="s">
        <v>38</v>
      </c>
      <c r="P39" s="17" t="s">
        <v>660</v>
      </c>
      <c r="Q39" s="41">
        <v>4</v>
      </c>
      <c r="R39" s="41">
        <v>1</v>
      </c>
      <c r="S39" s="41">
        <v>1</v>
      </c>
      <c r="T39" s="41">
        <v>1</v>
      </c>
      <c r="U39" s="41">
        <v>1</v>
      </c>
      <c r="V39" s="21" t="s">
        <v>44</v>
      </c>
      <c r="W39" s="21" t="s">
        <v>44</v>
      </c>
    </row>
    <row r="40" spans="1:23" s="14" customFormat="1" ht="60" customHeight="1">
      <c r="A40" s="16">
        <v>39</v>
      </c>
      <c r="B40" s="16" t="s">
        <v>202</v>
      </c>
      <c r="C40" s="16" t="s">
        <v>44</v>
      </c>
      <c r="D40" s="21" t="s">
        <v>43</v>
      </c>
      <c r="E40" s="21" t="s">
        <v>21</v>
      </c>
      <c r="F40" s="21" t="s">
        <v>24</v>
      </c>
      <c r="G40" s="21" t="s">
        <v>19</v>
      </c>
      <c r="H40" s="21" t="s">
        <v>37</v>
      </c>
      <c r="I40" s="21" t="s">
        <v>49</v>
      </c>
      <c r="J40" s="27">
        <v>44927</v>
      </c>
      <c r="K40" s="27">
        <v>45291</v>
      </c>
      <c r="L40" s="21" t="s">
        <v>50</v>
      </c>
      <c r="M40" s="17" t="s">
        <v>42</v>
      </c>
      <c r="N40" s="21" t="s">
        <v>28</v>
      </c>
      <c r="O40" s="21" t="s">
        <v>38</v>
      </c>
      <c r="P40" s="17" t="s">
        <v>660</v>
      </c>
      <c r="Q40" s="41">
        <v>12</v>
      </c>
      <c r="R40" s="41">
        <v>3</v>
      </c>
      <c r="S40" s="41">
        <v>3</v>
      </c>
      <c r="T40" s="41">
        <v>3</v>
      </c>
      <c r="U40" s="41">
        <v>3</v>
      </c>
      <c r="V40" s="21" t="s">
        <v>44</v>
      </c>
      <c r="W40" s="21" t="s">
        <v>44</v>
      </c>
    </row>
    <row r="41" spans="1:23" s="14" customFormat="1" ht="60" customHeight="1">
      <c r="A41" s="16">
        <v>40</v>
      </c>
      <c r="B41" s="16" t="s">
        <v>202</v>
      </c>
      <c r="C41" s="16" t="s">
        <v>44</v>
      </c>
      <c r="D41" s="21" t="s">
        <v>43</v>
      </c>
      <c r="E41" s="21" t="s">
        <v>21</v>
      </c>
      <c r="F41" s="21" t="s">
        <v>24</v>
      </c>
      <c r="G41" s="21" t="s">
        <v>19</v>
      </c>
      <c r="H41" s="21" t="s">
        <v>37</v>
      </c>
      <c r="I41" s="21" t="s">
        <v>51</v>
      </c>
      <c r="J41" s="27">
        <v>44998</v>
      </c>
      <c r="K41" s="27">
        <v>45291</v>
      </c>
      <c r="L41" s="21" t="s">
        <v>52</v>
      </c>
      <c r="M41" s="17" t="s">
        <v>42</v>
      </c>
      <c r="N41" s="21" t="s">
        <v>28</v>
      </c>
      <c r="O41" s="21" t="s">
        <v>38</v>
      </c>
      <c r="P41" s="17" t="s">
        <v>660</v>
      </c>
      <c r="Q41" s="41">
        <v>27</v>
      </c>
      <c r="R41" s="41">
        <v>0</v>
      </c>
      <c r="S41" s="41">
        <v>10</v>
      </c>
      <c r="T41" s="41">
        <v>10</v>
      </c>
      <c r="U41" s="41">
        <v>7</v>
      </c>
      <c r="V41" s="21" t="s">
        <v>44</v>
      </c>
      <c r="W41" s="21" t="s">
        <v>44</v>
      </c>
    </row>
    <row r="42" spans="1:23" s="14" customFormat="1" ht="60" customHeight="1">
      <c r="A42" s="16">
        <v>41</v>
      </c>
      <c r="B42" s="16" t="s">
        <v>202</v>
      </c>
      <c r="C42" s="16" t="s">
        <v>44</v>
      </c>
      <c r="D42" s="21" t="s">
        <v>53</v>
      </c>
      <c r="E42" s="23" t="s">
        <v>21</v>
      </c>
      <c r="F42" s="21" t="s">
        <v>24</v>
      </c>
      <c r="G42" s="21" t="s">
        <v>54</v>
      </c>
      <c r="H42" s="21" t="s">
        <v>55</v>
      </c>
      <c r="I42" s="21" t="s">
        <v>56</v>
      </c>
      <c r="J42" s="27">
        <v>44927</v>
      </c>
      <c r="K42" s="27">
        <v>45291</v>
      </c>
      <c r="L42" s="21" t="s">
        <v>57</v>
      </c>
      <c r="M42" s="17" t="s">
        <v>42</v>
      </c>
      <c r="N42" s="21" t="s">
        <v>32</v>
      </c>
      <c r="O42" s="21" t="s">
        <v>58</v>
      </c>
      <c r="P42" s="17" t="s">
        <v>660</v>
      </c>
      <c r="Q42" s="42">
        <v>1</v>
      </c>
      <c r="R42" s="42">
        <v>0.25</v>
      </c>
      <c r="S42" s="42">
        <v>0.25</v>
      </c>
      <c r="T42" s="42">
        <v>0.25</v>
      </c>
      <c r="U42" s="42">
        <v>0.25</v>
      </c>
      <c r="V42" s="28" t="s">
        <v>44</v>
      </c>
      <c r="W42" s="28" t="s">
        <v>44</v>
      </c>
    </row>
    <row r="43" spans="1:23" s="14" customFormat="1" ht="60" customHeight="1">
      <c r="A43" s="16">
        <v>42</v>
      </c>
      <c r="B43" s="16" t="s">
        <v>202</v>
      </c>
      <c r="C43" s="16" t="s">
        <v>44</v>
      </c>
      <c r="D43" s="21" t="s">
        <v>59</v>
      </c>
      <c r="E43" s="23" t="s">
        <v>21</v>
      </c>
      <c r="F43" s="21" t="s">
        <v>24</v>
      </c>
      <c r="G43" s="21" t="s">
        <v>54</v>
      </c>
      <c r="H43" s="21" t="s">
        <v>60</v>
      </c>
      <c r="I43" s="21" t="s">
        <v>61</v>
      </c>
      <c r="J43" s="27">
        <v>44986</v>
      </c>
      <c r="K43" s="27">
        <v>45290</v>
      </c>
      <c r="L43" s="21" t="s">
        <v>62</v>
      </c>
      <c r="M43" s="17" t="s">
        <v>42</v>
      </c>
      <c r="N43" s="21" t="s">
        <v>28</v>
      </c>
      <c r="O43" s="21" t="s">
        <v>58</v>
      </c>
      <c r="P43" s="17" t="s">
        <v>660</v>
      </c>
      <c r="Q43" s="41">
        <v>4</v>
      </c>
      <c r="R43" s="41">
        <v>1</v>
      </c>
      <c r="S43" s="41">
        <v>1</v>
      </c>
      <c r="T43" s="41">
        <v>1</v>
      </c>
      <c r="U43" s="41">
        <v>1</v>
      </c>
      <c r="V43" s="28" t="s">
        <v>44</v>
      </c>
      <c r="W43" s="28" t="s">
        <v>44</v>
      </c>
    </row>
    <row r="44" spans="1:23" s="14" customFormat="1" ht="60" customHeight="1">
      <c r="A44" s="16">
        <v>43</v>
      </c>
      <c r="B44" s="16" t="s">
        <v>202</v>
      </c>
      <c r="C44" s="16" t="s">
        <v>44</v>
      </c>
      <c r="D44" s="21" t="s">
        <v>59</v>
      </c>
      <c r="E44" s="23" t="s">
        <v>21</v>
      </c>
      <c r="F44" s="21" t="s">
        <v>24</v>
      </c>
      <c r="G44" s="21" t="s">
        <v>54</v>
      </c>
      <c r="H44" s="21" t="s">
        <v>60</v>
      </c>
      <c r="I44" s="21" t="s">
        <v>63</v>
      </c>
      <c r="J44" s="27">
        <v>44927</v>
      </c>
      <c r="K44" s="27">
        <v>45291</v>
      </c>
      <c r="L44" s="21" t="s">
        <v>64</v>
      </c>
      <c r="M44" s="17" t="s">
        <v>42</v>
      </c>
      <c r="N44" s="21" t="s">
        <v>28</v>
      </c>
      <c r="O44" s="21" t="s">
        <v>58</v>
      </c>
      <c r="P44" s="17" t="s">
        <v>660</v>
      </c>
      <c r="Q44" s="41">
        <v>4</v>
      </c>
      <c r="R44" s="41">
        <v>1</v>
      </c>
      <c r="S44" s="41">
        <v>1</v>
      </c>
      <c r="T44" s="41">
        <v>1</v>
      </c>
      <c r="U44" s="41">
        <v>1</v>
      </c>
      <c r="V44" s="28" t="s">
        <v>44</v>
      </c>
      <c r="W44" s="28" t="s">
        <v>44</v>
      </c>
    </row>
    <row r="45" spans="1:23" s="14" customFormat="1" ht="60" customHeight="1">
      <c r="A45" s="16">
        <v>44</v>
      </c>
      <c r="B45" s="16" t="s">
        <v>202</v>
      </c>
      <c r="C45" s="16" t="s">
        <v>44</v>
      </c>
      <c r="D45" s="21" t="s">
        <v>59</v>
      </c>
      <c r="E45" s="23" t="s">
        <v>21</v>
      </c>
      <c r="F45" s="21" t="s">
        <v>24</v>
      </c>
      <c r="G45" s="21" t="s">
        <v>54</v>
      </c>
      <c r="H45" s="21" t="s">
        <v>60</v>
      </c>
      <c r="I45" s="21" t="s">
        <v>65</v>
      </c>
      <c r="J45" s="27">
        <v>44927</v>
      </c>
      <c r="K45" s="27">
        <v>45290</v>
      </c>
      <c r="L45" s="21" t="s">
        <v>66</v>
      </c>
      <c r="M45" s="17" t="s">
        <v>42</v>
      </c>
      <c r="N45" s="21" t="s">
        <v>32</v>
      </c>
      <c r="O45" s="21" t="s">
        <v>58</v>
      </c>
      <c r="P45" s="17" t="s">
        <v>660</v>
      </c>
      <c r="Q45" s="42">
        <v>1</v>
      </c>
      <c r="R45" s="42">
        <v>0.25</v>
      </c>
      <c r="S45" s="42">
        <v>0.25</v>
      </c>
      <c r="T45" s="42">
        <v>0.25</v>
      </c>
      <c r="U45" s="42">
        <v>0.25</v>
      </c>
      <c r="V45" s="28" t="s">
        <v>44</v>
      </c>
      <c r="W45" s="28" t="s">
        <v>44</v>
      </c>
    </row>
    <row r="46" spans="1:23" s="14" customFormat="1" ht="60" customHeight="1">
      <c r="A46" s="16">
        <v>45</v>
      </c>
      <c r="B46" s="16" t="s">
        <v>202</v>
      </c>
      <c r="C46" s="16" t="s">
        <v>44</v>
      </c>
      <c r="D46" s="21" t="s">
        <v>67</v>
      </c>
      <c r="E46" s="23" t="s">
        <v>21</v>
      </c>
      <c r="F46" s="21" t="s">
        <v>24</v>
      </c>
      <c r="G46" s="21" t="s">
        <v>54</v>
      </c>
      <c r="H46" s="21" t="s">
        <v>55</v>
      </c>
      <c r="I46" s="21" t="s">
        <v>68</v>
      </c>
      <c r="J46" s="27">
        <v>44986</v>
      </c>
      <c r="K46" s="27">
        <v>45291</v>
      </c>
      <c r="L46" s="21" t="s">
        <v>69</v>
      </c>
      <c r="M46" s="17" t="s">
        <v>42</v>
      </c>
      <c r="N46" s="21" t="s">
        <v>28</v>
      </c>
      <c r="O46" s="21" t="s">
        <v>58</v>
      </c>
      <c r="P46" s="17" t="s">
        <v>660</v>
      </c>
      <c r="Q46" s="41">
        <v>4</v>
      </c>
      <c r="R46" s="41">
        <v>1</v>
      </c>
      <c r="S46" s="41">
        <v>1</v>
      </c>
      <c r="T46" s="41">
        <v>1</v>
      </c>
      <c r="U46" s="41">
        <v>1</v>
      </c>
      <c r="V46" s="28" t="s">
        <v>44</v>
      </c>
      <c r="W46" s="28" t="s">
        <v>44</v>
      </c>
    </row>
    <row r="47" spans="1:23" s="14" customFormat="1" ht="60" customHeight="1">
      <c r="A47" s="16">
        <v>46</v>
      </c>
      <c r="B47" s="16" t="s">
        <v>202</v>
      </c>
      <c r="C47" s="16" t="s">
        <v>44</v>
      </c>
      <c r="D47" s="21" t="s">
        <v>70</v>
      </c>
      <c r="E47" s="21" t="s">
        <v>21</v>
      </c>
      <c r="F47" s="21" t="s">
        <v>24</v>
      </c>
      <c r="G47" s="21" t="s">
        <v>54</v>
      </c>
      <c r="H47" s="21" t="s">
        <v>55</v>
      </c>
      <c r="I47" s="21" t="s">
        <v>71</v>
      </c>
      <c r="J47" s="27">
        <v>44986</v>
      </c>
      <c r="K47" s="27">
        <v>45291</v>
      </c>
      <c r="L47" s="21" t="s">
        <v>64</v>
      </c>
      <c r="M47" s="17" t="s">
        <v>42</v>
      </c>
      <c r="N47" s="21" t="s">
        <v>28</v>
      </c>
      <c r="O47" s="21" t="s">
        <v>58</v>
      </c>
      <c r="P47" s="17" t="s">
        <v>660</v>
      </c>
      <c r="Q47" s="41">
        <v>4</v>
      </c>
      <c r="R47" s="41">
        <v>1</v>
      </c>
      <c r="S47" s="41">
        <v>1</v>
      </c>
      <c r="T47" s="41">
        <v>1</v>
      </c>
      <c r="U47" s="41">
        <v>1</v>
      </c>
      <c r="V47" s="21" t="s">
        <v>44</v>
      </c>
      <c r="W47" s="21" t="s">
        <v>44</v>
      </c>
    </row>
    <row r="48" spans="1:23" s="14" customFormat="1" ht="60" customHeight="1">
      <c r="A48" s="16">
        <v>47</v>
      </c>
      <c r="B48" s="16" t="s">
        <v>202</v>
      </c>
      <c r="C48" s="16" t="s">
        <v>655</v>
      </c>
      <c r="D48" s="16" t="s">
        <v>20</v>
      </c>
      <c r="E48" s="21" t="s">
        <v>21</v>
      </c>
      <c r="F48" s="16" t="s">
        <v>24</v>
      </c>
      <c r="G48" s="16" t="s">
        <v>19</v>
      </c>
      <c r="H48" s="16" t="s">
        <v>25</v>
      </c>
      <c r="I48" s="16" t="s">
        <v>26</v>
      </c>
      <c r="J48" s="20">
        <v>45200</v>
      </c>
      <c r="K48" s="20">
        <v>45290</v>
      </c>
      <c r="L48" s="17" t="s">
        <v>27</v>
      </c>
      <c r="M48" s="17" t="s">
        <v>42</v>
      </c>
      <c r="N48" s="16" t="s">
        <v>28</v>
      </c>
      <c r="O48" s="16" t="s">
        <v>3</v>
      </c>
      <c r="P48" s="17" t="s">
        <v>660</v>
      </c>
      <c r="Q48" s="41">
        <v>1</v>
      </c>
      <c r="R48" s="41">
        <v>0</v>
      </c>
      <c r="S48" s="41">
        <v>0</v>
      </c>
      <c r="T48" s="41">
        <v>0</v>
      </c>
      <c r="U48" s="41">
        <v>1</v>
      </c>
      <c r="V48" s="21" t="s">
        <v>22</v>
      </c>
      <c r="W48" s="21" t="s">
        <v>23</v>
      </c>
    </row>
    <row r="49" spans="1:23" s="14" customFormat="1" ht="60" customHeight="1">
      <c r="A49" s="16">
        <v>48</v>
      </c>
      <c r="B49" s="16" t="s">
        <v>202</v>
      </c>
      <c r="C49" s="16" t="s">
        <v>655</v>
      </c>
      <c r="D49" s="16" t="s">
        <v>33</v>
      </c>
      <c r="E49" s="21" t="s">
        <v>21</v>
      </c>
      <c r="F49" s="16" t="s">
        <v>24</v>
      </c>
      <c r="G49" s="16" t="s">
        <v>19</v>
      </c>
      <c r="H49" s="16" t="s">
        <v>25</v>
      </c>
      <c r="I49" s="22" t="s">
        <v>639</v>
      </c>
      <c r="J49" s="25">
        <v>45108</v>
      </c>
      <c r="K49" s="25">
        <v>45199</v>
      </c>
      <c r="L49" s="22" t="s">
        <v>640</v>
      </c>
      <c r="M49" s="17" t="s">
        <v>42</v>
      </c>
      <c r="N49" s="16" t="s">
        <v>28</v>
      </c>
      <c r="O49" s="16" t="s">
        <v>3</v>
      </c>
      <c r="P49" s="17" t="s">
        <v>660</v>
      </c>
      <c r="Q49" s="41">
        <v>1</v>
      </c>
      <c r="R49" s="41">
        <v>0</v>
      </c>
      <c r="S49" s="41">
        <v>0</v>
      </c>
      <c r="T49" s="41">
        <v>1</v>
      </c>
      <c r="U49" s="41">
        <v>0</v>
      </c>
      <c r="V49" s="21" t="s">
        <v>22</v>
      </c>
      <c r="W49" s="21" t="s">
        <v>23</v>
      </c>
    </row>
    <row r="50" spans="1:23" s="14" customFormat="1" ht="60" customHeight="1">
      <c r="A50" s="16">
        <v>49</v>
      </c>
      <c r="B50" s="16" t="s">
        <v>202</v>
      </c>
      <c r="C50" s="16" t="s">
        <v>655</v>
      </c>
      <c r="D50" s="16" t="s">
        <v>33</v>
      </c>
      <c r="E50" s="21" t="s">
        <v>21</v>
      </c>
      <c r="F50" s="16" t="s">
        <v>24</v>
      </c>
      <c r="G50" s="16" t="s">
        <v>19</v>
      </c>
      <c r="H50" s="16" t="s">
        <v>25</v>
      </c>
      <c r="I50" s="16" t="s">
        <v>31</v>
      </c>
      <c r="J50" s="20">
        <v>45017</v>
      </c>
      <c r="K50" s="20">
        <v>45290</v>
      </c>
      <c r="L50" s="17" t="s">
        <v>638</v>
      </c>
      <c r="M50" s="17" t="s">
        <v>42</v>
      </c>
      <c r="N50" s="17" t="s">
        <v>32</v>
      </c>
      <c r="O50" s="16" t="s">
        <v>3</v>
      </c>
      <c r="P50" s="17" t="s">
        <v>660</v>
      </c>
      <c r="Q50" s="42">
        <v>1</v>
      </c>
      <c r="R50" s="42">
        <v>0</v>
      </c>
      <c r="S50" s="42">
        <v>0.3</v>
      </c>
      <c r="T50" s="42">
        <v>0.3</v>
      </c>
      <c r="U50" s="42">
        <v>0.4</v>
      </c>
      <c r="V50" s="21" t="s">
        <v>22</v>
      </c>
      <c r="W50" s="21" t="s">
        <v>23</v>
      </c>
    </row>
    <row r="51" spans="1:23" s="14" customFormat="1" ht="60" customHeight="1">
      <c r="A51" s="16">
        <v>50</v>
      </c>
      <c r="B51" s="16" t="s">
        <v>202</v>
      </c>
      <c r="C51" s="16" t="s">
        <v>655</v>
      </c>
      <c r="D51" s="16" t="s">
        <v>33</v>
      </c>
      <c r="E51" s="21" t="s">
        <v>21</v>
      </c>
      <c r="F51" s="16" t="s">
        <v>24</v>
      </c>
      <c r="G51" s="16" t="s">
        <v>19</v>
      </c>
      <c r="H51" s="16" t="s">
        <v>25</v>
      </c>
      <c r="I51" s="16" t="s">
        <v>34</v>
      </c>
      <c r="J51" s="26">
        <v>45108</v>
      </c>
      <c r="K51" s="26">
        <v>45199</v>
      </c>
      <c r="L51" s="17" t="s">
        <v>35</v>
      </c>
      <c r="M51" s="17" t="s">
        <v>42</v>
      </c>
      <c r="N51" s="16" t="s">
        <v>28</v>
      </c>
      <c r="O51" s="16" t="s">
        <v>3</v>
      </c>
      <c r="P51" s="17" t="s">
        <v>660</v>
      </c>
      <c r="Q51" s="41">
        <v>1</v>
      </c>
      <c r="R51" s="41">
        <v>0</v>
      </c>
      <c r="S51" s="41">
        <v>0</v>
      </c>
      <c r="T51" s="41">
        <v>1</v>
      </c>
      <c r="U51" s="41">
        <v>0</v>
      </c>
      <c r="V51" s="21" t="s">
        <v>29</v>
      </c>
      <c r="W51" s="21" t="s">
        <v>30</v>
      </c>
    </row>
    <row r="52" spans="1:23" s="14" customFormat="1" ht="60" customHeight="1">
      <c r="A52" s="16">
        <v>51</v>
      </c>
      <c r="B52" s="16" t="s">
        <v>202</v>
      </c>
      <c r="C52" s="16" t="s">
        <v>655</v>
      </c>
      <c r="D52" s="16" t="s">
        <v>33</v>
      </c>
      <c r="E52" s="21" t="s">
        <v>21</v>
      </c>
      <c r="F52" s="16" t="s">
        <v>24</v>
      </c>
      <c r="G52" s="16" t="s">
        <v>19</v>
      </c>
      <c r="H52" s="16" t="s">
        <v>25</v>
      </c>
      <c r="I52" s="16" t="s">
        <v>40</v>
      </c>
      <c r="J52" s="26">
        <v>45200</v>
      </c>
      <c r="K52" s="26">
        <v>45290</v>
      </c>
      <c r="L52" s="16" t="s">
        <v>41</v>
      </c>
      <c r="M52" s="17" t="s">
        <v>42</v>
      </c>
      <c r="N52" s="16" t="s">
        <v>28</v>
      </c>
      <c r="O52" s="16" t="s">
        <v>3</v>
      </c>
      <c r="P52" s="17" t="s">
        <v>660</v>
      </c>
      <c r="Q52" s="41">
        <v>2</v>
      </c>
      <c r="R52" s="41">
        <v>0</v>
      </c>
      <c r="S52" s="41">
        <v>0</v>
      </c>
      <c r="T52" s="41">
        <v>0</v>
      </c>
      <c r="U52" s="41">
        <v>2</v>
      </c>
      <c r="V52" s="21" t="s">
        <v>29</v>
      </c>
      <c r="W52" s="21" t="s">
        <v>23</v>
      </c>
    </row>
    <row r="53" spans="1:23" s="14" customFormat="1" ht="60" customHeight="1">
      <c r="A53" s="16">
        <v>52</v>
      </c>
      <c r="B53" s="16" t="s">
        <v>356</v>
      </c>
      <c r="C53" s="16" t="s">
        <v>364</v>
      </c>
      <c r="D53" s="16" t="s">
        <v>365</v>
      </c>
      <c r="E53" s="21" t="s">
        <v>351</v>
      </c>
      <c r="F53" s="16" t="s">
        <v>361</v>
      </c>
      <c r="G53" s="16" t="s">
        <v>54</v>
      </c>
      <c r="H53" s="16" t="s">
        <v>55</v>
      </c>
      <c r="I53" s="16" t="s">
        <v>367</v>
      </c>
      <c r="J53" s="26">
        <v>44956</v>
      </c>
      <c r="K53" s="26">
        <v>45291</v>
      </c>
      <c r="L53" s="16" t="s">
        <v>368</v>
      </c>
      <c r="M53" s="17" t="s">
        <v>358</v>
      </c>
      <c r="N53" s="16" t="s">
        <v>28</v>
      </c>
      <c r="O53" s="16" t="s">
        <v>38</v>
      </c>
      <c r="P53" s="17" t="s">
        <v>660</v>
      </c>
      <c r="Q53" s="41">
        <v>33000</v>
      </c>
      <c r="R53" s="41">
        <v>3000</v>
      </c>
      <c r="S53" s="41">
        <v>8000</v>
      </c>
      <c r="T53" s="41">
        <v>10000</v>
      </c>
      <c r="U53" s="41">
        <v>12000</v>
      </c>
      <c r="V53" s="21" t="s">
        <v>365</v>
      </c>
      <c r="W53" s="21" t="s">
        <v>366</v>
      </c>
    </row>
    <row r="54" spans="1:23" s="14" customFormat="1" ht="60" customHeight="1">
      <c r="A54" s="16">
        <v>53</v>
      </c>
      <c r="B54" s="16" t="s">
        <v>356</v>
      </c>
      <c r="C54" s="16" t="s">
        <v>364</v>
      </c>
      <c r="D54" s="16" t="s">
        <v>365</v>
      </c>
      <c r="E54" s="21" t="s">
        <v>351</v>
      </c>
      <c r="F54" s="16" t="s">
        <v>361</v>
      </c>
      <c r="G54" s="16" t="s">
        <v>54</v>
      </c>
      <c r="H54" s="16" t="s">
        <v>55</v>
      </c>
      <c r="I54" s="16" t="s">
        <v>369</v>
      </c>
      <c r="J54" s="26">
        <v>44956</v>
      </c>
      <c r="K54" s="26">
        <v>45291</v>
      </c>
      <c r="L54" s="16" t="s">
        <v>368</v>
      </c>
      <c r="M54" s="17" t="s">
        <v>358</v>
      </c>
      <c r="N54" s="16" t="s">
        <v>28</v>
      </c>
      <c r="O54" s="16" t="s">
        <v>38</v>
      </c>
      <c r="P54" s="17" t="s">
        <v>660</v>
      </c>
      <c r="Q54" s="41">
        <v>3044883</v>
      </c>
      <c r="R54" s="41">
        <v>200000</v>
      </c>
      <c r="S54" s="41">
        <v>750000</v>
      </c>
      <c r="T54" s="41">
        <v>950000</v>
      </c>
      <c r="U54" s="41">
        <v>1144883</v>
      </c>
      <c r="V54" s="21" t="s">
        <v>365</v>
      </c>
      <c r="W54" s="21" t="s">
        <v>366</v>
      </c>
    </row>
    <row r="55" spans="1:23" s="14" customFormat="1" ht="60" customHeight="1">
      <c r="A55" s="16">
        <v>54</v>
      </c>
      <c r="B55" s="16" t="s">
        <v>356</v>
      </c>
      <c r="C55" s="16" t="s">
        <v>364</v>
      </c>
      <c r="D55" s="16" t="s">
        <v>365</v>
      </c>
      <c r="E55" s="23" t="s">
        <v>351</v>
      </c>
      <c r="F55" s="16" t="s">
        <v>361</v>
      </c>
      <c r="G55" s="16" t="s">
        <v>54</v>
      </c>
      <c r="H55" s="16" t="s">
        <v>55</v>
      </c>
      <c r="I55" s="16" t="s">
        <v>370</v>
      </c>
      <c r="J55" s="26">
        <v>44956</v>
      </c>
      <c r="K55" s="26">
        <v>45291</v>
      </c>
      <c r="L55" s="16" t="s">
        <v>368</v>
      </c>
      <c r="M55" s="17" t="s">
        <v>358</v>
      </c>
      <c r="N55" s="16" t="s">
        <v>28</v>
      </c>
      <c r="O55" s="16" t="s">
        <v>38</v>
      </c>
      <c r="P55" s="17" t="s">
        <v>660</v>
      </c>
      <c r="Q55" s="41">
        <v>3329103</v>
      </c>
      <c r="R55" s="41">
        <v>500000</v>
      </c>
      <c r="S55" s="41">
        <v>870000</v>
      </c>
      <c r="T55" s="41">
        <v>930000</v>
      </c>
      <c r="U55" s="41">
        <f>864103+165000</f>
        <v>1029103</v>
      </c>
      <c r="V55" s="21" t="s">
        <v>365</v>
      </c>
      <c r="W55" s="21" t="s">
        <v>366</v>
      </c>
    </row>
    <row r="56" spans="1:23" s="14" customFormat="1" ht="60" customHeight="1">
      <c r="A56" s="16">
        <v>55</v>
      </c>
      <c r="B56" s="16" t="s">
        <v>356</v>
      </c>
      <c r="C56" s="16" t="s">
        <v>364</v>
      </c>
      <c r="D56" s="16" t="s">
        <v>365</v>
      </c>
      <c r="E56" s="23" t="s">
        <v>351</v>
      </c>
      <c r="F56" s="16" t="s">
        <v>361</v>
      </c>
      <c r="G56" s="16" t="s">
        <v>54</v>
      </c>
      <c r="H56" s="16" t="s">
        <v>55</v>
      </c>
      <c r="I56" s="16" t="s">
        <v>371</v>
      </c>
      <c r="J56" s="26">
        <v>44956</v>
      </c>
      <c r="K56" s="26">
        <v>45291</v>
      </c>
      <c r="L56" s="16" t="s">
        <v>368</v>
      </c>
      <c r="M56" s="17" t="s">
        <v>358</v>
      </c>
      <c r="N56" s="16" t="s">
        <v>28</v>
      </c>
      <c r="O56" s="16" t="s">
        <v>38</v>
      </c>
      <c r="P56" s="17" t="s">
        <v>660</v>
      </c>
      <c r="Q56" s="41">
        <v>13368804</v>
      </c>
      <c r="R56" s="41">
        <v>1203000</v>
      </c>
      <c r="S56" s="41">
        <v>4128000</v>
      </c>
      <c r="T56" s="41">
        <v>4390000</v>
      </c>
      <c r="U56" s="41">
        <v>3647804</v>
      </c>
      <c r="V56" s="21" t="s">
        <v>365</v>
      </c>
      <c r="W56" s="21" t="s">
        <v>366</v>
      </c>
    </row>
    <row r="57" spans="1:23" s="14" customFormat="1" ht="60" customHeight="1">
      <c r="A57" s="16">
        <v>56</v>
      </c>
      <c r="B57" s="16" t="s">
        <v>356</v>
      </c>
      <c r="C57" s="16" t="s">
        <v>364</v>
      </c>
      <c r="D57" s="16" t="s">
        <v>377</v>
      </c>
      <c r="E57" s="23" t="s">
        <v>351</v>
      </c>
      <c r="F57" s="16" t="s">
        <v>361</v>
      </c>
      <c r="G57" s="16" t="s">
        <v>54</v>
      </c>
      <c r="H57" s="16" t="s">
        <v>55</v>
      </c>
      <c r="I57" s="16" t="s">
        <v>379</v>
      </c>
      <c r="J57" s="26">
        <v>44956</v>
      </c>
      <c r="K57" s="26">
        <v>45291</v>
      </c>
      <c r="L57" s="16" t="s">
        <v>380</v>
      </c>
      <c r="M57" s="17" t="s">
        <v>358</v>
      </c>
      <c r="N57" s="16" t="s">
        <v>28</v>
      </c>
      <c r="O57" s="16" t="s">
        <v>38</v>
      </c>
      <c r="P57" s="17" t="s">
        <v>660</v>
      </c>
      <c r="Q57" s="41">
        <v>1</v>
      </c>
      <c r="R57" s="41">
        <v>0</v>
      </c>
      <c r="S57" s="41">
        <v>0</v>
      </c>
      <c r="T57" s="41">
        <v>0</v>
      </c>
      <c r="U57" s="41">
        <v>1</v>
      </c>
      <c r="V57" s="21" t="s">
        <v>377</v>
      </c>
      <c r="W57" s="21" t="s">
        <v>378</v>
      </c>
    </row>
    <row r="58" spans="1:23" s="14" customFormat="1" ht="60" customHeight="1">
      <c r="A58" s="16">
        <v>57</v>
      </c>
      <c r="B58" s="16" t="s">
        <v>356</v>
      </c>
      <c r="C58" s="16" t="s">
        <v>364</v>
      </c>
      <c r="D58" s="16" t="s">
        <v>408</v>
      </c>
      <c r="E58" s="23" t="s">
        <v>351</v>
      </c>
      <c r="F58" s="16" t="s">
        <v>361</v>
      </c>
      <c r="G58" s="16" t="s">
        <v>54</v>
      </c>
      <c r="H58" s="16" t="s">
        <v>55</v>
      </c>
      <c r="I58" s="16" t="s">
        <v>409</v>
      </c>
      <c r="J58" s="26">
        <v>44956</v>
      </c>
      <c r="K58" s="26">
        <v>45291</v>
      </c>
      <c r="L58" s="16" t="s">
        <v>410</v>
      </c>
      <c r="M58" s="17" t="s">
        <v>358</v>
      </c>
      <c r="N58" s="16" t="s">
        <v>28</v>
      </c>
      <c r="O58" s="16" t="s">
        <v>38</v>
      </c>
      <c r="P58" s="17" t="s">
        <v>660</v>
      </c>
      <c r="Q58" s="41">
        <v>6961818</v>
      </c>
      <c r="R58" s="41">
        <v>500000</v>
      </c>
      <c r="S58" s="41">
        <v>2500000</v>
      </c>
      <c r="T58" s="41">
        <v>2500000</v>
      </c>
      <c r="U58" s="41">
        <v>1461818</v>
      </c>
      <c r="V58" s="21" t="s">
        <v>44</v>
      </c>
      <c r="W58" s="21" t="s">
        <v>44</v>
      </c>
    </row>
    <row r="59" spans="1:23" s="14" customFormat="1" ht="60" customHeight="1">
      <c r="A59" s="16">
        <v>58</v>
      </c>
      <c r="B59" s="16" t="s">
        <v>356</v>
      </c>
      <c r="C59" s="16" t="s">
        <v>364</v>
      </c>
      <c r="D59" s="16" t="s">
        <v>408</v>
      </c>
      <c r="E59" s="23" t="s">
        <v>351</v>
      </c>
      <c r="F59" s="16" t="s">
        <v>361</v>
      </c>
      <c r="G59" s="16" t="s">
        <v>54</v>
      </c>
      <c r="H59" s="16" t="s">
        <v>55</v>
      </c>
      <c r="I59" s="16" t="s">
        <v>411</v>
      </c>
      <c r="J59" s="26">
        <v>44956</v>
      </c>
      <c r="K59" s="26">
        <v>45291</v>
      </c>
      <c r="L59" s="16" t="s">
        <v>368</v>
      </c>
      <c r="M59" s="17" t="s">
        <v>358</v>
      </c>
      <c r="N59" s="16" t="s">
        <v>28</v>
      </c>
      <c r="O59" s="16" t="s">
        <v>38</v>
      </c>
      <c r="P59" s="17" t="s">
        <v>660</v>
      </c>
      <c r="Q59" s="41">
        <v>20000000</v>
      </c>
      <c r="R59" s="41">
        <v>1000000</v>
      </c>
      <c r="S59" s="41">
        <v>4500000</v>
      </c>
      <c r="T59" s="41">
        <f>4500000+2500000</f>
        <v>7000000</v>
      </c>
      <c r="U59" s="41">
        <f>3000000+2500000+2000000</f>
        <v>7500000</v>
      </c>
      <c r="V59" s="21" t="s">
        <v>44</v>
      </c>
      <c r="W59" s="21" t="s">
        <v>44</v>
      </c>
    </row>
    <row r="60" spans="1:23" s="14" customFormat="1" ht="60" customHeight="1">
      <c r="A60" s="16">
        <v>59</v>
      </c>
      <c r="B60" s="16" t="s">
        <v>356</v>
      </c>
      <c r="C60" s="16" t="s">
        <v>364</v>
      </c>
      <c r="D60" s="16" t="s">
        <v>454</v>
      </c>
      <c r="E60" s="23" t="s">
        <v>351</v>
      </c>
      <c r="F60" s="16" t="s">
        <v>361</v>
      </c>
      <c r="G60" s="16" t="s">
        <v>54</v>
      </c>
      <c r="H60" s="16" t="s">
        <v>55</v>
      </c>
      <c r="I60" s="16" t="s">
        <v>455</v>
      </c>
      <c r="J60" s="26">
        <v>44956</v>
      </c>
      <c r="K60" s="26">
        <v>45291</v>
      </c>
      <c r="L60" s="16" t="s">
        <v>456</v>
      </c>
      <c r="M60" s="17" t="s">
        <v>358</v>
      </c>
      <c r="N60" s="16" t="s">
        <v>28</v>
      </c>
      <c r="O60" s="16" t="s">
        <v>38</v>
      </c>
      <c r="P60" s="17" t="s">
        <v>660</v>
      </c>
      <c r="Q60" s="41">
        <v>4</v>
      </c>
      <c r="R60" s="41">
        <v>1</v>
      </c>
      <c r="S60" s="41">
        <v>1</v>
      </c>
      <c r="T60" s="41">
        <v>1</v>
      </c>
      <c r="U60" s="41">
        <v>1</v>
      </c>
      <c r="V60" s="21" t="s">
        <v>44</v>
      </c>
      <c r="W60" s="21" t="s">
        <v>44</v>
      </c>
    </row>
    <row r="61" spans="1:23" s="14" customFormat="1" ht="60" customHeight="1">
      <c r="A61" s="16">
        <v>60</v>
      </c>
      <c r="B61" s="16" t="s">
        <v>356</v>
      </c>
      <c r="C61" s="16" t="s">
        <v>364</v>
      </c>
      <c r="D61" s="16" t="s">
        <v>454</v>
      </c>
      <c r="E61" s="23" t="s">
        <v>351</v>
      </c>
      <c r="F61" s="16" t="s">
        <v>361</v>
      </c>
      <c r="G61" s="16" t="s">
        <v>54</v>
      </c>
      <c r="H61" s="16" t="s">
        <v>55</v>
      </c>
      <c r="I61" s="16" t="s">
        <v>457</v>
      </c>
      <c r="J61" s="26">
        <v>44956</v>
      </c>
      <c r="K61" s="26">
        <v>45291</v>
      </c>
      <c r="L61" s="16" t="s">
        <v>458</v>
      </c>
      <c r="M61" s="17" t="s">
        <v>358</v>
      </c>
      <c r="N61" s="16" t="s">
        <v>28</v>
      </c>
      <c r="O61" s="16" t="s">
        <v>38</v>
      </c>
      <c r="P61" s="17" t="s">
        <v>660</v>
      </c>
      <c r="Q61" s="41">
        <v>6</v>
      </c>
      <c r="R61" s="41">
        <v>0</v>
      </c>
      <c r="S61" s="41">
        <v>2</v>
      </c>
      <c r="T61" s="41">
        <v>2</v>
      </c>
      <c r="U61" s="41">
        <v>2</v>
      </c>
      <c r="V61" s="21" t="s">
        <v>44</v>
      </c>
      <c r="W61" s="21" t="s">
        <v>44</v>
      </c>
    </row>
    <row r="62" spans="1:23" s="14" customFormat="1" ht="60" customHeight="1">
      <c r="A62" s="16">
        <v>61</v>
      </c>
      <c r="B62" s="16" t="s">
        <v>356</v>
      </c>
      <c r="C62" s="16" t="s">
        <v>364</v>
      </c>
      <c r="D62" s="16" t="s">
        <v>459</v>
      </c>
      <c r="E62" s="23" t="s">
        <v>351</v>
      </c>
      <c r="F62" s="16" t="s">
        <v>361</v>
      </c>
      <c r="G62" s="16" t="s">
        <v>54</v>
      </c>
      <c r="H62" s="16" t="s">
        <v>55</v>
      </c>
      <c r="I62" s="16" t="s">
        <v>460</v>
      </c>
      <c r="J62" s="26">
        <v>44956</v>
      </c>
      <c r="K62" s="26">
        <v>45291</v>
      </c>
      <c r="L62" s="16" t="s">
        <v>461</v>
      </c>
      <c r="M62" s="17" t="s">
        <v>358</v>
      </c>
      <c r="N62" s="16" t="s">
        <v>28</v>
      </c>
      <c r="O62" s="16" t="s">
        <v>38</v>
      </c>
      <c r="P62" s="17" t="s">
        <v>660</v>
      </c>
      <c r="Q62" s="41">
        <f>SUM(R62:U62)</f>
        <v>26737608</v>
      </c>
      <c r="R62" s="41">
        <v>1087100</v>
      </c>
      <c r="S62" s="41">
        <v>5431035</v>
      </c>
      <c r="T62" s="41">
        <v>6328000</v>
      </c>
      <c r="U62" s="41">
        <f>5870190+8021283</f>
        <v>13891473</v>
      </c>
      <c r="V62" s="21" t="s">
        <v>44</v>
      </c>
      <c r="W62" s="21" t="s">
        <v>44</v>
      </c>
    </row>
    <row r="63" spans="1:23" s="14" customFormat="1" ht="60" customHeight="1">
      <c r="A63" s="16">
        <v>62</v>
      </c>
      <c r="B63" s="16" t="s">
        <v>356</v>
      </c>
      <c r="C63" s="16" t="s">
        <v>372</v>
      </c>
      <c r="D63" s="16" t="s">
        <v>374</v>
      </c>
      <c r="E63" s="23" t="s">
        <v>351</v>
      </c>
      <c r="F63" s="16" t="s">
        <v>353</v>
      </c>
      <c r="G63" s="16" t="s">
        <v>54</v>
      </c>
      <c r="H63" s="16" t="s">
        <v>55</v>
      </c>
      <c r="I63" s="16" t="s">
        <v>375</v>
      </c>
      <c r="J63" s="26">
        <v>44928</v>
      </c>
      <c r="K63" s="26">
        <v>45291</v>
      </c>
      <c r="L63" s="16" t="s">
        <v>376</v>
      </c>
      <c r="M63" s="17" t="s">
        <v>373</v>
      </c>
      <c r="N63" s="16" t="s">
        <v>32</v>
      </c>
      <c r="O63" s="16" t="s">
        <v>58</v>
      </c>
      <c r="P63" s="17" t="s">
        <v>660</v>
      </c>
      <c r="Q63" s="42">
        <v>1</v>
      </c>
      <c r="R63" s="42">
        <v>0.1</v>
      </c>
      <c r="S63" s="42">
        <v>0.2</v>
      </c>
      <c r="T63" s="42">
        <v>0.3</v>
      </c>
      <c r="U63" s="42">
        <v>0.4</v>
      </c>
      <c r="V63" s="21" t="s">
        <v>44</v>
      </c>
      <c r="W63" s="21" t="s">
        <v>44</v>
      </c>
    </row>
    <row r="64" spans="1:23" s="14" customFormat="1" ht="60" customHeight="1">
      <c r="A64" s="16">
        <v>63</v>
      </c>
      <c r="B64" s="16" t="s">
        <v>356</v>
      </c>
      <c r="C64" s="16" t="s">
        <v>372</v>
      </c>
      <c r="D64" s="16" t="s">
        <v>381</v>
      </c>
      <c r="E64" s="23" t="s">
        <v>351</v>
      </c>
      <c r="F64" s="16" t="s">
        <v>353</v>
      </c>
      <c r="G64" s="16" t="s">
        <v>54</v>
      </c>
      <c r="H64" s="16" t="s">
        <v>55</v>
      </c>
      <c r="I64" s="16" t="s">
        <v>382</v>
      </c>
      <c r="J64" s="26">
        <v>44928</v>
      </c>
      <c r="K64" s="26">
        <v>45291</v>
      </c>
      <c r="L64" s="16" t="s">
        <v>383</v>
      </c>
      <c r="M64" s="17" t="s">
        <v>373</v>
      </c>
      <c r="N64" s="16" t="s">
        <v>28</v>
      </c>
      <c r="O64" s="16" t="s">
        <v>38</v>
      </c>
      <c r="P64" s="17" t="s">
        <v>660</v>
      </c>
      <c r="Q64" s="41">
        <v>2</v>
      </c>
      <c r="R64" s="41">
        <v>0</v>
      </c>
      <c r="S64" s="41">
        <v>1</v>
      </c>
      <c r="T64" s="41">
        <v>0</v>
      </c>
      <c r="U64" s="41">
        <v>1</v>
      </c>
      <c r="V64" s="21" t="s">
        <v>44</v>
      </c>
      <c r="W64" s="21" t="s">
        <v>44</v>
      </c>
    </row>
    <row r="65" spans="1:23" s="14" customFormat="1" ht="60" customHeight="1">
      <c r="A65" s="16">
        <v>64</v>
      </c>
      <c r="B65" s="16" t="s">
        <v>356</v>
      </c>
      <c r="C65" s="16" t="s">
        <v>372</v>
      </c>
      <c r="D65" s="16" t="s">
        <v>384</v>
      </c>
      <c r="E65" s="23" t="s">
        <v>351</v>
      </c>
      <c r="F65" s="16" t="s">
        <v>353</v>
      </c>
      <c r="G65" s="16" t="s">
        <v>54</v>
      </c>
      <c r="H65" s="16" t="s">
        <v>55</v>
      </c>
      <c r="I65" s="16" t="s">
        <v>385</v>
      </c>
      <c r="J65" s="26">
        <v>44928</v>
      </c>
      <c r="K65" s="26">
        <v>45291</v>
      </c>
      <c r="L65" s="16" t="s">
        <v>386</v>
      </c>
      <c r="M65" s="17" t="s">
        <v>373</v>
      </c>
      <c r="N65" s="16" t="s">
        <v>28</v>
      </c>
      <c r="O65" s="16" t="s">
        <v>38</v>
      </c>
      <c r="P65" s="17" t="s">
        <v>660</v>
      </c>
      <c r="Q65" s="41">
        <v>4</v>
      </c>
      <c r="R65" s="41">
        <v>1</v>
      </c>
      <c r="S65" s="41">
        <v>1</v>
      </c>
      <c r="T65" s="41">
        <v>1</v>
      </c>
      <c r="U65" s="41">
        <v>1</v>
      </c>
      <c r="V65" s="21" t="s">
        <v>44</v>
      </c>
      <c r="W65" s="21" t="s">
        <v>44</v>
      </c>
    </row>
    <row r="66" spans="1:23" s="14" customFormat="1" ht="60" customHeight="1">
      <c r="A66" s="16">
        <v>65</v>
      </c>
      <c r="B66" s="16" t="s">
        <v>356</v>
      </c>
      <c r="C66" s="16" t="s">
        <v>372</v>
      </c>
      <c r="D66" s="16" t="s">
        <v>384</v>
      </c>
      <c r="E66" s="23" t="s">
        <v>351</v>
      </c>
      <c r="F66" s="16" t="s">
        <v>353</v>
      </c>
      <c r="G66" s="16" t="s">
        <v>54</v>
      </c>
      <c r="H66" s="16" t="s">
        <v>55</v>
      </c>
      <c r="I66" s="16" t="s">
        <v>387</v>
      </c>
      <c r="J66" s="26">
        <v>44928</v>
      </c>
      <c r="K66" s="26">
        <v>45291</v>
      </c>
      <c r="L66" s="16" t="s">
        <v>388</v>
      </c>
      <c r="M66" s="17" t="s">
        <v>373</v>
      </c>
      <c r="N66" s="16" t="s">
        <v>28</v>
      </c>
      <c r="O66" s="16" t="s">
        <v>38</v>
      </c>
      <c r="P66" s="17" t="s">
        <v>660</v>
      </c>
      <c r="Q66" s="41">
        <v>4</v>
      </c>
      <c r="R66" s="41">
        <v>1</v>
      </c>
      <c r="S66" s="41">
        <v>1</v>
      </c>
      <c r="T66" s="41">
        <v>1</v>
      </c>
      <c r="U66" s="41">
        <v>1</v>
      </c>
      <c r="V66" s="21" t="s">
        <v>44</v>
      </c>
      <c r="W66" s="21" t="s">
        <v>44</v>
      </c>
    </row>
    <row r="67" spans="1:23" s="14" customFormat="1" ht="60" customHeight="1">
      <c r="A67" s="16">
        <v>66</v>
      </c>
      <c r="B67" s="16" t="s">
        <v>356</v>
      </c>
      <c r="C67" s="16" t="s">
        <v>372</v>
      </c>
      <c r="D67" s="16" t="s">
        <v>384</v>
      </c>
      <c r="E67" s="23" t="s">
        <v>351</v>
      </c>
      <c r="F67" s="16" t="s">
        <v>353</v>
      </c>
      <c r="G67" s="16" t="s">
        <v>54</v>
      </c>
      <c r="H67" s="16" t="s">
        <v>55</v>
      </c>
      <c r="I67" s="16" t="s">
        <v>389</v>
      </c>
      <c r="J67" s="26">
        <v>44928</v>
      </c>
      <c r="K67" s="26">
        <v>45291</v>
      </c>
      <c r="L67" s="16" t="s">
        <v>383</v>
      </c>
      <c r="M67" s="17" t="s">
        <v>373</v>
      </c>
      <c r="N67" s="16" t="s">
        <v>28</v>
      </c>
      <c r="O67" s="16" t="s">
        <v>38</v>
      </c>
      <c r="P67" s="17" t="s">
        <v>660</v>
      </c>
      <c r="Q67" s="41">
        <v>4</v>
      </c>
      <c r="R67" s="41">
        <v>1</v>
      </c>
      <c r="S67" s="41">
        <v>1</v>
      </c>
      <c r="T67" s="41">
        <v>1</v>
      </c>
      <c r="U67" s="41">
        <v>1</v>
      </c>
      <c r="V67" s="21" t="s">
        <v>44</v>
      </c>
      <c r="W67" s="21" t="s">
        <v>44</v>
      </c>
    </row>
    <row r="68" spans="1:23" s="14" customFormat="1" ht="60" customHeight="1">
      <c r="A68" s="16">
        <v>67</v>
      </c>
      <c r="B68" s="16" t="s">
        <v>356</v>
      </c>
      <c r="C68" s="16" t="s">
        <v>372</v>
      </c>
      <c r="D68" s="16" t="s">
        <v>381</v>
      </c>
      <c r="E68" s="23" t="s">
        <v>351</v>
      </c>
      <c r="F68" s="16" t="s">
        <v>353</v>
      </c>
      <c r="G68" s="16" t="s">
        <v>54</v>
      </c>
      <c r="H68" s="16" t="s">
        <v>55</v>
      </c>
      <c r="I68" s="16" t="s">
        <v>390</v>
      </c>
      <c r="J68" s="26">
        <v>44928</v>
      </c>
      <c r="K68" s="26">
        <v>45291</v>
      </c>
      <c r="L68" s="16" t="s">
        <v>391</v>
      </c>
      <c r="M68" s="17" t="s">
        <v>373</v>
      </c>
      <c r="N68" s="16" t="s">
        <v>28</v>
      </c>
      <c r="O68" s="16" t="s">
        <v>38</v>
      </c>
      <c r="P68" s="17" t="s">
        <v>660</v>
      </c>
      <c r="Q68" s="41">
        <v>6</v>
      </c>
      <c r="R68" s="41">
        <v>1</v>
      </c>
      <c r="S68" s="41">
        <v>2</v>
      </c>
      <c r="T68" s="41">
        <v>1</v>
      </c>
      <c r="U68" s="41">
        <v>2</v>
      </c>
      <c r="V68" s="21" t="s">
        <v>44</v>
      </c>
      <c r="W68" s="21" t="s">
        <v>44</v>
      </c>
    </row>
    <row r="69" spans="1:23" s="14" customFormat="1" ht="60" customHeight="1">
      <c r="A69" s="16">
        <v>68</v>
      </c>
      <c r="B69" s="16" t="s">
        <v>356</v>
      </c>
      <c r="C69" s="16" t="s">
        <v>372</v>
      </c>
      <c r="D69" s="16" t="s">
        <v>384</v>
      </c>
      <c r="E69" s="23" t="s">
        <v>351</v>
      </c>
      <c r="F69" s="16" t="s">
        <v>353</v>
      </c>
      <c r="G69" s="16" t="s">
        <v>54</v>
      </c>
      <c r="H69" s="16" t="s">
        <v>55</v>
      </c>
      <c r="I69" s="16" t="s">
        <v>394</v>
      </c>
      <c r="J69" s="26">
        <v>44928</v>
      </c>
      <c r="K69" s="26">
        <v>45291</v>
      </c>
      <c r="L69" s="16" t="s">
        <v>395</v>
      </c>
      <c r="M69" s="17" t="s">
        <v>373</v>
      </c>
      <c r="N69" s="16" t="s">
        <v>28</v>
      </c>
      <c r="O69" s="16" t="s">
        <v>38</v>
      </c>
      <c r="P69" s="17" t="s">
        <v>660</v>
      </c>
      <c r="Q69" s="41">
        <v>170</v>
      </c>
      <c r="R69" s="41">
        <v>40</v>
      </c>
      <c r="S69" s="41">
        <v>45</v>
      </c>
      <c r="T69" s="41">
        <v>45</v>
      </c>
      <c r="U69" s="41">
        <v>40</v>
      </c>
      <c r="V69" s="21" t="s">
        <v>392</v>
      </c>
      <c r="W69" s="21" t="s">
        <v>393</v>
      </c>
    </row>
    <row r="70" spans="1:23" s="14" customFormat="1" ht="60" customHeight="1">
      <c r="A70" s="16">
        <v>69</v>
      </c>
      <c r="B70" s="16" t="s">
        <v>356</v>
      </c>
      <c r="C70" s="16" t="s">
        <v>372</v>
      </c>
      <c r="D70" s="16" t="s">
        <v>396</v>
      </c>
      <c r="E70" s="23" t="s">
        <v>351</v>
      </c>
      <c r="F70" s="16" t="s">
        <v>353</v>
      </c>
      <c r="G70" s="16" t="s">
        <v>54</v>
      </c>
      <c r="H70" s="16" t="s">
        <v>55</v>
      </c>
      <c r="I70" s="16" t="s">
        <v>399</v>
      </c>
      <c r="J70" s="26">
        <v>44928</v>
      </c>
      <c r="K70" s="26">
        <v>45291</v>
      </c>
      <c r="L70" s="16" t="s">
        <v>400</v>
      </c>
      <c r="M70" s="17" t="s">
        <v>373</v>
      </c>
      <c r="N70" s="16" t="s">
        <v>28</v>
      </c>
      <c r="O70" s="16" t="s">
        <v>38</v>
      </c>
      <c r="P70" s="17" t="s">
        <v>660</v>
      </c>
      <c r="Q70" s="41">
        <v>86</v>
      </c>
      <c r="R70" s="41">
        <v>8</v>
      </c>
      <c r="S70" s="41">
        <v>25</v>
      </c>
      <c r="T70" s="41">
        <v>28</v>
      </c>
      <c r="U70" s="41">
        <v>25</v>
      </c>
      <c r="V70" s="21" t="s">
        <v>397</v>
      </c>
      <c r="W70" s="21" t="s">
        <v>398</v>
      </c>
    </row>
    <row r="71" spans="1:23" s="14" customFormat="1" ht="60" customHeight="1">
      <c r="A71" s="16">
        <v>70</v>
      </c>
      <c r="B71" s="16" t="s">
        <v>356</v>
      </c>
      <c r="C71" s="16" t="s">
        <v>372</v>
      </c>
      <c r="D71" s="16" t="s">
        <v>401</v>
      </c>
      <c r="E71" s="21" t="s">
        <v>351</v>
      </c>
      <c r="F71" s="16" t="s">
        <v>353</v>
      </c>
      <c r="G71" s="16" t="s">
        <v>54</v>
      </c>
      <c r="H71" s="16" t="s">
        <v>55</v>
      </c>
      <c r="I71" s="16" t="s">
        <v>402</v>
      </c>
      <c r="J71" s="26">
        <v>44928</v>
      </c>
      <c r="K71" s="26">
        <v>45291</v>
      </c>
      <c r="L71" s="16" t="s">
        <v>403</v>
      </c>
      <c r="M71" s="17" t="s">
        <v>373</v>
      </c>
      <c r="N71" s="16" t="s">
        <v>28</v>
      </c>
      <c r="O71" s="16" t="s">
        <v>38</v>
      </c>
      <c r="P71" s="17" t="s">
        <v>660</v>
      </c>
      <c r="Q71" s="41">
        <v>2</v>
      </c>
      <c r="R71" s="41">
        <v>0</v>
      </c>
      <c r="S71" s="41">
        <v>1</v>
      </c>
      <c r="T71" s="41">
        <v>0</v>
      </c>
      <c r="U71" s="41">
        <v>1</v>
      </c>
      <c r="V71" s="21" t="s">
        <v>397</v>
      </c>
      <c r="W71" s="21" t="s">
        <v>398</v>
      </c>
    </row>
    <row r="72" spans="1:23" s="14" customFormat="1" ht="60" customHeight="1">
      <c r="A72" s="16">
        <v>71</v>
      </c>
      <c r="B72" s="16" t="s">
        <v>356</v>
      </c>
      <c r="C72" s="16" t="s">
        <v>372</v>
      </c>
      <c r="D72" s="16" t="s">
        <v>401</v>
      </c>
      <c r="E72" s="21" t="s">
        <v>351</v>
      </c>
      <c r="F72" s="16" t="s">
        <v>353</v>
      </c>
      <c r="G72" s="16" t="s">
        <v>54</v>
      </c>
      <c r="H72" s="16" t="s">
        <v>55</v>
      </c>
      <c r="I72" s="16" t="s">
        <v>404</v>
      </c>
      <c r="J72" s="26">
        <v>44928</v>
      </c>
      <c r="K72" s="26">
        <v>45291</v>
      </c>
      <c r="L72" s="16" t="s">
        <v>405</v>
      </c>
      <c r="M72" s="17" t="s">
        <v>373</v>
      </c>
      <c r="N72" s="16" t="s">
        <v>28</v>
      </c>
      <c r="O72" s="16" t="s">
        <v>38</v>
      </c>
      <c r="P72" s="17" t="s">
        <v>660</v>
      </c>
      <c r="Q72" s="41">
        <v>3</v>
      </c>
      <c r="R72" s="41">
        <v>0</v>
      </c>
      <c r="S72" s="41">
        <v>0</v>
      </c>
      <c r="T72" s="41">
        <v>1</v>
      </c>
      <c r="U72" s="41">
        <v>2</v>
      </c>
      <c r="V72" s="21" t="s">
        <v>397</v>
      </c>
      <c r="W72" s="21" t="s">
        <v>398</v>
      </c>
    </row>
    <row r="73" spans="1:23" s="14" customFormat="1" ht="60" customHeight="1">
      <c r="A73" s="16">
        <v>72</v>
      </c>
      <c r="B73" s="16" t="s">
        <v>356</v>
      </c>
      <c r="C73" s="16" t="s">
        <v>372</v>
      </c>
      <c r="D73" s="16" t="s">
        <v>401</v>
      </c>
      <c r="E73" s="21" t="s">
        <v>351</v>
      </c>
      <c r="F73" s="16" t="s">
        <v>353</v>
      </c>
      <c r="G73" s="16" t="s">
        <v>54</v>
      </c>
      <c r="H73" s="16" t="s">
        <v>55</v>
      </c>
      <c r="I73" s="16" t="s">
        <v>406</v>
      </c>
      <c r="J73" s="26">
        <v>44928</v>
      </c>
      <c r="K73" s="26">
        <v>45291</v>
      </c>
      <c r="L73" s="16" t="s">
        <v>407</v>
      </c>
      <c r="M73" s="17" t="s">
        <v>373</v>
      </c>
      <c r="N73" s="16" t="s">
        <v>28</v>
      </c>
      <c r="O73" s="16" t="s">
        <v>38</v>
      </c>
      <c r="P73" s="17" t="s">
        <v>660</v>
      </c>
      <c r="Q73" s="41">
        <v>50</v>
      </c>
      <c r="R73" s="41">
        <v>7</v>
      </c>
      <c r="S73" s="41">
        <v>15</v>
      </c>
      <c r="T73" s="41">
        <v>15</v>
      </c>
      <c r="U73" s="41">
        <v>13</v>
      </c>
      <c r="V73" s="21" t="s">
        <v>397</v>
      </c>
      <c r="W73" s="21" t="s">
        <v>398</v>
      </c>
    </row>
    <row r="74" spans="1:23" s="14" customFormat="1" ht="60" customHeight="1">
      <c r="A74" s="16">
        <v>73</v>
      </c>
      <c r="B74" s="16" t="s">
        <v>356</v>
      </c>
      <c r="C74" s="16" t="s">
        <v>372</v>
      </c>
      <c r="D74" s="22" t="s">
        <v>436</v>
      </c>
      <c r="E74" s="23" t="s">
        <v>289</v>
      </c>
      <c r="F74" s="16" t="s">
        <v>292</v>
      </c>
      <c r="G74" s="22" t="s">
        <v>54</v>
      </c>
      <c r="H74" s="22" t="s">
        <v>55</v>
      </c>
      <c r="I74" s="22" t="s">
        <v>438</v>
      </c>
      <c r="J74" s="25">
        <v>44928</v>
      </c>
      <c r="K74" s="25">
        <v>45291</v>
      </c>
      <c r="L74" s="22" t="s">
        <v>439</v>
      </c>
      <c r="M74" s="17" t="s">
        <v>373</v>
      </c>
      <c r="N74" s="22" t="s">
        <v>28</v>
      </c>
      <c r="O74" s="22" t="s">
        <v>38</v>
      </c>
      <c r="P74" s="17" t="s">
        <v>660</v>
      </c>
      <c r="Q74" s="41">
        <v>1</v>
      </c>
      <c r="R74" s="41">
        <v>0</v>
      </c>
      <c r="S74" s="41">
        <v>0</v>
      </c>
      <c r="T74" s="41">
        <v>0</v>
      </c>
      <c r="U74" s="41">
        <v>1</v>
      </c>
      <c r="V74" s="21" t="s">
        <v>436</v>
      </c>
      <c r="W74" s="21" t="s">
        <v>437</v>
      </c>
    </row>
    <row r="75" spans="1:23" s="14" customFormat="1" ht="60" customHeight="1">
      <c r="A75" s="16">
        <v>74</v>
      </c>
      <c r="B75" s="16" t="s">
        <v>356</v>
      </c>
      <c r="C75" s="16" t="s">
        <v>372</v>
      </c>
      <c r="D75" s="22" t="s">
        <v>440</v>
      </c>
      <c r="E75" s="23" t="s">
        <v>351</v>
      </c>
      <c r="F75" s="16" t="s">
        <v>353</v>
      </c>
      <c r="G75" s="22" t="s">
        <v>54</v>
      </c>
      <c r="H75" s="22" t="s">
        <v>55</v>
      </c>
      <c r="I75" s="22" t="s">
        <v>441</v>
      </c>
      <c r="J75" s="25">
        <v>44928</v>
      </c>
      <c r="K75" s="25">
        <v>45291</v>
      </c>
      <c r="L75" s="22" t="s">
        <v>442</v>
      </c>
      <c r="M75" s="17" t="s">
        <v>373</v>
      </c>
      <c r="N75" s="22" t="s">
        <v>28</v>
      </c>
      <c r="O75" s="22" t="s">
        <v>38</v>
      </c>
      <c r="P75" s="17" t="s">
        <v>660</v>
      </c>
      <c r="Q75" s="41">
        <v>50</v>
      </c>
      <c r="R75" s="41">
        <v>10</v>
      </c>
      <c r="S75" s="41">
        <v>15</v>
      </c>
      <c r="T75" s="41">
        <v>15</v>
      </c>
      <c r="U75" s="41">
        <v>10</v>
      </c>
      <c r="V75" s="21" t="s">
        <v>44</v>
      </c>
      <c r="W75" s="21" t="s">
        <v>44</v>
      </c>
    </row>
    <row r="76" spans="1:23" s="14" customFormat="1" ht="60" customHeight="1">
      <c r="A76" s="16">
        <v>75</v>
      </c>
      <c r="B76" s="16" t="s">
        <v>356</v>
      </c>
      <c r="C76" s="16" t="s">
        <v>372</v>
      </c>
      <c r="D76" s="22" t="s">
        <v>443</v>
      </c>
      <c r="E76" s="23" t="s">
        <v>289</v>
      </c>
      <c r="F76" s="16" t="s">
        <v>292</v>
      </c>
      <c r="G76" s="22" t="s">
        <v>54</v>
      </c>
      <c r="H76" s="22" t="s">
        <v>55</v>
      </c>
      <c r="I76" s="22" t="s">
        <v>444</v>
      </c>
      <c r="J76" s="25">
        <v>44928</v>
      </c>
      <c r="K76" s="25">
        <v>45291</v>
      </c>
      <c r="L76" s="22" t="s">
        <v>445</v>
      </c>
      <c r="M76" s="17" t="s">
        <v>373</v>
      </c>
      <c r="N76" s="22" t="s">
        <v>28</v>
      </c>
      <c r="O76" s="22" t="s">
        <v>38</v>
      </c>
      <c r="P76" s="17" t="s">
        <v>660</v>
      </c>
      <c r="Q76" s="41">
        <v>400</v>
      </c>
      <c r="R76" s="41">
        <v>20</v>
      </c>
      <c r="S76" s="41">
        <v>100</v>
      </c>
      <c r="T76" s="41">
        <v>140</v>
      </c>
      <c r="U76" s="41">
        <v>140</v>
      </c>
      <c r="V76" s="21" t="s">
        <v>443</v>
      </c>
      <c r="W76" s="21" t="s">
        <v>443</v>
      </c>
    </row>
    <row r="77" spans="1:23" s="14" customFormat="1" ht="60" customHeight="1">
      <c r="A77" s="16">
        <v>76</v>
      </c>
      <c r="B77" s="16" t="s">
        <v>356</v>
      </c>
      <c r="C77" s="16" t="s">
        <v>372</v>
      </c>
      <c r="D77" s="22" t="s">
        <v>451</v>
      </c>
      <c r="E77" s="23" t="s">
        <v>351</v>
      </c>
      <c r="F77" s="16" t="s">
        <v>353</v>
      </c>
      <c r="G77" s="22" t="s">
        <v>54</v>
      </c>
      <c r="H77" s="22" t="s">
        <v>55</v>
      </c>
      <c r="I77" s="22" t="s">
        <v>452</v>
      </c>
      <c r="J77" s="25">
        <v>44928</v>
      </c>
      <c r="K77" s="25">
        <v>45291</v>
      </c>
      <c r="L77" s="22" t="s">
        <v>453</v>
      </c>
      <c r="M77" s="17" t="s">
        <v>373</v>
      </c>
      <c r="N77" s="22" t="s">
        <v>28</v>
      </c>
      <c r="O77" s="22" t="s">
        <v>38</v>
      </c>
      <c r="P77" s="17" t="s">
        <v>660</v>
      </c>
      <c r="Q77" s="41">
        <v>15</v>
      </c>
      <c r="R77" s="41">
        <v>0</v>
      </c>
      <c r="S77" s="41">
        <v>5</v>
      </c>
      <c r="T77" s="41">
        <v>5</v>
      </c>
      <c r="U77" s="41">
        <v>5</v>
      </c>
      <c r="V77" s="21" t="s">
        <v>44</v>
      </c>
      <c r="W77" s="21" t="s">
        <v>44</v>
      </c>
    </row>
    <row r="78" spans="1:23" s="14" customFormat="1" ht="60" customHeight="1">
      <c r="A78" s="16">
        <v>77</v>
      </c>
      <c r="B78" s="16" t="s">
        <v>356</v>
      </c>
      <c r="C78" s="16" t="s">
        <v>372</v>
      </c>
      <c r="D78" s="22" t="s">
        <v>374</v>
      </c>
      <c r="E78" s="23" t="s">
        <v>351</v>
      </c>
      <c r="F78" s="16" t="s">
        <v>353</v>
      </c>
      <c r="G78" s="22" t="s">
        <v>54</v>
      </c>
      <c r="H78" s="22" t="s">
        <v>55</v>
      </c>
      <c r="I78" s="22" t="s">
        <v>646</v>
      </c>
      <c r="J78" s="25">
        <v>44958</v>
      </c>
      <c r="K78" s="25">
        <v>45291</v>
      </c>
      <c r="L78" s="22" t="s">
        <v>647</v>
      </c>
      <c r="M78" s="17" t="s">
        <v>373</v>
      </c>
      <c r="N78" s="22" t="s">
        <v>28</v>
      </c>
      <c r="O78" s="22" t="s">
        <v>3</v>
      </c>
      <c r="P78" s="17" t="s">
        <v>660</v>
      </c>
      <c r="Q78" s="41">
        <v>2</v>
      </c>
      <c r="R78" s="41">
        <v>0</v>
      </c>
      <c r="S78" s="41">
        <v>1</v>
      </c>
      <c r="T78" s="41">
        <v>0</v>
      </c>
      <c r="U78" s="41">
        <v>1</v>
      </c>
      <c r="V78" s="21" t="s">
        <v>44</v>
      </c>
      <c r="W78" s="21" t="s">
        <v>44</v>
      </c>
    </row>
    <row r="79" spans="1:23" s="14" customFormat="1" ht="60" customHeight="1">
      <c r="A79" s="16">
        <v>78</v>
      </c>
      <c r="B79" s="16" t="s">
        <v>356</v>
      </c>
      <c r="C79" s="16" t="s">
        <v>357</v>
      </c>
      <c r="D79" s="22" t="s">
        <v>359</v>
      </c>
      <c r="E79" s="23" t="s">
        <v>351</v>
      </c>
      <c r="F79" s="16" t="s">
        <v>361</v>
      </c>
      <c r="G79" s="22" t="s">
        <v>54</v>
      </c>
      <c r="H79" s="22" t="s">
        <v>55</v>
      </c>
      <c r="I79" s="22" t="s">
        <v>362</v>
      </c>
      <c r="J79" s="25">
        <v>45017</v>
      </c>
      <c r="K79" s="25">
        <v>45291</v>
      </c>
      <c r="L79" s="22" t="s">
        <v>363</v>
      </c>
      <c r="M79" s="17" t="s">
        <v>358</v>
      </c>
      <c r="N79" s="22" t="s">
        <v>28</v>
      </c>
      <c r="O79" s="22" t="s">
        <v>38</v>
      </c>
      <c r="P79" s="17" t="s">
        <v>660</v>
      </c>
      <c r="Q79" s="41">
        <v>11636364</v>
      </c>
      <c r="R79" s="41">
        <v>0</v>
      </c>
      <c r="S79" s="41">
        <v>2493507</v>
      </c>
      <c r="T79" s="41">
        <v>4155844</v>
      </c>
      <c r="U79" s="41">
        <v>4987013</v>
      </c>
      <c r="V79" s="21" t="s">
        <v>359</v>
      </c>
      <c r="W79" s="21" t="s">
        <v>360</v>
      </c>
    </row>
    <row r="80" spans="1:23" s="14" customFormat="1" ht="60" customHeight="1">
      <c r="A80" s="16">
        <v>79</v>
      </c>
      <c r="B80" s="16" t="s">
        <v>356</v>
      </c>
      <c r="C80" s="16" t="s">
        <v>357</v>
      </c>
      <c r="D80" s="16" t="s">
        <v>412</v>
      </c>
      <c r="E80" s="21" t="s">
        <v>351</v>
      </c>
      <c r="F80" s="16" t="s">
        <v>361</v>
      </c>
      <c r="G80" s="16" t="s">
        <v>54</v>
      </c>
      <c r="H80" s="16" t="s">
        <v>55</v>
      </c>
      <c r="I80" s="16" t="s">
        <v>413</v>
      </c>
      <c r="J80" s="26">
        <v>44958</v>
      </c>
      <c r="K80" s="26">
        <v>45291</v>
      </c>
      <c r="L80" s="16" t="s">
        <v>414</v>
      </c>
      <c r="M80" s="17" t="s">
        <v>358</v>
      </c>
      <c r="N80" s="16" t="s">
        <v>28</v>
      </c>
      <c r="O80" s="16" t="s">
        <v>3</v>
      </c>
      <c r="P80" s="17" t="s">
        <v>660</v>
      </c>
      <c r="Q80" s="41">
        <v>2</v>
      </c>
      <c r="R80" s="41">
        <v>0</v>
      </c>
      <c r="S80" s="41">
        <v>1</v>
      </c>
      <c r="T80" s="41">
        <v>0</v>
      </c>
      <c r="U80" s="41">
        <v>1</v>
      </c>
      <c r="V80" s="21" t="s">
        <v>44</v>
      </c>
      <c r="W80" s="21" t="s">
        <v>44</v>
      </c>
    </row>
    <row r="81" spans="1:23" ht="60" customHeight="1">
      <c r="A81" s="16">
        <v>80</v>
      </c>
      <c r="B81" s="16" t="s">
        <v>356</v>
      </c>
      <c r="C81" s="16" t="s">
        <v>357</v>
      </c>
      <c r="D81" s="16" t="s">
        <v>412</v>
      </c>
      <c r="E81" s="21" t="s">
        <v>351</v>
      </c>
      <c r="F81" s="16" t="s">
        <v>361</v>
      </c>
      <c r="G81" s="16" t="s">
        <v>54</v>
      </c>
      <c r="H81" s="16" t="s">
        <v>55</v>
      </c>
      <c r="I81" s="16" t="s">
        <v>415</v>
      </c>
      <c r="J81" s="26">
        <v>44928</v>
      </c>
      <c r="K81" s="26">
        <v>45291</v>
      </c>
      <c r="L81" s="16" t="s">
        <v>416</v>
      </c>
      <c r="M81" s="17" t="s">
        <v>358</v>
      </c>
      <c r="N81" s="16" t="s">
        <v>28</v>
      </c>
      <c r="O81" s="16" t="s">
        <v>38</v>
      </c>
      <c r="P81" s="17" t="s">
        <v>660</v>
      </c>
      <c r="Q81" s="41">
        <v>3</v>
      </c>
      <c r="R81" s="41">
        <v>0</v>
      </c>
      <c r="S81" s="41">
        <v>0</v>
      </c>
      <c r="T81" s="41">
        <v>1</v>
      </c>
      <c r="U81" s="41">
        <v>2</v>
      </c>
      <c r="V81" s="21" t="s">
        <v>44</v>
      </c>
      <c r="W81" s="21" t="s">
        <v>44</v>
      </c>
    </row>
    <row r="82" spans="1:23" ht="60" customHeight="1">
      <c r="A82" s="16">
        <v>81</v>
      </c>
      <c r="B82" s="16" t="s">
        <v>356</v>
      </c>
      <c r="C82" s="16" t="s">
        <v>357</v>
      </c>
      <c r="D82" s="16" t="s">
        <v>412</v>
      </c>
      <c r="E82" s="21" t="s">
        <v>351</v>
      </c>
      <c r="F82" s="16" t="s">
        <v>361</v>
      </c>
      <c r="G82" s="16" t="s">
        <v>54</v>
      </c>
      <c r="H82" s="16" t="s">
        <v>55</v>
      </c>
      <c r="I82" s="16" t="s">
        <v>417</v>
      </c>
      <c r="J82" s="26">
        <v>44927</v>
      </c>
      <c r="K82" s="26">
        <v>45291</v>
      </c>
      <c r="L82" s="16" t="s">
        <v>418</v>
      </c>
      <c r="M82" s="17" t="s">
        <v>358</v>
      </c>
      <c r="N82" s="16" t="s">
        <v>28</v>
      </c>
      <c r="O82" s="16" t="s">
        <v>38</v>
      </c>
      <c r="P82" s="17" t="s">
        <v>660</v>
      </c>
      <c r="Q82" s="41">
        <v>3</v>
      </c>
      <c r="R82" s="41">
        <v>0</v>
      </c>
      <c r="S82" s="41">
        <v>0</v>
      </c>
      <c r="T82" s="41">
        <v>1</v>
      </c>
      <c r="U82" s="41">
        <v>2</v>
      </c>
      <c r="V82" s="21" t="s">
        <v>44</v>
      </c>
      <c r="W82" s="21" t="s">
        <v>44</v>
      </c>
    </row>
    <row r="83" spans="1:23" ht="60" customHeight="1">
      <c r="A83" s="16">
        <v>82</v>
      </c>
      <c r="B83" s="16" t="s">
        <v>356</v>
      </c>
      <c r="C83" s="16" t="s">
        <v>357</v>
      </c>
      <c r="D83" s="16" t="s">
        <v>412</v>
      </c>
      <c r="E83" s="21" t="s">
        <v>351</v>
      </c>
      <c r="F83" s="16" t="s">
        <v>361</v>
      </c>
      <c r="G83" s="16" t="s">
        <v>54</v>
      </c>
      <c r="H83" s="16" t="s">
        <v>55</v>
      </c>
      <c r="I83" s="16" t="s">
        <v>419</v>
      </c>
      <c r="J83" s="26">
        <v>44928</v>
      </c>
      <c r="K83" s="26">
        <v>45291</v>
      </c>
      <c r="L83" s="16" t="s">
        <v>420</v>
      </c>
      <c r="M83" s="17" t="s">
        <v>358</v>
      </c>
      <c r="N83" s="16" t="s">
        <v>28</v>
      </c>
      <c r="O83" s="16" t="s">
        <v>38</v>
      </c>
      <c r="P83" s="17" t="s">
        <v>660</v>
      </c>
      <c r="Q83" s="41">
        <v>4</v>
      </c>
      <c r="R83" s="41">
        <v>1</v>
      </c>
      <c r="S83" s="41">
        <v>1</v>
      </c>
      <c r="T83" s="41">
        <v>1</v>
      </c>
      <c r="U83" s="41">
        <v>1</v>
      </c>
      <c r="V83" s="21" t="s">
        <v>44</v>
      </c>
      <c r="W83" s="21" t="s">
        <v>44</v>
      </c>
    </row>
    <row r="84" spans="1:23" ht="60" customHeight="1">
      <c r="A84" s="16">
        <v>83</v>
      </c>
      <c r="B84" s="16" t="s">
        <v>356</v>
      </c>
      <c r="C84" s="16" t="s">
        <v>357</v>
      </c>
      <c r="D84" s="16" t="s">
        <v>412</v>
      </c>
      <c r="E84" s="21" t="s">
        <v>351</v>
      </c>
      <c r="F84" s="16" t="s">
        <v>361</v>
      </c>
      <c r="G84" s="16" t="s">
        <v>54</v>
      </c>
      <c r="H84" s="16" t="s">
        <v>55</v>
      </c>
      <c r="I84" s="16" t="s">
        <v>421</v>
      </c>
      <c r="J84" s="26">
        <v>44928</v>
      </c>
      <c r="K84" s="26">
        <v>45291</v>
      </c>
      <c r="L84" s="16" t="s">
        <v>422</v>
      </c>
      <c r="M84" s="17" t="s">
        <v>358</v>
      </c>
      <c r="N84" s="16" t="s">
        <v>28</v>
      </c>
      <c r="O84" s="16" t="s">
        <v>38</v>
      </c>
      <c r="P84" s="17" t="s">
        <v>660</v>
      </c>
      <c r="Q84" s="41">
        <v>4</v>
      </c>
      <c r="R84" s="41">
        <v>1</v>
      </c>
      <c r="S84" s="41">
        <v>1</v>
      </c>
      <c r="T84" s="41">
        <v>1</v>
      </c>
      <c r="U84" s="41">
        <v>1</v>
      </c>
      <c r="V84" s="21" t="s">
        <v>44</v>
      </c>
      <c r="W84" s="21" t="s">
        <v>44</v>
      </c>
    </row>
    <row r="85" spans="1:23" ht="60" customHeight="1">
      <c r="A85" s="16">
        <v>84</v>
      </c>
      <c r="B85" s="16" t="s">
        <v>356</v>
      </c>
      <c r="C85" s="16" t="s">
        <v>357</v>
      </c>
      <c r="D85" s="16" t="s">
        <v>412</v>
      </c>
      <c r="E85" s="21" t="s">
        <v>351</v>
      </c>
      <c r="F85" s="16" t="s">
        <v>361</v>
      </c>
      <c r="G85" s="16" t="s">
        <v>54</v>
      </c>
      <c r="H85" s="16" t="s">
        <v>55</v>
      </c>
      <c r="I85" s="16" t="s">
        <v>423</v>
      </c>
      <c r="J85" s="26">
        <v>44927</v>
      </c>
      <c r="K85" s="26">
        <v>45291</v>
      </c>
      <c r="L85" s="16" t="s">
        <v>424</v>
      </c>
      <c r="M85" s="17" t="s">
        <v>358</v>
      </c>
      <c r="N85" s="16" t="s">
        <v>28</v>
      </c>
      <c r="O85" s="16" t="s">
        <v>38</v>
      </c>
      <c r="P85" s="17" t="s">
        <v>660</v>
      </c>
      <c r="Q85" s="41">
        <v>4</v>
      </c>
      <c r="R85" s="41">
        <v>1</v>
      </c>
      <c r="S85" s="41">
        <v>1</v>
      </c>
      <c r="T85" s="41">
        <v>1</v>
      </c>
      <c r="U85" s="41">
        <v>1</v>
      </c>
      <c r="V85" s="21" t="s">
        <v>44</v>
      </c>
      <c r="W85" s="21" t="s">
        <v>44</v>
      </c>
    </row>
    <row r="86" spans="1:23" ht="60" customHeight="1">
      <c r="A86" s="16">
        <v>85</v>
      </c>
      <c r="B86" s="16" t="s">
        <v>356</v>
      </c>
      <c r="C86" s="16" t="s">
        <v>357</v>
      </c>
      <c r="D86" s="16" t="s">
        <v>412</v>
      </c>
      <c r="E86" s="21" t="s">
        <v>351</v>
      </c>
      <c r="F86" s="16" t="s">
        <v>361</v>
      </c>
      <c r="G86" s="16" t="s">
        <v>54</v>
      </c>
      <c r="H86" s="16" t="s">
        <v>55</v>
      </c>
      <c r="I86" s="16" t="s">
        <v>425</v>
      </c>
      <c r="J86" s="26">
        <v>44958</v>
      </c>
      <c r="K86" s="26">
        <v>45291</v>
      </c>
      <c r="L86" s="16" t="s">
        <v>426</v>
      </c>
      <c r="M86" s="17" t="s">
        <v>358</v>
      </c>
      <c r="N86" s="16" t="s">
        <v>28</v>
      </c>
      <c r="O86" s="16" t="s">
        <v>38</v>
      </c>
      <c r="P86" s="17" t="s">
        <v>660</v>
      </c>
      <c r="Q86" s="41">
        <v>42</v>
      </c>
      <c r="R86" s="41">
        <v>0</v>
      </c>
      <c r="S86" s="41">
        <v>9</v>
      </c>
      <c r="T86" s="41">
        <v>15</v>
      </c>
      <c r="U86" s="41">
        <v>18</v>
      </c>
      <c r="V86" s="21" t="s">
        <v>44</v>
      </c>
      <c r="W86" s="21" t="s">
        <v>44</v>
      </c>
    </row>
    <row r="87" spans="1:23" ht="60" customHeight="1">
      <c r="A87" s="16">
        <v>86</v>
      </c>
      <c r="B87" s="16" t="s">
        <v>356</v>
      </c>
      <c r="C87" s="16" t="s">
        <v>357</v>
      </c>
      <c r="D87" s="16" t="s">
        <v>412</v>
      </c>
      <c r="E87" s="21" t="s">
        <v>351</v>
      </c>
      <c r="F87" s="16" t="s">
        <v>361</v>
      </c>
      <c r="G87" s="16" t="s">
        <v>54</v>
      </c>
      <c r="H87" s="16" t="s">
        <v>55</v>
      </c>
      <c r="I87" s="16" t="s">
        <v>427</v>
      </c>
      <c r="J87" s="26">
        <v>45108</v>
      </c>
      <c r="K87" s="26">
        <v>45291</v>
      </c>
      <c r="L87" s="16" t="s">
        <v>428</v>
      </c>
      <c r="M87" s="17" t="s">
        <v>358</v>
      </c>
      <c r="N87" s="16" t="s">
        <v>28</v>
      </c>
      <c r="O87" s="16" t="s">
        <v>3</v>
      </c>
      <c r="P87" s="17" t="s">
        <v>660</v>
      </c>
      <c r="Q87" s="41">
        <v>150</v>
      </c>
      <c r="R87" s="41">
        <v>0</v>
      </c>
      <c r="S87" s="41">
        <v>0</v>
      </c>
      <c r="T87" s="41">
        <v>75</v>
      </c>
      <c r="U87" s="41">
        <v>75</v>
      </c>
      <c r="V87" s="21" t="s">
        <v>44</v>
      </c>
      <c r="W87" s="21" t="s">
        <v>44</v>
      </c>
    </row>
    <row r="88" spans="1:23" ht="60" customHeight="1">
      <c r="A88" s="16">
        <v>87</v>
      </c>
      <c r="B88" s="16" t="s">
        <v>356</v>
      </c>
      <c r="C88" s="16" t="s">
        <v>357</v>
      </c>
      <c r="D88" s="16" t="s">
        <v>412</v>
      </c>
      <c r="E88" s="21" t="s">
        <v>351</v>
      </c>
      <c r="F88" s="16" t="s">
        <v>361</v>
      </c>
      <c r="G88" s="16" t="s">
        <v>54</v>
      </c>
      <c r="H88" s="16" t="s">
        <v>55</v>
      </c>
      <c r="I88" s="16" t="s">
        <v>429</v>
      </c>
      <c r="J88" s="26">
        <v>44986</v>
      </c>
      <c r="K88" s="26">
        <v>45291</v>
      </c>
      <c r="L88" s="16" t="s">
        <v>428</v>
      </c>
      <c r="M88" s="17" t="s">
        <v>358</v>
      </c>
      <c r="N88" s="16" t="s">
        <v>28</v>
      </c>
      <c r="O88" s="16" t="s">
        <v>3</v>
      </c>
      <c r="P88" s="17" t="s">
        <v>660</v>
      </c>
      <c r="Q88" s="41">
        <v>250</v>
      </c>
      <c r="R88" s="41">
        <v>0</v>
      </c>
      <c r="S88" s="41">
        <v>30</v>
      </c>
      <c r="T88" s="41">
        <v>110</v>
      </c>
      <c r="U88" s="41">
        <v>110</v>
      </c>
      <c r="V88" s="21" t="s">
        <v>44</v>
      </c>
      <c r="W88" s="21" t="s">
        <v>44</v>
      </c>
    </row>
    <row r="89" spans="1:23" ht="60" customHeight="1">
      <c r="A89" s="16">
        <v>88</v>
      </c>
      <c r="B89" s="16" t="s">
        <v>356</v>
      </c>
      <c r="C89" s="16" t="s">
        <v>357</v>
      </c>
      <c r="D89" s="16" t="s">
        <v>412</v>
      </c>
      <c r="E89" s="21" t="s">
        <v>351</v>
      </c>
      <c r="F89" s="16" t="s">
        <v>361</v>
      </c>
      <c r="G89" s="16" t="s">
        <v>54</v>
      </c>
      <c r="H89" s="16" t="s">
        <v>55</v>
      </c>
      <c r="I89" s="16" t="s">
        <v>430</v>
      </c>
      <c r="J89" s="26">
        <v>44986</v>
      </c>
      <c r="K89" s="26">
        <v>45291</v>
      </c>
      <c r="L89" s="16" t="s">
        <v>431</v>
      </c>
      <c r="M89" s="17" t="s">
        <v>358</v>
      </c>
      <c r="N89" s="16" t="s">
        <v>28</v>
      </c>
      <c r="O89" s="16" t="s">
        <v>38</v>
      </c>
      <c r="P89" s="17" t="s">
        <v>660</v>
      </c>
      <c r="Q89" s="41">
        <v>367</v>
      </c>
      <c r="R89" s="41">
        <v>0</v>
      </c>
      <c r="S89" s="41">
        <v>120</v>
      </c>
      <c r="T89" s="41">
        <v>140</v>
      </c>
      <c r="U89" s="41">
        <v>107</v>
      </c>
      <c r="V89" s="21" t="s">
        <v>44</v>
      </c>
      <c r="W89" s="21" t="s">
        <v>44</v>
      </c>
    </row>
    <row r="90" spans="1:23" ht="60" customHeight="1">
      <c r="A90" s="16">
        <v>89</v>
      </c>
      <c r="B90" s="16" t="s">
        <v>356</v>
      </c>
      <c r="C90" s="16" t="s">
        <v>357</v>
      </c>
      <c r="D90" s="16" t="s">
        <v>412</v>
      </c>
      <c r="E90" s="21" t="s">
        <v>351</v>
      </c>
      <c r="F90" s="16" t="s">
        <v>361</v>
      </c>
      <c r="G90" s="16" t="s">
        <v>54</v>
      </c>
      <c r="H90" s="16" t="s">
        <v>55</v>
      </c>
      <c r="I90" s="16" t="s">
        <v>432</v>
      </c>
      <c r="J90" s="26">
        <v>44986</v>
      </c>
      <c r="K90" s="26">
        <v>45291</v>
      </c>
      <c r="L90" s="16" t="s">
        <v>433</v>
      </c>
      <c r="M90" s="17" t="s">
        <v>358</v>
      </c>
      <c r="N90" s="16" t="s">
        <v>28</v>
      </c>
      <c r="O90" s="16" t="s">
        <v>38</v>
      </c>
      <c r="P90" s="17" t="s">
        <v>660</v>
      </c>
      <c r="Q90" s="41">
        <v>440</v>
      </c>
      <c r="R90" s="41">
        <v>0</v>
      </c>
      <c r="S90" s="41">
        <v>156</v>
      </c>
      <c r="T90" s="41">
        <v>150</v>
      </c>
      <c r="U90" s="41">
        <v>134</v>
      </c>
      <c r="V90" s="21" t="s">
        <v>44</v>
      </c>
      <c r="W90" s="21" t="s">
        <v>44</v>
      </c>
    </row>
    <row r="91" spans="1:23" ht="60" customHeight="1">
      <c r="A91" s="16">
        <v>90</v>
      </c>
      <c r="B91" s="16" t="s">
        <v>356</v>
      </c>
      <c r="C91" s="16" t="s">
        <v>357</v>
      </c>
      <c r="D91" s="16" t="s">
        <v>412</v>
      </c>
      <c r="E91" s="21" t="s">
        <v>351</v>
      </c>
      <c r="F91" s="16" t="s">
        <v>361</v>
      </c>
      <c r="G91" s="16" t="s">
        <v>54</v>
      </c>
      <c r="H91" s="16" t="s">
        <v>55</v>
      </c>
      <c r="I91" s="16" t="s">
        <v>434</v>
      </c>
      <c r="J91" s="26">
        <v>44927</v>
      </c>
      <c r="K91" s="26">
        <v>45291</v>
      </c>
      <c r="L91" s="16" t="s">
        <v>435</v>
      </c>
      <c r="M91" s="17" t="s">
        <v>358</v>
      </c>
      <c r="N91" s="16" t="s">
        <v>28</v>
      </c>
      <c r="O91" s="16" t="s">
        <v>38</v>
      </c>
      <c r="P91" s="17" t="s">
        <v>660</v>
      </c>
      <c r="Q91" s="41">
        <v>26000</v>
      </c>
      <c r="R91" s="41">
        <v>5700</v>
      </c>
      <c r="S91" s="41">
        <v>6000</v>
      </c>
      <c r="T91" s="41">
        <v>6900</v>
      </c>
      <c r="U91" s="41">
        <v>7400</v>
      </c>
      <c r="V91" s="21" t="s">
        <v>44</v>
      </c>
      <c r="W91" s="21" t="s">
        <v>44</v>
      </c>
    </row>
    <row r="92" spans="1:23" ht="60" customHeight="1">
      <c r="A92" s="16">
        <v>91</v>
      </c>
      <c r="B92" s="16" t="s">
        <v>356</v>
      </c>
      <c r="C92" s="16" t="s">
        <v>357</v>
      </c>
      <c r="D92" s="16" t="s">
        <v>446</v>
      </c>
      <c r="E92" s="21" t="s">
        <v>351</v>
      </c>
      <c r="F92" s="16" t="s">
        <v>361</v>
      </c>
      <c r="G92" s="16" t="s">
        <v>54</v>
      </c>
      <c r="H92" s="16" t="s">
        <v>55</v>
      </c>
      <c r="I92" s="16" t="s">
        <v>449</v>
      </c>
      <c r="J92" s="26">
        <v>44958</v>
      </c>
      <c r="K92" s="26">
        <v>45291</v>
      </c>
      <c r="L92" s="16" t="s">
        <v>450</v>
      </c>
      <c r="M92" s="17" t="s">
        <v>358</v>
      </c>
      <c r="N92" s="16" t="s">
        <v>28</v>
      </c>
      <c r="O92" s="16" t="s">
        <v>38</v>
      </c>
      <c r="P92" s="17" t="s">
        <v>660</v>
      </c>
      <c r="Q92" s="41">
        <v>66</v>
      </c>
      <c r="R92" s="41">
        <v>66</v>
      </c>
      <c r="S92" s="41">
        <v>66</v>
      </c>
      <c r="T92" s="41">
        <v>66</v>
      </c>
      <c r="U92" s="41">
        <v>66</v>
      </c>
      <c r="V92" s="21" t="s">
        <v>447</v>
      </c>
      <c r="W92" s="21" t="s">
        <v>448</v>
      </c>
    </row>
    <row r="93" spans="1:23" ht="60" customHeight="1">
      <c r="A93" s="16">
        <v>92</v>
      </c>
      <c r="B93" s="16" t="s">
        <v>356</v>
      </c>
      <c r="C93" s="16" t="s">
        <v>462</v>
      </c>
      <c r="D93" s="16" t="s">
        <v>464</v>
      </c>
      <c r="E93" s="21" t="s">
        <v>351</v>
      </c>
      <c r="F93" s="16" t="s">
        <v>361</v>
      </c>
      <c r="G93" s="16" t="s">
        <v>54</v>
      </c>
      <c r="H93" s="16" t="s">
        <v>55</v>
      </c>
      <c r="I93" s="16" t="s">
        <v>467</v>
      </c>
      <c r="J93" s="26">
        <v>44958</v>
      </c>
      <c r="K93" s="26">
        <v>45291</v>
      </c>
      <c r="L93" s="16" t="s">
        <v>468</v>
      </c>
      <c r="M93" s="17" t="s">
        <v>463</v>
      </c>
      <c r="N93" s="16" t="s">
        <v>28</v>
      </c>
      <c r="O93" s="16" t="s">
        <v>38</v>
      </c>
      <c r="P93" s="17" t="s">
        <v>660</v>
      </c>
      <c r="Q93" s="41">
        <f>100%*2100000</f>
        <v>2100000</v>
      </c>
      <c r="R93" s="41">
        <v>0</v>
      </c>
      <c r="S93" s="41">
        <v>0</v>
      </c>
      <c r="T93" s="41">
        <v>0</v>
      </c>
      <c r="U93" s="41">
        <f>100%*2100000</f>
        <v>2100000</v>
      </c>
      <c r="V93" s="19" t="s">
        <v>465</v>
      </c>
      <c r="W93" s="19" t="s">
        <v>466</v>
      </c>
    </row>
    <row r="94" spans="1:23" ht="60" customHeight="1">
      <c r="A94" s="16">
        <v>93</v>
      </c>
      <c r="B94" s="16" t="s">
        <v>356</v>
      </c>
      <c r="C94" s="16" t="s">
        <v>462</v>
      </c>
      <c r="D94" s="16" t="s">
        <v>464</v>
      </c>
      <c r="E94" s="21" t="s">
        <v>351</v>
      </c>
      <c r="F94" s="16" t="s">
        <v>361</v>
      </c>
      <c r="G94" s="16" t="s">
        <v>54</v>
      </c>
      <c r="H94" s="16" t="s">
        <v>55</v>
      </c>
      <c r="I94" s="16" t="s">
        <v>469</v>
      </c>
      <c r="J94" s="26">
        <v>44958</v>
      </c>
      <c r="K94" s="26">
        <v>45291</v>
      </c>
      <c r="L94" s="16" t="s">
        <v>470</v>
      </c>
      <c r="M94" s="17" t="s">
        <v>463</v>
      </c>
      <c r="N94" s="16" t="s">
        <v>28</v>
      </c>
      <c r="O94" s="16" t="s">
        <v>38</v>
      </c>
      <c r="P94" s="17" t="s">
        <v>660</v>
      </c>
      <c r="Q94" s="41">
        <v>11</v>
      </c>
      <c r="R94" s="41">
        <v>2</v>
      </c>
      <c r="S94" s="41">
        <v>3</v>
      </c>
      <c r="T94" s="41">
        <v>3</v>
      </c>
      <c r="U94" s="41">
        <v>3</v>
      </c>
      <c r="V94" s="19" t="s">
        <v>465</v>
      </c>
      <c r="W94" s="19" t="s">
        <v>466</v>
      </c>
    </row>
    <row r="95" spans="1:23" ht="60" customHeight="1">
      <c r="A95" s="16">
        <v>94</v>
      </c>
      <c r="B95" s="16" t="s">
        <v>356</v>
      </c>
      <c r="C95" s="16" t="s">
        <v>462</v>
      </c>
      <c r="D95" s="16" t="s">
        <v>471</v>
      </c>
      <c r="E95" s="21" t="s">
        <v>351</v>
      </c>
      <c r="F95" s="16" t="s">
        <v>361</v>
      </c>
      <c r="G95" s="16" t="s">
        <v>54</v>
      </c>
      <c r="H95" s="16" t="s">
        <v>55</v>
      </c>
      <c r="I95" s="16" t="s">
        <v>474</v>
      </c>
      <c r="J95" s="26">
        <v>44958</v>
      </c>
      <c r="K95" s="26">
        <v>45291</v>
      </c>
      <c r="L95" s="16" t="s">
        <v>475</v>
      </c>
      <c r="M95" s="17" t="s">
        <v>463</v>
      </c>
      <c r="N95" s="16" t="s">
        <v>28</v>
      </c>
      <c r="O95" s="16" t="s">
        <v>38</v>
      </c>
      <c r="P95" s="17" t="s">
        <v>660</v>
      </c>
      <c r="Q95" s="41">
        <f>100%*2100000</f>
        <v>2100000</v>
      </c>
      <c r="R95" s="41">
        <v>0</v>
      </c>
      <c r="S95" s="41">
        <v>0</v>
      </c>
      <c r="T95" s="41">
        <v>0</v>
      </c>
      <c r="U95" s="41">
        <f>100%*2100000</f>
        <v>2100000</v>
      </c>
      <c r="V95" s="19" t="s">
        <v>472</v>
      </c>
      <c r="W95" s="19" t="s">
        <v>473</v>
      </c>
    </row>
    <row r="96" spans="1:23" ht="60" customHeight="1">
      <c r="A96" s="16">
        <v>95</v>
      </c>
      <c r="B96" s="16" t="s">
        <v>356</v>
      </c>
      <c r="C96" s="16" t="s">
        <v>462</v>
      </c>
      <c r="D96" s="16" t="s">
        <v>471</v>
      </c>
      <c r="E96" s="21" t="s">
        <v>351</v>
      </c>
      <c r="F96" s="16" t="s">
        <v>361</v>
      </c>
      <c r="G96" s="16" t="s">
        <v>54</v>
      </c>
      <c r="H96" s="16" t="s">
        <v>55</v>
      </c>
      <c r="I96" s="16" t="s">
        <v>476</v>
      </c>
      <c r="J96" s="26">
        <v>44958</v>
      </c>
      <c r="K96" s="26">
        <v>45291</v>
      </c>
      <c r="L96" s="16" t="s">
        <v>477</v>
      </c>
      <c r="M96" s="17" t="s">
        <v>463</v>
      </c>
      <c r="N96" s="16" t="s">
        <v>28</v>
      </c>
      <c r="O96" s="16" t="s">
        <v>38</v>
      </c>
      <c r="P96" s="17" t="s">
        <v>660</v>
      </c>
      <c r="Q96" s="41">
        <v>11</v>
      </c>
      <c r="R96" s="41">
        <v>2</v>
      </c>
      <c r="S96" s="41">
        <v>3</v>
      </c>
      <c r="T96" s="41">
        <v>3</v>
      </c>
      <c r="U96" s="41">
        <v>3</v>
      </c>
      <c r="V96" s="19" t="s">
        <v>472</v>
      </c>
      <c r="W96" s="19" t="s">
        <v>473</v>
      </c>
    </row>
    <row r="97" spans="1:23" ht="60" customHeight="1">
      <c r="A97" s="16">
        <v>96</v>
      </c>
      <c r="B97" s="16" t="s">
        <v>356</v>
      </c>
      <c r="C97" s="16" t="s">
        <v>462</v>
      </c>
      <c r="D97" s="16" t="s">
        <v>478</v>
      </c>
      <c r="E97" s="21" t="s">
        <v>351</v>
      </c>
      <c r="F97" s="16" t="s">
        <v>361</v>
      </c>
      <c r="G97" s="16" t="s">
        <v>54</v>
      </c>
      <c r="H97" s="16" t="s">
        <v>55</v>
      </c>
      <c r="I97" s="16" t="s">
        <v>481</v>
      </c>
      <c r="J97" s="26">
        <v>45017</v>
      </c>
      <c r="K97" s="26">
        <v>45107</v>
      </c>
      <c r="L97" s="16" t="s">
        <v>482</v>
      </c>
      <c r="M97" s="17" t="s">
        <v>463</v>
      </c>
      <c r="N97" s="16" t="s">
        <v>28</v>
      </c>
      <c r="O97" s="16" t="s">
        <v>38</v>
      </c>
      <c r="P97" s="17" t="s">
        <v>660</v>
      </c>
      <c r="Q97" s="41">
        <v>1</v>
      </c>
      <c r="R97" s="41">
        <v>0</v>
      </c>
      <c r="S97" s="41">
        <v>1</v>
      </c>
      <c r="T97" s="41">
        <v>0</v>
      </c>
      <c r="U97" s="41">
        <v>0</v>
      </c>
      <c r="V97" s="19" t="s">
        <v>479</v>
      </c>
      <c r="W97" s="19" t="s">
        <v>480</v>
      </c>
    </row>
    <row r="98" spans="1:23" ht="60" customHeight="1">
      <c r="A98" s="16">
        <v>97</v>
      </c>
      <c r="B98" s="16" t="s">
        <v>356</v>
      </c>
      <c r="C98" s="16" t="s">
        <v>462</v>
      </c>
      <c r="D98" s="16" t="s">
        <v>478</v>
      </c>
      <c r="E98" s="21" t="s">
        <v>351</v>
      </c>
      <c r="F98" s="16" t="s">
        <v>361</v>
      </c>
      <c r="G98" s="16" t="s">
        <v>54</v>
      </c>
      <c r="H98" s="16" t="s">
        <v>55</v>
      </c>
      <c r="I98" s="16" t="s">
        <v>485</v>
      </c>
      <c r="J98" s="26">
        <v>44958</v>
      </c>
      <c r="K98" s="26">
        <v>45291</v>
      </c>
      <c r="L98" s="16" t="s">
        <v>486</v>
      </c>
      <c r="M98" s="17" t="s">
        <v>463</v>
      </c>
      <c r="N98" s="16" t="s">
        <v>28</v>
      </c>
      <c r="O98" s="16" t="s">
        <v>38</v>
      </c>
      <c r="P98" s="17" t="s">
        <v>660</v>
      </c>
      <c r="Q98" s="41">
        <v>4383779</v>
      </c>
      <c r="R98" s="41">
        <f>9%*4383779</f>
        <v>394540.11</v>
      </c>
      <c r="S98" s="41">
        <f>32.5%*4383779</f>
        <v>1424728.175</v>
      </c>
      <c r="T98" s="41">
        <f>40%*4383779</f>
        <v>1753511.6</v>
      </c>
      <c r="U98" s="41">
        <f>18.5%*4383779</f>
        <v>810999.11499999999</v>
      </c>
      <c r="V98" s="19" t="s">
        <v>483</v>
      </c>
      <c r="W98" s="19" t="s">
        <v>484</v>
      </c>
    </row>
    <row r="99" spans="1:23" ht="60" customHeight="1">
      <c r="A99" s="16">
        <v>98</v>
      </c>
      <c r="B99" s="16" t="s">
        <v>356</v>
      </c>
      <c r="C99" s="16" t="s">
        <v>462</v>
      </c>
      <c r="D99" s="16" t="s">
        <v>478</v>
      </c>
      <c r="E99" s="21" t="s">
        <v>351</v>
      </c>
      <c r="F99" s="16" t="s">
        <v>361</v>
      </c>
      <c r="G99" s="16" t="s">
        <v>54</v>
      </c>
      <c r="H99" s="16" t="s">
        <v>55</v>
      </c>
      <c r="I99" s="16" t="s">
        <v>487</v>
      </c>
      <c r="J99" s="26">
        <v>45108</v>
      </c>
      <c r="K99" s="26">
        <v>45291</v>
      </c>
      <c r="L99" s="16" t="s">
        <v>488</v>
      </c>
      <c r="M99" s="17" t="s">
        <v>463</v>
      </c>
      <c r="N99" s="16" t="s">
        <v>32</v>
      </c>
      <c r="O99" s="16" t="s">
        <v>38</v>
      </c>
      <c r="P99" s="17" t="s">
        <v>660</v>
      </c>
      <c r="Q99" s="42">
        <v>1</v>
      </c>
      <c r="R99" s="42">
        <v>0</v>
      </c>
      <c r="S99" s="42">
        <v>0</v>
      </c>
      <c r="T99" s="42">
        <v>0.5</v>
      </c>
      <c r="U99" s="42">
        <v>0.5</v>
      </c>
      <c r="V99" s="19" t="s">
        <v>479</v>
      </c>
      <c r="W99" s="19" t="s">
        <v>480</v>
      </c>
    </row>
    <row r="100" spans="1:23" ht="60" customHeight="1">
      <c r="A100" s="16">
        <v>99</v>
      </c>
      <c r="B100" s="16" t="s">
        <v>356</v>
      </c>
      <c r="C100" s="16" t="s">
        <v>462</v>
      </c>
      <c r="D100" s="16" t="s">
        <v>489</v>
      </c>
      <c r="E100" s="21" t="s">
        <v>351</v>
      </c>
      <c r="F100" s="16" t="s">
        <v>361</v>
      </c>
      <c r="G100" s="16" t="s">
        <v>54</v>
      </c>
      <c r="H100" s="16" t="s">
        <v>55</v>
      </c>
      <c r="I100" s="16" t="s">
        <v>492</v>
      </c>
      <c r="J100" s="26">
        <v>44958</v>
      </c>
      <c r="K100" s="26">
        <v>45291</v>
      </c>
      <c r="L100" s="16" t="s">
        <v>493</v>
      </c>
      <c r="M100" s="17" t="s">
        <v>463</v>
      </c>
      <c r="N100" s="16" t="s">
        <v>28</v>
      </c>
      <c r="O100" s="16" t="s">
        <v>38</v>
      </c>
      <c r="P100" s="17" t="s">
        <v>660</v>
      </c>
      <c r="Q100" s="41">
        <v>90000</v>
      </c>
      <c r="R100" s="41">
        <v>12300</v>
      </c>
      <c r="S100" s="41">
        <v>26425</v>
      </c>
      <c r="T100" s="41">
        <v>26405</v>
      </c>
      <c r="U100" s="41">
        <v>24870</v>
      </c>
      <c r="V100" s="19" t="s">
        <v>490</v>
      </c>
      <c r="W100" s="19" t="s">
        <v>491</v>
      </c>
    </row>
    <row r="101" spans="1:23" ht="60" customHeight="1">
      <c r="A101" s="16">
        <v>100</v>
      </c>
      <c r="B101" s="16" t="s">
        <v>356</v>
      </c>
      <c r="C101" s="16" t="s">
        <v>565</v>
      </c>
      <c r="D101" s="16" t="s">
        <v>516</v>
      </c>
      <c r="E101" s="21" t="s">
        <v>351</v>
      </c>
      <c r="F101" s="16" t="s">
        <v>517</v>
      </c>
      <c r="G101" s="16" t="s">
        <v>54</v>
      </c>
      <c r="H101" s="16" t="s">
        <v>25</v>
      </c>
      <c r="I101" s="16" t="s">
        <v>518</v>
      </c>
      <c r="J101" s="26">
        <v>44927</v>
      </c>
      <c r="K101" s="26">
        <v>45291</v>
      </c>
      <c r="L101" s="16" t="s">
        <v>519</v>
      </c>
      <c r="M101" s="17" t="s">
        <v>607</v>
      </c>
      <c r="N101" s="16" t="s">
        <v>28</v>
      </c>
      <c r="O101" s="16" t="s">
        <v>3</v>
      </c>
      <c r="P101" s="17" t="s">
        <v>660</v>
      </c>
      <c r="Q101" s="41">
        <v>4</v>
      </c>
      <c r="R101" s="41">
        <v>1</v>
      </c>
      <c r="S101" s="41">
        <v>1</v>
      </c>
      <c r="T101" s="41">
        <v>1</v>
      </c>
      <c r="U101" s="41">
        <v>1</v>
      </c>
      <c r="V101" s="21" t="s">
        <v>516</v>
      </c>
      <c r="W101" s="19" t="s">
        <v>564</v>
      </c>
    </row>
    <row r="102" spans="1:23" ht="60" customHeight="1">
      <c r="A102" s="16">
        <v>101</v>
      </c>
      <c r="B102" s="16" t="s">
        <v>356</v>
      </c>
      <c r="C102" s="16" t="s">
        <v>565</v>
      </c>
      <c r="D102" s="16" t="s">
        <v>516</v>
      </c>
      <c r="E102" s="21" t="s">
        <v>351</v>
      </c>
      <c r="F102" s="16" t="s">
        <v>517</v>
      </c>
      <c r="G102" s="16" t="s">
        <v>54</v>
      </c>
      <c r="H102" s="16" t="s">
        <v>25</v>
      </c>
      <c r="I102" s="16" t="s">
        <v>520</v>
      </c>
      <c r="J102" s="26">
        <v>44958</v>
      </c>
      <c r="K102" s="26">
        <v>45291</v>
      </c>
      <c r="L102" s="16" t="s">
        <v>521</v>
      </c>
      <c r="M102" s="17" t="s">
        <v>607</v>
      </c>
      <c r="N102" s="16" t="s">
        <v>28</v>
      </c>
      <c r="O102" s="16" t="s">
        <v>3</v>
      </c>
      <c r="P102" s="17" t="s">
        <v>660</v>
      </c>
      <c r="Q102" s="41">
        <v>34</v>
      </c>
      <c r="R102" s="41">
        <v>0</v>
      </c>
      <c r="S102" s="41">
        <v>0</v>
      </c>
      <c r="T102" s="41">
        <v>0</v>
      </c>
      <c r="U102" s="41">
        <v>34</v>
      </c>
      <c r="V102" s="21" t="s">
        <v>516</v>
      </c>
      <c r="W102" s="19" t="s">
        <v>564</v>
      </c>
    </row>
    <row r="103" spans="1:23" ht="60" customHeight="1">
      <c r="A103" s="16">
        <v>102</v>
      </c>
      <c r="B103" s="16" t="s">
        <v>356</v>
      </c>
      <c r="C103" s="16" t="s">
        <v>565</v>
      </c>
      <c r="D103" s="16" t="s">
        <v>516</v>
      </c>
      <c r="E103" s="21" t="s">
        <v>351</v>
      </c>
      <c r="F103" s="16" t="s">
        <v>517</v>
      </c>
      <c r="G103" s="16" t="s">
        <v>54</v>
      </c>
      <c r="H103" s="16" t="s">
        <v>25</v>
      </c>
      <c r="I103" s="16" t="s">
        <v>523</v>
      </c>
      <c r="J103" s="26">
        <v>44958</v>
      </c>
      <c r="K103" s="26">
        <v>45291</v>
      </c>
      <c r="L103" s="16" t="s">
        <v>524</v>
      </c>
      <c r="M103" s="17" t="s">
        <v>607</v>
      </c>
      <c r="N103" s="16" t="s">
        <v>32</v>
      </c>
      <c r="O103" s="16" t="s">
        <v>3</v>
      </c>
      <c r="P103" s="17" t="s">
        <v>660</v>
      </c>
      <c r="Q103" s="42">
        <v>1.61E-2</v>
      </c>
      <c r="R103" s="42">
        <v>0</v>
      </c>
      <c r="S103" s="42">
        <v>0</v>
      </c>
      <c r="T103" s="42">
        <v>0</v>
      </c>
      <c r="U103" s="42">
        <v>1.61E-2</v>
      </c>
      <c r="V103" s="19" t="s">
        <v>516</v>
      </c>
      <c r="W103" s="19" t="s">
        <v>522</v>
      </c>
    </row>
    <row r="104" spans="1:23" ht="60" customHeight="1">
      <c r="A104" s="16">
        <v>103</v>
      </c>
      <c r="B104" s="16" t="s">
        <v>356</v>
      </c>
      <c r="C104" s="16" t="s">
        <v>565</v>
      </c>
      <c r="D104" s="16" t="s">
        <v>516</v>
      </c>
      <c r="E104" s="21" t="s">
        <v>351</v>
      </c>
      <c r="F104" s="16" t="s">
        <v>517</v>
      </c>
      <c r="G104" s="16" t="s">
        <v>54</v>
      </c>
      <c r="H104" s="16" t="s">
        <v>25</v>
      </c>
      <c r="I104" s="16" t="s">
        <v>525</v>
      </c>
      <c r="J104" s="26">
        <v>44958</v>
      </c>
      <c r="K104" s="26">
        <v>45291</v>
      </c>
      <c r="L104" s="16" t="s">
        <v>526</v>
      </c>
      <c r="M104" s="17" t="s">
        <v>607</v>
      </c>
      <c r="N104" s="16" t="s">
        <v>32</v>
      </c>
      <c r="O104" s="16" t="s">
        <v>3</v>
      </c>
      <c r="P104" s="17" t="s">
        <v>660</v>
      </c>
      <c r="Q104" s="42">
        <v>3.2000000000000001E-2</v>
      </c>
      <c r="R104" s="42">
        <v>0</v>
      </c>
      <c r="S104" s="42">
        <v>0</v>
      </c>
      <c r="T104" s="42">
        <v>0</v>
      </c>
      <c r="U104" s="42">
        <v>3.2000000000000001E-2</v>
      </c>
      <c r="V104" s="29" t="s">
        <v>516</v>
      </c>
      <c r="W104" s="29" t="s">
        <v>564</v>
      </c>
    </row>
    <row r="105" spans="1:23" ht="60" customHeight="1">
      <c r="A105" s="16">
        <v>104</v>
      </c>
      <c r="B105" s="16" t="s">
        <v>356</v>
      </c>
      <c r="C105" s="16" t="s">
        <v>565</v>
      </c>
      <c r="D105" s="16" t="s">
        <v>516</v>
      </c>
      <c r="E105" s="21" t="s">
        <v>351</v>
      </c>
      <c r="F105" s="16" t="s">
        <v>517</v>
      </c>
      <c r="G105" s="16" t="s">
        <v>54</v>
      </c>
      <c r="H105" s="16" t="s">
        <v>25</v>
      </c>
      <c r="I105" s="16" t="s">
        <v>528</v>
      </c>
      <c r="J105" s="26">
        <v>44958</v>
      </c>
      <c r="K105" s="26">
        <v>45291</v>
      </c>
      <c r="L105" s="16" t="s">
        <v>529</v>
      </c>
      <c r="M105" s="17" t="s">
        <v>607</v>
      </c>
      <c r="N105" s="16" t="s">
        <v>32</v>
      </c>
      <c r="O105" s="16" t="s">
        <v>3</v>
      </c>
      <c r="P105" s="17" t="s">
        <v>660</v>
      </c>
      <c r="Q105" s="42">
        <v>6.2199999999999998E-2</v>
      </c>
      <c r="R105" s="42">
        <v>0</v>
      </c>
      <c r="S105" s="42">
        <v>0</v>
      </c>
      <c r="T105" s="42">
        <v>0</v>
      </c>
      <c r="U105" s="42">
        <v>6.2199999999999998E-2</v>
      </c>
      <c r="V105" s="19" t="s">
        <v>516</v>
      </c>
      <c r="W105" s="19" t="s">
        <v>527</v>
      </c>
    </row>
    <row r="106" spans="1:23" ht="60" customHeight="1">
      <c r="A106" s="16">
        <v>105</v>
      </c>
      <c r="B106" s="16" t="s">
        <v>356</v>
      </c>
      <c r="C106" s="16" t="s">
        <v>565</v>
      </c>
      <c r="D106" s="16" t="s">
        <v>516</v>
      </c>
      <c r="E106" s="21" t="s">
        <v>351</v>
      </c>
      <c r="F106" s="16" t="s">
        <v>517</v>
      </c>
      <c r="G106" s="16" t="s">
        <v>54</v>
      </c>
      <c r="H106" s="16" t="s">
        <v>25</v>
      </c>
      <c r="I106" s="16" t="s">
        <v>531</v>
      </c>
      <c r="J106" s="26">
        <v>44958</v>
      </c>
      <c r="K106" s="26">
        <v>45291</v>
      </c>
      <c r="L106" s="16" t="s">
        <v>532</v>
      </c>
      <c r="M106" s="17" t="s">
        <v>607</v>
      </c>
      <c r="N106" s="16" t="s">
        <v>32</v>
      </c>
      <c r="O106" s="16" t="s">
        <v>3</v>
      </c>
      <c r="P106" s="17" t="s">
        <v>660</v>
      </c>
      <c r="Q106" s="42">
        <v>0.1177</v>
      </c>
      <c r="R106" s="42">
        <v>0</v>
      </c>
      <c r="S106" s="42">
        <v>0</v>
      </c>
      <c r="T106" s="42">
        <v>0</v>
      </c>
      <c r="U106" s="42">
        <v>0.1177</v>
      </c>
      <c r="V106" s="19" t="s">
        <v>516</v>
      </c>
      <c r="W106" s="19" t="s">
        <v>530</v>
      </c>
    </row>
    <row r="107" spans="1:23" ht="60" customHeight="1">
      <c r="A107" s="16">
        <v>106</v>
      </c>
      <c r="B107" s="16" t="s">
        <v>356</v>
      </c>
      <c r="C107" s="16" t="s">
        <v>565</v>
      </c>
      <c r="D107" s="16" t="s">
        <v>516</v>
      </c>
      <c r="E107" s="21" t="s">
        <v>351</v>
      </c>
      <c r="F107" s="16" t="s">
        <v>517</v>
      </c>
      <c r="G107" s="16" t="s">
        <v>54</v>
      </c>
      <c r="H107" s="16" t="s">
        <v>25</v>
      </c>
      <c r="I107" s="16" t="s">
        <v>534</v>
      </c>
      <c r="J107" s="26">
        <v>44958</v>
      </c>
      <c r="K107" s="26">
        <v>45291</v>
      </c>
      <c r="L107" s="16" t="s">
        <v>535</v>
      </c>
      <c r="M107" s="17" t="s">
        <v>607</v>
      </c>
      <c r="N107" s="16" t="s">
        <v>32</v>
      </c>
      <c r="O107" s="16" t="s">
        <v>3</v>
      </c>
      <c r="P107" s="17" t="s">
        <v>660</v>
      </c>
      <c r="Q107" s="42">
        <v>0.38550000000000001</v>
      </c>
      <c r="R107" s="42">
        <v>0</v>
      </c>
      <c r="S107" s="42">
        <v>0</v>
      </c>
      <c r="T107" s="42">
        <v>0</v>
      </c>
      <c r="U107" s="42">
        <v>0.38550000000000001</v>
      </c>
      <c r="V107" s="19" t="s">
        <v>516</v>
      </c>
      <c r="W107" s="19" t="s">
        <v>533</v>
      </c>
    </row>
    <row r="108" spans="1:23" ht="60" customHeight="1">
      <c r="A108" s="16">
        <v>107</v>
      </c>
      <c r="B108" s="16" t="s">
        <v>356</v>
      </c>
      <c r="C108" s="16" t="s">
        <v>565</v>
      </c>
      <c r="D108" s="16" t="s">
        <v>516</v>
      </c>
      <c r="E108" s="21" t="s">
        <v>351</v>
      </c>
      <c r="F108" s="17" t="s">
        <v>517</v>
      </c>
      <c r="G108" s="16" t="s">
        <v>54</v>
      </c>
      <c r="H108" s="16" t="s">
        <v>25</v>
      </c>
      <c r="I108" s="16" t="s">
        <v>536</v>
      </c>
      <c r="J108" s="26">
        <v>44958</v>
      </c>
      <c r="K108" s="26">
        <v>45291</v>
      </c>
      <c r="L108" s="16" t="s">
        <v>537</v>
      </c>
      <c r="M108" s="17" t="s">
        <v>607</v>
      </c>
      <c r="N108" s="16" t="s">
        <v>32</v>
      </c>
      <c r="O108" s="16" t="s">
        <v>3</v>
      </c>
      <c r="P108" s="17" t="s">
        <v>660</v>
      </c>
      <c r="Q108" s="42">
        <v>0</v>
      </c>
      <c r="R108" s="42">
        <v>0</v>
      </c>
      <c r="S108" s="42">
        <v>0</v>
      </c>
      <c r="T108" s="42">
        <v>0</v>
      </c>
      <c r="U108" s="42">
        <v>0</v>
      </c>
      <c r="V108" s="30" t="s">
        <v>516</v>
      </c>
      <c r="W108" s="30" t="s">
        <v>564</v>
      </c>
    </row>
    <row r="109" spans="1:23" ht="60" customHeight="1">
      <c r="A109" s="16">
        <v>108</v>
      </c>
      <c r="B109" s="16" t="s">
        <v>356</v>
      </c>
      <c r="C109" s="16" t="s">
        <v>565</v>
      </c>
      <c r="D109" s="16" t="s">
        <v>539</v>
      </c>
      <c r="E109" s="21" t="s">
        <v>351</v>
      </c>
      <c r="F109" s="16" t="s">
        <v>517</v>
      </c>
      <c r="G109" s="16" t="s">
        <v>54</v>
      </c>
      <c r="H109" s="16" t="s">
        <v>25</v>
      </c>
      <c r="I109" s="16" t="s">
        <v>540</v>
      </c>
      <c r="J109" s="26">
        <v>44958</v>
      </c>
      <c r="K109" s="26">
        <v>45291</v>
      </c>
      <c r="L109" s="16" t="s">
        <v>541</v>
      </c>
      <c r="M109" s="17" t="s">
        <v>607</v>
      </c>
      <c r="N109" s="16" t="s">
        <v>32</v>
      </c>
      <c r="O109" s="16" t="s">
        <v>38</v>
      </c>
      <c r="P109" s="17" t="s">
        <v>660</v>
      </c>
      <c r="Q109" s="42">
        <v>1</v>
      </c>
      <c r="R109" s="42">
        <v>0.2</v>
      </c>
      <c r="S109" s="42">
        <v>0.02</v>
      </c>
      <c r="T109" s="42">
        <v>0.57999999999999996</v>
      </c>
      <c r="U109" s="42">
        <v>0.2</v>
      </c>
      <c r="V109" s="19" t="s">
        <v>516</v>
      </c>
      <c r="W109" s="19" t="s">
        <v>564</v>
      </c>
    </row>
    <row r="110" spans="1:23" ht="60" customHeight="1">
      <c r="A110" s="16">
        <v>109</v>
      </c>
      <c r="B110" s="16" t="s">
        <v>356</v>
      </c>
      <c r="C110" s="16" t="s">
        <v>565</v>
      </c>
      <c r="D110" s="16" t="s">
        <v>542</v>
      </c>
      <c r="E110" s="21" t="s">
        <v>351</v>
      </c>
      <c r="F110" s="16" t="s">
        <v>361</v>
      </c>
      <c r="G110" s="16" t="s">
        <v>54</v>
      </c>
      <c r="H110" s="16" t="s">
        <v>25</v>
      </c>
      <c r="I110" s="16" t="s">
        <v>543</v>
      </c>
      <c r="J110" s="26">
        <v>44958</v>
      </c>
      <c r="K110" s="26">
        <v>45291</v>
      </c>
      <c r="L110" s="16" t="s">
        <v>538</v>
      </c>
      <c r="M110" s="17" t="s">
        <v>607</v>
      </c>
      <c r="N110" s="16" t="s">
        <v>28</v>
      </c>
      <c r="O110" s="16" t="s">
        <v>544</v>
      </c>
      <c r="P110" s="17" t="s">
        <v>660</v>
      </c>
      <c r="Q110" s="41">
        <v>1</v>
      </c>
      <c r="R110" s="41">
        <v>1</v>
      </c>
      <c r="S110" s="41">
        <v>0</v>
      </c>
      <c r="T110" s="41">
        <v>0</v>
      </c>
      <c r="U110" s="41">
        <v>0</v>
      </c>
      <c r="V110" s="19" t="s">
        <v>516</v>
      </c>
      <c r="W110" s="19" t="s">
        <v>564</v>
      </c>
    </row>
    <row r="111" spans="1:23" ht="60" customHeight="1">
      <c r="A111" s="16">
        <v>110</v>
      </c>
      <c r="B111" s="16" t="s">
        <v>356</v>
      </c>
      <c r="C111" s="16" t="s">
        <v>565</v>
      </c>
      <c r="D111" s="16" t="s">
        <v>545</v>
      </c>
      <c r="E111" s="21" t="s">
        <v>351</v>
      </c>
      <c r="F111" s="16" t="s">
        <v>517</v>
      </c>
      <c r="G111" s="16" t="s">
        <v>54</v>
      </c>
      <c r="H111" s="16" t="s">
        <v>25</v>
      </c>
      <c r="I111" s="16" t="s">
        <v>547</v>
      </c>
      <c r="J111" s="26">
        <v>44958</v>
      </c>
      <c r="K111" s="26">
        <v>45291</v>
      </c>
      <c r="L111" s="16" t="s">
        <v>548</v>
      </c>
      <c r="M111" s="17" t="s">
        <v>607</v>
      </c>
      <c r="N111" s="16" t="s">
        <v>28</v>
      </c>
      <c r="O111" s="16" t="s">
        <v>38</v>
      </c>
      <c r="P111" s="17" t="s">
        <v>660</v>
      </c>
      <c r="Q111" s="41">
        <v>191137</v>
      </c>
      <c r="R111" s="41">
        <v>28671</v>
      </c>
      <c r="S111" s="41">
        <v>47784</v>
      </c>
      <c r="T111" s="41">
        <v>57341</v>
      </c>
      <c r="U111" s="41">
        <v>57341</v>
      </c>
      <c r="V111" s="19" t="s">
        <v>545</v>
      </c>
      <c r="W111" s="19" t="s">
        <v>546</v>
      </c>
    </row>
    <row r="112" spans="1:23" ht="60" customHeight="1">
      <c r="A112" s="16">
        <v>111</v>
      </c>
      <c r="B112" s="16" t="s">
        <v>356</v>
      </c>
      <c r="C112" s="16" t="s">
        <v>565</v>
      </c>
      <c r="D112" s="16" t="s">
        <v>549</v>
      </c>
      <c r="E112" s="21" t="s">
        <v>351</v>
      </c>
      <c r="F112" s="16" t="s">
        <v>361</v>
      </c>
      <c r="G112" s="16" t="s">
        <v>54</v>
      </c>
      <c r="H112" s="16" t="s">
        <v>25</v>
      </c>
      <c r="I112" s="16" t="s">
        <v>550</v>
      </c>
      <c r="J112" s="26">
        <v>44958</v>
      </c>
      <c r="K112" s="26">
        <v>45291</v>
      </c>
      <c r="L112" s="16" t="s">
        <v>551</v>
      </c>
      <c r="M112" s="17" t="s">
        <v>607</v>
      </c>
      <c r="N112" s="16" t="s">
        <v>32</v>
      </c>
      <c r="O112" s="16" t="s">
        <v>3</v>
      </c>
      <c r="P112" s="17" t="s">
        <v>660</v>
      </c>
      <c r="Q112" s="42">
        <v>1</v>
      </c>
      <c r="R112" s="42">
        <v>0.25</v>
      </c>
      <c r="S112" s="42">
        <v>0.25</v>
      </c>
      <c r="T112" s="42">
        <v>0.25</v>
      </c>
      <c r="U112" s="42">
        <v>0.25</v>
      </c>
      <c r="V112" s="19" t="s">
        <v>545</v>
      </c>
      <c r="W112" s="19" t="s">
        <v>546</v>
      </c>
    </row>
    <row r="113" spans="1:23" s="15" customFormat="1" ht="60" customHeight="1">
      <c r="A113" s="16">
        <v>112</v>
      </c>
      <c r="B113" s="16" t="s">
        <v>356</v>
      </c>
      <c r="C113" s="16" t="s">
        <v>565</v>
      </c>
      <c r="D113" s="16" t="s">
        <v>648</v>
      </c>
      <c r="E113" s="21" t="s">
        <v>649</v>
      </c>
      <c r="F113" s="16" t="s">
        <v>651</v>
      </c>
      <c r="G113" s="16" t="s">
        <v>54</v>
      </c>
      <c r="H113" s="16" t="s">
        <v>25</v>
      </c>
      <c r="I113" s="16" t="s">
        <v>650</v>
      </c>
      <c r="J113" s="26">
        <v>44927</v>
      </c>
      <c r="K113" s="26">
        <v>45291</v>
      </c>
      <c r="L113" s="16" t="s">
        <v>652</v>
      </c>
      <c r="M113" s="17" t="s">
        <v>607</v>
      </c>
      <c r="N113" s="16" t="s">
        <v>28</v>
      </c>
      <c r="O113" s="16" t="s">
        <v>3</v>
      </c>
      <c r="P113" s="17" t="s">
        <v>660</v>
      </c>
      <c r="Q113" s="41">
        <v>1</v>
      </c>
      <c r="R113" s="41">
        <v>0</v>
      </c>
      <c r="S113" s="41">
        <v>0</v>
      </c>
      <c r="T113" s="41">
        <v>1</v>
      </c>
      <c r="U113" s="41">
        <v>0</v>
      </c>
      <c r="V113" s="21" t="s">
        <v>648</v>
      </c>
      <c r="W113" s="21" t="s">
        <v>650</v>
      </c>
    </row>
    <row r="114" spans="1:23" ht="60" customHeight="1">
      <c r="A114" s="16">
        <v>113</v>
      </c>
      <c r="B114" s="16" t="s">
        <v>356</v>
      </c>
      <c r="C114" s="16" t="s">
        <v>565</v>
      </c>
      <c r="D114" s="16" t="s">
        <v>553</v>
      </c>
      <c r="E114" s="21" t="s">
        <v>351</v>
      </c>
      <c r="F114" s="16" t="s">
        <v>361</v>
      </c>
      <c r="G114" s="16" t="s">
        <v>54</v>
      </c>
      <c r="H114" s="16" t="s">
        <v>25</v>
      </c>
      <c r="I114" s="16" t="s">
        <v>554</v>
      </c>
      <c r="J114" s="26">
        <v>44958</v>
      </c>
      <c r="K114" s="26">
        <v>45291</v>
      </c>
      <c r="L114" s="16" t="s">
        <v>555</v>
      </c>
      <c r="M114" s="17" t="s">
        <v>552</v>
      </c>
      <c r="N114" s="16" t="s">
        <v>28</v>
      </c>
      <c r="O114" s="16" t="s">
        <v>38</v>
      </c>
      <c r="P114" s="17" t="s">
        <v>660</v>
      </c>
      <c r="Q114" s="41">
        <v>12</v>
      </c>
      <c r="R114" s="41">
        <v>3</v>
      </c>
      <c r="S114" s="41">
        <v>3</v>
      </c>
      <c r="T114" s="41">
        <v>3</v>
      </c>
      <c r="U114" s="41">
        <v>3</v>
      </c>
      <c r="V114" s="19" t="s">
        <v>516</v>
      </c>
      <c r="W114" s="19" t="s">
        <v>527</v>
      </c>
    </row>
    <row r="115" spans="1:23" ht="60" customHeight="1">
      <c r="A115" s="16">
        <v>114</v>
      </c>
      <c r="B115" s="16" t="s">
        <v>356</v>
      </c>
      <c r="C115" s="16" t="s">
        <v>565</v>
      </c>
      <c r="D115" s="16" t="s">
        <v>553</v>
      </c>
      <c r="E115" s="21" t="s">
        <v>351</v>
      </c>
      <c r="F115" s="16" t="s">
        <v>361</v>
      </c>
      <c r="G115" s="16" t="s">
        <v>54</v>
      </c>
      <c r="H115" s="16" t="s">
        <v>25</v>
      </c>
      <c r="I115" s="16" t="s">
        <v>556</v>
      </c>
      <c r="J115" s="26">
        <v>44958</v>
      </c>
      <c r="K115" s="26">
        <v>45291</v>
      </c>
      <c r="L115" s="16" t="s">
        <v>555</v>
      </c>
      <c r="M115" s="17" t="s">
        <v>552</v>
      </c>
      <c r="N115" s="16" t="s">
        <v>32</v>
      </c>
      <c r="O115" s="16" t="s">
        <v>38</v>
      </c>
      <c r="P115" s="17" t="s">
        <v>660</v>
      </c>
      <c r="Q115" s="42">
        <v>0.85</v>
      </c>
      <c r="R115" s="42">
        <v>0.12</v>
      </c>
      <c r="S115" s="42">
        <v>0.3</v>
      </c>
      <c r="T115" s="42">
        <v>0.3</v>
      </c>
      <c r="U115" s="42">
        <v>0.13</v>
      </c>
      <c r="V115" s="19" t="s">
        <v>516</v>
      </c>
      <c r="W115" s="19" t="s">
        <v>564</v>
      </c>
    </row>
    <row r="116" spans="1:23" ht="60" customHeight="1">
      <c r="A116" s="16">
        <v>115</v>
      </c>
      <c r="B116" s="16" t="s">
        <v>356</v>
      </c>
      <c r="C116" s="16" t="s">
        <v>565</v>
      </c>
      <c r="D116" s="16" t="s">
        <v>553</v>
      </c>
      <c r="E116" s="21" t="s">
        <v>351</v>
      </c>
      <c r="F116" s="16" t="s">
        <v>361</v>
      </c>
      <c r="G116" s="16" t="s">
        <v>54</v>
      </c>
      <c r="H116" s="16" t="s">
        <v>25</v>
      </c>
      <c r="I116" s="16" t="s">
        <v>557</v>
      </c>
      <c r="J116" s="26">
        <v>44958</v>
      </c>
      <c r="K116" s="26">
        <v>45291</v>
      </c>
      <c r="L116" s="16" t="s">
        <v>555</v>
      </c>
      <c r="M116" s="17" t="s">
        <v>552</v>
      </c>
      <c r="N116" s="16" t="s">
        <v>32</v>
      </c>
      <c r="O116" s="16" t="s">
        <v>38</v>
      </c>
      <c r="P116" s="17" t="s">
        <v>660</v>
      </c>
      <c r="Q116" s="42">
        <v>1</v>
      </c>
      <c r="R116" s="42">
        <v>0.25</v>
      </c>
      <c r="S116" s="42">
        <v>0.25</v>
      </c>
      <c r="T116" s="42">
        <v>0.25</v>
      </c>
      <c r="U116" s="42">
        <v>0.25</v>
      </c>
      <c r="V116" s="19" t="s">
        <v>516</v>
      </c>
      <c r="W116" s="19" t="s">
        <v>564</v>
      </c>
    </row>
    <row r="117" spans="1:23" ht="60" customHeight="1">
      <c r="A117" s="16">
        <v>116</v>
      </c>
      <c r="B117" s="16" t="s">
        <v>356</v>
      </c>
      <c r="C117" s="16" t="s">
        <v>565</v>
      </c>
      <c r="D117" s="16" t="s">
        <v>558</v>
      </c>
      <c r="E117" s="21" t="s">
        <v>351</v>
      </c>
      <c r="F117" s="16" t="s">
        <v>517</v>
      </c>
      <c r="G117" s="16" t="s">
        <v>54</v>
      </c>
      <c r="H117" s="16" t="s">
        <v>25</v>
      </c>
      <c r="I117" s="16" t="s">
        <v>559</v>
      </c>
      <c r="J117" s="26">
        <v>44958</v>
      </c>
      <c r="K117" s="26">
        <v>45291</v>
      </c>
      <c r="L117" s="16" t="s">
        <v>560</v>
      </c>
      <c r="M117" s="17" t="s">
        <v>552</v>
      </c>
      <c r="N117" s="16" t="s">
        <v>28</v>
      </c>
      <c r="O117" s="16" t="s">
        <v>38</v>
      </c>
      <c r="P117" s="17" t="s">
        <v>660</v>
      </c>
      <c r="Q117" s="41">
        <v>11</v>
      </c>
      <c r="R117" s="41">
        <v>2</v>
      </c>
      <c r="S117" s="41">
        <v>3</v>
      </c>
      <c r="T117" s="41">
        <v>3</v>
      </c>
      <c r="U117" s="41">
        <v>3</v>
      </c>
      <c r="V117" s="19" t="s">
        <v>516</v>
      </c>
      <c r="W117" s="19" t="s">
        <v>564</v>
      </c>
    </row>
    <row r="118" spans="1:23" ht="60" customHeight="1">
      <c r="A118" s="16">
        <v>117</v>
      </c>
      <c r="B118" s="16" t="s">
        <v>356</v>
      </c>
      <c r="C118" s="16" t="s">
        <v>565</v>
      </c>
      <c r="D118" s="16" t="s">
        <v>561</v>
      </c>
      <c r="E118" s="21" t="s">
        <v>351</v>
      </c>
      <c r="F118" s="16" t="s">
        <v>361</v>
      </c>
      <c r="G118" s="16" t="s">
        <v>54</v>
      </c>
      <c r="H118" s="16" t="s">
        <v>25</v>
      </c>
      <c r="I118" s="16" t="s">
        <v>562</v>
      </c>
      <c r="J118" s="26">
        <v>44958</v>
      </c>
      <c r="K118" s="26">
        <v>45291</v>
      </c>
      <c r="L118" s="16" t="s">
        <v>563</v>
      </c>
      <c r="M118" s="17" t="s">
        <v>552</v>
      </c>
      <c r="N118" s="16" t="s">
        <v>32</v>
      </c>
      <c r="O118" s="16" t="s">
        <v>3</v>
      </c>
      <c r="P118" s="17" t="s">
        <v>660</v>
      </c>
      <c r="Q118" s="42">
        <v>1</v>
      </c>
      <c r="R118" s="42">
        <v>0.25</v>
      </c>
      <c r="S118" s="42">
        <v>0.25</v>
      </c>
      <c r="T118" s="42">
        <v>0.25</v>
      </c>
      <c r="U118" s="42">
        <v>0.25</v>
      </c>
      <c r="V118" s="21" t="s">
        <v>44</v>
      </c>
      <c r="W118" s="21" t="s">
        <v>44</v>
      </c>
    </row>
    <row r="119" spans="1:23" ht="60" customHeight="1">
      <c r="A119" s="16">
        <v>118</v>
      </c>
      <c r="B119" s="16" t="s">
        <v>356</v>
      </c>
      <c r="C119" s="16" t="s">
        <v>655</v>
      </c>
      <c r="D119" s="16" t="s">
        <v>20</v>
      </c>
      <c r="E119" s="21" t="s">
        <v>21</v>
      </c>
      <c r="F119" s="16" t="s">
        <v>24</v>
      </c>
      <c r="G119" s="16" t="s">
        <v>19</v>
      </c>
      <c r="H119" s="16" t="s">
        <v>25</v>
      </c>
      <c r="I119" s="16" t="s">
        <v>26</v>
      </c>
      <c r="J119" s="20">
        <v>45200</v>
      </c>
      <c r="K119" s="20">
        <v>45290</v>
      </c>
      <c r="L119" s="17" t="s">
        <v>27</v>
      </c>
      <c r="M119" s="17" t="s">
        <v>654</v>
      </c>
      <c r="N119" s="16" t="s">
        <v>28</v>
      </c>
      <c r="O119" s="16" t="s">
        <v>3</v>
      </c>
      <c r="P119" s="17" t="s">
        <v>660</v>
      </c>
      <c r="Q119" s="41">
        <v>1</v>
      </c>
      <c r="R119" s="41">
        <v>0</v>
      </c>
      <c r="S119" s="41">
        <v>0</v>
      </c>
      <c r="T119" s="41">
        <v>0</v>
      </c>
      <c r="U119" s="41">
        <v>1</v>
      </c>
      <c r="V119" s="19" t="s">
        <v>22</v>
      </c>
      <c r="W119" s="19" t="s">
        <v>23</v>
      </c>
    </row>
    <row r="120" spans="1:23" ht="60" customHeight="1">
      <c r="A120" s="16">
        <v>119</v>
      </c>
      <c r="B120" s="16" t="s">
        <v>356</v>
      </c>
      <c r="C120" s="16" t="s">
        <v>655</v>
      </c>
      <c r="D120" s="16" t="s">
        <v>33</v>
      </c>
      <c r="E120" s="21" t="s">
        <v>21</v>
      </c>
      <c r="F120" s="16" t="s">
        <v>24</v>
      </c>
      <c r="G120" s="16" t="s">
        <v>19</v>
      </c>
      <c r="H120" s="16" t="s">
        <v>25</v>
      </c>
      <c r="I120" s="22" t="s">
        <v>639</v>
      </c>
      <c r="J120" s="25">
        <v>45108</v>
      </c>
      <c r="K120" s="25">
        <v>45199</v>
      </c>
      <c r="L120" s="22" t="s">
        <v>640</v>
      </c>
      <c r="M120" s="17" t="s">
        <v>654</v>
      </c>
      <c r="N120" s="16" t="s">
        <v>28</v>
      </c>
      <c r="O120" s="16" t="s">
        <v>3</v>
      </c>
      <c r="P120" s="17" t="s">
        <v>660</v>
      </c>
      <c r="Q120" s="41">
        <v>1</v>
      </c>
      <c r="R120" s="41">
        <v>0</v>
      </c>
      <c r="S120" s="41">
        <v>0</v>
      </c>
      <c r="T120" s="41">
        <v>1</v>
      </c>
      <c r="U120" s="41">
        <v>0</v>
      </c>
      <c r="V120" s="19" t="s">
        <v>22</v>
      </c>
      <c r="W120" s="19" t="s">
        <v>23</v>
      </c>
    </row>
    <row r="121" spans="1:23" ht="60" customHeight="1">
      <c r="A121" s="16">
        <v>120</v>
      </c>
      <c r="B121" s="16" t="s">
        <v>356</v>
      </c>
      <c r="C121" s="16" t="s">
        <v>655</v>
      </c>
      <c r="D121" s="16" t="s">
        <v>33</v>
      </c>
      <c r="E121" s="21" t="s">
        <v>21</v>
      </c>
      <c r="F121" s="16" t="s">
        <v>24</v>
      </c>
      <c r="G121" s="16" t="s">
        <v>19</v>
      </c>
      <c r="H121" s="16" t="s">
        <v>25</v>
      </c>
      <c r="I121" s="16" t="s">
        <v>31</v>
      </c>
      <c r="J121" s="20">
        <v>45017</v>
      </c>
      <c r="K121" s="20">
        <v>45290</v>
      </c>
      <c r="L121" s="17" t="s">
        <v>638</v>
      </c>
      <c r="M121" s="17" t="s">
        <v>654</v>
      </c>
      <c r="N121" s="17" t="s">
        <v>32</v>
      </c>
      <c r="O121" s="16" t="s">
        <v>3</v>
      </c>
      <c r="P121" s="17" t="s">
        <v>660</v>
      </c>
      <c r="Q121" s="42">
        <v>1</v>
      </c>
      <c r="R121" s="42">
        <v>0</v>
      </c>
      <c r="S121" s="42">
        <v>0.3</v>
      </c>
      <c r="T121" s="42">
        <v>0.3</v>
      </c>
      <c r="U121" s="42">
        <v>0.4</v>
      </c>
      <c r="V121" s="19" t="s">
        <v>22</v>
      </c>
      <c r="W121" s="19" t="s">
        <v>23</v>
      </c>
    </row>
    <row r="122" spans="1:23" ht="60" customHeight="1">
      <c r="A122" s="16">
        <v>121</v>
      </c>
      <c r="B122" s="16" t="s">
        <v>356</v>
      </c>
      <c r="C122" s="16" t="s">
        <v>655</v>
      </c>
      <c r="D122" s="16" t="s">
        <v>33</v>
      </c>
      <c r="E122" s="18" t="s">
        <v>21</v>
      </c>
      <c r="F122" s="16" t="s">
        <v>24</v>
      </c>
      <c r="G122" s="16" t="s">
        <v>19</v>
      </c>
      <c r="H122" s="16" t="s">
        <v>25</v>
      </c>
      <c r="I122" s="16" t="s">
        <v>34</v>
      </c>
      <c r="J122" s="26">
        <v>45108</v>
      </c>
      <c r="K122" s="26">
        <v>45199</v>
      </c>
      <c r="L122" s="17" t="s">
        <v>35</v>
      </c>
      <c r="M122" s="17" t="s">
        <v>654</v>
      </c>
      <c r="N122" s="16" t="s">
        <v>28</v>
      </c>
      <c r="O122" s="16" t="s">
        <v>3</v>
      </c>
      <c r="P122" s="17" t="s">
        <v>660</v>
      </c>
      <c r="Q122" s="41">
        <v>1</v>
      </c>
      <c r="R122" s="41">
        <v>0</v>
      </c>
      <c r="S122" s="41">
        <v>0</v>
      </c>
      <c r="T122" s="41">
        <v>1</v>
      </c>
      <c r="U122" s="41">
        <v>0</v>
      </c>
      <c r="V122" s="19" t="s">
        <v>29</v>
      </c>
      <c r="W122" s="19" t="s">
        <v>30</v>
      </c>
    </row>
    <row r="123" spans="1:23" ht="60" customHeight="1">
      <c r="A123" s="16">
        <v>122</v>
      </c>
      <c r="B123" s="16" t="s">
        <v>356</v>
      </c>
      <c r="C123" s="16" t="s">
        <v>655</v>
      </c>
      <c r="D123" s="16" t="s">
        <v>20</v>
      </c>
      <c r="E123" s="18" t="s">
        <v>21</v>
      </c>
      <c r="F123" s="16" t="s">
        <v>24</v>
      </c>
      <c r="G123" s="16" t="s">
        <v>19</v>
      </c>
      <c r="H123" s="16" t="s">
        <v>25</v>
      </c>
      <c r="I123" s="16" t="s">
        <v>241</v>
      </c>
      <c r="J123" s="26">
        <v>44927</v>
      </c>
      <c r="K123" s="26">
        <v>45290</v>
      </c>
      <c r="L123" s="16" t="s">
        <v>242</v>
      </c>
      <c r="M123" s="17" t="s">
        <v>654</v>
      </c>
      <c r="N123" s="16" t="s">
        <v>28</v>
      </c>
      <c r="O123" s="16" t="s">
        <v>3</v>
      </c>
      <c r="P123" s="17" t="s">
        <v>660</v>
      </c>
      <c r="Q123" s="41">
        <v>4</v>
      </c>
      <c r="R123" s="41">
        <v>1</v>
      </c>
      <c r="S123" s="41">
        <v>1</v>
      </c>
      <c r="T123" s="41">
        <v>1</v>
      </c>
      <c r="U123" s="41">
        <v>1</v>
      </c>
      <c r="V123" s="19" t="s">
        <v>29</v>
      </c>
      <c r="W123" s="19" t="s">
        <v>30</v>
      </c>
    </row>
    <row r="124" spans="1:23" ht="60" customHeight="1">
      <c r="A124" s="16">
        <v>123</v>
      </c>
      <c r="B124" s="16" t="s">
        <v>356</v>
      </c>
      <c r="C124" s="16" t="s">
        <v>655</v>
      </c>
      <c r="D124" s="16" t="s">
        <v>33</v>
      </c>
      <c r="E124" s="18" t="s">
        <v>21</v>
      </c>
      <c r="F124" s="16" t="s">
        <v>24</v>
      </c>
      <c r="G124" s="16" t="s">
        <v>19</v>
      </c>
      <c r="H124" s="16" t="s">
        <v>25</v>
      </c>
      <c r="I124" s="16" t="s">
        <v>72</v>
      </c>
      <c r="J124" s="26">
        <v>45200</v>
      </c>
      <c r="K124" s="26">
        <v>45290</v>
      </c>
      <c r="L124" s="16" t="s">
        <v>41</v>
      </c>
      <c r="M124" s="17" t="s">
        <v>654</v>
      </c>
      <c r="N124" s="16" t="s">
        <v>28</v>
      </c>
      <c r="O124" s="16" t="s">
        <v>3</v>
      </c>
      <c r="P124" s="17" t="s">
        <v>660</v>
      </c>
      <c r="Q124" s="41">
        <v>1</v>
      </c>
      <c r="R124" s="41">
        <v>0</v>
      </c>
      <c r="S124" s="41">
        <v>0</v>
      </c>
      <c r="T124" s="41">
        <v>0</v>
      </c>
      <c r="U124" s="41">
        <v>1</v>
      </c>
      <c r="V124" s="19" t="s">
        <v>29</v>
      </c>
      <c r="W124" s="19" t="s">
        <v>23</v>
      </c>
    </row>
    <row r="125" spans="1:23" ht="60" customHeight="1">
      <c r="A125" s="16">
        <v>124</v>
      </c>
      <c r="B125" s="16" t="s">
        <v>494</v>
      </c>
      <c r="C125" s="16" t="s">
        <v>495</v>
      </c>
      <c r="D125" s="16" t="s">
        <v>497</v>
      </c>
      <c r="E125" s="21" t="s">
        <v>86</v>
      </c>
      <c r="F125" s="16" t="s">
        <v>87</v>
      </c>
      <c r="G125" s="16" t="s">
        <v>54</v>
      </c>
      <c r="H125" s="16" t="s">
        <v>25</v>
      </c>
      <c r="I125" s="16" t="s">
        <v>499</v>
      </c>
      <c r="J125" s="26">
        <v>44958</v>
      </c>
      <c r="K125" s="26">
        <v>45291</v>
      </c>
      <c r="L125" s="16" t="s">
        <v>500</v>
      </c>
      <c r="M125" s="17" t="s">
        <v>496</v>
      </c>
      <c r="N125" s="16" t="s">
        <v>32</v>
      </c>
      <c r="O125" s="16" t="s">
        <v>38</v>
      </c>
      <c r="P125" s="17" t="s">
        <v>660</v>
      </c>
      <c r="Q125" s="42">
        <v>1</v>
      </c>
      <c r="R125" s="42">
        <v>0.25</v>
      </c>
      <c r="S125" s="42">
        <v>0.25</v>
      </c>
      <c r="T125" s="42">
        <v>0.25</v>
      </c>
      <c r="U125" s="42">
        <v>0.25</v>
      </c>
      <c r="V125" s="19" t="s">
        <v>497</v>
      </c>
      <c r="W125" s="19" t="s">
        <v>498</v>
      </c>
    </row>
    <row r="126" spans="1:23" ht="60" customHeight="1">
      <c r="A126" s="16">
        <v>125</v>
      </c>
      <c r="B126" s="16" t="s">
        <v>494</v>
      </c>
      <c r="C126" s="16" t="s">
        <v>495</v>
      </c>
      <c r="D126" s="16" t="s">
        <v>497</v>
      </c>
      <c r="E126" s="21" t="s">
        <v>86</v>
      </c>
      <c r="F126" s="16" t="s">
        <v>87</v>
      </c>
      <c r="G126" s="16" t="s">
        <v>54</v>
      </c>
      <c r="H126" s="16" t="s">
        <v>25</v>
      </c>
      <c r="I126" s="16" t="s">
        <v>501</v>
      </c>
      <c r="J126" s="26">
        <v>45017</v>
      </c>
      <c r="K126" s="26">
        <v>45291</v>
      </c>
      <c r="L126" s="16" t="s">
        <v>502</v>
      </c>
      <c r="M126" s="17" t="s">
        <v>496</v>
      </c>
      <c r="N126" s="16" t="s">
        <v>28</v>
      </c>
      <c r="O126" s="16" t="s">
        <v>73</v>
      </c>
      <c r="P126" s="17" t="s">
        <v>660</v>
      </c>
      <c r="Q126" s="41">
        <v>3</v>
      </c>
      <c r="R126" s="41">
        <v>0</v>
      </c>
      <c r="S126" s="41">
        <v>1</v>
      </c>
      <c r="T126" s="41">
        <v>1</v>
      </c>
      <c r="U126" s="41">
        <v>1</v>
      </c>
      <c r="V126" s="19" t="s">
        <v>497</v>
      </c>
      <c r="W126" s="19" t="s">
        <v>498</v>
      </c>
    </row>
    <row r="127" spans="1:23" ht="60" customHeight="1">
      <c r="A127" s="16">
        <v>126</v>
      </c>
      <c r="B127" s="16" t="s">
        <v>494</v>
      </c>
      <c r="C127" s="16" t="s">
        <v>495</v>
      </c>
      <c r="D127" s="16" t="s">
        <v>497</v>
      </c>
      <c r="E127" s="21" t="s">
        <v>86</v>
      </c>
      <c r="F127" s="19" t="s">
        <v>337</v>
      </c>
      <c r="G127" s="16" t="s">
        <v>54</v>
      </c>
      <c r="H127" s="16" t="s">
        <v>25</v>
      </c>
      <c r="I127" s="16" t="s">
        <v>503</v>
      </c>
      <c r="J127" s="26">
        <v>44958</v>
      </c>
      <c r="K127" s="26">
        <v>45291</v>
      </c>
      <c r="L127" s="16" t="s">
        <v>504</v>
      </c>
      <c r="M127" s="17" t="s">
        <v>496</v>
      </c>
      <c r="N127" s="16" t="s">
        <v>32</v>
      </c>
      <c r="O127" s="16" t="s">
        <v>38</v>
      </c>
      <c r="P127" s="17" t="s">
        <v>660</v>
      </c>
      <c r="Q127" s="42">
        <v>1</v>
      </c>
      <c r="R127" s="42">
        <v>0.25</v>
      </c>
      <c r="S127" s="42">
        <v>0.25</v>
      </c>
      <c r="T127" s="42">
        <v>0.25</v>
      </c>
      <c r="U127" s="42">
        <v>0.25</v>
      </c>
      <c r="V127" s="19" t="s">
        <v>497</v>
      </c>
      <c r="W127" s="19" t="s">
        <v>336</v>
      </c>
    </row>
    <row r="128" spans="1:23" ht="60" customHeight="1">
      <c r="A128" s="16">
        <v>127</v>
      </c>
      <c r="B128" s="16" t="s">
        <v>494</v>
      </c>
      <c r="C128" s="16" t="s">
        <v>505</v>
      </c>
      <c r="D128" s="16" t="s">
        <v>506</v>
      </c>
      <c r="E128" s="21" t="s">
        <v>507</v>
      </c>
      <c r="F128" s="16" t="s">
        <v>509</v>
      </c>
      <c r="G128" s="16" t="s">
        <v>54</v>
      </c>
      <c r="H128" s="16" t="s">
        <v>60</v>
      </c>
      <c r="I128" s="16" t="s">
        <v>510</v>
      </c>
      <c r="J128" s="26">
        <v>45017</v>
      </c>
      <c r="K128" s="26">
        <v>45291</v>
      </c>
      <c r="L128" s="16" t="s">
        <v>511</v>
      </c>
      <c r="M128" s="17" t="s">
        <v>496</v>
      </c>
      <c r="N128" s="16" t="s">
        <v>28</v>
      </c>
      <c r="O128" s="16" t="s">
        <v>3</v>
      </c>
      <c r="P128" s="17" t="s">
        <v>660</v>
      </c>
      <c r="Q128" s="41">
        <v>2</v>
      </c>
      <c r="R128" s="41">
        <v>0</v>
      </c>
      <c r="S128" s="41">
        <v>1</v>
      </c>
      <c r="T128" s="41">
        <v>0</v>
      </c>
      <c r="U128" s="41">
        <v>1</v>
      </c>
      <c r="V128" s="19" t="s">
        <v>506</v>
      </c>
      <c r="W128" s="19" t="s">
        <v>508</v>
      </c>
    </row>
    <row r="129" spans="1:23" ht="60" customHeight="1">
      <c r="A129" s="16">
        <v>128</v>
      </c>
      <c r="B129" s="16" t="s">
        <v>494</v>
      </c>
      <c r="C129" s="16" t="s">
        <v>505</v>
      </c>
      <c r="D129" s="16" t="s">
        <v>506</v>
      </c>
      <c r="E129" s="21" t="s">
        <v>507</v>
      </c>
      <c r="F129" s="16" t="s">
        <v>509</v>
      </c>
      <c r="G129" s="16" t="s">
        <v>54</v>
      </c>
      <c r="H129" s="16" t="s">
        <v>60</v>
      </c>
      <c r="I129" s="16" t="s">
        <v>513</v>
      </c>
      <c r="J129" s="26">
        <v>44958</v>
      </c>
      <c r="K129" s="26">
        <v>45291</v>
      </c>
      <c r="L129" s="16" t="s">
        <v>514</v>
      </c>
      <c r="M129" s="17" t="s">
        <v>496</v>
      </c>
      <c r="N129" s="16" t="s">
        <v>32</v>
      </c>
      <c r="O129" s="16" t="s">
        <v>38</v>
      </c>
      <c r="P129" s="17" t="s">
        <v>660</v>
      </c>
      <c r="Q129" s="42">
        <v>1</v>
      </c>
      <c r="R129" s="42">
        <v>0.25</v>
      </c>
      <c r="S129" s="42">
        <v>0.25</v>
      </c>
      <c r="T129" s="42">
        <v>0.25</v>
      </c>
      <c r="U129" s="42">
        <v>0.25</v>
      </c>
      <c r="V129" s="19" t="s">
        <v>506</v>
      </c>
      <c r="W129" s="19" t="s">
        <v>512</v>
      </c>
    </row>
    <row r="130" spans="1:23" ht="60" customHeight="1">
      <c r="A130" s="16">
        <v>129</v>
      </c>
      <c r="B130" s="16" t="s">
        <v>494</v>
      </c>
      <c r="C130" s="16" t="s">
        <v>655</v>
      </c>
      <c r="D130" s="16" t="s">
        <v>20</v>
      </c>
      <c r="E130" s="21" t="s">
        <v>21</v>
      </c>
      <c r="F130" s="16" t="s">
        <v>24</v>
      </c>
      <c r="G130" s="16" t="s">
        <v>19</v>
      </c>
      <c r="H130" s="16" t="s">
        <v>25</v>
      </c>
      <c r="I130" s="16" t="s">
        <v>26</v>
      </c>
      <c r="J130" s="20">
        <v>45200</v>
      </c>
      <c r="K130" s="20">
        <v>45290</v>
      </c>
      <c r="L130" s="17" t="s">
        <v>27</v>
      </c>
      <c r="M130" s="17" t="s">
        <v>496</v>
      </c>
      <c r="N130" s="16" t="s">
        <v>28</v>
      </c>
      <c r="O130" s="16" t="s">
        <v>3</v>
      </c>
      <c r="P130" s="17" t="s">
        <v>660</v>
      </c>
      <c r="Q130" s="41">
        <v>1</v>
      </c>
      <c r="R130" s="41">
        <v>0</v>
      </c>
      <c r="S130" s="41">
        <v>0</v>
      </c>
      <c r="T130" s="41">
        <v>0</v>
      </c>
      <c r="U130" s="41">
        <v>1</v>
      </c>
      <c r="V130" s="19" t="s">
        <v>22</v>
      </c>
      <c r="W130" s="19" t="s">
        <v>23</v>
      </c>
    </row>
    <row r="131" spans="1:23" ht="60" customHeight="1">
      <c r="A131" s="16">
        <v>130</v>
      </c>
      <c r="B131" s="16" t="s">
        <v>494</v>
      </c>
      <c r="C131" s="16" t="s">
        <v>655</v>
      </c>
      <c r="D131" s="16" t="s">
        <v>33</v>
      </c>
      <c r="E131" s="21" t="s">
        <v>21</v>
      </c>
      <c r="F131" s="16" t="s">
        <v>24</v>
      </c>
      <c r="G131" s="16" t="s">
        <v>19</v>
      </c>
      <c r="H131" s="16" t="s">
        <v>25</v>
      </c>
      <c r="I131" s="22" t="s">
        <v>639</v>
      </c>
      <c r="J131" s="25">
        <v>45108</v>
      </c>
      <c r="K131" s="25">
        <v>45199</v>
      </c>
      <c r="L131" s="22" t="s">
        <v>640</v>
      </c>
      <c r="M131" s="17" t="s">
        <v>496</v>
      </c>
      <c r="N131" s="16" t="s">
        <v>28</v>
      </c>
      <c r="O131" s="16" t="s">
        <v>3</v>
      </c>
      <c r="P131" s="17" t="s">
        <v>660</v>
      </c>
      <c r="Q131" s="41">
        <v>1</v>
      </c>
      <c r="R131" s="41">
        <v>0</v>
      </c>
      <c r="S131" s="41">
        <v>0</v>
      </c>
      <c r="T131" s="41">
        <v>1</v>
      </c>
      <c r="U131" s="41">
        <v>0</v>
      </c>
      <c r="V131" s="19" t="s">
        <v>22</v>
      </c>
      <c r="W131" s="19" t="s">
        <v>23</v>
      </c>
    </row>
    <row r="132" spans="1:23" ht="60" customHeight="1">
      <c r="A132" s="16">
        <v>131</v>
      </c>
      <c r="B132" s="16" t="s">
        <v>494</v>
      </c>
      <c r="C132" s="16" t="s">
        <v>655</v>
      </c>
      <c r="D132" s="16" t="s">
        <v>33</v>
      </c>
      <c r="E132" s="21" t="s">
        <v>21</v>
      </c>
      <c r="F132" s="16" t="s">
        <v>24</v>
      </c>
      <c r="G132" s="16" t="s">
        <v>19</v>
      </c>
      <c r="H132" s="16" t="s">
        <v>25</v>
      </c>
      <c r="I132" s="16" t="s">
        <v>31</v>
      </c>
      <c r="J132" s="20">
        <v>45017</v>
      </c>
      <c r="K132" s="20">
        <v>45290</v>
      </c>
      <c r="L132" s="17" t="s">
        <v>638</v>
      </c>
      <c r="M132" s="17" t="s">
        <v>496</v>
      </c>
      <c r="N132" s="17" t="s">
        <v>32</v>
      </c>
      <c r="O132" s="16" t="s">
        <v>3</v>
      </c>
      <c r="P132" s="17" t="s">
        <v>660</v>
      </c>
      <c r="Q132" s="42">
        <v>1</v>
      </c>
      <c r="R132" s="42">
        <v>0</v>
      </c>
      <c r="S132" s="42">
        <v>0.3</v>
      </c>
      <c r="T132" s="42">
        <v>0.3</v>
      </c>
      <c r="U132" s="42">
        <v>0.4</v>
      </c>
      <c r="V132" s="19" t="s">
        <v>22</v>
      </c>
      <c r="W132" s="19" t="s">
        <v>23</v>
      </c>
    </row>
    <row r="133" spans="1:23" ht="60" customHeight="1">
      <c r="A133" s="16">
        <v>132</v>
      </c>
      <c r="B133" s="16" t="s">
        <v>494</v>
      </c>
      <c r="C133" s="16" t="s">
        <v>655</v>
      </c>
      <c r="D133" s="16" t="s">
        <v>33</v>
      </c>
      <c r="E133" s="21" t="s">
        <v>21</v>
      </c>
      <c r="F133" s="16" t="s">
        <v>24</v>
      </c>
      <c r="G133" s="16" t="s">
        <v>19</v>
      </c>
      <c r="H133" s="16" t="s">
        <v>25</v>
      </c>
      <c r="I133" s="16" t="s">
        <v>34</v>
      </c>
      <c r="J133" s="26">
        <v>45108</v>
      </c>
      <c r="K133" s="26">
        <v>45199</v>
      </c>
      <c r="L133" s="17" t="s">
        <v>35</v>
      </c>
      <c r="M133" s="17" t="s">
        <v>496</v>
      </c>
      <c r="N133" s="16" t="s">
        <v>28</v>
      </c>
      <c r="O133" s="16" t="s">
        <v>3</v>
      </c>
      <c r="P133" s="17" t="s">
        <v>660</v>
      </c>
      <c r="Q133" s="41">
        <v>1</v>
      </c>
      <c r="R133" s="41">
        <v>0</v>
      </c>
      <c r="S133" s="41">
        <v>0</v>
      </c>
      <c r="T133" s="41">
        <v>1</v>
      </c>
      <c r="U133" s="41">
        <v>0</v>
      </c>
      <c r="V133" s="19" t="s">
        <v>29</v>
      </c>
      <c r="W133" s="19" t="s">
        <v>30</v>
      </c>
    </row>
    <row r="134" spans="1:23" ht="60" customHeight="1">
      <c r="A134" s="16">
        <v>133</v>
      </c>
      <c r="B134" s="16" t="s">
        <v>494</v>
      </c>
      <c r="C134" s="16" t="s">
        <v>655</v>
      </c>
      <c r="D134" s="16" t="s">
        <v>20</v>
      </c>
      <c r="E134" s="21" t="s">
        <v>21</v>
      </c>
      <c r="F134" s="16" t="s">
        <v>24</v>
      </c>
      <c r="G134" s="16" t="s">
        <v>19</v>
      </c>
      <c r="H134" s="16" t="s">
        <v>25</v>
      </c>
      <c r="I134" s="16" t="s">
        <v>241</v>
      </c>
      <c r="J134" s="26">
        <v>44927</v>
      </c>
      <c r="K134" s="26">
        <v>45290</v>
      </c>
      <c r="L134" s="16" t="s">
        <v>242</v>
      </c>
      <c r="M134" s="17" t="s">
        <v>496</v>
      </c>
      <c r="N134" s="16" t="s">
        <v>28</v>
      </c>
      <c r="O134" s="16" t="s">
        <v>3</v>
      </c>
      <c r="P134" s="17" t="s">
        <v>660</v>
      </c>
      <c r="Q134" s="41">
        <v>4</v>
      </c>
      <c r="R134" s="41">
        <v>1</v>
      </c>
      <c r="S134" s="41">
        <v>1</v>
      </c>
      <c r="T134" s="41">
        <v>1</v>
      </c>
      <c r="U134" s="41">
        <v>1</v>
      </c>
      <c r="V134" s="29" t="s">
        <v>29</v>
      </c>
      <c r="W134" s="31" t="s">
        <v>30</v>
      </c>
    </row>
    <row r="135" spans="1:23" ht="60" customHeight="1">
      <c r="A135" s="16">
        <v>134</v>
      </c>
      <c r="B135" s="16" t="s">
        <v>494</v>
      </c>
      <c r="C135" s="16" t="s">
        <v>655</v>
      </c>
      <c r="D135" s="22" t="s">
        <v>33</v>
      </c>
      <c r="E135" s="18" t="s">
        <v>21</v>
      </c>
      <c r="F135" s="16" t="s">
        <v>24</v>
      </c>
      <c r="G135" s="22" t="s">
        <v>19</v>
      </c>
      <c r="H135" s="22" t="s">
        <v>25</v>
      </c>
      <c r="I135" s="22" t="s">
        <v>40</v>
      </c>
      <c r="J135" s="25">
        <v>45200</v>
      </c>
      <c r="K135" s="25">
        <v>45290</v>
      </c>
      <c r="L135" s="22" t="s">
        <v>41</v>
      </c>
      <c r="M135" s="17" t="s">
        <v>496</v>
      </c>
      <c r="N135" s="22" t="s">
        <v>28</v>
      </c>
      <c r="O135" s="22" t="s">
        <v>3</v>
      </c>
      <c r="P135" s="17" t="s">
        <v>660</v>
      </c>
      <c r="Q135" s="41">
        <v>2</v>
      </c>
      <c r="R135" s="41">
        <v>0</v>
      </c>
      <c r="S135" s="41">
        <v>0</v>
      </c>
      <c r="T135" s="41">
        <v>0</v>
      </c>
      <c r="U135" s="41">
        <v>2</v>
      </c>
      <c r="V135" s="19" t="s">
        <v>29</v>
      </c>
      <c r="W135" s="19" t="s">
        <v>23</v>
      </c>
    </row>
    <row r="136" spans="1:23" ht="60" customHeight="1">
      <c r="A136" s="16">
        <v>135</v>
      </c>
      <c r="B136" s="16" t="s">
        <v>203</v>
      </c>
      <c r="C136" s="16" t="s">
        <v>44</v>
      </c>
      <c r="D136" s="23" t="s">
        <v>89</v>
      </c>
      <c r="E136" s="18" t="s">
        <v>36</v>
      </c>
      <c r="F136" s="21" t="s">
        <v>91</v>
      </c>
      <c r="G136" s="23" t="s">
        <v>54</v>
      </c>
      <c r="H136" s="23" t="s">
        <v>92</v>
      </c>
      <c r="I136" s="23" t="s">
        <v>93</v>
      </c>
      <c r="J136" s="32">
        <v>44986</v>
      </c>
      <c r="K136" s="32">
        <v>45107</v>
      </c>
      <c r="L136" s="23" t="s">
        <v>94</v>
      </c>
      <c r="M136" s="17" t="s">
        <v>88</v>
      </c>
      <c r="N136" s="23" t="s">
        <v>28</v>
      </c>
      <c r="O136" s="23" t="s">
        <v>3</v>
      </c>
      <c r="P136" s="17" t="s">
        <v>660</v>
      </c>
      <c r="Q136" s="41">
        <v>1</v>
      </c>
      <c r="R136" s="41">
        <v>0</v>
      </c>
      <c r="S136" s="41">
        <v>1</v>
      </c>
      <c r="T136" s="41">
        <v>0</v>
      </c>
      <c r="U136" s="41">
        <v>0</v>
      </c>
      <c r="V136" s="21" t="s">
        <v>89</v>
      </c>
      <c r="W136" s="21" t="s">
        <v>90</v>
      </c>
    </row>
    <row r="137" spans="1:23" ht="60" customHeight="1">
      <c r="A137" s="16">
        <v>136</v>
      </c>
      <c r="B137" s="16" t="s">
        <v>203</v>
      </c>
      <c r="C137" s="16" t="s">
        <v>44</v>
      </c>
      <c r="D137" s="28" t="s">
        <v>95</v>
      </c>
      <c r="E137" s="21" t="s">
        <v>36</v>
      </c>
      <c r="F137" s="21" t="s">
        <v>84</v>
      </c>
      <c r="G137" s="21" t="s">
        <v>54</v>
      </c>
      <c r="H137" s="21" t="s">
        <v>92</v>
      </c>
      <c r="I137" s="21" t="s">
        <v>97</v>
      </c>
      <c r="J137" s="27">
        <v>44927</v>
      </c>
      <c r="K137" s="27">
        <v>45291</v>
      </c>
      <c r="L137" s="21" t="s">
        <v>98</v>
      </c>
      <c r="M137" s="17" t="s">
        <v>88</v>
      </c>
      <c r="N137" s="21" t="s">
        <v>28</v>
      </c>
      <c r="O137" s="21" t="s">
        <v>58</v>
      </c>
      <c r="P137" s="17" t="s">
        <v>660</v>
      </c>
      <c r="Q137" s="41">
        <v>12</v>
      </c>
      <c r="R137" s="41">
        <v>3</v>
      </c>
      <c r="S137" s="41">
        <v>3</v>
      </c>
      <c r="T137" s="41">
        <v>3</v>
      </c>
      <c r="U137" s="41">
        <v>3</v>
      </c>
      <c r="V137" s="28" t="s">
        <v>95</v>
      </c>
      <c r="W137" s="28" t="s">
        <v>96</v>
      </c>
    </row>
    <row r="138" spans="1:23" ht="60" customHeight="1">
      <c r="A138" s="16">
        <v>137</v>
      </c>
      <c r="B138" s="16" t="s">
        <v>203</v>
      </c>
      <c r="C138" s="16" t="s">
        <v>655</v>
      </c>
      <c r="D138" s="28" t="s">
        <v>33</v>
      </c>
      <c r="E138" s="21" t="s">
        <v>21</v>
      </c>
      <c r="F138" s="21" t="s">
        <v>101</v>
      </c>
      <c r="G138" s="21" t="s">
        <v>54</v>
      </c>
      <c r="H138" s="21" t="s">
        <v>92</v>
      </c>
      <c r="I138" s="28" t="s">
        <v>102</v>
      </c>
      <c r="J138" s="27">
        <v>44986</v>
      </c>
      <c r="K138" s="27">
        <v>45290</v>
      </c>
      <c r="L138" s="21" t="s">
        <v>103</v>
      </c>
      <c r="M138" s="17" t="s">
        <v>88</v>
      </c>
      <c r="N138" s="21" t="s">
        <v>32</v>
      </c>
      <c r="O138" s="21" t="s">
        <v>3</v>
      </c>
      <c r="P138" s="17" t="s">
        <v>660</v>
      </c>
      <c r="Q138" s="42">
        <v>1</v>
      </c>
      <c r="R138" s="42">
        <v>0</v>
      </c>
      <c r="S138" s="42">
        <v>0.5</v>
      </c>
      <c r="T138" s="42">
        <v>0</v>
      </c>
      <c r="U138" s="42">
        <v>0.5</v>
      </c>
      <c r="V138" s="28" t="s">
        <v>99</v>
      </c>
      <c r="W138" s="28" t="s">
        <v>100</v>
      </c>
    </row>
    <row r="139" spans="1:23" ht="60" customHeight="1">
      <c r="A139" s="16">
        <v>138</v>
      </c>
      <c r="B139" s="16" t="s">
        <v>203</v>
      </c>
      <c r="C139" s="16" t="s">
        <v>44</v>
      </c>
      <c r="D139" s="18" t="s">
        <v>104</v>
      </c>
      <c r="E139" s="18" t="s">
        <v>36</v>
      </c>
      <c r="F139" s="21" t="s">
        <v>84</v>
      </c>
      <c r="G139" s="21" t="s">
        <v>54</v>
      </c>
      <c r="H139" s="21" t="s">
        <v>92</v>
      </c>
      <c r="I139" s="21" t="s">
        <v>106</v>
      </c>
      <c r="J139" s="27">
        <v>44986</v>
      </c>
      <c r="K139" s="27">
        <v>45291</v>
      </c>
      <c r="L139" s="21" t="s">
        <v>107</v>
      </c>
      <c r="M139" s="17" t="s">
        <v>88</v>
      </c>
      <c r="N139" s="21" t="s">
        <v>28</v>
      </c>
      <c r="O139" s="21" t="s">
        <v>58</v>
      </c>
      <c r="P139" s="17" t="s">
        <v>660</v>
      </c>
      <c r="Q139" s="41">
        <v>4</v>
      </c>
      <c r="R139" s="41">
        <v>0</v>
      </c>
      <c r="S139" s="41">
        <v>2</v>
      </c>
      <c r="T139" s="41">
        <v>0</v>
      </c>
      <c r="U139" s="41">
        <v>2</v>
      </c>
      <c r="V139" s="21" t="s">
        <v>104</v>
      </c>
      <c r="W139" s="21" t="s">
        <v>105</v>
      </c>
    </row>
    <row r="140" spans="1:23" ht="60" customHeight="1">
      <c r="A140" s="16">
        <v>139</v>
      </c>
      <c r="B140" s="16" t="s">
        <v>203</v>
      </c>
      <c r="C140" s="16" t="s">
        <v>44</v>
      </c>
      <c r="D140" s="21" t="s">
        <v>108</v>
      </c>
      <c r="E140" s="21" t="s">
        <v>36</v>
      </c>
      <c r="F140" s="21" t="s">
        <v>84</v>
      </c>
      <c r="G140" s="21" t="s">
        <v>54</v>
      </c>
      <c r="H140" s="21" t="s">
        <v>92</v>
      </c>
      <c r="I140" s="21" t="s">
        <v>110</v>
      </c>
      <c r="J140" s="27">
        <v>44958</v>
      </c>
      <c r="K140" s="27">
        <v>45291</v>
      </c>
      <c r="L140" s="21" t="s">
        <v>111</v>
      </c>
      <c r="M140" s="17" t="s">
        <v>88</v>
      </c>
      <c r="N140" s="21" t="s">
        <v>28</v>
      </c>
      <c r="O140" s="21" t="s">
        <v>58</v>
      </c>
      <c r="P140" s="17" t="s">
        <v>660</v>
      </c>
      <c r="Q140" s="41">
        <v>4</v>
      </c>
      <c r="R140" s="41">
        <v>1</v>
      </c>
      <c r="S140" s="41">
        <v>1</v>
      </c>
      <c r="T140" s="41">
        <v>1</v>
      </c>
      <c r="U140" s="41">
        <v>1</v>
      </c>
      <c r="V140" s="21" t="s">
        <v>108</v>
      </c>
      <c r="W140" s="21" t="s">
        <v>109</v>
      </c>
    </row>
    <row r="141" spans="1:23" ht="60" customHeight="1">
      <c r="A141" s="16">
        <v>140</v>
      </c>
      <c r="B141" s="16" t="s">
        <v>203</v>
      </c>
      <c r="C141" s="16" t="s">
        <v>44</v>
      </c>
      <c r="D141" s="21" t="s">
        <v>177</v>
      </c>
      <c r="E141" s="18" t="s">
        <v>36</v>
      </c>
      <c r="F141" s="21" t="s">
        <v>84</v>
      </c>
      <c r="G141" s="21" t="s">
        <v>54</v>
      </c>
      <c r="H141" s="21" t="s">
        <v>92</v>
      </c>
      <c r="I141" s="21" t="s">
        <v>178</v>
      </c>
      <c r="J141" s="27">
        <v>44927</v>
      </c>
      <c r="K141" s="27">
        <v>45291</v>
      </c>
      <c r="L141" s="21" t="s">
        <v>179</v>
      </c>
      <c r="M141" s="17" t="s">
        <v>88</v>
      </c>
      <c r="N141" s="21" t="s">
        <v>28</v>
      </c>
      <c r="O141" s="21" t="s">
        <v>58</v>
      </c>
      <c r="P141" s="17" t="s">
        <v>660</v>
      </c>
      <c r="Q141" s="41">
        <v>4</v>
      </c>
      <c r="R141" s="41">
        <v>1</v>
      </c>
      <c r="S141" s="41">
        <v>1</v>
      </c>
      <c r="T141" s="41">
        <v>1</v>
      </c>
      <c r="U141" s="41">
        <v>1</v>
      </c>
      <c r="V141" s="21" t="s">
        <v>44</v>
      </c>
      <c r="W141" s="21" t="s">
        <v>44</v>
      </c>
    </row>
    <row r="142" spans="1:23" ht="60" customHeight="1">
      <c r="A142" s="16">
        <v>141</v>
      </c>
      <c r="B142" s="16" t="s">
        <v>203</v>
      </c>
      <c r="C142" s="16" t="s">
        <v>44</v>
      </c>
      <c r="D142" s="18" t="s">
        <v>177</v>
      </c>
      <c r="E142" s="18" t="s">
        <v>36</v>
      </c>
      <c r="F142" s="21" t="s">
        <v>84</v>
      </c>
      <c r="G142" s="21" t="s">
        <v>54</v>
      </c>
      <c r="H142" s="21" t="s">
        <v>92</v>
      </c>
      <c r="I142" s="21" t="s">
        <v>180</v>
      </c>
      <c r="J142" s="27">
        <v>45047</v>
      </c>
      <c r="K142" s="27">
        <v>45291</v>
      </c>
      <c r="L142" s="21" t="s">
        <v>181</v>
      </c>
      <c r="M142" s="17" t="s">
        <v>88</v>
      </c>
      <c r="N142" s="21" t="s">
        <v>28</v>
      </c>
      <c r="O142" s="21" t="s">
        <v>58</v>
      </c>
      <c r="P142" s="17" t="s">
        <v>660</v>
      </c>
      <c r="Q142" s="41">
        <v>6</v>
      </c>
      <c r="R142" s="41">
        <v>0</v>
      </c>
      <c r="S142" s="41">
        <v>2</v>
      </c>
      <c r="T142" s="41">
        <v>2</v>
      </c>
      <c r="U142" s="41">
        <v>2</v>
      </c>
      <c r="V142" s="21" t="s">
        <v>44</v>
      </c>
      <c r="W142" s="21" t="s">
        <v>44</v>
      </c>
    </row>
    <row r="143" spans="1:23" ht="60" customHeight="1">
      <c r="A143" s="16">
        <v>142</v>
      </c>
      <c r="B143" s="16" t="s">
        <v>203</v>
      </c>
      <c r="C143" s="16" t="s">
        <v>44</v>
      </c>
      <c r="D143" s="18" t="s">
        <v>182</v>
      </c>
      <c r="E143" s="18" t="s">
        <v>36</v>
      </c>
      <c r="F143" s="21" t="s">
        <v>84</v>
      </c>
      <c r="G143" s="21" t="s">
        <v>54</v>
      </c>
      <c r="H143" s="21" t="s">
        <v>92</v>
      </c>
      <c r="I143" s="21" t="s">
        <v>183</v>
      </c>
      <c r="J143" s="27">
        <v>45017</v>
      </c>
      <c r="K143" s="27">
        <v>45291</v>
      </c>
      <c r="L143" s="21" t="s">
        <v>184</v>
      </c>
      <c r="M143" s="17" t="s">
        <v>88</v>
      </c>
      <c r="N143" s="21" t="s">
        <v>28</v>
      </c>
      <c r="O143" s="21" t="s">
        <v>58</v>
      </c>
      <c r="P143" s="17" t="s">
        <v>660</v>
      </c>
      <c r="Q143" s="41">
        <v>2</v>
      </c>
      <c r="R143" s="41">
        <v>0</v>
      </c>
      <c r="S143" s="41">
        <v>1</v>
      </c>
      <c r="T143" s="41">
        <v>0</v>
      </c>
      <c r="U143" s="41">
        <v>1</v>
      </c>
      <c r="V143" s="21" t="s">
        <v>44</v>
      </c>
      <c r="W143" s="21" t="s">
        <v>44</v>
      </c>
    </row>
    <row r="144" spans="1:23" ht="60" customHeight="1">
      <c r="A144" s="16">
        <v>143</v>
      </c>
      <c r="B144" s="16" t="s">
        <v>203</v>
      </c>
      <c r="C144" s="16" t="s">
        <v>44</v>
      </c>
      <c r="D144" s="18" t="s">
        <v>89</v>
      </c>
      <c r="E144" s="18" t="s">
        <v>36</v>
      </c>
      <c r="F144" s="21" t="s">
        <v>91</v>
      </c>
      <c r="G144" s="21" t="s">
        <v>54</v>
      </c>
      <c r="H144" s="21" t="s">
        <v>92</v>
      </c>
      <c r="I144" s="21" t="s">
        <v>185</v>
      </c>
      <c r="J144" s="27">
        <v>45108</v>
      </c>
      <c r="K144" s="27">
        <v>45291</v>
      </c>
      <c r="L144" s="21" t="s">
        <v>186</v>
      </c>
      <c r="M144" s="17" t="s">
        <v>88</v>
      </c>
      <c r="N144" s="21" t="s">
        <v>32</v>
      </c>
      <c r="O144" s="21" t="s">
        <v>38</v>
      </c>
      <c r="P144" s="17" t="s">
        <v>660</v>
      </c>
      <c r="Q144" s="42">
        <v>1</v>
      </c>
      <c r="R144" s="42">
        <v>0</v>
      </c>
      <c r="S144" s="42">
        <v>0</v>
      </c>
      <c r="T144" s="42">
        <v>0.5</v>
      </c>
      <c r="U144" s="42">
        <v>0.5</v>
      </c>
      <c r="V144" s="21" t="s">
        <v>44</v>
      </c>
      <c r="W144" s="21" t="s">
        <v>44</v>
      </c>
    </row>
    <row r="145" spans="1:23" ht="60" customHeight="1">
      <c r="A145" s="16">
        <v>144</v>
      </c>
      <c r="B145" s="16" t="s">
        <v>203</v>
      </c>
      <c r="C145" s="16" t="s">
        <v>44</v>
      </c>
      <c r="D145" s="18" t="s">
        <v>187</v>
      </c>
      <c r="E145" s="18" t="s">
        <v>36</v>
      </c>
      <c r="F145" s="21" t="s">
        <v>84</v>
      </c>
      <c r="G145" s="21" t="s">
        <v>54</v>
      </c>
      <c r="H145" s="21" t="s">
        <v>92</v>
      </c>
      <c r="I145" s="21" t="s">
        <v>188</v>
      </c>
      <c r="J145" s="27">
        <v>44927</v>
      </c>
      <c r="K145" s="27">
        <v>45199</v>
      </c>
      <c r="L145" s="21" t="s">
        <v>189</v>
      </c>
      <c r="M145" s="17" t="s">
        <v>88</v>
      </c>
      <c r="N145" s="21" t="s">
        <v>28</v>
      </c>
      <c r="O145" s="21" t="s">
        <v>58</v>
      </c>
      <c r="P145" s="17" t="s">
        <v>660</v>
      </c>
      <c r="Q145" s="41">
        <v>1</v>
      </c>
      <c r="R145" s="41">
        <v>0</v>
      </c>
      <c r="S145" s="41">
        <v>0</v>
      </c>
      <c r="T145" s="41">
        <v>1</v>
      </c>
      <c r="U145" s="41">
        <v>0</v>
      </c>
      <c r="V145" s="21" t="s">
        <v>44</v>
      </c>
      <c r="W145" s="21" t="s">
        <v>44</v>
      </c>
    </row>
    <row r="146" spans="1:23" ht="60" customHeight="1">
      <c r="A146" s="16">
        <v>145</v>
      </c>
      <c r="B146" s="16" t="s">
        <v>203</v>
      </c>
      <c r="C146" s="16" t="s">
        <v>44</v>
      </c>
      <c r="D146" s="21" t="s">
        <v>187</v>
      </c>
      <c r="E146" s="21" t="s">
        <v>36</v>
      </c>
      <c r="F146" s="21" t="s">
        <v>84</v>
      </c>
      <c r="G146" s="21" t="s">
        <v>54</v>
      </c>
      <c r="H146" s="21" t="s">
        <v>92</v>
      </c>
      <c r="I146" s="21" t="s">
        <v>190</v>
      </c>
      <c r="J146" s="27">
        <v>44986</v>
      </c>
      <c r="K146" s="27">
        <v>45291</v>
      </c>
      <c r="L146" s="21" t="s">
        <v>191</v>
      </c>
      <c r="M146" s="17" t="s">
        <v>88</v>
      </c>
      <c r="N146" s="21" t="s">
        <v>28</v>
      </c>
      <c r="O146" s="21" t="s">
        <v>38</v>
      </c>
      <c r="P146" s="17" t="s">
        <v>660</v>
      </c>
      <c r="Q146" s="41">
        <v>10</v>
      </c>
      <c r="R146" s="41">
        <v>1</v>
      </c>
      <c r="S146" s="41">
        <v>3</v>
      </c>
      <c r="T146" s="41">
        <v>4</v>
      </c>
      <c r="U146" s="41">
        <v>2</v>
      </c>
      <c r="V146" s="21" t="s">
        <v>44</v>
      </c>
      <c r="W146" s="21" t="s">
        <v>44</v>
      </c>
    </row>
    <row r="147" spans="1:23" ht="60" customHeight="1">
      <c r="A147" s="16">
        <v>146</v>
      </c>
      <c r="B147" s="16" t="s">
        <v>203</v>
      </c>
      <c r="C147" s="16" t="s">
        <v>44</v>
      </c>
      <c r="D147" s="21" t="s">
        <v>192</v>
      </c>
      <c r="E147" s="21" t="s">
        <v>36</v>
      </c>
      <c r="F147" s="21" t="s">
        <v>84</v>
      </c>
      <c r="G147" s="21" t="s">
        <v>54</v>
      </c>
      <c r="H147" s="21" t="s">
        <v>92</v>
      </c>
      <c r="I147" s="21" t="s">
        <v>193</v>
      </c>
      <c r="J147" s="27">
        <v>44927</v>
      </c>
      <c r="K147" s="27">
        <v>45291</v>
      </c>
      <c r="L147" s="21" t="s">
        <v>194</v>
      </c>
      <c r="M147" s="17" t="s">
        <v>88</v>
      </c>
      <c r="N147" s="21" t="s">
        <v>32</v>
      </c>
      <c r="O147" s="21" t="s">
        <v>58</v>
      </c>
      <c r="P147" s="17" t="s">
        <v>660</v>
      </c>
      <c r="Q147" s="42">
        <v>1</v>
      </c>
      <c r="R147" s="42">
        <v>0.25</v>
      </c>
      <c r="S147" s="42">
        <v>0.25</v>
      </c>
      <c r="T147" s="42">
        <v>0.25</v>
      </c>
      <c r="U147" s="42">
        <v>0.25</v>
      </c>
      <c r="V147" s="21" t="s">
        <v>44</v>
      </c>
      <c r="W147" s="21" t="s">
        <v>44</v>
      </c>
    </row>
    <row r="148" spans="1:23" ht="60" customHeight="1">
      <c r="A148" s="16">
        <v>147</v>
      </c>
      <c r="B148" s="16" t="s">
        <v>203</v>
      </c>
      <c r="C148" s="16" t="s">
        <v>44</v>
      </c>
      <c r="D148" s="21" t="s">
        <v>195</v>
      </c>
      <c r="E148" s="21" t="s">
        <v>36</v>
      </c>
      <c r="F148" s="21" t="s">
        <v>84</v>
      </c>
      <c r="G148" s="21" t="s">
        <v>54</v>
      </c>
      <c r="H148" s="21" t="s">
        <v>92</v>
      </c>
      <c r="I148" s="21" t="s">
        <v>196</v>
      </c>
      <c r="J148" s="27">
        <v>44927</v>
      </c>
      <c r="K148" s="27">
        <v>45291</v>
      </c>
      <c r="L148" s="21" t="s">
        <v>197</v>
      </c>
      <c r="M148" s="17" t="s">
        <v>88</v>
      </c>
      <c r="N148" s="21" t="s">
        <v>32</v>
      </c>
      <c r="O148" s="21" t="s">
        <v>58</v>
      </c>
      <c r="P148" s="17" t="s">
        <v>660</v>
      </c>
      <c r="Q148" s="42">
        <v>1</v>
      </c>
      <c r="R148" s="42">
        <v>0.25</v>
      </c>
      <c r="S148" s="42">
        <v>0.25</v>
      </c>
      <c r="T148" s="42">
        <v>0.25</v>
      </c>
      <c r="U148" s="42">
        <v>0.25</v>
      </c>
      <c r="V148" s="21" t="s">
        <v>44</v>
      </c>
      <c r="W148" s="21" t="s">
        <v>44</v>
      </c>
    </row>
    <row r="149" spans="1:23" ht="60" customHeight="1">
      <c r="A149" s="16">
        <v>148</v>
      </c>
      <c r="B149" s="16" t="s">
        <v>203</v>
      </c>
      <c r="C149" s="16" t="s">
        <v>655</v>
      </c>
      <c r="D149" s="16" t="s">
        <v>20</v>
      </c>
      <c r="E149" s="21" t="s">
        <v>21</v>
      </c>
      <c r="F149" s="21" t="s">
        <v>24</v>
      </c>
      <c r="G149" s="21" t="s">
        <v>19</v>
      </c>
      <c r="H149" s="21" t="s">
        <v>25</v>
      </c>
      <c r="I149" s="21" t="s">
        <v>26</v>
      </c>
      <c r="J149" s="20">
        <v>45200</v>
      </c>
      <c r="K149" s="20">
        <v>45290</v>
      </c>
      <c r="L149" s="17" t="s">
        <v>27</v>
      </c>
      <c r="M149" s="17" t="s">
        <v>88</v>
      </c>
      <c r="N149" s="21" t="s">
        <v>28</v>
      </c>
      <c r="O149" s="21" t="s">
        <v>3</v>
      </c>
      <c r="P149" s="17" t="s">
        <v>660</v>
      </c>
      <c r="Q149" s="41">
        <v>1</v>
      </c>
      <c r="R149" s="41">
        <v>0</v>
      </c>
      <c r="S149" s="41">
        <v>0</v>
      </c>
      <c r="T149" s="41">
        <v>0</v>
      </c>
      <c r="U149" s="41">
        <v>1</v>
      </c>
      <c r="V149" s="21" t="s">
        <v>22</v>
      </c>
      <c r="W149" s="21" t="s">
        <v>23</v>
      </c>
    </row>
    <row r="150" spans="1:23" ht="60" customHeight="1">
      <c r="A150" s="16">
        <v>149</v>
      </c>
      <c r="B150" s="16" t="s">
        <v>203</v>
      </c>
      <c r="C150" s="16" t="s">
        <v>655</v>
      </c>
      <c r="D150" s="21" t="s">
        <v>33</v>
      </c>
      <c r="E150" s="21" t="s">
        <v>21</v>
      </c>
      <c r="F150" s="16" t="s">
        <v>24</v>
      </c>
      <c r="G150" s="21" t="s">
        <v>19</v>
      </c>
      <c r="H150" s="21" t="s">
        <v>25</v>
      </c>
      <c r="I150" s="22" t="s">
        <v>639</v>
      </c>
      <c r="J150" s="25">
        <v>45108</v>
      </c>
      <c r="K150" s="25">
        <v>45199</v>
      </c>
      <c r="L150" s="22" t="s">
        <v>640</v>
      </c>
      <c r="M150" s="17" t="s">
        <v>88</v>
      </c>
      <c r="N150" s="21" t="s">
        <v>28</v>
      </c>
      <c r="O150" s="21" t="s">
        <v>3</v>
      </c>
      <c r="P150" s="17" t="s">
        <v>660</v>
      </c>
      <c r="Q150" s="41">
        <v>1</v>
      </c>
      <c r="R150" s="41">
        <v>0</v>
      </c>
      <c r="S150" s="41">
        <v>0</v>
      </c>
      <c r="T150" s="41">
        <v>1</v>
      </c>
      <c r="U150" s="41">
        <v>0</v>
      </c>
      <c r="V150" s="21" t="s">
        <v>22</v>
      </c>
      <c r="W150" s="21" t="s">
        <v>23</v>
      </c>
    </row>
    <row r="151" spans="1:23" ht="60" customHeight="1">
      <c r="A151" s="16">
        <v>150</v>
      </c>
      <c r="B151" s="16" t="s">
        <v>203</v>
      </c>
      <c r="C151" s="16" t="s">
        <v>655</v>
      </c>
      <c r="D151" s="21" t="s">
        <v>33</v>
      </c>
      <c r="E151" s="21" t="s">
        <v>21</v>
      </c>
      <c r="F151" s="21" t="s">
        <v>24</v>
      </c>
      <c r="G151" s="21" t="s">
        <v>19</v>
      </c>
      <c r="H151" s="21" t="s">
        <v>25</v>
      </c>
      <c r="I151" s="21" t="s">
        <v>31</v>
      </c>
      <c r="J151" s="20">
        <v>45017</v>
      </c>
      <c r="K151" s="20">
        <v>45290</v>
      </c>
      <c r="L151" s="17" t="s">
        <v>638</v>
      </c>
      <c r="M151" s="17" t="s">
        <v>88</v>
      </c>
      <c r="N151" s="17" t="s">
        <v>32</v>
      </c>
      <c r="O151" s="21" t="s">
        <v>3</v>
      </c>
      <c r="P151" s="17" t="s">
        <v>660</v>
      </c>
      <c r="Q151" s="42">
        <v>1</v>
      </c>
      <c r="R151" s="42">
        <v>0</v>
      </c>
      <c r="S151" s="42">
        <v>0.3</v>
      </c>
      <c r="T151" s="42">
        <v>0.3</v>
      </c>
      <c r="U151" s="42">
        <v>0.4</v>
      </c>
      <c r="V151" s="28" t="s">
        <v>22</v>
      </c>
      <c r="W151" s="28" t="s">
        <v>23</v>
      </c>
    </row>
    <row r="152" spans="1:23" ht="60" customHeight="1">
      <c r="A152" s="16">
        <v>151</v>
      </c>
      <c r="B152" s="16" t="s">
        <v>203</v>
      </c>
      <c r="C152" s="16" t="s">
        <v>655</v>
      </c>
      <c r="D152" s="21" t="s">
        <v>33</v>
      </c>
      <c r="E152" s="21" t="s">
        <v>21</v>
      </c>
      <c r="F152" s="16" t="s">
        <v>24</v>
      </c>
      <c r="G152" s="21" t="s">
        <v>19</v>
      </c>
      <c r="H152" s="21" t="s">
        <v>25</v>
      </c>
      <c r="I152" s="21" t="s">
        <v>34</v>
      </c>
      <c r="J152" s="27">
        <v>45108</v>
      </c>
      <c r="K152" s="27">
        <v>45199</v>
      </c>
      <c r="L152" s="17" t="s">
        <v>35</v>
      </c>
      <c r="M152" s="17" t="s">
        <v>88</v>
      </c>
      <c r="N152" s="21" t="s">
        <v>28</v>
      </c>
      <c r="O152" s="21" t="s">
        <v>3</v>
      </c>
      <c r="P152" s="17" t="s">
        <v>660</v>
      </c>
      <c r="Q152" s="41">
        <v>1</v>
      </c>
      <c r="R152" s="41">
        <v>0</v>
      </c>
      <c r="S152" s="41">
        <v>0</v>
      </c>
      <c r="T152" s="41">
        <v>1</v>
      </c>
      <c r="U152" s="41">
        <v>0</v>
      </c>
      <c r="V152" s="21" t="s">
        <v>29</v>
      </c>
      <c r="W152" s="21" t="s">
        <v>30</v>
      </c>
    </row>
    <row r="153" spans="1:23" ht="60" customHeight="1">
      <c r="A153" s="16">
        <v>152</v>
      </c>
      <c r="B153" s="16" t="s">
        <v>203</v>
      </c>
      <c r="C153" s="16" t="s">
        <v>655</v>
      </c>
      <c r="D153" s="21" t="s">
        <v>33</v>
      </c>
      <c r="E153" s="21" t="s">
        <v>21</v>
      </c>
      <c r="F153" s="16" t="s">
        <v>24</v>
      </c>
      <c r="G153" s="21" t="s">
        <v>19</v>
      </c>
      <c r="H153" s="21" t="s">
        <v>25</v>
      </c>
      <c r="I153" s="21" t="s">
        <v>40</v>
      </c>
      <c r="J153" s="27">
        <v>45200</v>
      </c>
      <c r="K153" s="27">
        <v>45290</v>
      </c>
      <c r="L153" s="21" t="s">
        <v>41</v>
      </c>
      <c r="M153" s="17" t="s">
        <v>88</v>
      </c>
      <c r="N153" s="21" t="s">
        <v>28</v>
      </c>
      <c r="O153" s="21" t="s">
        <v>3</v>
      </c>
      <c r="P153" s="17" t="s">
        <v>660</v>
      </c>
      <c r="Q153" s="41">
        <v>2</v>
      </c>
      <c r="R153" s="41">
        <v>0</v>
      </c>
      <c r="S153" s="41">
        <v>0</v>
      </c>
      <c r="T153" s="41">
        <v>0</v>
      </c>
      <c r="U153" s="41">
        <v>2</v>
      </c>
      <c r="V153" s="28" t="s">
        <v>29</v>
      </c>
      <c r="W153" s="28" t="s">
        <v>23</v>
      </c>
    </row>
    <row r="154" spans="1:23" ht="60" customHeight="1">
      <c r="A154" s="16">
        <v>153</v>
      </c>
      <c r="B154" s="16" t="s">
        <v>705</v>
      </c>
      <c r="C154" s="16" t="s">
        <v>706</v>
      </c>
      <c r="D154" s="16" t="s">
        <v>707</v>
      </c>
      <c r="E154" s="21" t="s">
        <v>708</v>
      </c>
      <c r="F154" s="16" t="s">
        <v>87</v>
      </c>
      <c r="G154" s="16" t="s">
        <v>54</v>
      </c>
      <c r="H154" s="16" t="s">
        <v>677</v>
      </c>
      <c r="I154" s="16" t="s">
        <v>709</v>
      </c>
      <c r="J154" s="26">
        <v>45017</v>
      </c>
      <c r="K154" s="26">
        <v>45290</v>
      </c>
      <c r="L154" s="16" t="s">
        <v>679</v>
      </c>
      <c r="M154" s="17" t="s">
        <v>688</v>
      </c>
      <c r="N154" s="16" t="s">
        <v>32</v>
      </c>
      <c r="O154" s="16" t="s">
        <v>58</v>
      </c>
      <c r="P154" s="17" t="s">
        <v>660</v>
      </c>
      <c r="Q154" s="42">
        <v>1</v>
      </c>
      <c r="R154" s="42">
        <v>0</v>
      </c>
      <c r="S154" s="42">
        <v>0.4</v>
      </c>
      <c r="T154" s="42">
        <v>0.3</v>
      </c>
      <c r="U154" s="42">
        <v>0.3</v>
      </c>
      <c r="V154" s="43" t="s">
        <v>710</v>
      </c>
      <c r="W154" s="43" t="s">
        <v>711</v>
      </c>
    </row>
    <row r="155" spans="1:23" ht="60" customHeight="1">
      <c r="A155" s="16">
        <v>154</v>
      </c>
      <c r="B155" s="16" t="s">
        <v>705</v>
      </c>
      <c r="C155" s="16" t="s">
        <v>706</v>
      </c>
      <c r="D155" s="16" t="s">
        <v>712</v>
      </c>
      <c r="E155" s="21" t="s">
        <v>351</v>
      </c>
      <c r="F155" s="16" t="s">
        <v>676</v>
      </c>
      <c r="G155" s="16" t="s">
        <v>54</v>
      </c>
      <c r="H155" s="16" t="s">
        <v>677</v>
      </c>
      <c r="I155" s="16" t="s">
        <v>713</v>
      </c>
      <c r="J155" s="26">
        <v>44986</v>
      </c>
      <c r="K155" s="26">
        <v>45290</v>
      </c>
      <c r="L155" s="16" t="s">
        <v>714</v>
      </c>
      <c r="M155" s="17" t="s">
        <v>682</v>
      </c>
      <c r="N155" s="16" t="s">
        <v>32</v>
      </c>
      <c r="O155" s="16" t="s">
        <v>58</v>
      </c>
      <c r="P155" s="17" t="s">
        <v>660</v>
      </c>
      <c r="Q155" s="42">
        <v>1</v>
      </c>
      <c r="R155" s="42">
        <v>0.1</v>
      </c>
      <c r="S155" s="42">
        <v>0.3</v>
      </c>
      <c r="T155" s="42">
        <v>0.3</v>
      </c>
      <c r="U155" s="42">
        <v>0.3</v>
      </c>
      <c r="V155" s="43" t="s">
        <v>697</v>
      </c>
      <c r="W155" s="43" t="s">
        <v>712</v>
      </c>
    </row>
    <row r="156" spans="1:23" ht="60" customHeight="1">
      <c r="A156" s="16">
        <v>155</v>
      </c>
      <c r="B156" s="16" t="s">
        <v>705</v>
      </c>
      <c r="C156" s="16" t="s">
        <v>706</v>
      </c>
      <c r="D156" s="16" t="s">
        <v>715</v>
      </c>
      <c r="E156" s="21" t="s">
        <v>665</v>
      </c>
      <c r="F156" s="16" t="s">
        <v>667</v>
      </c>
      <c r="G156" s="16" t="s">
        <v>54</v>
      </c>
      <c r="H156" s="16" t="s">
        <v>677</v>
      </c>
      <c r="I156" s="16" t="s">
        <v>716</v>
      </c>
      <c r="J156" s="26">
        <v>44958</v>
      </c>
      <c r="K156" s="26">
        <v>45290</v>
      </c>
      <c r="L156" s="16" t="s">
        <v>715</v>
      </c>
      <c r="M156" s="17" t="s">
        <v>717</v>
      </c>
      <c r="N156" s="16" t="s">
        <v>32</v>
      </c>
      <c r="O156" s="16" t="s">
        <v>58</v>
      </c>
      <c r="P156" s="17" t="s">
        <v>660</v>
      </c>
      <c r="Q156" s="42">
        <v>1</v>
      </c>
      <c r="R156" s="42">
        <v>0.25</v>
      </c>
      <c r="S156" s="42">
        <v>0.25</v>
      </c>
      <c r="T156" s="42">
        <v>0.25</v>
      </c>
      <c r="U156" s="42">
        <v>0.25</v>
      </c>
      <c r="V156" s="43" t="s">
        <v>699</v>
      </c>
      <c r="W156" s="43" t="s">
        <v>704</v>
      </c>
    </row>
    <row r="157" spans="1:23" ht="60" customHeight="1">
      <c r="A157" s="16">
        <v>156</v>
      </c>
      <c r="B157" s="16" t="s">
        <v>705</v>
      </c>
      <c r="C157" s="16" t="s">
        <v>655</v>
      </c>
      <c r="D157" s="16" t="s">
        <v>20</v>
      </c>
      <c r="E157" s="21" t="s">
        <v>21</v>
      </c>
      <c r="F157" s="16" t="s">
        <v>24</v>
      </c>
      <c r="G157" s="16" t="s">
        <v>19</v>
      </c>
      <c r="H157" s="16" t="s">
        <v>25</v>
      </c>
      <c r="I157" s="16" t="s">
        <v>26</v>
      </c>
      <c r="J157" s="26">
        <v>45200</v>
      </c>
      <c r="K157" s="26">
        <v>45290</v>
      </c>
      <c r="L157" s="16" t="s">
        <v>27</v>
      </c>
      <c r="M157" s="17" t="s">
        <v>654</v>
      </c>
      <c r="N157" s="16" t="s">
        <v>28</v>
      </c>
      <c r="O157" s="16" t="s">
        <v>3</v>
      </c>
      <c r="P157" s="17" t="s">
        <v>660</v>
      </c>
      <c r="Q157" s="41">
        <v>1</v>
      </c>
      <c r="R157" s="41">
        <v>0</v>
      </c>
      <c r="S157" s="41">
        <v>0</v>
      </c>
      <c r="T157" s="41">
        <v>0</v>
      </c>
      <c r="U157" s="41">
        <v>1</v>
      </c>
      <c r="V157" s="43" t="s">
        <v>22</v>
      </c>
      <c r="W157" s="43" t="s">
        <v>23</v>
      </c>
    </row>
    <row r="158" spans="1:23" ht="60" customHeight="1">
      <c r="A158" s="16">
        <v>157</v>
      </c>
      <c r="B158" s="16" t="s">
        <v>705</v>
      </c>
      <c r="C158" s="16" t="s">
        <v>655</v>
      </c>
      <c r="D158" s="16" t="s">
        <v>33</v>
      </c>
      <c r="E158" s="21" t="s">
        <v>21</v>
      </c>
      <c r="F158" s="16" t="s">
        <v>24</v>
      </c>
      <c r="G158" s="16" t="s">
        <v>19</v>
      </c>
      <c r="H158" s="16" t="s">
        <v>25</v>
      </c>
      <c r="I158" s="16" t="s">
        <v>639</v>
      </c>
      <c r="J158" s="26">
        <v>45108</v>
      </c>
      <c r="K158" s="26">
        <v>45199</v>
      </c>
      <c r="L158" s="16" t="s">
        <v>640</v>
      </c>
      <c r="M158" s="17" t="s">
        <v>654</v>
      </c>
      <c r="N158" s="16" t="s">
        <v>28</v>
      </c>
      <c r="O158" s="16" t="s">
        <v>3</v>
      </c>
      <c r="P158" s="17" t="s">
        <v>660</v>
      </c>
      <c r="Q158" s="41">
        <v>1</v>
      </c>
      <c r="R158" s="41">
        <v>0</v>
      </c>
      <c r="S158" s="41">
        <v>0</v>
      </c>
      <c r="T158" s="41">
        <v>1</v>
      </c>
      <c r="U158" s="41">
        <v>0</v>
      </c>
      <c r="V158" s="33" t="s">
        <v>22</v>
      </c>
      <c r="W158" s="33" t="s">
        <v>23</v>
      </c>
    </row>
    <row r="159" spans="1:23" ht="60" customHeight="1">
      <c r="A159" s="16">
        <v>158</v>
      </c>
      <c r="B159" s="16" t="s">
        <v>705</v>
      </c>
      <c r="C159" s="16" t="s">
        <v>655</v>
      </c>
      <c r="D159" s="16" t="s">
        <v>33</v>
      </c>
      <c r="E159" s="21" t="s">
        <v>21</v>
      </c>
      <c r="F159" s="16" t="s">
        <v>24</v>
      </c>
      <c r="G159" s="16" t="s">
        <v>19</v>
      </c>
      <c r="H159" s="16" t="s">
        <v>25</v>
      </c>
      <c r="I159" s="16" t="s">
        <v>31</v>
      </c>
      <c r="J159" s="26">
        <v>45017</v>
      </c>
      <c r="K159" s="26">
        <v>45290</v>
      </c>
      <c r="L159" s="16" t="s">
        <v>638</v>
      </c>
      <c r="M159" s="17" t="s">
        <v>654</v>
      </c>
      <c r="N159" s="16" t="s">
        <v>32</v>
      </c>
      <c r="O159" s="16" t="s">
        <v>3</v>
      </c>
      <c r="P159" s="17" t="s">
        <v>660</v>
      </c>
      <c r="Q159" s="42">
        <v>1</v>
      </c>
      <c r="R159" s="42">
        <v>0</v>
      </c>
      <c r="S159" s="42">
        <v>0.3</v>
      </c>
      <c r="T159" s="42">
        <v>0.3</v>
      </c>
      <c r="U159" s="42">
        <v>0.4</v>
      </c>
      <c r="V159" s="33" t="s">
        <v>22</v>
      </c>
      <c r="W159" s="33" t="s">
        <v>23</v>
      </c>
    </row>
    <row r="160" spans="1:23" ht="60" customHeight="1">
      <c r="A160" s="16">
        <v>159</v>
      </c>
      <c r="B160" s="16" t="s">
        <v>705</v>
      </c>
      <c r="C160" s="16" t="s">
        <v>655</v>
      </c>
      <c r="D160" s="16" t="s">
        <v>33</v>
      </c>
      <c r="E160" s="21" t="s">
        <v>21</v>
      </c>
      <c r="F160" s="16" t="s">
        <v>24</v>
      </c>
      <c r="G160" s="16" t="s">
        <v>19</v>
      </c>
      <c r="H160" s="16" t="s">
        <v>25</v>
      </c>
      <c r="I160" s="16" t="s">
        <v>34</v>
      </c>
      <c r="J160" s="26">
        <v>45108</v>
      </c>
      <c r="K160" s="26">
        <v>45199</v>
      </c>
      <c r="L160" s="16" t="s">
        <v>35</v>
      </c>
      <c r="M160" s="17" t="s">
        <v>654</v>
      </c>
      <c r="N160" s="16" t="s">
        <v>28</v>
      </c>
      <c r="O160" s="16" t="s">
        <v>3</v>
      </c>
      <c r="P160" s="17" t="s">
        <v>660</v>
      </c>
      <c r="Q160" s="41">
        <v>1</v>
      </c>
      <c r="R160" s="41">
        <v>0</v>
      </c>
      <c r="S160" s="41">
        <v>0</v>
      </c>
      <c r="T160" s="41">
        <v>1</v>
      </c>
      <c r="U160" s="41">
        <v>0</v>
      </c>
      <c r="V160" s="33" t="s">
        <v>29</v>
      </c>
      <c r="W160" s="33" t="s">
        <v>30</v>
      </c>
    </row>
    <row r="161" spans="1:23" ht="60" customHeight="1">
      <c r="A161" s="16">
        <v>160</v>
      </c>
      <c r="B161" s="16" t="s">
        <v>705</v>
      </c>
      <c r="C161" s="16" t="s">
        <v>655</v>
      </c>
      <c r="D161" s="16" t="s">
        <v>33</v>
      </c>
      <c r="E161" s="21" t="s">
        <v>21</v>
      </c>
      <c r="F161" s="16" t="s">
        <v>24</v>
      </c>
      <c r="G161" s="16" t="s">
        <v>19</v>
      </c>
      <c r="H161" s="16" t="s">
        <v>25</v>
      </c>
      <c r="I161" s="16" t="s">
        <v>72</v>
      </c>
      <c r="J161" s="26">
        <v>45200</v>
      </c>
      <c r="K161" s="26">
        <v>45290</v>
      </c>
      <c r="L161" s="16" t="s">
        <v>41</v>
      </c>
      <c r="M161" s="17" t="s">
        <v>654</v>
      </c>
      <c r="N161" s="16" t="s">
        <v>28</v>
      </c>
      <c r="O161" s="16" t="s">
        <v>3</v>
      </c>
      <c r="P161" s="17" t="s">
        <v>660</v>
      </c>
      <c r="Q161" s="41">
        <v>1</v>
      </c>
      <c r="R161" s="41">
        <v>0</v>
      </c>
      <c r="S161" s="41">
        <v>0</v>
      </c>
      <c r="T161" s="41">
        <v>0</v>
      </c>
      <c r="U161" s="41">
        <v>1</v>
      </c>
      <c r="V161" s="33" t="s">
        <v>29</v>
      </c>
      <c r="W161" s="33" t="s">
        <v>23</v>
      </c>
    </row>
    <row r="162" spans="1:23" ht="60" customHeight="1">
      <c r="A162" s="16">
        <v>161</v>
      </c>
      <c r="B162" s="16" t="s">
        <v>285</v>
      </c>
      <c r="C162" s="16" t="s">
        <v>334</v>
      </c>
      <c r="D162" s="16" t="s">
        <v>335</v>
      </c>
      <c r="E162" s="21" t="s">
        <v>86</v>
      </c>
      <c r="F162" s="16" t="s">
        <v>87</v>
      </c>
      <c r="G162" s="16" t="s">
        <v>293</v>
      </c>
      <c r="H162" s="16" t="s">
        <v>294</v>
      </c>
      <c r="I162" s="16" t="s">
        <v>338</v>
      </c>
      <c r="J162" s="26">
        <v>44958</v>
      </c>
      <c r="K162" s="26">
        <v>45291</v>
      </c>
      <c r="L162" s="16" t="s">
        <v>339</v>
      </c>
      <c r="M162" s="17" t="s">
        <v>287</v>
      </c>
      <c r="N162" s="16" t="s">
        <v>28</v>
      </c>
      <c r="O162" s="16" t="s">
        <v>38</v>
      </c>
      <c r="P162" s="17" t="s">
        <v>660</v>
      </c>
      <c r="Q162" s="41">
        <f t="shared" ref="Q162:Q185" si="0">SUM(R162:U162)</f>
        <v>5</v>
      </c>
      <c r="R162" s="41">
        <v>0</v>
      </c>
      <c r="S162" s="41">
        <v>2</v>
      </c>
      <c r="T162" s="41">
        <v>2</v>
      </c>
      <c r="U162" s="41">
        <v>1</v>
      </c>
      <c r="V162" s="40" t="s">
        <v>336</v>
      </c>
      <c r="W162" s="40" t="s">
        <v>337</v>
      </c>
    </row>
    <row r="163" spans="1:23" ht="60" customHeight="1">
      <c r="A163" s="16">
        <v>162</v>
      </c>
      <c r="B163" s="16" t="s">
        <v>285</v>
      </c>
      <c r="C163" s="16" t="s">
        <v>334</v>
      </c>
      <c r="D163" s="33" t="s">
        <v>336</v>
      </c>
      <c r="E163" s="21" t="s">
        <v>86</v>
      </c>
      <c r="F163" s="16" t="s">
        <v>87</v>
      </c>
      <c r="G163" s="16" t="s">
        <v>293</v>
      </c>
      <c r="H163" s="16" t="s">
        <v>294</v>
      </c>
      <c r="I163" s="16" t="s">
        <v>346</v>
      </c>
      <c r="J163" s="26">
        <v>44958</v>
      </c>
      <c r="K163" s="26">
        <v>45107</v>
      </c>
      <c r="L163" s="16" t="s">
        <v>347</v>
      </c>
      <c r="M163" s="17" t="s">
        <v>287</v>
      </c>
      <c r="N163" s="16" t="s">
        <v>28</v>
      </c>
      <c r="O163" s="16" t="s">
        <v>306</v>
      </c>
      <c r="P163" s="17" t="s">
        <v>660</v>
      </c>
      <c r="Q163" s="41">
        <f t="shared" si="0"/>
        <v>1</v>
      </c>
      <c r="R163" s="41">
        <v>0</v>
      </c>
      <c r="S163" s="41">
        <v>1</v>
      </c>
      <c r="T163" s="41">
        <v>0</v>
      </c>
      <c r="U163" s="41">
        <v>0</v>
      </c>
      <c r="V163" s="43" t="s">
        <v>336</v>
      </c>
      <c r="W163" s="43" t="s">
        <v>345</v>
      </c>
    </row>
    <row r="164" spans="1:23" ht="60" customHeight="1">
      <c r="A164" s="16">
        <v>163</v>
      </c>
      <c r="B164" s="16" t="s">
        <v>285</v>
      </c>
      <c r="C164" s="16" t="s">
        <v>334</v>
      </c>
      <c r="D164" s="33" t="s">
        <v>336</v>
      </c>
      <c r="E164" s="21" t="s">
        <v>86</v>
      </c>
      <c r="F164" s="16" t="s">
        <v>87</v>
      </c>
      <c r="G164" s="16" t="s">
        <v>293</v>
      </c>
      <c r="H164" s="16" t="s">
        <v>294</v>
      </c>
      <c r="I164" s="33" t="s">
        <v>348</v>
      </c>
      <c r="J164" s="26">
        <v>44958</v>
      </c>
      <c r="K164" s="26">
        <v>45291</v>
      </c>
      <c r="L164" s="16" t="s">
        <v>349</v>
      </c>
      <c r="M164" s="17" t="s">
        <v>287</v>
      </c>
      <c r="N164" s="16" t="s">
        <v>28</v>
      </c>
      <c r="O164" s="16" t="s">
        <v>3</v>
      </c>
      <c r="P164" s="17" t="s">
        <v>660</v>
      </c>
      <c r="Q164" s="41">
        <f t="shared" si="0"/>
        <v>10</v>
      </c>
      <c r="R164" s="41">
        <v>2</v>
      </c>
      <c r="S164" s="41">
        <v>3</v>
      </c>
      <c r="T164" s="41">
        <v>3</v>
      </c>
      <c r="U164" s="41">
        <v>2</v>
      </c>
      <c r="V164" s="43" t="s">
        <v>336</v>
      </c>
      <c r="W164" s="43" t="s">
        <v>345</v>
      </c>
    </row>
    <row r="165" spans="1:23" ht="60" customHeight="1">
      <c r="A165" s="16">
        <v>164</v>
      </c>
      <c r="B165" s="16" t="s">
        <v>285</v>
      </c>
      <c r="C165" s="16" t="s">
        <v>286</v>
      </c>
      <c r="D165" s="16" t="s">
        <v>288</v>
      </c>
      <c r="E165" s="21" t="s">
        <v>289</v>
      </c>
      <c r="F165" s="16" t="s">
        <v>292</v>
      </c>
      <c r="G165" s="16" t="s">
        <v>293</v>
      </c>
      <c r="H165" s="16" t="s">
        <v>294</v>
      </c>
      <c r="I165" s="16" t="s">
        <v>295</v>
      </c>
      <c r="J165" s="26">
        <v>44958</v>
      </c>
      <c r="K165" s="26">
        <v>45260</v>
      </c>
      <c r="L165" s="16" t="s">
        <v>296</v>
      </c>
      <c r="M165" s="17" t="s">
        <v>287</v>
      </c>
      <c r="N165" s="16" t="s">
        <v>28</v>
      </c>
      <c r="O165" s="16" t="s">
        <v>38</v>
      </c>
      <c r="P165" s="17" t="s">
        <v>660</v>
      </c>
      <c r="Q165" s="41">
        <f t="shared" si="0"/>
        <v>2</v>
      </c>
      <c r="R165" s="41">
        <v>0</v>
      </c>
      <c r="S165" s="41">
        <v>1</v>
      </c>
      <c r="T165" s="41">
        <v>0</v>
      </c>
      <c r="U165" s="41">
        <v>1</v>
      </c>
      <c r="V165" s="29" t="s">
        <v>290</v>
      </c>
      <c r="W165" s="29" t="s">
        <v>291</v>
      </c>
    </row>
    <row r="166" spans="1:23" ht="60" customHeight="1">
      <c r="A166" s="16">
        <v>165</v>
      </c>
      <c r="B166" s="16" t="s">
        <v>285</v>
      </c>
      <c r="C166" s="16" t="s">
        <v>310</v>
      </c>
      <c r="D166" s="33" t="s">
        <v>311</v>
      </c>
      <c r="E166" s="21" t="s">
        <v>289</v>
      </c>
      <c r="F166" s="16" t="s">
        <v>292</v>
      </c>
      <c r="G166" s="16" t="s">
        <v>293</v>
      </c>
      <c r="H166" s="16" t="s">
        <v>294</v>
      </c>
      <c r="I166" s="16" t="s">
        <v>313</v>
      </c>
      <c r="J166" s="26">
        <v>44958</v>
      </c>
      <c r="K166" s="26">
        <v>45199</v>
      </c>
      <c r="L166" s="16" t="s">
        <v>314</v>
      </c>
      <c r="M166" s="17" t="s">
        <v>287</v>
      </c>
      <c r="N166" s="16" t="s">
        <v>28</v>
      </c>
      <c r="O166" s="16" t="s">
        <v>306</v>
      </c>
      <c r="P166" s="17" t="s">
        <v>660</v>
      </c>
      <c r="Q166" s="41">
        <f t="shared" si="0"/>
        <v>1</v>
      </c>
      <c r="R166" s="41">
        <v>0</v>
      </c>
      <c r="S166" s="41">
        <v>0</v>
      </c>
      <c r="T166" s="41">
        <v>1</v>
      </c>
      <c r="U166" s="41">
        <v>0</v>
      </c>
      <c r="V166" s="43" t="s">
        <v>311</v>
      </c>
      <c r="W166" s="43" t="s">
        <v>312</v>
      </c>
    </row>
    <row r="167" spans="1:23" ht="60" customHeight="1">
      <c r="A167" s="16">
        <v>166</v>
      </c>
      <c r="B167" s="16" t="s">
        <v>285</v>
      </c>
      <c r="C167" s="16" t="s">
        <v>310</v>
      </c>
      <c r="D167" s="33" t="s">
        <v>311</v>
      </c>
      <c r="E167" s="21" t="s">
        <v>289</v>
      </c>
      <c r="F167" s="16" t="s">
        <v>292</v>
      </c>
      <c r="G167" s="16" t="s">
        <v>293</v>
      </c>
      <c r="H167" s="16" t="s">
        <v>294</v>
      </c>
      <c r="I167" s="16" t="s">
        <v>316</v>
      </c>
      <c r="J167" s="26">
        <v>45108</v>
      </c>
      <c r="K167" s="26">
        <v>45291</v>
      </c>
      <c r="L167" s="16" t="s">
        <v>317</v>
      </c>
      <c r="M167" s="17" t="s">
        <v>287</v>
      </c>
      <c r="N167" s="16" t="s">
        <v>32</v>
      </c>
      <c r="O167" s="16" t="s">
        <v>3</v>
      </c>
      <c r="P167" s="17" t="s">
        <v>660</v>
      </c>
      <c r="Q167" s="42">
        <f t="shared" si="0"/>
        <v>0.2</v>
      </c>
      <c r="R167" s="42">
        <v>0</v>
      </c>
      <c r="S167" s="42">
        <v>0</v>
      </c>
      <c r="T167" s="42">
        <v>0</v>
      </c>
      <c r="U167" s="42">
        <v>0.2</v>
      </c>
      <c r="V167" s="43" t="s">
        <v>311</v>
      </c>
      <c r="W167" s="43" t="s">
        <v>315</v>
      </c>
    </row>
    <row r="168" spans="1:23" ht="60" customHeight="1">
      <c r="A168" s="16">
        <v>167</v>
      </c>
      <c r="B168" s="16" t="s">
        <v>285</v>
      </c>
      <c r="C168" s="16" t="s">
        <v>310</v>
      </c>
      <c r="D168" s="33" t="s">
        <v>311</v>
      </c>
      <c r="E168" s="21" t="s">
        <v>289</v>
      </c>
      <c r="F168" s="16" t="s">
        <v>292</v>
      </c>
      <c r="G168" s="16" t="s">
        <v>293</v>
      </c>
      <c r="H168" s="16" t="s">
        <v>294</v>
      </c>
      <c r="I168" s="33" t="s">
        <v>318</v>
      </c>
      <c r="J168" s="26">
        <v>45200</v>
      </c>
      <c r="K168" s="26">
        <v>45291</v>
      </c>
      <c r="L168" s="33" t="s">
        <v>319</v>
      </c>
      <c r="M168" s="17" t="s">
        <v>287</v>
      </c>
      <c r="N168" s="16" t="s">
        <v>28</v>
      </c>
      <c r="O168" s="16" t="s">
        <v>3</v>
      </c>
      <c r="P168" s="17" t="s">
        <v>660</v>
      </c>
      <c r="Q168" s="41">
        <f t="shared" si="0"/>
        <v>1</v>
      </c>
      <c r="R168" s="41">
        <v>0</v>
      </c>
      <c r="S168" s="41">
        <v>0</v>
      </c>
      <c r="T168" s="41">
        <v>0</v>
      </c>
      <c r="U168" s="41">
        <v>1</v>
      </c>
      <c r="V168" s="43" t="s">
        <v>311</v>
      </c>
      <c r="W168" s="43" t="s">
        <v>318</v>
      </c>
    </row>
    <row r="169" spans="1:23" ht="60" customHeight="1">
      <c r="A169" s="16">
        <v>168</v>
      </c>
      <c r="B169" s="16" t="s">
        <v>285</v>
      </c>
      <c r="C169" s="16" t="s">
        <v>310</v>
      </c>
      <c r="D169" s="16" t="s">
        <v>311</v>
      </c>
      <c r="E169" s="21" t="s">
        <v>289</v>
      </c>
      <c r="F169" s="16" t="s">
        <v>292</v>
      </c>
      <c r="G169" s="16" t="s">
        <v>293</v>
      </c>
      <c r="H169" s="16" t="s">
        <v>294</v>
      </c>
      <c r="I169" s="33" t="s">
        <v>321</v>
      </c>
      <c r="J169" s="26">
        <v>44958</v>
      </c>
      <c r="K169" s="26">
        <v>45199</v>
      </c>
      <c r="L169" s="33" t="s">
        <v>322</v>
      </c>
      <c r="M169" s="17" t="s">
        <v>287</v>
      </c>
      <c r="N169" s="16" t="s">
        <v>28</v>
      </c>
      <c r="O169" s="16" t="s">
        <v>3</v>
      </c>
      <c r="P169" s="17" t="s">
        <v>660</v>
      </c>
      <c r="Q169" s="41">
        <f t="shared" si="0"/>
        <v>1</v>
      </c>
      <c r="R169" s="41">
        <v>0</v>
      </c>
      <c r="S169" s="41">
        <v>0</v>
      </c>
      <c r="T169" s="41">
        <v>0</v>
      </c>
      <c r="U169" s="41">
        <v>1</v>
      </c>
      <c r="V169" s="43" t="s">
        <v>311</v>
      </c>
      <c r="W169" s="43" t="s">
        <v>320</v>
      </c>
    </row>
    <row r="170" spans="1:23" ht="60" customHeight="1">
      <c r="A170" s="16">
        <v>169</v>
      </c>
      <c r="B170" s="16" t="s">
        <v>285</v>
      </c>
      <c r="C170" s="16" t="s">
        <v>297</v>
      </c>
      <c r="D170" s="16" t="s">
        <v>298</v>
      </c>
      <c r="E170" s="21" t="s">
        <v>289</v>
      </c>
      <c r="F170" s="16" t="s">
        <v>292</v>
      </c>
      <c r="G170" s="16" t="s">
        <v>293</v>
      </c>
      <c r="H170" s="16" t="s">
        <v>294</v>
      </c>
      <c r="I170" s="16" t="s">
        <v>299</v>
      </c>
      <c r="J170" s="26">
        <v>44931</v>
      </c>
      <c r="K170" s="26">
        <v>45291</v>
      </c>
      <c r="L170" s="16" t="s">
        <v>300</v>
      </c>
      <c r="M170" s="17" t="s">
        <v>287</v>
      </c>
      <c r="N170" s="16" t="s">
        <v>28</v>
      </c>
      <c r="O170" s="16" t="s">
        <v>38</v>
      </c>
      <c r="P170" s="17" t="s">
        <v>660</v>
      </c>
      <c r="Q170" s="41">
        <f t="shared" si="0"/>
        <v>3</v>
      </c>
      <c r="R170" s="41">
        <v>0</v>
      </c>
      <c r="S170" s="41">
        <v>0</v>
      </c>
      <c r="T170" s="41">
        <v>0</v>
      </c>
      <c r="U170" s="41">
        <v>3</v>
      </c>
      <c r="V170" s="29" t="s">
        <v>290</v>
      </c>
      <c r="W170" s="29" t="s">
        <v>291</v>
      </c>
    </row>
    <row r="171" spans="1:23" ht="60" customHeight="1">
      <c r="A171" s="16">
        <v>170</v>
      </c>
      <c r="B171" s="16" t="s">
        <v>285</v>
      </c>
      <c r="C171" s="16" t="s">
        <v>297</v>
      </c>
      <c r="D171" s="16" t="s">
        <v>298</v>
      </c>
      <c r="E171" s="21" t="s">
        <v>289</v>
      </c>
      <c r="F171" s="16" t="s">
        <v>292</v>
      </c>
      <c r="G171" s="16" t="s">
        <v>293</v>
      </c>
      <c r="H171" s="16" t="s">
        <v>294</v>
      </c>
      <c r="I171" s="16" t="s">
        <v>301</v>
      </c>
      <c r="J171" s="26">
        <v>44931</v>
      </c>
      <c r="K171" s="26">
        <v>45245</v>
      </c>
      <c r="L171" s="16" t="s">
        <v>302</v>
      </c>
      <c r="M171" s="17" t="s">
        <v>287</v>
      </c>
      <c r="N171" s="16" t="s">
        <v>28</v>
      </c>
      <c r="O171" s="16" t="s">
        <v>38</v>
      </c>
      <c r="P171" s="17" t="s">
        <v>660</v>
      </c>
      <c r="Q171" s="41">
        <f t="shared" si="0"/>
        <v>10</v>
      </c>
      <c r="R171" s="41">
        <v>2</v>
      </c>
      <c r="S171" s="41">
        <v>4</v>
      </c>
      <c r="T171" s="41">
        <v>3</v>
      </c>
      <c r="U171" s="41">
        <v>1</v>
      </c>
      <c r="V171" s="29" t="s">
        <v>290</v>
      </c>
      <c r="W171" s="29" t="s">
        <v>291</v>
      </c>
    </row>
    <row r="172" spans="1:23" ht="60" customHeight="1">
      <c r="A172" s="16">
        <v>171</v>
      </c>
      <c r="B172" s="16" t="s">
        <v>285</v>
      </c>
      <c r="C172" s="16" t="s">
        <v>297</v>
      </c>
      <c r="D172" s="33" t="s">
        <v>290</v>
      </c>
      <c r="E172" s="21" t="s">
        <v>289</v>
      </c>
      <c r="F172" s="16" t="s">
        <v>303</v>
      </c>
      <c r="G172" s="16" t="s">
        <v>293</v>
      </c>
      <c r="H172" s="16" t="s">
        <v>294</v>
      </c>
      <c r="I172" s="16" t="s">
        <v>304</v>
      </c>
      <c r="J172" s="20">
        <v>44958</v>
      </c>
      <c r="K172" s="20">
        <v>45138</v>
      </c>
      <c r="L172" s="17" t="s">
        <v>305</v>
      </c>
      <c r="M172" s="17" t="s">
        <v>287</v>
      </c>
      <c r="N172" s="16" t="s">
        <v>28</v>
      </c>
      <c r="O172" s="16" t="s">
        <v>306</v>
      </c>
      <c r="P172" s="17" t="s">
        <v>660</v>
      </c>
      <c r="Q172" s="41">
        <f t="shared" si="0"/>
        <v>1</v>
      </c>
      <c r="R172" s="41">
        <v>0</v>
      </c>
      <c r="S172" s="41">
        <v>0</v>
      </c>
      <c r="T172" s="41">
        <v>1</v>
      </c>
      <c r="U172" s="41">
        <v>0</v>
      </c>
      <c r="V172" s="43" t="s">
        <v>290</v>
      </c>
      <c r="W172" s="43" t="s">
        <v>291</v>
      </c>
    </row>
    <row r="173" spans="1:23" ht="60" customHeight="1">
      <c r="A173" s="16">
        <v>172</v>
      </c>
      <c r="B173" s="16" t="s">
        <v>285</v>
      </c>
      <c r="C173" s="16" t="s">
        <v>297</v>
      </c>
      <c r="D173" s="16" t="s">
        <v>290</v>
      </c>
      <c r="E173" s="21" t="s">
        <v>289</v>
      </c>
      <c r="F173" s="16" t="s">
        <v>292</v>
      </c>
      <c r="G173" s="16" t="s">
        <v>293</v>
      </c>
      <c r="H173" s="16" t="s">
        <v>294</v>
      </c>
      <c r="I173" s="22" t="s">
        <v>308</v>
      </c>
      <c r="J173" s="25">
        <v>45017</v>
      </c>
      <c r="K173" s="25">
        <v>45291</v>
      </c>
      <c r="L173" s="22" t="s">
        <v>309</v>
      </c>
      <c r="M173" s="17" t="s">
        <v>287</v>
      </c>
      <c r="N173" s="16" t="s">
        <v>32</v>
      </c>
      <c r="O173" s="16" t="s">
        <v>3</v>
      </c>
      <c r="P173" s="17" t="s">
        <v>660</v>
      </c>
      <c r="Q173" s="42">
        <f t="shared" si="0"/>
        <v>1</v>
      </c>
      <c r="R173" s="42">
        <v>0</v>
      </c>
      <c r="S173" s="42">
        <v>0</v>
      </c>
      <c r="T173" s="42">
        <v>0.5</v>
      </c>
      <c r="U173" s="42">
        <v>0.5</v>
      </c>
      <c r="V173" s="43" t="s">
        <v>290</v>
      </c>
      <c r="W173" s="43" t="s">
        <v>307</v>
      </c>
    </row>
    <row r="174" spans="1:23" ht="60" customHeight="1">
      <c r="A174" s="16">
        <v>173</v>
      </c>
      <c r="B174" s="16" t="s">
        <v>285</v>
      </c>
      <c r="C174" s="16" t="s">
        <v>297</v>
      </c>
      <c r="D174" s="16" t="s">
        <v>327</v>
      </c>
      <c r="E174" s="21" t="s">
        <v>36</v>
      </c>
      <c r="F174" s="16" t="s">
        <v>329</v>
      </c>
      <c r="G174" s="16" t="s">
        <v>293</v>
      </c>
      <c r="H174" s="16" t="s">
        <v>294</v>
      </c>
      <c r="I174" s="33" t="s">
        <v>330</v>
      </c>
      <c r="J174" s="20">
        <v>44958</v>
      </c>
      <c r="K174" s="20">
        <v>45107</v>
      </c>
      <c r="L174" s="39" t="s">
        <v>331</v>
      </c>
      <c r="M174" s="17" t="s">
        <v>287</v>
      </c>
      <c r="N174" s="17" t="s">
        <v>28</v>
      </c>
      <c r="O174" s="16" t="s">
        <v>3</v>
      </c>
      <c r="P174" s="17" t="s">
        <v>660</v>
      </c>
      <c r="Q174" s="41">
        <f t="shared" si="0"/>
        <v>1</v>
      </c>
      <c r="R174" s="41">
        <v>0</v>
      </c>
      <c r="S174" s="41">
        <v>1</v>
      </c>
      <c r="T174" s="41">
        <v>0</v>
      </c>
      <c r="U174" s="41">
        <v>0</v>
      </c>
      <c r="V174" s="43" t="s">
        <v>327</v>
      </c>
      <c r="W174" s="43" t="s">
        <v>328</v>
      </c>
    </row>
    <row r="175" spans="1:23" ht="60" customHeight="1">
      <c r="A175" s="16">
        <v>174</v>
      </c>
      <c r="B175" s="16" t="s">
        <v>285</v>
      </c>
      <c r="C175" s="16" t="s">
        <v>297</v>
      </c>
      <c r="D175" s="16" t="s">
        <v>327</v>
      </c>
      <c r="E175" s="21" t="s">
        <v>36</v>
      </c>
      <c r="F175" s="16" t="s">
        <v>329</v>
      </c>
      <c r="G175" s="16" t="s">
        <v>293</v>
      </c>
      <c r="H175" s="16" t="s">
        <v>294</v>
      </c>
      <c r="I175" s="33" t="s">
        <v>333</v>
      </c>
      <c r="J175" s="26">
        <v>45017</v>
      </c>
      <c r="K175" s="26">
        <v>45291</v>
      </c>
      <c r="L175" s="39" t="s">
        <v>317</v>
      </c>
      <c r="M175" s="17" t="s">
        <v>287</v>
      </c>
      <c r="N175" s="16" t="s">
        <v>32</v>
      </c>
      <c r="O175" s="16" t="s">
        <v>3</v>
      </c>
      <c r="P175" s="17" t="s">
        <v>660</v>
      </c>
      <c r="Q175" s="42">
        <f>SUM(R175:U175)</f>
        <v>1</v>
      </c>
      <c r="R175" s="42">
        <v>0</v>
      </c>
      <c r="S175" s="42">
        <v>0</v>
      </c>
      <c r="T175" s="42">
        <v>0.5</v>
      </c>
      <c r="U175" s="42">
        <v>0.5</v>
      </c>
      <c r="V175" s="43" t="s">
        <v>327</v>
      </c>
      <c r="W175" s="43" t="s">
        <v>332</v>
      </c>
    </row>
    <row r="176" spans="1:23" ht="60" customHeight="1">
      <c r="A176" s="16">
        <v>175</v>
      </c>
      <c r="B176" s="16" t="s">
        <v>285</v>
      </c>
      <c r="C176" s="16" t="s">
        <v>297</v>
      </c>
      <c r="D176" s="16" t="s">
        <v>340</v>
      </c>
      <c r="E176" s="21" t="s">
        <v>289</v>
      </c>
      <c r="F176" s="16" t="s">
        <v>292</v>
      </c>
      <c r="G176" s="16" t="s">
        <v>293</v>
      </c>
      <c r="H176" s="16" t="s">
        <v>294</v>
      </c>
      <c r="I176" s="16" t="s">
        <v>341</v>
      </c>
      <c r="J176" s="26">
        <v>44986</v>
      </c>
      <c r="K176" s="26">
        <v>45291</v>
      </c>
      <c r="L176" s="16" t="s">
        <v>342</v>
      </c>
      <c r="M176" s="17" t="s">
        <v>287</v>
      </c>
      <c r="N176" s="16" t="s">
        <v>28</v>
      </c>
      <c r="O176" s="16" t="s">
        <v>38</v>
      </c>
      <c r="P176" s="17" t="s">
        <v>660</v>
      </c>
      <c r="Q176" s="41">
        <f t="shared" si="0"/>
        <v>2</v>
      </c>
      <c r="R176" s="41">
        <v>0</v>
      </c>
      <c r="S176" s="41">
        <v>1</v>
      </c>
      <c r="T176" s="41">
        <v>0</v>
      </c>
      <c r="U176" s="41">
        <v>1</v>
      </c>
      <c r="V176" s="29" t="s">
        <v>327</v>
      </c>
      <c r="W176" s="29" t="s">
        <v>328</v>
      </c>
    </row>
    <row r="177" spans="1:23" ht="60" customHeight="1">
      <c r="A177" s="16">
        <v>176</v>
      </c>
      <c r="B177" s="16" t="s">
        <v>285</v>
      </c>
      <c r="C177" s="16" t="s">
        <v>297</v>
      </c>
      <c r="D177" s="16" t="s">
        <v>340</v>
      </c>
      <c r="E177" s="21" t="s">
        <v>289</v>
      </c>
      <c r="F177" s="16" t="s">
        <v>292</v>
      </c>
      <c r="G177" s="16" t="s">
        <v>293</v>
      </c>
      <c r="H177" s="16" t="s">
        <v>294</v>
      </c>
      <c r="I177" s="16" t="s">
        <v>343</v>
      </c>
      <c r="J177" s="26">
        <v>45017</v>
      </c>
      <c r="K177" s="26">
        <v>45291</v>
      </c>
      <c r="L177" s="16" t="s">
        <v>344</v>
      </c>
      <c r="M177" s="17" t="s">
        <v>287</v>
      </c>
      <c r="N177" s="16" t="s">
        <v>32</v>
      </c>
      <c r="O177" s="16" t="s">
        <v>38</v>
      </c>
      <c r="P177" s="17" t="s">
        <v>660</v>
      </c>
      <c r="Q177" s="42">
        <f t="shared" si="0"/>
        <v>1</v>
      </c>
      <c r="R177" s="42">
        <v>0</v>
      </c>
      <c r="S177" s="42">
        <v>0.5</v>
      </c>
      <c r="T177" s="42">
        <v>0</v>
      </c>
      <c r="U177" s="42">
        <v>0.5</v>
      </c>
      <c r="V177" s="19" t="s">
        <v>327</v>
      </c>
      <c r="W177" s="19" t="s">
        <v>328</v>
      </c>
    </row>
    <row r="178" spans="1:23" ht="60" customHeight="1">
      <c r="A178" s="16">
        <v>177</v>
      </c>
      <c r="B178" s="16" t="s">
        <v>285</v>
      </c>
      <c r="C178" s="16" t="s">
        <v>297</v>
      </c>
      <c r="D178" s="33" t="s">
        <v>350</v>
      </c>
      <c r="E178" s="21" t="s">
        <v>351</v>
      </c>
      <c r="F178" s="33" t="s">
        <v>353</v>
      </c>
      <c r="G178" s="16" t="s">
        <v>293</v>
      </c>
      <c r="H178" s="16" t="s">
        <v>294</v>
      </c>
      <c r="I178" s="16" t="s">
        <v>354</v>
      </c>
      <c r="J178" s="26">
        <v>44958</v>
      </c>
      <c r="K178" s="26">
        <v>45199</v>
      </c>
      <c r="L178" s="16" t="s">
        <v>355</v>
      </c>
      <c r="M178" s="17" t="s">
        <v>287</v>
      </c>
      <c r="N178" s="16" t="s">
        <v>28</v>
      </c>
      <c r="O178" s="16" t="s">
        <v>3</v>
      </c>
      <c r="P178" s="17" t="s">
        <v>660</v>
      </c>
      <c r="Q178" s="41">
        <f t="shared" si="0"/>
        <v>1</v>
      </c>
      <c r="R178" s="41">
        <v>0</v>
      </c>
      <c r="S178" s="41">
        <v>0</v>
      </c>
      <c r="T178" s="41">
        <v>1</v>
      </c>
      <c r="U178" s="41">
        <v>0</v>
      </c>
      <c r="V178" s="43" t="s">
        <v>350</v>
      </c>
      <c r="W178" s="43" t="s">
        <v>352</v>
      </c>
    </row>
    <row r="179" spans="1:23" ht="60" customHeight="1">
      <c r="A179" s="16">
        <v>178</v>
      </c>
      <c r="B179" s="16" t="s">
        <v>285</v>
      </c>
      <c r="C179" s="16" t="s">
        <v>323</v>
      </c>
      <c r="D179" s="33" t="s">
        <v>324</v>
      </c>
      <c r="E179" s="21" t="s">
        <v>289</v>
      </c>
      <c r="F179" s="16" t="s">
        <v>292</v>
      </c>
      <c r="G179" s="16" t="s">
        <v>293</v>
      </c>
      <c r="H179" s="16" t="s">
        <v>294</v>
      </c>
      <c r="I179" s="33" t="s">
        <v>326</v>
      </c>
      <c r="J179" s="26">
        <v>44958</v>
      </c>
      <c r="K179" s="26">
        <v>45199</v>
      </c>
      <c r="L179" s="33" t="s">
        <v>322</v>
      </c>
      <c r="M179" s="17" t="s">
        <v>287</v>
      </c>
      <c r="N179" s="16" t="s">
        <v>28</v>
      </c>
      <c r="O179" s="16" t="s">
        <v>3</v>
      </c>
      <c r="P179" s="17" t="s">
        <v>660</v>
      </c>
      <c r="Q179" s="41">
        <f t="shared" si="0"/>
        <v>1</v>
      </c>
      <c r="R179" s="41">
        <v>0</v>
      </c>
      <c r="S179" s="41">
        <v>0</v>
      </c>
      <c r="T179" s="41">
        <v>1</v>
      </c>
      <c r="U179" s="41">
        <v>0</v>
      </c>
      <c r="V179" s="33" t="s">
        <v>324</v>
      </c>
      <c r="W179" s="43" t="s">
        <v>325</v>
      </c>
    </row>
    <row r="180" spans="1:23" ht="60" customHeight="1">
      <c r="A180" s="16">
        <v>179</v>
      </c>
      <c r="B180" s="16" t="s">
        <v>285</v>
      </c>
      <c r="C180" s="16" t="s">
        <v>655</v>
      </c>
      <c r="D180" s="16" t="s">
        <v>20</v>
      </c>
      <c r="E180" s="21" t="s">
        <v>21</v>
      </c>
      <c r="F180" s="16" t="s">
        <v>24</v>
      </c>
      <c r="G180" s="16" t="s">
        <v>19</v>
      </c>
      <c r="H180" s="16" t="s">
        <v>25</v>
      </c>
      <c r="I180" s="16" t="s">
        <v>26</v>
      </c>
      <c r="J180" s="26">
        <v>45200</v>
      </c>
      <c r="K180" s="26">
        <v>45290</v>
      </c>
      <c r="L180" s="16" t="s">
        <v>27</v>
      </c>
      <c r="M180" s="17" t="s">
        <v>287</v>
      </c>
      <c r="N180" s="16" t="s">
        <v>28</v>
      </c>
      <c r="O180" s="16" t="s">
        <v>3</v>
      </c>
      <c r="P180" s="17" t="s">
        <v>660</v>
      </c>
      <c r="Q180" s="41">
        <f t="shared" si="0"/>
        <v>1</v>
      </c>
      <c r="R180" s="41">
        <v>0</v>
      </c>
      <c r="S180" s="41">
        <v>0</v>
      </c>
      <c r="T180" s="41">
        <v>0</v>
      </c>
      <c r="U180" s="41">
        <v>1</v>
      </c>
      <c r="V180" s="19" t="s">
        <v>22</v>
      </c>
      <c r="W180" s="29" t="s">
        <v>23</v>
      </c>
    </row>
    <row r="181" spans="1:23" ht="60" customHeight="1">
      <c r="A181" s="16">
        <v>180</v>
      </c>
      <c r="B181" s="16" t="s">
        <v>285</v>
      </c>
      <c r="C181" s="16" t="s">
        <v>655</v>
      </c>
      <c r="D181" s="16" t="s">
        <v>33</v>
      </c>
      <c r="E181" s="21" t="s">
        <v>21</v>
      </c>
      <c r="F181" s="16" t="s">
        <v>24</v>
      </c>
      <c r="G181" s="16" t="s">
        <v>19</v>
      </c>
      <c r="H181" s="16" t="s">
        <v>25</v>
      </c>
      <c r="I181" s="16" t="s">
        <v>639</v>
      </c>
      <c r="J181" s="20">
        <v>45108</v>
      </c>
      <c r="K181" s="20">
        <v>45199</v>
      </c>
      <c r="L181" s="17" t="s">
        <v>640</v>
      </c>
      <c r="M181" s="17" t="s">
        <v>287</v>
      </c>
      <c r="N181" s="16" t="s">
        <v>28</v>
      </c>
      <c r="O181" s="16" t="s">
        <v>3</v>
      </c>
      <c r="P181" s="17" t="s">
        <v>660</v>
      </c>
      <c r="Q181" s="41">
        <f t="shared" si="0"/>
        <v>1</v>
      </c>
      <c r="R181" s="41">
        <v>0</v>
      </c>
      <c r="S181" s="41">
        <v>0</v>
      </c>
      <c r="T181" s="41">
        <v>1</v>
      </c>
      <c r="U181" s="41">
        <v>0</v>
      </c>
      <c r="V181" s="29" t="s">
        <v>22</v>
      </c>
      <c r="W181" s="29" t="s">
        <v>23</v>
      </c>
    </row>
    <row r="182" spans="1:23" ht="60" customHeight="1">
      <c r="A182" s="16">
        <v>181</v>
      </c>
      <c r="B182" s="16" t="s">
        <v>285</v>
      </c>
      <c r="C182" s="16" t="s">
        <v>655</v>
      </c>
      <c r="D182" s="16" t="s">
        <v>33</v>
      </c>
      <c r="E182" s="21" t="s">
        <v>21</v>
      </c>
      <c r="F182" s="16" t="s">
        <v>24</v>
      </c>
      <c r="G182" s="16" t="s">
        <v>19</v>
      </c>
      <c r="H182" s="16" t="s">
        <v>25</v>
      </c>
      <c r="I182" s="22" t="s">
        <v>31</v>
      </c>
      <c r="J182" s="25">
        <v>45017</v>
      </c>
      <c r="K182" s="25">
        <v>45290</v>
      </c>
      <c r="L182" s="22" t="s">
        <v>638</v>
      </c>
      <c r="M182" s="17" t="s">
        <v>287</v>
      </c>
      <c r="N182" s="16" t="s">
        <v>32</v>
      </c>
      <c r="O182" s="16" t="s">
        <v>3</v>
      </c>
      <c r="P182" s="17" t="s">
        <v>660</v>
      </c>
      <c r="Q182" s="42">
        <f t="shared" si="0"/>
        <v>1</v>
      </c>
      <c r="R182" s="42">
        <v>0</v>
      </c>
      <c r="S182" s="42">
        <v>0.3</v>
      </c>
      <c r="T182" s="42">
        <v>0.3</v>
      </c>
      <c r="U182" s="42">
        <v>0.4</v>
      </c>
      <c r="V182" s="29" t="s">
        <v>22</v>
      </c>
      <c r="W182" s="29" t="s">
        <v>23</v>
      </c>
    </row>
    <row r="183" spans="1:23" ht="60" customHeight="1">
      <c r="A183" s="16">
        <v>182</v>
      </c>
      <c r="B183" s="16" t="s">
        <v>285</v>
      </c>
      <c r="C183" s="16" t="s">
        <v>655</v>
      </c>
      <c r="D183" s="16" t="s">
        <v>33</v>
      </c>
      <c r="E183" s="21" t="s">
        <v>21</v>
      </c>
      <c r="F183" s="16" t="s">
        <v>24</v>
      </c>
      <c r="G183" s="16" t="s">
        <v>19</v>
      </c>
      <c r="H183" s="16" t="s">
        <v>25</v>
      </c>
      <c r="I183" s="16" t="s">
        <v>34</v>
      </c>
      <c r="J183" s="20">
        <v>45108</v>
      </c>
      <c r="K183" s="20">
        <v>45199</v>
      </c>
      <c r="L183" s="17" t="s">
        <v>35</v>
      </c>
      <c r="M183" s="17" t="s">
        <v>287</v>
      </c>
      <c r="N183" s="17" t="s">
        <v>28</v>
      </c>
      <c r="O183" s="16" t="s">
        <v>3</v>
      </c>
      <c r="P183" s="17" t="s">
        <v>660</v>
      </c>
      <c r="Q183" s="41">
        <f t="shared" si="0"/>
        <v>1</v>
      </c>
      <c r="R183" s="41">
        <v>0</v>
      </c>
      <c r="S183" s="41">
        <v>0</v>
      </c>
      <c r="T183" s="41">
        <v>1</v>
      </c>
      <c r="U183" s="41">
        <v>0</v>
      </c>
      <c r="V183" s="29" t="s">
        <v>29</v>
      </c>
      <c r="W183" s="29" t="s">
        <v>30</v>
      </c>
    </row>
    <row r="184" spans="1:23" ht="60" customHeight="1">
      <c r="A184" s="16">
        <v>183</v>
      </c>
      <c r="B184" s="16" t="s">
        <v>285</v>
      </c>
      <c r="C184" s="16" t="s">
        <v>655</v>
      </c>
      <c r="D184" s="16" t="s">
        <v>20</v>
      </c>
      <c r="E184" s="21" t="s">
        <v>21</v>
      </c>
      <c r="F184" s="16" t="s">
        <v>24</v>
      </c>
      <c r="G184" s="16" t="s">
        <v>19</v>
      </c>
      <c r="H184" s="16" t="s">
        <v>25</v>
      </c>
      <c r="I184" s="16" t="s">
        <v>241</v>
      </c>
      <c r="J184" s="26">
        <v>44927</v>
      </c>
      <c r="K184" s="26">
        <v>45290</v>
      </c>
      <c r="L184" s="17" t="s">
        <v>242</v>
      </c>
      <c r="M184" s="17" t="s">
        <v>287</v>
      </c>
      <c r="N184" s="16" t="s">
        <v>28</v>
      </c>
      <c r="O184" s="16" t="s">
        <v>3</v>
      </c>
      <c r="P184" s="17" t="s">
        <v>660</v>
      </c>
      <c r="Q184" s="41">
        <f t="shared" si="0"/>
        <v>4</v>
      </c>
      <c r="R184" s="41">
        <v>1</v>
      </c>
      <c r="S184" s="41">
        <v>1</v>
      </c>
      <c r="T184" s="41">
        <v>1</v>
      </c>
      <c r="U184" s="41">
        <v>1</v>
      </c>
      <c r="V184" s="29" t="s">
        <v>29</v>
      </c>
      <c r="W184" s="29" t="s">
        <v>30</v>
      </c>
    </row>
    <row r="185" spans="1:23" ht="60" customHeight="1">
      <c r="A185" s="16">
        <v>184</v>
      </c>
      <c r="B185" s="16" t="s">
        <v>285</v>
      </c>
      <c r="C185" s="16" t="s">
        <v>655</v>
      </c>
      <c r="D185" s="16" t="s">
        <v>33</v>
      </c>
      <c r="E185" s="21" t="s">
        <v>21</v>
      </c>
      <c r="F185" s="16" t="s">
        <v>24</v>
      </c>
      <c r="G185" s="16" t="s">
        <v>19</v>
      </c>
      <c r="H185" s="16" t="s">
        <v>25</v>
      </c>
      <c r="I185" s="16" t="s">
        <v>72</v>
      </c>
      <c r="J185" s="26">
        <v>45200</v>
      </c>
      <c r="K185" s="26">
        <v>45290</v>
      </c>
      <c r="L185" s="16" t="s">
        <v>41</v>
      </c>
      <c r="M185" s="17" t="s">
        <v>287</v>
      </c>
      <c r="N185" s="16" t="s">
        <v>28</v>
      </c>
      <c r="O185" s="16" t="s">
        <v>3</v>
      </c>
      <c r="P185" s="17" t="s">
        <v>660</v>
      </c>
      <c r="Q185" s="41">
        <f t="shared" si="0"/>
        <v>1</v>
      </c>
      <c r="R185" s="41">
        <v>0</v>
      </c>
      <c r="S185" s="41">
        <v>0</v>
      </c>
      <c r="T185" s="41">
        <v>0</v>
      </c>
      <c r="U185" s="41">
        <v>1</v>
      </c>
      <c r="V185" s="19" t="s">
        <v>29</v>
      </c>
      <c r="W185" s="19" t="s">
        <v>23</v>
      </c>
    </row>
    <row r="186" spans="1:23" ht="60" customHeight="1">
      <c r="A186" s="16">
        <v>185</v>
      </c>
      <c r="B186" s="16" t="s">
        <v>272</v>
      </c>
      <c r="C186" s="16" t="s">
        <v>44</v>
      </c>
      <c r="D186" s="16" t="s">
        <v>274</v>
      </c>
      <c r="E186" s="21" t="s">
        <v>21</v>
      </c>
      <c r="F186" s="16" t="s">
        <v>24</v>
      </c>
      <c r="G186" s="16" t="s">
        <v>275</v>
      </c>
      <c r="H186" s="16" t="s">
        <v>275</v>
      </c>
      <c r="I186" s="16" t="s">
        <v>276</v>
      </c>
      <c r="J186" s="26">
        <v>44958</v>
      </c>
      <c r="K186" s="26">
        <v>45260</v>
      </c>
      <c r="L186" s="16" t="s">
        <v>277</v>
      </c>
      <c r="M186" s="17" t="s">
        <v>273</v>
      </c>
      <c r="N186" s="16" t="s">
        <v>32</v>
      </c>
      <c r="O186" s="16" t="s">
        <v>38</v>
      </c>
      <c r="P186" s="17" t="s">
        <v>660</v>
      </c>
      <c r="Q186" s="42">
        <v>1</v>
      </c>
      <c r="R186" s="42">
        <v>0.25</v>
      </c>
      <c r="S186" s="42">
        <v>0.25</v>
      </c>
      <c r="T186" s="42">
        <v>0.25</v>
      </c>
      <c r="U186" s="42">
        <v>0.25</v>
      </c>
      <c r="V186" s="21" t="s">
        <v>44</v>
      </c>
      <c r="W186" s="21" t="s">
        <v>44</v>
      </c>
    </row>
    <row r="187" spans="1:23" ht="60" customHeight="1">
      <c r="A187" s="16">
        <v>186</v>
      </c>
      <c r="B187" s="16" t="s">
        <v>272</v>
      </c>
      <c r="C187" s="16" t="s">
        <v>44</v>
      </c>
      <c r="D187" s="16" t="s">
        <v>274</v>
      </c>
      <c r="E187" s="21" t="s">
        <v>21</v>
      </c>
      <c r="F187" s="16" t="s">
        <v>24</v>
      </c>
      <c r="G187" s="16" t="s">
        <v>275</v>
      </c>
      <c r="H187" s="16" t="s">
        <v>275</v>
      </c>
      <c r="I187" s="16" t="s">
        <v>279</v>
      </c>
      <c r="J187" s="26">
        <v>44958</v>
      </c>
      <c r="K187" s="26">
        <v>45260</v>
      </c>
      <c r="L187" s="16" t="s">
        <v>280</v>
      </c>
      <c r="M187" s="17" t="s">
        <v>278</v>
      </c>
      <c r="N187" s="16" t="s">
        <v>32</v>
      </c>
      <c r="O187" s="16" t="s">
        <v>38</v>
      </c>
      <c r="P187" s="17" t="s">
        <v>660</v>
      </c>
      <c r="Q187" s="42">
        <v>1</v>
      </c>
      <c r="R187" s="42">
        <v>0.25</v>
      </c>
      <c r="S187" s="42">
        <v>0.25</v>
      </c>
      <c r="T187" s="42">
        <v>0.25</v>
      </c>
      <c r="U187" s="42">
        <v>0.25</v>
      </c>
      <c r="V187" s="21" t="s">
        <v>44</v>
      </c>
      <c r="W187" s="21" t="s">
        <v>44</v>
      </c>
    </row>
    <row r="188" spans="1:23" ht="60" customHeight="1">
      <c r="A188" s="16">
        <v>187</v>
      </c>
      <c r="B188" s="16" t="s">
        <v>272</v>
      </c>
      <c r="C188" s="16" t="s">
        <v>44</v>
      </c>
      <c r="D188" s="16" t="s">
        <v>282</v>
      </c>
      <c r="E188" s="21" t="s">
        <v>21</v>
      </c>
      <c r="F188" s="16" t="s">
        <v>24</v>
      </c>
      <c r="G188" s="16" t="s">
        <v>275</v>
      </c>
      <c r="H188" s="16" t="s">
        <v>275</v>
      </c>
      <c r="I188" s="16" t="s">
        <v>283</v>
      </c>
      <c r="J188" s="26">
        <v>44958</v>
      </c>
      <c r="K188" s="26">
        <v>45260</v>
      </c>
      <c r="L188" s="16" t="s">
        <v>284</v>
      </c>
      <c r="M188" s="17" t="s">
        <v>281</v>
      </c>
      <c r="N188" s="16" t="s">
        <v>28</v>
      </c>
      <c r="O188" s="16" t="s">
        <v>38</v>
      </c>
      <c r="P188" s="17" t="s">
        <v>660</v>
      </c>
      <c r="Q188" s="41">
        <v>6</v>
      </c>
      <c r="R188" s="41">
        <v>1</v>
      </c>
      <c r="S188" s="41">
        <v>2</v>
      </c>
      <c r="T188" s="41">
        <v>2</v>
      </c>
      <c r="U188" s="41">
        <v>1</v>
      </c>
      <c r="V188" s="21" t="s">
        <v>44</v>
      </c>
      <c r="W188" s="21" t="s">
        <v>44</v>
      </c>
    </row>
    <row r="189" spans="1:23" ht="60" customHeight="1">
      <c r="A189" s="16">
        <v>188</v>
      </c>
      <c r="B189" s="16" t="s">
        <v>272</v>
      </c>
      <c r="C189" s="16" t="s">
        <v>655</v>
      </c>
      <c r="D189" s="16" t="s">
        <v>20</v>
      </c>
      <c r="E189" s="21" t="s">
        <v>21</v>
      </c>
      <c r="F189" s="16" t="s">
        <v>24</v>
      </c>
      <c r="G189" s="16" t="s">
        <v>19</v>
      </c>
      <c r="H189" s="16" t="s">
        <v>25</v>
      </c>
      <c r="I189" s="16" t="s">
        <v>26</v>
      </c>
      <c r="J189" s="26">
        <v>45200</v>
      </c>
      <c r="K189" s="26">
        <v>45290</v>
      </c>
      <c r="L189" s="16" t="s">
        <v>27</v>
      </c>
      <c r="M189" s="17" t="s">
        <v>281</v>
      </c>
      <c r="N189" s="16" t="s">
        <v>28</v>
      </c>
      <c r="O189" s="16" t="s">
        <v>3</v>
      </c>
      <c r="P189" s="17" t="s">
        <v>660</v>
      </c>
      <c r="Q189" s="41">
        <v>1</v>
      </c>
      <c r="R189" s="41">
        <v>0</v>
      </c>
      <c r="S189" s="41">
        <v>0</v>
      </c>
      <c r="T189" s="41">
        <v>0</v>
      </c>
      <c r="U189" s="41">
        <v>1</v>
      </c>
      <c r="V189" s="19" t="s">
        <v>22</v>
      </c>
      <c r="W189" s="19" t="s">
        <v>23</v>
      </c>
    </row>
    <row r="190" spans="1:23" ht="60" customHeight="1">
      <c r="A190" s="16">
        <v>189</v>
      </c>
      <c r="B190" s="16" t="s">
        <v>272</v>
      </c>
      <c r="C190" s="16" t="s">
        <v>655</v>
      </c>
      <c r="D190" s="16" t="s">
        <v>33</v>
      </c>
      <c r="E190" s="21" t="s">
        <v>21</v>
      </c>
      <c r="F190" s="16" t="s">
        <v>24</v>
      </c>
      <c r="G190" s="16" t="s">
        <v>19</v>
      </c>
      <c r="H190" s="16" t="s">
        <v>25</v>
      </c>
      <c r="I190" s="16" t="s">
        <v>639</v>
      </c>
      <c r="J190" s="26">
        <v>45108</v>
      </c>
      <c r="K190" s="26">
        <v>45199</v>
      </c>
      <c r="L190" s="16" t="s">
        <v>640</v>
      </c>
      <c r="M190" s="17" t="s">
        <v>281</v>
      </c>
      <c r="N190" s="16" t="s">
        <v>28</v>
      </c>
      <c r="O190" s="16" t="s">
        <v>3</v>
      </c>
      <c r="P190" s="17" t="s">
        <v>660</v>
      </c>
      <c r="Q190" s="41">
        <v>1</v>
      </c>
      <c r="R190" s="41">
        <v>0</v>
      </c>
      <c r="S190" s="41">
        <v>0</v>
      </c>
      <c r="T190" s="41">
        <v>1</v>
      </c>
      <c r="U190" s="41">
        <v>0</v>
      </c>
      <c r="V190" s="19" t="s">
        <v>22</v>
      </c>
      <c r="W190" s="19" t="s">
        <v>23</v>
      </c>
    </row>
    <row r="191" spans="1:23" ht="60" customHeight="1">
      <c r="A191" s="16">
        <v>190</v>
      </c>
      <c r="B191" s="16" t="s">
        <v>272</v>
      </c>
      <c r="C191" s="16" t="s">
        <v>655</v>
      </c>
      <c r="D191" s="16" t="s">
        <v>33</v>
      </c>
      <c r="E191" s="21" t="s">
        <v>21</v>
      </c>
      <c r="F191" s="16" t="s">
        <v>24</v>
      </c>
      <c r="G191" s="16" t="s">
        <v>19</v>
      </c>
      <c r="H191" s="16" t="s">
        <v>25</v>
      </c>
      <c r="I191" s="16" t="s">
        <v>31</v>
      </c>
      <c r="J191" s="26">
        <v>45017</v>
      </c>
      <c r="K191" s="26">
        <v>45290</v>
      </c>
      <c r="L191" s="16" t="s">
        <v>638</v>
      </c>
      <c r="M191" s="17" t="s">
        <v>281</v>
      </c>
      <c r="N191" s="16" t="s">
        <v>32</v>
      </c>
      <c r="O191" s="16" t="s">
        <v>3</v>
      </c>
      <c r="P191" s="17" t="s">
        <v>660</v>
      </c>
      <c r="Q191" s="42">
        <v>1</v>
      </c>
      <c r="R191" s="42">
        <v>0</v>
      </c>
      <c r="S191" s="42">
        <v>0.3</v>
      </c>
      <c r="T191" s="42">
        <v>0.3</v>
      </c>
      <c r="U191" s="42">
        <v>0.4</v>
      </c>
      <c r="V191" s="29" t="s">
        <v>22</v>
      </c>
      <c r="W191" s="29" t="s">
        <v>23</v>
      </c>
    </row>
    <row r="192" spans="1:23" ht="60" customHeight="1">
      <c r="A192" s="16">
        <v>191</v>
      </c>
      <c r="B192" s="16" t="s">
        <v>272</v>
      </c>
      <c r="C192" s="16" t="s">
        <v>655</v>
      </c>
      <c r="D192" s="16" t="s">
        <v>33</v>
      </c>
      <c r="E192" s="21" t="s">
        <v>21</v>
      </c>
      <c r="F192" s="16" t="s">
        <v>24</v>
      </c>
      <c r="G192" s="16" t="s">
        <v>19</v>
      </c>
      <c r="H192" s="16" t="s">
        <v>25</v>
      </c>
      <c r="I192" s="16" t="s">
        <v>34</v>
      </c>
      <c r="J192" s="20">
        <v>45108</v>
      </c>
      <c r="K192" s="20">
        <v>45199</v>
      </c>
      <c r="L192" s="17" t="s">
        <v>35</v>
      </c>
      <c r="M192" s="17" t="s">
        <v>281</v>
      </c>
      <c r="N192" s="16" t="s">
        <v>28</v>
      </c>
      <c r="O192" s="16" t="s">
        <v>3</v>
      </c>
      <c r="P192" s="17" t="s">
        <v>660</v>
      </c>
      <c r="Q192" s="41">
        <v>1</v>
      </c>
      <c r="R192" s="41">
        <v>0</v>
      </c>
      <c r="S192" s="41">
        <v>0</v>
      </c>
      <c r="T192" s="41">
        <v>1</v>
      </c>
      <c r="U192" s="41">
        <v>0</v>
      </c>
      <c r="V192" s="19" t="s">
        <v>29</v>
      </c>
      <c r="W192" s="19" t="s">
        <v>30</v>
      </c>
    </row>
    <row r="193" spans="1:23" ht="60" customHeight="1">
      <c r="A193" s="16">
        <v>192</v>
      </c>
      <c r="B193" s="16" t="s">
        <v>272</v>
      </c>
      <c r="C193" s="16" t="s">
        <v>655</v>
      </c>
      <c r="D193" s="16" t="s">
        <v>33</v>
      </c>
      <c r="E193" s="21" t="s">
        <v>21</v>
      </c>
      <c r="F193" s="16" t="s">
        <v>24</v>
      </c>
      <c r="G193" s="16" t="s">
        <v>19</v>
      </c>
      <c r="H193" s="16" t="s">
        <v>25</v>
      </c>
      <c r="I193" s="22" t="s">
        <v>40</v>
      </c>
      <c r="J193" s="25">
        <v>45200</v>
      </c>
      <c r="K193" s="25">
        <v>45290</v>
      </c>
      <c r="L193" s="22" t="s">
        <v>41</v>
      </c>
      <c r="M193" s="17" t="s">
        <v>281</v>
      </c>
      <c r="N193" s="16" t="s">
        <v>28</v>
      </c>
      <c r="O193" s="16" t="s">
        <v>3</v>
      </c>
      <c r="P193" s="17" t="s">
        <v>660</v>
      </c>
      <c r="Q193" s="41">
        <v>2</v>
      </c>
      <c r="R193" s="41">
        <v>0</v>
      </c>
      <c r="S193" s="41">
        <v>0</v>
      </c>
      <c r="T193" s="41">
        <v>0</v>
      </c>
      <c r="U193" s="41">
        <v>2</v>
      </c>
      <c r="V193" s="19" t="s">
        <v>29</v>
      </c>
      <c r="W193" s="19" t="s">
        <v>23</v>
      </c>
    </row>
    <row r="194" spans="1:23" ht="60" customHeight="1">
      <c r="A194" s="16">
        <v>193</v>
      </c>
      <c r="B194" s="16" t="s">
        <v>201</v>
      </c>
      <c r="C194" s="16" t="s">
        <v>44</v>
      </c>
      <c r="D194" s="21" t="s">
        <v>126</v>
      </c>
      <c r="E194" s="21" t="s">
        <v>21</v>
      </c>
      <c r="F194" s="21" t="s">
        <v>24</v>
      </c>
      <c r="G194" s="21" t="s">
        <v>85</v>
      </c>
      <c r="H194" s="21" t="s">
        <v>127</v>
      </c>
      <c r="I194" s="21" t="s">
        <v>198</v>
      </c>
      <c r="J194" s="36">
        <v>44977</v>
      </c>
      <c r="K194" s="36">
        <v>45290</v>
      </c>
      <c r="L194" s="18" t="s">
        <v>128</v>
      </c>
      <c r="M194" s="17" t="s">
        <v>42</v>
      </c>
      <c r="N194" s="18" t="s">
        <v>28</v>
      </c>
      <c r="O194" s="21" t="s">
        <v>38</v>
      </c>
      <c r="P194" s="17" t="s">
        <v>660</v>
      </c>
      <c r="Q194" s="41">
        <v>1500</v>
      </c>
      <c r="R194" s="41">
        <v>10</v>
      </c>
      <c r="S194" s="41">
        <v>300</v>
      </c>
      <c r="T194" s="41">
        <v>590</v>
      </c>
      <c r="U194" s="41">
        <v>600</v>
      </c>
      <c r="V194" s="21" t="s">
        <v>44</v>
      </c>
      <c r="W194" s="21" t="s">
        <v>44</v>
      </c>
    </row>
    <row r="195" spans="1:23" ht="60" customHeight="1">
      <c r="A195" s="16">
        <v>194</v>
      </c>
      <c r="B195" s="16" t="s">
        <v>201</v>
      </c>
      <c r="C195" s="16" t="s">
        <v>44</v>
      </c>
      <c r="D195" s="21" t="s">
        <v>126</v>
      </c>
      <c r="E195" s="21" t="s">
        <v>21</v>
      </c>
      <c r="F195" s="21" t="s">
        <v>24</v>
      </c>
      <c r="G195" s="21" t="s">
        <v>85</v>
      </c>
      <c r="H195" s="21" t="s">
        <v>127</v>
      </c>
      <c r="I195" s="21" t="s">
        <v>199</v>
      </c>
      <c r="J195" s="27">
        <v>44977</v>
      </c>
      <c r="K195" s="27">
        <v>45290</v>
      </c>
      <c r="L195" s="18" t="s">
        <v>129</v>
      </c>
      <c r="M195" s="17" t="s">
        <v>42</v>
      </c>
      <c r="N195" s="21" t="s">
        <v>28</v>
      </c>
      <c r="O195" s="21" t="s">
        <v>38</v>
      </c>
      <c r="P195" s="17" t="s">
        <v>660</v>
      </c>
      <c r="Q195" s="41">
        <v>1500</v>
      </c>
      <c r="R195" s="41">
        <v>10</v>
      </c>
      <c r="S195" s="41">
        <v>300</v>
      </c>
      <c r="T195" s="41">
        <v>590</v>
      </c>
      <c r="U195" s="41">
        <v>600</v>
      </c>
      <c r="V195" s="21" t="s">
        <v>44</v>
      </c>
      <c r="W195" s="21" t="s">
        <v>44</v>
      </c>
    </row>
    <row r="196" spans="1:23" ht="60" customHeight="1">
      <c r="A196" s="16">
        <v>195</v>
      </c>
      <c r="B196" s="16" t="s">
        <v>201</v>
      </c>
      <c r="C196" s="16" t="s">
        <v>44</v>
      </c>
      <c r="D196" s="21" t="s">
        <v>130</v>
      </c>
      <c r="E196" s="21" t="s">
        <v>21</v>
      </c>
      <c r="F196" s="21" t="s">
        <v>24</v>
      </c>
      <c r="G196" s="21" t="s">
        <v>85</v>
      </c>
      <c r="H196" s="21" t="s">
        <v>127</v>
      </c>
      <c r="I196" s="21" t="s">
        <v>131</v>
      </c>
      <c r="J196" s="27">
        <v>44986</v>
      </c>
      <c r="K196" s="27">
        <v>45290</v>
      </c>
      <c r="L196" s="21" t="s">
        <v>132</v>
      </c>
      <c r="M196" s="17" t="s">
        <v>42</v>
      </c>
      <c r="N196" s="21" t="s">
        <v>28</v>
      </c>
      <c r="O196" s="21" t="s">
        <v>38</v>
      </c>
      <c r="P196" s="17" t="s">
        <v>660</v>
      </c>
      <c r="Q196" s="41">
        <v>4</v>
      </c>
      <c r="R196" s="41">
        <v>1</v>
      </c>
      <c r="S196" s="41">
        <v>1</v>
      </c>
      <c r="T196" s="41">
        <v>1</v>
      </c>
      <c r="U196" s="41">
        <v>1</v>
      </c>
      <c r="V196" s="21" t="s">
        <v>44</v>
      </c>
      <c r="W196" s="21" t="s">
        <v>44</v>
      </c>
    </row>
    <row r="197" spans="1:23" ht="60" customHeight="1">
      <c r="A197" s="16">
        <v>196</v>
      </c>
      <c r="B197" s="16" t="s">
        <v>201</v>
      </c>
      <c r="C197" s="16" t="s">
        <v>44</v>
      </c>
      <c r="D197" s="21" t="s">
        <v>133</v>
      </c>
      <c r="E197" s="21" t="s">
        <v>21</v>
      </c>
      <c r="F197" s="21" t="s">
        <v>24</v>
      </c>
      <c r="G197" s="21" t="s">
        <v>85</v>
      </c>
      <c r="H197" s="21" t="s">
        <v>127</v>
      </c>
      <c r="I197" s="21" t="s">
        <v>134</v>
      </c>
      <c r="J197" s="27">
        <v>45017</v>
      </c>
      <c r="K197" s="27">
        <v>45290</v>
      </c>
      <c r="L197" s="21" t="s">
        <v>135</v>
      </c>
      <c r="M197" s="17" t="s">
        <v>42</v>
      </c>
      <c r="N197" s="21" t="s">
        <v>28</v>
      </c>
      <c r="O197" s="21" t="s">
        <v>38</v>
      </c>
      <c r="P197" s="17" t="s">
        <v>660</v>
      </c>
      <c r="Q197" s="41">
        <v>3</v>
      </c>
      <c r="R197" s="41">
        <v>0</v>
      </c>
      <c r="S197" s="41">
        <v>1</v>
      </c>
      <c r="T197" s="41">
        <v>1</v>
      </c>
      <c r="U197" s="41">
        <v>1</v>
      </c>
      <c r="V197" s="21" t="s">
        <v>44</v>
      </c>
      <c r="W197" s="21" t="s">
        <v>44</v>
      </c>
    </row>
    <row r="198" spans="1:23" ht="60" customHeight="1">
      <c r="A198" s="16">
        <v>197</v>
      </c>
      <c r="B198" s="16" t="s">
        <v>201</v>
      </c>
      <c r="C198" s="16" t="s">
        <v>44</v>
      </c>
      <c r="D198" s="21" t="s">
        <v>136</v>
      </c>
      <c r="E198" s="21" t="s">
        <v>21</v>
      </c>
      <c r="F198" s="21" t="s">
        <v>24</v>
      </c>
      <c r="G198" s="21" t="s">
        <v>85</v>
      </c>
      <c r="H198" s="21" t="s">
        <v>127</v>
      </c>
      <c r="I198" s="21" t="s">
        <v>137</v>
      </c>
      <c r="J198" s="27">
        <v>44986</v>
      </c>
      <c r="K198" s="27">
        <v>45290</v>
      </c>
      <c r="L198" s="21" t="s">
        <v>138</v>
      </c>
      <c r="M198" s="17" t="s">
        <v>42</v>
      </c>
      <c r="N198" s="21" t="s">
        <v>32</v>
      </c>
      <c r="O198" s="21" t="s">
        <v>38</v>
      </c>
      <c r="P198" s="17" t="s">
        <v>660</v>
      </c>
      <c r="Q198" s="42">
        <v>1</v>
      </c>
      <c r="R198" s="42">
        <v>0.05</v>
      </c>
      <c r="S198" s="42">
        <v>0.3</v>
      </c>
      <c r="T198" s="42">
        <v>0.35</v>
      </c>
      <c r="U198" s="42">
        <v>0.3</v>
      </c>
      <c r="V198" s="21" t="s">
        <v>44</v>
      </c>
      <c r="W198" s="21" t="s">
        <v>44</v>
      </c>
    </row>
    <row r="199" spans="1:23" ht="60" customHeight="1">
      <c r="A199" s="16">
        <v>198</v>
      </c>
      <c r="B199" s="16" t="s">
        <v>201</v>
      </c>
      <c r="C199" s="16" t="s">
        <v>44</v>
      </c>
      <c r="D199" s="21" t="s">
        <v>126</v>
      </c>
      <c r="E199" s="21" t="s">
        <v>21</v>
      </c>
      <c r="F199" s="21" t="s">
        <v>24</v>
      </c>
      <c r="G199" s="21" t="s">
        <v>85</v>
      </c>
      <c r="H199" s="21" t="s">
        <v>127</v>
      </c>
      <c r="I199" s="21" t="s">
        <v>139</v>
      </c>
      <c r="J199" s="27">
        <v>44986</v>
      </c>
      <c r="K199" s="27">
        <v>45290</v>
      </c>
      <c r="L199" s="21" t="s">
        <v>140</v>
      </c>
      <c r="M199" s="17" t="s">
        <v>42</v>
      </c>
      <c r="N199" s="21" t="s">
        <v>28</v>
      </c>
      <c r="O199" s="21" t="s">
        <v>38</v>
      </c>
      <c r="P199" s="17" t="s">
        <v>660</v>
      </c>
      <c r="Q199" s="41">
        <v>4</v>
      </c>
      <c r="R199" s="41">
        <v>1</v>
      </c>
      <c r="S199" s="41">
        <v>1</v>
      </c>
      <c r="T199" s="41">
        <v>1</v>
      </c>
      <c r="U199" s="41">
        <v>1</v>
      </c>
      <c r="V199" s="28" t="s">
        <v>44</v>
      </c>
      <c r="W199" s="28" t="s">
        <v>44</v>
      </c>
    </row>
    <row r="200" spans="1:23" ht="60" customHeight="1">
      <c r="A200" s="16">
        <v>199</v>
      </c>
      <c r="B200" s="16" t="s">
        <v>201</v>
      </c>
      <c r="C200" s="16" t="s">
        <v>655</v>
      </c>
      <c r="D200" s="16" t="s">
        <v>20</v>
      </c>
      <c r="E200" s="21" t="s">
        <v>21</v>
      </c>
      <c r="F200" s="21" t="s">
        <v>24</v>
      </c>
      <c r="G200" s="21" t="s">
        <v>19</v>
      </c>
      <c r="H200" s="21" t="s">
        <v>25</v>
      </c>
      <c r="I200" s="21" t="s">
        <v>26</v>
      </c>
      <c r="J200" s="26">
        <v>45200</v>
      </c>
      <c r="K200" s="26">
        <v>45290</v>
      </c>
      <c r="L200" s="16" t="s">
        <v>27</v>
      </c>
      <c r="M200" s="17" t="s">
        <v>42</v>
      </c>
      <c r="N200" s="21" t="s">
        <v>28</v>
      </c>
      <c r="O200" s="21" t="s">
        <v>3</v>
      </c>
      <c r="P200" s="17" t="s">
        <v>660</v>
      </c>
      <c r="Q200" s="41">
        <v>1</v>
      </c>
      <c r="R200" s="41">
        <v>0</v>
      </c>
      <c r="S200" s="41">
        <v>0</v>
      </c>
      <c r="T200" s="41">
        <v>0</v>
      </c>
      <c r="U200" s="41">
        <v>1</v>
      </c>
      <c r="V200" s="28" t="s">
        <v>22</v>
      </c>
      <c r="W200" s="21" t="s">
        <v>23</v>
      </c>
    </row>
    <row r="201" spans="1:23" ht="60" customHeight="1">
      <c r="A201" s="16">
        <v>200</v>
      </c>
      <c r="B201" s="16" t="s">
        <v>201</v>
      </c>
      <c r="C201" s="16" t="s">
        <v>655</v>
      </c>
      <c r="D201" s="21" t="s">
        <v>33</v>
      </c>
      <c r="E201" s="21" t="s">
        <v>21</v>
      </c>
      <c r="F201" s="38" t="s">
        <v>24</v>
      </c>
      <c r="G201" s="21" t="s">
        <v>19</v>
      </c>
      <c r="H201" s="21" t="s">
        <v>25</v>
      </c>
      <c r="I201" s="16" t="s">
        <v>639</v>
      </c>
      <c r="J201" s="20">
        <v>45108</v>
      </c>
      <c r="K201" s="20">
        <v>45199</v>
      </c>
      <c r="L201" s="17" t="s">
        <v>640</v>
      </c>
      <c r="M201" s="17" t="s">
        <v>42</v>
      </c>
      <c r="N201" s="21" t="s">
        <v>28</v>
      </c>
      <c r="O201" s="21" t="s">
        <v>3</v>
      </c>
      <c r="P201" s="17" t="s">
        <v>660</v>
      </c>
      <c r="Q201" s="41">
        <v>1</v>
      </c>
      <c r="R201" s="41">
        <v>0</v>
      </c>
      <c r="S201" s="41">
        <v>0</v>
      </c>
      <c r="T201" s="41">
        <v>1</v>
      </c>
      <c r="U201" s="41">
        <v>0</v>
      </c>
      <c r="V201" s="28" t="s">
        <v>22</v>
      </c>
      <c r="W201" s="21" t="s">
        <v>23</v>
      </c>
    </row>
    <row r="202" spans="1:23" ht="60" customHeight="1">
      <c r="A202" s="16">
        <v>201</v>
      </c>
      <c r="B202" s="16" t="s">
        <v>201</v>
      </c>
      <c r="C202" s="16" t="s">
        <v>655</v>
      </c>
      <c r="D202" s="21" t="s">
        <v>33</v>
      </c>
      <c r="E202" s="21" t="s">
        <v>21</v>
      </c>
      <c r="F202" s="21" t="s">
        <v>24</v>
      </c>
      <c r="G202" s="21" t="s">
        <v>19</v>
      </c>
      <c r="H202" s="21" t="s">
        <v>25</v>
      </c>
      <c r="I202" s="23" t="s">
        <v>31</v>
      </c>
      <c r="J202" s="25">
        <v>45017</v>
      </c>
      <c r="K202" s="25">
        <v>45290</v>
      </c>
      <c r="L202" s="22" t="s">
        <v>638</v>
      </c>
      <c r="M202" s="17" t="s">
        <v>42</v>
      </c>
      <c r="N202" s="16" t="s">
        <v>32</v>
      </c>
      <c r="O202" s="21" t="s">
        <v>3</v>
      </c>
      <c r="P202" s="17" t="s">
        <v>660</v>
      </c>
      <c r="Q202" s="42">
        <v>1</v>
      </c>
      <c r="R202" s="42">
        <v>0</v>
      </c>
      <c r="S202" s="42">
        <v>0.3</v>
      </c>
      <c r="T202" s="42">
        <v>0.3</v>
      </c>
      <c r="U202" s="42">
        <v>0.4</v>
      </c>
      <c r="V202" s="21" t="s">
        <v>22</v>
      </c>
      <c r="W202" s="21" t="s">
        <v>23</v>
      </c>
    </row>
    <row r="203" spans="1:23" ht="60" customHeight="1">
      <c r="A203" s="16">
        <v>202</v>
      </c>
      <c r="B203" s="16" t="s">
        <v>201</v>
      </c>
      <c r="C203" s="16" t="s">
        <v>655</v>
      </c>
      <c r="D203" s="21" t="s">
        <v>33</v>
      </c>
      <c r="E203" s="21" t="s">
        <v>21</v>
      </c>
      <c r="F203" s="16" t="s">
        <v>24</v>
      </c>
      <c r="G203" s="21" t="s">
        <v>19</v>
      </c>
      <c r="H203" s="21" t="s">
        <v>25</v>
      </c>
      <c r="I203" s="21" t="s">
        <v>34</v>
      </c>
      <c r="J203" s="36">
        <v>45108</v>
      </c>
      <c r="K203" s="36">
        <v>45199</v>
      </c>
      <c r="L203" s="17" t="s">
        <v>35</v>
      </c>
      <c r="M203" s="17" t="s">
        <v>42</v>
      </c>
      <c r="N203" s="18" t="s">
        <v>28</v>
      </c>
      <c r="O203" s="21" t="s">
        <v>3</v>
      </c>
      <c r="P203" s="17" t="s">
        <v>660</v>
      </c>
      <c r="Q203" s="41">
        <v>1</v>
      </c>
      <c r="R203" s="41">
        <v>0</v>
      </c>
      <c r="S203" s="41">
        <v>0</v>
      </c>
      <c r="T203" s="41">
        <v>1</v>
      </c>
      <c r="U203" s="41">
        <v>0</v>
      </c>
      <c r="V203" s="21" t="s">
        <v>29</v>
      </c>
      <c r="W203" s="21" t="s">
        <v>30</v>
      </c>
    </row>
    <row r="204" spans="1:23" ht="60" customHeight="1">
      <c r="A204" s="16">
        <v>203</v>
      </c>
      <c r="B204" s="16" t="s">
        <v>201</v>
      </c>
      <c r="C204" s="16" t="s">
        <v>655</v>
      </c>
      <c r="D204" s="21" t="s">
        <v>33</v>
      </c>
      <c r="E204" s="21" t="s">
        <v>21</v>
      </c>
      <c r="F204" s="16" t="s">
        <v>24</v>
      </c>
      <c r="G204" s="21" t="s">
        <v>19</v>
      </c>
      <c r="H204" s="21" t="s">
        <v>25</v>
      </c>
      <c r="I204" s="21" t="s">
        <v>40</v>
      </c>
      <c r="J204" s="27">
        <v>45200</v>
      </c>
      <c r="K204" s="27">
        <v>45290</v>
      </c>
      <c r="L204" s="18" t="s">
        <v>41</v>
      </c>
      <c r="M204" s="17" t="s">
        <v>42</v>
      </c>
      <c r="N204" s="21" t="s">
        <v>28</v>
      </c>
      <c r="O204" s="21" t="s">
        <v>3</v>
      </c>
      <c r="P204" s="17" t="s">
        <v>660</v>
      </c>
      <c r="Q204" s="41">
        <v>2</v>
      </c>
      <c r="R204" s="41">
        <v>0</v>
      </c>
      <c r="S204" s="41">
        <v>0</v>
      </c>
      <c r="T204" s="41">
        <v>0</v>
      </c>
      <c r="U204" s="41">
        <v>2</v>
      </c>
      <c r="V204" s="21" t="s">
        <v>29</v>
      </c>
      <c r="W204" s="21" t="s">
        <v>23</v>
      </c>
    </row>
    <row r="205" spans="1:23" ht="60" customHeight="1">
      <c r="A205" s="16">
        <v>204</v>
      </c>
      <c r="B205" s="16" t="s">
        <v>204</v>
      </c>
      <c r="C205" s="16" t="s">
        <v>44</v>
      </c>
      <c r="D205" s="21" t="s">
        <v>113</v>
      </c>
      <c r="E205" s="21" t="s">
        <v>86</v>
      </c>
      <c r="F205" s="21" t="s">
        <v>87</v>
      </c>
      <c r="G205" s="21" t="s">
        <v>115</v>
      </c>
      <c r="H205" s="21" t="s">
        <v>115</v>
      </c>
      <c r="I205" s="21" t="s">
        <v>116</v>
      </c>
      <c r="J205" s="27">
        <v>45017</v>
      </c>
      <c r="K205" s="27">
        <v>45107</v>
      </c>
      <c r="L205" s="21" t="s">
        <v>117</v>
      </c>
      <c r="M205" s="17" t="s">
        <v>112</v>
      </c>
      <c r="N205" s="21" t="s">
        <v>28</v>
      </c>
      <c r="O205" s="21" t="s">
        <v>73</v>
      </c>
      <c r="P205" s="17" t="s">
        <v>660</v>
      </c>
      <c r="Q205" s="41">
        <v>1</v>
      </c>
      <c r="R205" s="41">
        <v>0</v>
      </c>
      <c r="S205" s="41">
        <v>0</v>
      </c>
      <c r="T205" s="41">
        <v>1</v>
      </c>
      <c r="U205" s="41">
        <v>0</v>
      </c>
      <c r="V205" s="21" t="s">
        <v>114</v>
      </c>
      <c r="W205" s="21" t="s">
        <v>114</v>
      </c>
    </row>
    <row r="206" spans="1:23" ht="60" customHeight="1">
      <c r="A206" s="16">
        <v>205</v>
      </c>
      <c r="B206" s="16" t="s">
        <v>204</v>
      </c>
      <c r="C206" s="16" t="s">
        <v>44</v>
      </c>
      <c r="D206" s="21" t="s">
        <v>113</v>
      </c>
      <c r="E206" s="21" t="s">
        <v>86</v>
      </c>
      <c r="F206" s="21" t="s">
        <v>87</v>
      </c>
      <c r="G206" s="21" t="s">
        <v>115</v>
      </c>
      <c r="H206" s="21" t="s">
        <v>115</v>
      </c>
      <c r="I206" s="21" t="s">
        <v>118</v>
      </c>
      <c r="J206" s="27">
        <v>45017</v>
      </c>
      <c r="K206" s="27">
        <v>45290</v>
      </c>
      <c r="L206" s="21" t="s">
        <v>119</v>
      </c>
      <c r="M206" s="17" t="s">
        <v>112</v>
      </c>
      <c r="N206" s="21" t="s">
        <v>32</v>
      </c>
      <c r="O206" s="21" t="s">
        <v>73</v>
      </c>
      <c r="P206" s="17" t="s">
        <v>660</v>
      </c>
      <c r="Q206" s="42">
        <v>1</v>
      </c>
      <c r="R206" s="42">
        <v>0</v>
      </c>
      <c r="S206" s="42">
        <v>0</v>
      </c>
      <c r="T206" s="42">
        <v>0</v>
      </c>
      <c r="U206" s="42">
        <v>1</v>
      </c>
      <c r="V206" s="21" t="s">
        <v>114</v>
      </c>
      <c r="W206" s="21" t="s">
        <v>114</v>
      </c>
    </row>
    <row r="207" spans="1:23" ht="60" customHeight="1">
      <c r="A207" s="16">
        <v>206</v>
      </c>
      <c r="B207" s="16" t="s">
        <v>204</v>
      </c>
      <c r="C207" s="16" t="s">
        <v>44</v>
      </c>
      <c r="D207" s="21" t="s">
        <v>120</v>
      </c>
      <c r="E207" s="21" t="s">
        <v>86</v>
      </c>
      <c r="F207" s="21" t="s">
        <v>87</v>
      </c>
      <c r="G207" s="21" t="s">
        <v>115</v>
      </c>
      <c r="H207" s="21" t="s">
        <v>115</v>
      </c>
      <c r="I207" s="21" t="s">
        <v>121</v>
      </c>
      <c r="J207" s="27">
        <v>44927</v>
      </c>
      <c r="K207" s="27">
        <v>45290</v>
      </c>
      <c r="L207" s="21" t="s">
        <v>122</v>
      </c>
      <c r="M207" s="17" t="s">
        <v>112</v>
      </c>
      <c r="N207" s="21" t="s">
        <v>32</v>
      </c>
      <c r="O207" s="21" t="s">
        <v>38</v>
      </c>
      <c r="P207" s="17" t="s">
        <v>660</v>
      </c>
      <c r="Q207" s="42">
        <v>1</v>
      </c>
      <c r="R207" s="42">
        <v>0</v>
      </c>
      <c r="S207" s="42">
        <v>0.25</v>
      </c>
      <c r="T207" s="42">
        <v>0.44</v>
      </c>
      <c r="U207" s="42">
        <v>0.31</v>
      </c>
      <c r="V207" s="21" t="s">
        <v>44</v>
      </c>
      <c r="W207" s="21" t="s">
        <v>44</v>
      </c>
    </row>
    <row r="208" spans="1:23" ht="60" customHeight="1">
      <c r="A208" s="16">
        <v>207</v>
      </c>
      <c r="B208" s="16" t="s">
        <v>204</v>
      </c>
      <c r="C208" s="16" t="s">
        <v>44</v>
      </c>
      <c r="D208" s="21" t="s">
        <v>123</v>
      </c>
      <c r="E208" s="21" t="s">
        <v>86</v>
      </c>
      <c r="F208" s="21" t="s">
        <v>87</v>
      </c>
      <c r="G208" s="21" t="s">
        <v>115</v>
      </c>
      <c r="H208" s="21" t="s">
        <v>115</v>
      </c>
      <c r="I208" s="21" t="s">
        <v>124</v>
      </c>
      <c r="J208" s="27">
        <v>44927</v>
      </c>
      <c r="K208" s="27">
        <v>44985</v>
      </c>
      <c r="L208" s="21" t="s">
        <v>123</v>
      </c>
      <c r="M208" s="17" t="s">
        <v>112</v>
      </c>
      <c r="N208" s="21" t="s">
        <v>28</v>
      </c>
      <c r="O208" s="21" t="s">
        <v>3</v>
      </c>
      <c r="P208" s="17" t="s">
        <v>660</v>
      </c>
      <c r="Q208" s="41">
        <v>5</v>
      </c>
      <c r="R208" s="41">
        <v>5</v>
      </c>
      <c r="S208" s="41">
        <v>0</v>
      </c>
      <c r="T208" s="41">
        <v>0</v>
      </c>
      <c r="U208" s="41">
        <v>0</v>
      </c>
      <c r="V208" s="21" t="s">
        <v>44</v>
      </c>
      <c r="W208" s="21" t="s">
        <v>44</v>
      </c>
    </row>
    <row r="209" spans="1:23" ht="60" customHeight="1">
      <c r="A209" s="16">
        <v>208</v>
      </c>
      <c r="B209" s="16" t="s">
        <v>204</v>
      </c>
      <c r="C209" s="16" t="s">
        <v>655</v>
      </c>
      <c r="D209" s="16" t="s">
        <v>20</v>
      </c>
      <c r="E209" s="21" t="s">
        <v>21</v>
      </c>
      <c r="F209" s="21" t="s">
        <v>24</v>
      </c>
      <c r="G209" s="21" t="s">
        <v>19</v>
      </c>
      <c r="H209" s="21" t="s">
        <v>25</v>
      </c>
      <c r="I209" s="21" t="s">
        <v>26</v>
      </c>
      <c r="J209" s="26">
        <v>45200</v>
      </c>
      <c r="K209" s="26">
        <v>45290</v>
      </c>
      <c r="L209" s="16" t="s">
        <v>27</v>
      </c>
      <c r="M209" s="17" t="s">
        <v>112</v>
      </c>
      <c r="N209" s="21" t="s">
        <v>28</v>
      </c>
      <c r="O209" s="21" t="s">
        <v>3</v>
      </c>
      <c r="P209" s="17" t="s">
        <v>660</v>
      </c>
      <c r="Q209" s="41">
        <v>1</v>
      </c>
      <c r="R209" s="41">
        <v>0</v>
      </c>
      <c r="S209" s="41">
        <v>0</v>
      </c>
      <c r="T209" s="41">
        <v>0</v>
      </c>
      <c r="U209" s="41">
        <v>1</v>
      </c>
      <c r="V209" s="21" t="s">
        <v>22</v>
      </c>
      <c r="W209" s="21" t="s">
        <v>23</v>
      </c>
    </row>
    <row r="210" spans="1:23" ht="60" customHeight="1">
      <c r="A210" s="16">
        <v>209</v>
      </c>
      <c r="B210" s="16" t="s">
        <v>204</v>
      </c>
      <c r="C210" s="16" t="s">
        <v>655</v>
      </c>
      <c r="D210" s="21" t="s">
        <v>33</v>
      </c>
      <c r="E210" s="21" t="s">
        <v>21</v>
      </c>
      <c r="F210" s="16" t="s">
        <v>24</v>
      </c>
      <c r="G210" s="21" t="s">
        <v>19</v>
      </c>
      <c r="H210" s="21" t="s">
        <v>25</v>
      </c>
      <c r="I210" s="16" t="s">
        <v>639</v>
      </c>
      <c r="J210" s="26">
        <v>45108</v>
      </c>
      <c r="K210" s="26">
        <v>45199</v>
      </c>
      <c r="L210" s="16" t="s">
        <v>640</v>
      </c>
      <c r="M210" s="17" t="s">
        <v>112</v>
      </c>
      <c r="N210" s="21" t="s">
        <v>28</v>
      </c>
      <c r="O210" s="21" t="s">
        <v>3</v>
      </c>
      <c r="P210" s="17" t="s">
        <v>660</v>
      </c>
      <c r="Q210" s="41">
        <v>1</v>
      </c>
      <c r="R210" s="41">
        <v>0</v>
      </c>
      <c r="S210" s="41">
        <v>0</v>
      </c>
      <c r="T210" s="41">
        <v>1</v>
      </c>
      <c r="U210" s="41">
        <v>0</v>
      </c>
      <c r="V210" s="21" t="s">
        <v>22</v>
      </c>
      <c r="W210" s="21" t="s">
        <v>23</v>
      </c>
    </row>
    <row r="211" spans="1:23" ht="60" customHeight="1">
      <c r="A211" s="16">
        <v>210</v>
      </c>
      <c r="B211" s="16" t="s">
        <v>204</v>
      </c>
      <c r="C211" s="16" t="s">
        <v>655</v>
      </c>
      <c r="D211" s="21" t="s">
        <v>33</v>
      </c>
      <c r="E211" s="21" t="s">
        <v>21</v>
      </c>
      <c r="F211" s="21" t="s">
        <v>24</v>
      </c>
      <c r="G211" s="21" t="s">
        <v>19</v>
      </c>
      <c r="H211" s="21" t="s">
        <v>25</v>
      </c>
      <c r="I211" s="21" t="s">
        <v>31</v>
      </c>
      <c r="J211" s="20">
        <v>45017</v>
      </c>
      <c r="K211" s="20">
        <v>45290</v>
      </c>
      <c r="L211" s="17" t="s">
        <v>638</v>
      </c>
      <c r="M211" s="17" t="s">
        <v>112</v>
      </c>
      <c r="N211" s="16" t="s">
        <v>32</v>
      </c>
      <c r="O211" s="21" t="s">
        <v>3</v>
      </c>
      <c r="P211" s="17" t="s">
        <v>660</v>
      </c>
      <c r="Q211" s="42">
        <v>1</v>
      </c>
      <c r="R211" s="42">
        <v>0</v>
      </c>
      <c r="S211" s="42">
        <v>0.3</v>
      </c>
      <c r="T211" s="42">
        <v>0.3</v>
      </c>
      <c r="U211" s="42">
        <v>0.4</v>
      </c>
      <c r="V211" s="21" t="s">
        <v>22</v>
      </c>
      <c r="W211" s="21" t="s">
        <v>23</v>
      </c>
    </row>
    <row r="212" spans="1:23" ht="60" customHeight="1">
      <c r="A212" s="16">
        <v>211</v>
      </c>
      <c r="B212" s="16" t="s">
        <v>204</v>
      </c>
      <c r="C212" s="16" t="s">
        <v>655</v>
      </c>
      <c r="D212" s="21" t="s">
        <v>33</v>
      </c>
      <c r="E212" s="21" t="s">
        <v>21</v>
      </c>
      <c r="F212" s="16" t="s">
        <v>24</v>
      </c>
      <c r="G212" s="21" t="s">
        <v>19</v>
      </c>
      <c r="H212" s="21" t="s">
        <v>25</v>
      </c>
      <c r="I212" s="23" t="s">
        <v>34</v>
      </c>
      <c r="J212" s="32">
        <v>45108</v>
      </c>
      <c r="K212" s="32">
        <v>45199</v>
      </c>
      <c r="L212" s="22" t="s">
        <v>35</v>
      </c>
      <c r="M212" s="17" t="s">
        <v>112</v>
      </c>
      <c r="N212" s="21" t="s">
        <v>28</v>
      </c>
      <c r="O212" s="21" t="s">
        <v>3</v>
      </c>
      <c r="P212" s="17" t="s">
        <v>660</v>
      </c>
      <c r="Q212" s="41">
        <v>1</v>
      </c>
      <c r="R212" s="41">
        <v>0</v>
      </c>
      <c r="S212" s="41">
        <v>0</v>
      </c>
      <c r="T212" s="41">
        <v>1</v>
      </c>
      <c r="U212" s="41">
        <v>0</v>
      </c>
      <c r="V212" s="21" t="s">
        <v>29</v>
      </c>
      <c r="W212" s="21" t="s">
        <v>30</v>
      </c>
    </row>
    <row r="213" spans="1:23" ht="60" customHeight="1">
      <c r="A213" s="16">
        <v>212</v>
      </c>
      <c r="B213" s="16" t="s">
        <v>204</v>
      </c>
      <c r="C213" s="16" t="s">
        <v>655</v>
      </c>
      <c r="D213" s="21" t="s">
        <v>33</v>
      </c>
      <c r="E213" s="21" t="s">
        <v>21</v>
      </c>
      <c r="F213" s="16" t="s">
        <v>24</v>
      </c>
      <c r="G213" s="21" t="s">
        <v>19</v>
      </c>
      <c r="H213" s="21" t="s">
        <v>25</v>
      </c>
      <c r="I213" s="21" t="s">
        <v>40</v>
      </c>
      <c r="J213" s="36">
        <v>45200</v>
      </c>
      <c r="K213" s="36">
        <v>45290</v>
      </c>
      <c r="L213" s="18" t="s">
        <v>125</v>
      </c>
      <c r="M213" s="17" t="s">
        <v>112</v>
      </c>
      <c r="N213" s="18" t="s">
        <v>28</v>
      </c>
      <c r="O213" s="21" t="s">
        <v>3</v>
      </c>
      <c r="P213" s="17" t="s">
        <v>660</v>
      </c>
      <c r="Q213" s="41">
        <v>2</v>
      </c>
      <c r="R213" s="41">
        <v>0</v>
      </c>
      <c r="S213" s="41">
        <v>0</v>
      </c>
      <c r="T213" s="41">
        <v>0</v>
      </c>
      <c r="U213" s="41">
        <v>2</v>
      </c>
      <c r="V213" s="21" t="s">
        <v>29</v>
      </c>
      <c r="W213" s="21" t="s">
        <v>23</v>
      </c>
    </row>
    <row r="214" spans="1:23" ht="60" customHeight="1">
      <c r="A214" s="16">
        <v>213</v>
      </c>
      <c r="B214" s="16" t="s">
        <v>661</v>
      </c>
      <c r="C214" s="16" t="s">
        <v>44</v>
      </c>
      <c r="D214" s="16" t="s">
        <v>662</v>
      </c>
      <c r="E214" s="21" t="s">
        <v>351</v>
      </c>
      <c r="F214" s="16" t="s">
        <v>676</v>
      </c>
      <c r="G214" s="16" t="s">
        <v>54</v>
      </c>
      <c r="H214" s="16" t="s">
        <v>677</v>
      </c>
      <c r="I214" s="16" t="s">
        <v>678</v>
      </c>
      <c r="J214" s="26">
        <v>44958</v>
      </c>
      <c r="K214" s="26">
        <v>45290</v>
      </c>
      <c r="L214" s="17" t="s">
        <v>679</v>
      </c>
      <c r="M214" s="17" t="s">
        <v>680</v>
      </c>
      <c r="N214" s="16" t="s">
        <v>32</v>
      </c>
      <c r="O214" s="16" t="s">
        <v>58</v>
      </c>
      <c r="P214" s="17" t="s">
        <v>660</v>
      </c>
      <c r="Q214" s="42">
        <f t="shared" ref="Q214:Q229" si="1">SUM(R214:U214)</f>
        <v>1</v>
      </c>
      <c r="R214" s="42">
        <v>0.4</v>
      </c>
      <c r="S214" s="42">
        <v>0.2</v>
      </c>
      <c r="T214" s="42">
        <v>0.2</v>
      </c>
      <c r="U214" s="42">
        <v>0.2</v>
      </c>
      <c r="V214" s="21" t="s">
        <v>697</v>
      </c>
      <c r="W214" s="21" t="s">
        <v>662</v>
      </c>
    </row>
    <row r="215" spans="1:23" ht="60" customHeight="1">
      <c r="A215" s="16">
        <v>214</v>
      </c>
      <c r="B215" s="16" t="s">
        <v>661</v>
      </c>
      <c r="C215" s="16" t="s">
        <v>44</v>
      </c>
      <c r="D215" s="16" t="s">
        <v>350</v>
      </c>
      <c r="E215" s="21" t="s">
        <v>351</v>
      </c>
      <c r="F215" s="16" t="s">
        <v>353</v>
      </c>
      <c r="G215" s="16" t="s">
        <v>54</v>
      </c>
      <c r="H215" s="16" t="s">
        <v>677</v>
      </c>
      <c r="I215" s="16" t="s">
        <v>681</v>
      </c>
      <c r="J215" s="26">
        <v>44986</v>
      </c>
      <c r="K215" s="26">
        <v>45290</v>
      </c>
      <c r="L215" s="16" t="s">
        <v>352</v>
      </c>
      <c r="M215" s="17" t="s">
        <v>682</v>
      </c>
      <c r="N215" s="16" t="s">
        <v>32</v>
      </c>
      <c r="O215" s="16" t="s">
        <v>58</v>
      </c>
      <c r="P215" s="17" t="s">
        <v>660</v>
      </c>
      <c r="Q215" s="42">
        <f t="shared" si="1"/>
        <v>1</v>
      </c>
      <c r="R215" s="42">
        <v>0.1</v>
      </c>
      <c r="S215" s="42">
        <v>0.4</v>
      </c>
      <c r="T215" s="42">
        <v>0.25</v>
      </c>
      <c r="U215" s="42">
        <v>0.25</v>
      </c>
      <c r="V215" s="21" t="s">
        <v>350</v>
      </c>
      <c r="W215" s="21" t="s">
        <v>352</v>
      </c>
    </row>
    <row r="216" spans="1:23" ht="60" customHeight="1">
      <c r="A216" s="16">
        <v>215</v>
      </c>
      <c r="B216" s="16" t="s">
        <v>661</v>
      </c>
      <c r="C216" s="16" t="s">
        <v>44</v>
      </c>
      <c r="D216" s="16" t="s">
        <v>663</v>
      </c>
      <c r="E216" s="21" t="s">
        <v>351</v>
      </c>
      <c r="F216" s="16" t="s">
        <v>353</v>
      </c>
      <c r="G216" s="16" t="s">
        <v>54</v>
      </c>
      <c r="H216" s="16" t="s">
        <v>677</v>
      </c>
      <c r="I216" s="16" t="s">
        <v>683</v>
      </c>
      <c r="J216" s="26">
        <v>44986</v>
      </c>
      <c r="K216" s="26">
        <v>45290</v>
      </c>
      <c r="L216" s="16" t="s">
        <v>679</v>
      </c>
      <c r="M216" s="17" t="s">
        <v>682</v>
      </c>
      <c r="N216" s="16" t="s">
        <v>32</v>
      </c>
      <c r="O216" s="16" t="s">
        <v>58</v>
      </c>
      <c r="P216" s="17" t="s">
        <v>660</v>
      </c>
      <c r="Q216" s="42">
        <f t="shared" si="1"/>
        <v>1</v>
      </c>
      <c r="R216" s="42">
        <v>0.4</v>
      </c>
      <c r="S216" s="42">
        <v>0.2</v>
      </c>
      <c r="T216" s="42">
        <v>0.2</v>
      </c>
      <c r="U216" s="42">
        <v>0.2</v>
      </c>
      <c r="V216" s="21" t="s">
        <v>350</v>
      </c>
      <c r="W216" s="21" t="s">
        <v>698</v>
      </c>
    </row>
    <row r="217" spans="1:23" ht="60" customHeight="1">
      <c r="A217" s="16">
        <v>216</v>
      </c>
      <c r="B217" s="16" t="s">
        <v>661</v>
      </c>
      <c r="C217" s="16" t="s">
        <v>44</v>
      </c>
      <c r="D217" s="16" t="s">
        <v>664</v>
      </c>
      <c r="E217" s="21" t="s">
        <v>665</v>
      </c>
      <c r="F217" s="16" t="s">
        <v>651</v>
      </c>
      <c r="G217" s="16" t="s">
        <v>54</v>
      </c>
      <c r="H217" s="16" t="s">
        <v>677</v>
      </c>
      <c r="I217" s="16" t="s">
        <v>684</v>
      </c>
      <c r="J217" s="26">
        <v>44986</v>
      </c>
      <c r="K217" s="26">
        <v>45290</v>
      </c>
      <c r="L217" s="16" t="s">
        <v>679</v>
      </c>
      <c r="M217" s="17" t="s">
        <v>680</v>
      </c>
      <c r="N217" s="16" t="s">
        <v>32</v>
      </c>
      <c r="O217" s="16" t="s">
        <v>58</v>
      </c>
      <c r="P217" s="17" t="s">
        <v>660</v>
      </c>
      <c r="Q217" s="42">
        <f t="shared" si="1"/>
        <v>1</v>
      </c>
      <c r="R217" s="42">
        <v>0.1</v>
      </c>
      <c r="S217" s="42">
        <v>0.3</v>
      </c>
      <c r="T217" s="42">
        <v>0.3</v>
      </c>
      <c r="U217" s="42">
        <v>0.3</v>
      </c>
      <c r="V217" s="21" t="s">
        <v>648</v>
      </c>
      <c r="W217" s="21" t="s">
        <v>650</v>
      </c>
    </row>
    <row r="218" spans="1:23" ht="60" customHeight="1">
      <c r="A218" s="16">
        <v>217</v>
      </c>
      <c r="B218" s="16" t="s">
        <v>661</v>
      </c>
      <c r="C218" s="16" t="s">
        <v>44</v>
      </c>
      <c r="D218" s="22" t="s">
        <v>666</v>
      </c>
      <c r="E218" s="23" t="s">
        <v>665</v>
      </c>
      <c r="F218" s="24" t="s">
        <v>667</v>
      </c>
      <c r="G218" s="22" t="s">
        <v>54</v>
      </c>
      <c r="H218" s="22" t="s">
        <v>677</v>
      </c>
      <c r="I218" s="22" t="s">
        <v>685</v>
      </c>
      <c r="J218" s="25">
        <v>44986</v>
      </c>
      <c r="K218" s="25">
        <v>45290</v>
      </c>
      <c r="L218" s="22" t="s">
        <v>679</v>
      </c>
      <c r="M218" s="17" t="s">
        <v>680</v>
      </c>
      <c r="N218" s="22" t="s">
        <v>32</v>
      </c>
      <c r="O218" s="22" t="s">
        <v>58</v>
      </c>
      <c r="P218" s="17" t="s">
        <v>660</v>
      </c>
      <c r="Q218" s="42">
        <f t="shared" si="1"/>
        <v>1</v>
      </c>
      <c r="R218" s="42">
        <v>0.15</v>
      </c>
      <c r="S218" s="42">
        <v>0.4</v>
      </c>
      <c r="T218" s="42">
        <v>0.2</v>
      </c>
      <c r="U218" s="42">
        <v>0.25</v>
      </c>
      <c r="V218" s="21" t="s">
        <v>699</v>
      </c>
      <c r="W218" s="21" t="s">
        <v>700</v>
      </c>
    </row>
    <row r="219" spans="1:23" ht="60" customHeight="1">
      <c r="A219" s="16">
        <v>218</v>
      </c>
      <c r="B219" s="16" t="s">
        <v>661</v>
      </c>
      <c r="C219" s="22" t="s">
        <v>44</v>
      </c>
      <c r="D219" s="22" t="s">
        <v>668</v>
      </c>
      <c r="E219" s="23" t="s">
        <v>665</v>
      </c>
      <c r="F219" s="24" t="s">
        <v>669</v>
      </c>
      <c r="G219" s="22" t="s">
        <v>54</v>
      </c>
      <c r="H219" s="22" t="s">
        <v>677</v>
      </c>
      <c r="I219" s="22" t="s">
        <v>686</v>
      </c>
      <c r="J219" s="25">
        <v>44928</v>
      </c>
      <c r="K219" s="25">
        <v>45290</v>
      </c>
      <c r="L219" s="22" t="s">
        <v>687</v>
      </c>
      <c r="M219" s="17" t="s">
        <v>688</v>
      </c>
      <c r="N219" s="22" t="s">
        <v>28</v>
      </c>
      <c r="O219" s="22" t="s">
        <v>58</v>
      </c>
      <c r="P219" s="17" t="s">
        <v>660</v>
      </c>
      <c r="Q219" s="44">
        <f t="shared" si="1"/>
        <v>4</v>
      </c>
      <c r="R219" s="44">
        <v>0</v>
      </c>
      <c r="S219" s="44">
        <v>1</v>
      </c>
      <c r="T219" s="44">
        <v>1</v>
      </c>
      <c r="U219" s="44">
        <v>2</v>
      </c>
      <c r="V219" s="21" t="s">
        <v>699</v>
      </c>
      <c r="W219" s="21" t="s">
        <v>701</v>
      </c>
    </row>
    <row r="220" spans="1:23" ht="60" customHeight="1">
      <c r="A220" s="16">
        <v>219</v>
      </c>
      <c r="B220" s="16" t="s">
        <v>661</v>
      </c>
      <c r="C220" s="22" t="s">
        <v>44</v>
      </c>
      <c r="D220" s="22" t="s">
        <v>670</v>
      </c>
      <c r="E220" s="23" t="s">
        <v>665</v>
      </c>
      <c r="F220" s="24" t="s">
        <v>667</v>
      </c>
      <c r="G220" s="22" t="s">
        <v>54</v>
      </c>
      <c r="H220" s="22" t="s">
        <v>677</v>
      </c>
      <c r="I220" s="22" t="s">
        <v>689</v>
      </c>
      <c r="J220" s="25">
        <v>44958</v>
      </c>
      <c r="K220" s="25">
        <v>45290</v>
      </c>
      <c r="L220" s="22" t="s">
        <v>690</v>
      </c>
      <c r="M220" s="17" t="s">
        <v>680</v>
      </c>
      <c r="N220" s="22" t="s">
        <v>32</v>
      </c>
      <c r="O220" s="22" t="s">
        <v>58</v>
      </c>
      <c r="P220" s="17" t="s">
        <v>660</v>
      </c>
      <c r="Q220" s="45">
        <f t="shared" si="1"/>
        <v>1</v>
      </c>
      <c r="R220" s="45">
        <v>0.1</v>
      </c>
      <c r="S220" s="45">
        <v>0.4</v>
      </c>
      <c r="T220" s="45">
        <v>0.4</v>
      </c>
      <c r="U220" s="45">
        <v>0.1</v>
      </c>
      <c r="V220" s="21" t="s">
        <v>699</v>
      </c>
      <c r="W220" s="21" t="s">
        <v>702</v>
      </c>
    </row>
    <row r="221" spans="1:23" ht="60" customHeight="1">
      <c r="A221" s="16">
        <v>220</v>
      </c>
      <c r="B221" s="16" t="s">
        <v>661</v>
      </c>
      <c r="C221" s="16" t="s">
        <v>44</v>
      </c>
      <c r="D221" s="22" t="s">
        <v>671</v>
      </c>
      <c r="E221" s="23" t="s">
        <v>665</v>
      </c>
      <c r="F221" s="24" t="s">
        <v>672</v>
      </c>
      <c r="G221" s="22" t="s">
        <v>54</v>
      </c>
      <c r="H221" s="22" t="s">
        <v>677</v>
      </c>
      <c r="I221" s="22" t="s">
        <v>691</v>
      </c>
      <c r="J221" s="25">
        <v>44941</v>
      </c>
      <c r="K221" s="25">
        <v>45290</v>
      </c>
      <c r="L221" s="22" t="s">
        <v>692</v>
      </c>
      <c r="M221" s="17" t="s">
        <v>682</v>
      </c>
      <c r="N221" s="22" t="s">
        <v>32</v>
      </c>
      <c r="O221" s="22" t="s">
        <v>58</v>
      </c>
      <c r="P221" s="17" t="s">
        <v>660</v>
      </c>
      <c r="Q221" s="45">
        <f t="shared" si="1"/>
        <v>1</v>
      </c>
      <c r="R221" s="45">
        <v>0.25</v>
      </c>
      <c r="S221" s="45">
        <v>0.25</v>
      </c>
      <c r="T221" s="45">
        <v>0.35</v>
      </c>
      <c r="U221" s="45">
        <v>0.15</v>
      </c>
      <c r="V221" s="21" t="s">
        <v>703</v>
      </c>
      <c r="W221" s="21" t="s">
        <v>703</v>
      </c>
    </row>
    <row r="222" spans="1:23" ht="60" customHeight="1">
      <c r="A222" s="16">
        <v>221</v>
      </c>
      <c r="B222" s="16" t="s">
        <v>661</v>
      </c>
      <c r="C222" s="16" t="s">
        <v>44</v>
      </c>
      <c r="D222" s="17" t="s">
        <v>673</v>
      </c>
      <c r="E222" s="35" t="s">
        <v>665</v>
      </c>
      <c r="F222" s="17" t="s">
        <v>651</v>
      </c>
      <c r="G222" s="17" t="s">
        <v>54</v>
      </c>
      <c r="H222" s="17" t="s">
        <v>677</v>
      </c>
      <c r="I222" s="17" t="s">
        <v>693</v>
      </c>
      <c r="J222" s="20">
        <v>45031</v>
      </c>
      <c r="K222" s="20">
        <v>45290</v>
      </c>
      <c r="L222" s="17" t="s">
        <v>679</v>
      </c>
      <c r="M222" s="17" t="s">
        <v>688</v>
      </c>
      <c r="N222" s="17" t="s">
        <v>32</v>
      </c>
      <c r="O222" s="17" t="s">
        <v>58</v>
      </c>
      <c r="P222" s="17" t="s">
        <v>660</v>
      </c>
      <c r="Q222" s="45">
        <f t="shared" si="1"/>
        <v>1</v>
      </c>
      <c r="R222" s="45">
        <v>0</v>
      </c>
      <c r="S222" s="45">
        <v>0.34</v>
      </c>
      <c r="T222" s="45">
        <v>0.33</v>
      </c>
      <c r="U222" s="45">
        <v>0.33</v>
      </c>
      <c r="V222" s="21" t="s">
        <v>699</v>
      </c>
      <c r="W222" s="21" t="s">
        <v>704</v>
      </c>
    </row>
    <row r="223" spans="1:23" ht="60" customHeight="1">
      <c r="A223" s="16">
        <v>222</v>
      </c>
      <c r="B223" s="16" t="s">
        <v>661</v>
      </c>
      <c r="C223" s="16" t="s">
        <v>44</v>
      </c>
      <c r="D223" s="16" t="s">
        <v>674</v>
      </c>
      <c r="E223" s="21" t="s">
        <v>665</v>
      </c>
      <c r="F223" s="16" t="s">
        <v>651</v>
      </c>
      <c r="G223" s="16" t="s">
        <v>54</v>
      </c>
      <c r="H223" s="16" t="s">
        <v>677</v>
      </c>
      <c r="I223" s="16" t="s">
        <v>694</v>
      </c>
      <c r="J223" s="26">
        <v>45031</v>
      </c>
      <c r="K223" s="26">
        <v>45290</v>
      </c>
      <c r="L223" s="16" t="s">
        <v>679</v>
      </c>
      <c r="M223" s="17" t="s">
        <v>688</v>
      </c>
      <c r="N223" s="16" t="s">
        <v>32</v>
      </c>
      <c r="O223" s="16" t="s">
        <v>58</v>
      </c>
      <c r="P223" s="17" t="s">
        <v>660</v>
      </c>
      <c r="Q223" s="45">
        <f t="shared" si="1"/>
        <v>1</v>
      </c>
      <c r="R223" s="45">
        <v>0</v>
      </c>
      <c r="S223" s="45">
        <v>0.34</v>
      </c>
      <c r="T223" s="45">
        <v>0.33</v>
      </c>
      <c r="U223" s="45">
        <v>0.33</v>
      </c>
      <c r="V223" s="21" t="s">
        <v>699</v>
      </c>
      <c r="W223" s="21" t="s">
        <v>704</v>
      </c>
    </row>
    <row r="224" spans="1:23" ht="60" customHeight="1">
      <c r="A224" s="16">
        <v>223</v>
      </c>
      <c r="B224" s="16" t="s">
        <v>661</v>
      </c>
      <c r="C224" s="16" t="s">
        <v>44</v>
      </c>
      <c r="D224" s="16" t="s">
        <v>675</v>
      </c>
      <c r="E224" s="21" t="s">
        <v>665</v>
      </c>
      <c r="F224" s="16" t="s">
        <v>651</v>
      </c>
      <c r="G224" s="16" t="s">
        <v>54</v>
      </c>
      <c r="H224" s="16" t="s">
        <v>677</v>
      </c>
      <c r="I224" s="16" t="s">
        <v>695</v>
      </c>
      <c r="J224" s="26">
        <v>45031</v>
      </c>
      <c r="K224" s="26">
        <v>45290</v>
      </c>
      <c r="L224" s="16" t="s">
        <v>696</v>
      </c>
      <c r="M224" s="17" t="s">
        <v>688</v>
      </c>
      <c r="N224" s="16" t="s">
        <v>32</v>
      </c>
      <c r="O224" s="16" t="s">
        <v>58</v>
      </c>
      <c r="P224" s="17" t="s">
        <v>660</v>
      </c>
      <c r="Q224" s="45">
        <f t="shared" si="1"/>
        <v>1</v>
      </c>
      <c r="R224" s="45">
        <v>0</v>
      </c>
      <c r="S224" s="45">
        <v>0.4</v>
      </c>
      <c r="T224" s="45">
        <v>0.3</v>
      </c>
      <c r="U224" s="45">
        <v>0.3</v>
      </c>
      <c r="V224" s="21" t="s">
        <v>699</v>
      </c>
      <c r="W224" s="21" t="s">
        <v>704</v>
      </c>
    </row>
    <row r="225" spans="1:23" ht="60" customHeight="1">
      <c r="A225" s="16">
        <v>224</v>
      </c>
      <c r="B225" s="16" t="s">
        <v>661</v>
      </c>
      <c r="C225" s="16" t="s">
        <v>655</v>
      </c>
      <c r="D225" s="16" t="s">
        <v>20</v>
      </c>
      <c r="E225" s="21" t="s">
        <v>21</v>
      </c>
      <c r="F225" s="16" t="s">
        <v>24</v>
      </c>
      <c r="G225" s="16" t="s">
        <v>19</v>
      </c>
      <c r="H225" s="16" t="s">
        <v>25</v>
      </c>
      <c r="I225" s="16" t="s">
        <v>26</v>
      </c>
      <c r="J225" s="26">
        <v>45200</v>
      </c>
      <c r="K225" s="26">
        <v>45290</v>
      </c>
      <c r="L225" s="16" t="s">
        <v>27</v>
      </c>
      <c r="M225" s="17" t="s">
        <v>74</v>
      </c>
      <c r="N225" s="16" t="s">
        <v>28</v>
      </c>
      <c r="O225" s="16" t="s">
        <v>3</v>
      </c>
      <c r="P225" s="17" t="s">
        <v>660</v>
      </c>
      <c r="Q225" s="44">
        <f t="shared" si="1"/>
        <v>1</v>
      </c>
      <c r="R225" s="44">
        <v>0</v>
      </c>
      <c r="S225" s="44">
        <v>0</v>
      </c>
      <c r="T225" s="44">
        <v>0</v>
      </c>
      <c r="U225" s="44">
        <v>1</v>
      </c>
      <c r="V225" s="21" t="s">
        <v>22</v>
      </c>
      <c r="W225" s="21" t="s">
        <v>23</v>
      </c>
    </row>
    <row r="226" spans="1:23" ht="60" customHeight="1">
      <c r="A226" s="16">
        <v>225</v>
      </c>
      <c r="B226" s="16" t="s">
        <v>661</v>
      </c>
      <c r="C226" s="16" t="s">
        <v>655</v>
      </c>
      <c r="D226" s="16" t="s">
        <v>33</v>
      </c>
      <c r="E226" s="21" t="s">
        <v>21</v>
      </c>
      <c r="F226" s="16" t="s">
        <v>24</v>
      </c>
      <c r="G226" s="16" t="s">
        <v>19</v>
      </c>
      <c r="H226" s="16" t="s">
        <v>25</v>
      </c>
      <c r="I226" s="16" t="s">
        <v>639</v>
      </c>
      <c r="J226" s="26">
        <v>45108</v>
      </c>
      <c r="K226" s="26">
        <v>45199</v>
      </c>
      <c r="L226" s="16" t="s">
        <v>640</v>
      </c>
      <c r="M226" s="17" t="s">
        <v>74</v>
      </c>
      <c r="N226" s="16" t="s">
        <v>28</v>
      </c>
      <c r="O226" s="16" t="s">
        <v>3</v>
      </c>
      <c r="P226" s="17" t="s">
        <v>660</v>
      </c>
      <c r="Q226" s="44">
        <f t="shared" si="1"/>
        <v>1</v>
      </c>
      <c r="R226" s="44">
        <v>0</v>
      </c>
      <c r="S226" s="44">
        <v>0</v>
      </c>
      <c r="T226" s="44">
        <v>1</v>
      </c>
      <c r="U226" s="44">
        <v>0</v>
      </c>
      <c r="V226" s="21" t="s">
        <v>22</v>
      </c>
      <c r="W226" s="21" t="s">
        <v>23</v>
      </c>
    </row>
    <row r="227" spans="1:23" ht="60" customHeight="1">
      <c r="A227" s="16">
        <v>226</v>
      </c>
      <c r="B227" s="16" t="s">
        <v>661</v>
      </c>
      <c r="C227" s="16" t="s">
        <v>655</v>
      </c>
      <c r="D227" s="16" t="s">
        <v>33</v>
      </c>
      <c r="E227" s="21" t="s">
        <v>21</v>
      </c>
      <c r="F227" s="16" t="s">
        <v>24</v>
      </c>
      <c r="G227" s="16" t="s">
        <v>19</v>
      </c>
      <c r="H227" s="16" t="s">
        <v>25</v>
      </c>
      <c r="I227" s="16" t="s">
        <v>31</v>
      </c>
      <c r="J227" s="26">
        <v>45017</v>
      </c>
      <c r="K227" s="26">
        <v>45290</v>
      </c>
      <c r="L227" s="16" t="s">
        <v>638</v>
      </c>
      <c r="M227" s="17" t="s">
        <v>74</v>
      </c>
      <c r="N227" s="16" t="s">
        <v>32</v>
      </c>
      <c r="O227" s="16" t="s">
        <v>3</v>
      </c>
      <c r="P227" s="17" t="s">
        <v>660</v>
      </c>
      <c r="Q227" s="45">
        <f t="shared" si="1"/>
        <v>1</v>
      </c>
      <c r="R227" s="45">
        <v>0</v>
      </c>
      <c r="S227" s="45">
        <v>0.3</v>
      </c>
      <c r="T227" s="45">
        <v>0.3</v>
      </c>
      <c r="U227" s="45">
        <v>0.4</v>
      </c>
      <c r="V227" s="21" t="s">
        <v>22</v>
      </c>
      <c r="W227" s="21" t="s">
        <v>23</v>
      </c>
    </row>
    <row r="228" spans="1:23" ht="60" customHeight="1">
      <c r="A228" s="16">
        <v>227</v>
      </c>
      <c r="B228" s="16" t="s">
        <v>661</v>
      </c>
      <c r="C228" s="16" t="s">
        <v>655</v>
      </c>
      <c r="D228" s="16" t="s">
        <v>33</v>
      </c>
      <c r="E228" s="21" t="s">
        <v>21</v>
      </c>
      <c r="F228" s="16" t="s">
        <v>24</v>
      </c>
      <c r="G228" s="16" t="s">
        <v>19</v>
      </c>
      <c r="H228" s="16" t="s">
        <v>25</v>
      </c>
      <c r="I228" s="16" t="s">
        <v>34</v>
      </c>
      <c r="J228" s="26">
        <v>45108</v>
      </c>
      <c r="K228" s="26">
        <v>45199</v>
      </c>
      <c r="L228" s="16" t="s">
        <v>35</v>
      </c>
      <c r="M228" s="17" t="s">
        <v>74</v>
      </c>
      <c r="N228" s="16" t="s">
        <v>28</v>
      </c>
      <c r="O228" s="16" t="s">
        <v>3</v>
      </c>
      <c r="P228" s="17" t="s">
        <v>660</v>
      </c>
      <c r="Q228" s="44">
        <f t="shared" si="1"/>
        <v>1</v>
      </c>
      <c r="R228" s="44">
        <v>0</v>
      </c>
      <c r="S228" s="44">
        <v>0</v>
      </c>
      <c r="T228" s="44">
        <v>1</v>
      </c>
      <c r="U228" s="44">
        <v>0</v>
      </c>
      <c r="V228" s="21" t="s">
        <v>29</v>
      </c>
      <c r="W228" s="21" t="s">
        <v>30</v>
      </c>
    </row>
    <row r="229" spans="1:23" ht="60" customHeight="1">
      <c r="A229" s="16">
        <v>228</v>
      </c>
      <c r="B229" s="16" t="s">
        <v>661</v>
      </c>
      <c r="C229" s="16" t="s">
        <v>655</v>
      </c>
      <c r="D229" s="16" t="s">
        <v>33</v>
      </c>
      <c r="E229" s="21" t="s">
        <v>21</v>
      </c>
      <c r="F229" s="16" t="s">
        <v>24</v>
      </c>
      <c r="G229" s="16" t="s">
        <v>19</v>
      </c>
      <c r="H229" s="16" t="s">
        <v>25</v>
      </c>
      <c r="I229" s="16" t="s">
        <v>40</v>
      </c>
      <c r="J229" s="20">
        <v>45200</v>
      </c>
      <c r="K229" s="20">
        <v>45290</v>
      </c>
      <c r="L229" s="17" t="s">
        <v>41</v>
      </c>
      <c r="M229" s="17" t="s">
        <v>74</v>
      </c>
      <c r="N229" s="16" t="s">
        <v>28</v>
      </c>
      <c r="O229" s="16" t="s">
        <v>3</v>
      </c>
      <c r="P229" s="17" t="s">
        <v>660</v>
      </c>
      <c r="Q229" s="44">
        <f t="shared" si="1"/>
        <v>2</v>
      </c>
      <c r="R229" s="44">
        <v>0</v>
      </c>
      <c r="S229" s="44">
        <v>0</v>
      </c>
      <c r="T229" s="44">
        <v>0</v>
      </c>
      <c r="U229" s="44">
        <v>2</v>
      </c>
      <c r="V229" s="21" t="s">
        <v>29</v>
      </c>
      <c r="W229" s="21" t="s">
        <v>23</v>
      </c>
    </row>
    <row r="230" spans="1:23" ht="60" customHeight="1">
      <c r="A230" s="16">
        <v>229</v>
      </c>
      <c r="B230" s="16" t="s">
        <v>577</v>
      </c>
      <c r="C230" s="16" t="s">
        <v>44</v>
      </c>
      <c r="D230" s="16" t="s">
        <v>579</v>
      </c>
      <c r="E230" s="21" t="s">
        <v>507</v>
      </c>
      <c r="F230" s="16" t="s">
        <v>509</v>
      </c>
      <c r="G230" s="16" t="s">
        <v>54</v>
      </c>
      <c r="H230" s="16" t="s">
        <v>580</v>
      </c>
      <c r="I230" s="22" t="s">
        <v>581</v>
      </c>
      <c r="J230" s="25">
        <v>44958</v>
      </c>
      <c r="K230" s="25">
        <v>45290</v>
      </c>
      <c r="L230" s="22" t="s">
        <v>582</v>
      </c>
      <c r="M230" s="17" t="s">
        <v>578</v>
      </c>
      <c r="N230" s="16" t="s">
        <v>28</v>
      </c>
      <c r="O230" s="16" t="s">
        <v>38</v>
      </c>
      <c r="P230" s="17" t="s">
        <v>660</v>
      </c>
      <c r="Q230" s="41">
        <v>2</v>
      </c>
      <c r="R230" s="41">
        <v>0</v>
      </c>
      <c r="S230" s="41">
        <v>1</v>
      </c>
      <c r="T230" s="41">
        <v>0</v>
      </c>
      <c r="U230" s="41">
        <v>1</v>
      </c>
      <c r="V230" s="21" t="s">
        <v>44</v>
      </c>
      <c r="W230" s="21" t="s">
        <v>44</v>
      </c>
    </row>
    <row r="231" spans="1:23" ht="60" customHeight="1">
      <c r="A231" s="16">
        <v>230</v>
      </c>
      <c r="B231" s="16" t="s">
        <v>577</v>
      </c>
      <c r="C231" s="16" t="s">
        <v>44</v>
      </c>
      <c r="D231" s="16" t="s">
        <v>579</v>
      </c>
      <c r="E231" s="21" t="s">
        <v>507</v>
      </c>
      <c r="F231" s="16" t="s">
        <v>509</v>
      </c>
      <c r="G231" s="16" t="s">
        <v>54</v>
      </c>
      <c r="H231" s="16" t="s">
        <v>580</v>
      </c>
      <c r="I231" s="16" t="s">
        <v>583</v>
      </c>
      <c r="J231" s="20">
        <v>44958</v>
      </c>
      <c r="K231" s="20">
        <v>45290</v>
      </c>
      <c r="L231" s="17" t="s">
        <v>584</v>
      </c>
      <c r="M231" s="17" t="s">
        <v>578</v>
      </c>
      <c r="N231" s="17" t="s">
        <v>28</v>
      </c>
      <c r="O231" s="16" t="s">
        <v>38</v>
      </c>
      <c r="P231" s="17" t="s">
        <v>660</v>
      </c>
      <c r="Q231" s="41">
        <v>4</v>
      </c>
      <c r="R231" s="41">
        <v>1</v>
      </c>
      <c r="S231" s="41">
        <v>1</v>
      </c>
      <c r="T231" s="41">
        <v>1</v>
      </c>
      <c r="U231" s="41">
        <v>1</v>
      </c>
      <c r="V231" s="21" t="s">
        <v>44</v>
      </c>
      <c r="W231" s="21" t="s">
        <v>44</v>
      </c>
    </row>
    <row r="232" spans="1:23" ht="60" customHeight="1">
      <c r="A232" s="16">
        <v>231</v>
      </c>
      <c r="B232" s="16" t="s">
        <v>577</v>
      </c>
      <c r="C232" s="16" t="s">
        <v>44</v>
      </c>
      <c r="D232" s="16" t="s">
        <v>585</v>
      </c>
      <c r="E232" s="21" t="s">
        <v>507</v>
      </c>
      <c r="F232" s="16" t="s">
        <v>509</v>
      </c>
      <c r="G232" s="16" t="s">
        <v>54</v>
      </c>
      <c r="H232" s="16" t="s">
        <v>60</v>
      </c>
      <c r="I232" s="16" t="s">
        <v>586</v>
      </c>
      <c r="J232" s="26">
        <v>44958</v>
      </c>
      <c r="K232" s="26">
        <v>45290</v>
      </c>
      <c r="L232" s="17" t="s">
        <v>587</v>
      </c>
      <c r="M232" s="17" t="s">
        <v>578</v>
      </c>
      <c r="N232" s="16" t="s">
        <v>32</v>
      </c>
      <c r="O232" s="16" t="s">
        <v>38</v>
      </c>
      <c r="P232" s="17" t="s">
        <v>660</v>
      </c>
      <c r="Q232" s="42">
        <v>1</v>
      </c>
      <c r="R232" s="42">
        <v>0.2</v>
      </c>
      <c r="S232" s="42">
        <v>0.3</v>
      </c>
      <c r="T232" s="42">
        <v>0.3</v>
      </c>
      <c r="U232" s="42">
        <v>0.2</v>
      </c>
      <c r="V232" s="21" t="s">
        <v>44</v>
      </c>
      <c r="W232" s="21" t="s">
        <v>44</v>
      </c>
    </row>
    <row r="233" spans="1:23" ht="60" customHeight="1">
      <c r="A233" s="16">
        <v>232</v>
      </c>
      <c r="B233" s="16" t="s">
        <v>577</v>
      </c>
      <c r="C233" s="16" t="s">
        <v>44</v>
      </c>
      <c r="D233" s="16" t="s">
        <v>585</v>
      </c>
      <c r="E233" s="21" t="s">
        <v>507</v>
      </c>
      <c r="F233" s="16" t="s">
        <v>509</v>
      </c>
      <c r="G233" s="16" t="s">
        <v>54</v>
      </c>
      <c r="H233" s="16" t="s">
        <v>580</v>
      </c>
      <c r="I233" s="16" t="s">
        <v>588</v>
      </c>
      <c r="J233" s="26">
        <v>44928</v>
      </c>
      <c r="K233" s="26">
        <v>45290</v>
      </c>
      <c r="L233" s="16" t="s">
        <v>589</v>
      </c>
      <c r="M233" s="17" t="s">
        <v>578</v>
      </c>
      <c r="N233" s="16" t="s">
        <v>32</v>
      </c>
      <c r="O233" s="16" t="s">
        <v>38</v>
      </c>
      <c r="P233" s="17" t="s">
        <v>660</v>
      </c>
      <c r="Q233" s="42">
        <v>1</v>
      </c>
      <c r="R233" s="42">
        <v>0.25</v>
      </c>
      <c r="S233" s="42">
        <v>0.25</v>
      </c>
      <c r="T233" s="42">
        <v>0.25</v>
      </c>
      <c r="U233" s="42">
        <v>0.25</v>
      </c>
      <c r="V233" s="21" t="s">
        <v>44</v>
      </c>
      <c r="W233" s="21" t="s">
        <v>44</v>
      </c>
    </row>
    <row r="234" spans="1:23" ht="60" customHeight="1">
      <c r="A234" s="16">
        <v>233</v>
      </c>
      <c r="B234" s="16" t="s">
        <v>577</v>
      </c>
      <c r="C234" s="16" t="s">
        <v>44</v>
      </c>
      <c r="D234" s="16" t="s">
        <v>585</v>
      </c>
      <c r="E234" s="21" t="s">
        <v>507</v>
      </c>
      <c r="F234" s="16" t="s">
        <v>509</v>
      </c>
      <c r="G234" s="16" t="s">
        <v>54</v>
      </c>
      <c r="H234" s="16" t="s">
        <v>55</v>
      </c>
      <c r="I234" s="16" t="s">
        <v>590</v>
      </c>
      <c r="J234" s="26">
        <v>44928</v>
      </c>
      <c r="K234" s="26">
        <v>45290</v>
      </c>
      <c r="L234" s="16" t="s">
        <v>591</v>
      </c>
      <c r="M234" s="17" t="s">
        <v>578</v>
      </c>
      <c r="N234" s="16" t="s">
        <v>32</v>
      </c>
      <c r="O234" s="16" t="s">
        <v>38</v>
      </c>
      <c r="P234" s="17" t="s">
        <v>660</v>
      </c>
      <c r="Q234" s="45">
        <v>1</v>
      </c>
      <c r="R234" s="45">
        <v>0.2</v>
      </c>
      <c r="S234" s="45">
        <v>0.3</v>
      </c>
      <c r="T234" s="45">
        <v>0.3</v>
      </c>
      <c r="U234" s="45">
        <v>0.2</v>
      </c>
      <c r="V234" s="21" t="s">
        <v>44</v>
      </c>
      <c r="W234" s="21" t="s">
        <v>44</v>
      </c>
    </row>
    <row r="235" spans="1:23" ht="60" customHeight="1">
      <c r="A235" s="16">
        <v>234</v>
      </c>
      <c r="B235" s="22" t="s">
        <v>577</v>
      </c>
      <c r="C235" s="16" t="s">
        <v>655</v>
      </c>
      <c r="D235" s="22" t="s">
        <v>20</v>
      </c>
      <c r="E235" s="23" t="s">
        <v>21</v>
      </c>
      <c r="F235" s="16" t="s">
        <v>24</v>
      </c>
      <c r="G235" s="22" t="s">
        <v>19</v>
      </c>
      <c r="H235" s="22" t="s">
        <v>25</v>
      </c>
      <c r="I235" s="22" t="s">
        <v>26</v>
      </c>
      <c r="J235" s="25">
        <v>45200</v>
      </c>
      <c r="K235" s="25">
        <v>45290</v>
      </c>
      <c r="L235" s="16" t="s">
        <v>27</v>
      </c>
      <c r="M235" s="17" t="s">
        <v>578</v>
      </c>
      <c r="N235" s="22" t="s">
        <v>28</v>
      </c>
      <c r="O235" s="22" t="s">
        <v>3</v>
      </c>
      <c r="P235" s="17" t="s">
        <v>660</v>
      </c>
      <c r="Q235" s="44">
        <v>1</v>
      </c>
      <c r="R235" s="44">
        <v>0</v>
      </c>
      <c r="S235" s="44">
        <v>0</v>
      </c>
      <c r="T235" s="44">
        <v>0</v>
      </c>
      <c r="U235" s="44">
        <v>1</v>
      </c>
      <c r="V235" s="19" t="s">
        <v>22</v>
      </c>
      <c r="W235" s="19" t="s">
        <v>23</v>
      </c>
    </row>
    <row r="236" spans="1:23" ht="60" customHeight="1">
      <c r="A236" s="16">
        <v>235</v>
      </c>
      <c r="B236" s="22" t="s">
        <v>577</v>
      </c>
      <c r="C236" s="16" t="s">
        <v>655</v>
      </c>
      <c r="D236" s="22" t="s">
        <v>33</v>
      </c>
      <c r="E236" s="23" t="s">
        <v>21</v>
      </c>
      <c r="F236" s="16" t="s">
        <v>24</v>
      </c>
      <c r="G236" s="22" t="s">
        <v>19</v>
      </c>
      <c r="H236" s="22" t="s">
        <v>25</v>
      </c>
      <c r="I236" s="22" t="s">
        <v>639</v>
      </c>
      <c r="J236" s="25">
        <v>45108</v>
      </c>
      <c r="K236" s="25">
        <v>45199</v>
      </c>
      <c r="L236" s="22" t="s">
        <v>640</v>
      </c>
      <c r="M236" s="17" t="s">
        <v>578</v>
      </c>
      <c r="N236" s="22" t="s">
        <v>28</v>
      </c>
      <c r="O236" s="22" t="s">
        <v>3</v>
      </c>
      <c r="P236" s="17" t="s">
        <v>660</v>
      </c>
      <c r="Q236" s="44">
        <v>1</v>
      </c>
      <c r="R236" s="44">
        <v>0</v>
      </c>
      <c r="S236" s="44">
        <v>0</v>
      </c>
      <c r="T236" s="44">
        <v>1</v>
      </c>
      <c r="U236" s="44">
        <v>0</v>
      </c>
      <c r="V236" s="19" t="s">
        <v>22</v>
      </c>
      <c r="W236" s="19" t="s">
        <v>23</v>
      </c>
    </row>
    <row r="237" spans="1:23" ht="60" customHeight="1">
      <c r="A237" s="16">
        <v>236</v>
      </c>
      <c r="B237" s="22" t="s">
        <v>577</v>
      </c>
      <c r="C237" s="16" t="s">
        <v>655</v>
      </c>
      <c r="D237" s="22" t="s">
        <v>33</v>
      </c>
      <c r="E237" s="23" t="s">
        <v>21</v>
      </c>
      <c r="F237" s="16" t="s">
        <v>24</v>
      </c>
      <c r="G237" s="22" t="s">
        <v>19</v>
      </c>
      <c r="H237" s="22" t="s">
        <v>25</v>
      </c>
      <c r="I237" s="22" t="s">
        <v>31</v>
      </c>
      <c r="J237" s="25">
        <v>45017</v>
      </c>
      <c r="K237" s="25">
        <v>45290</v>
      </c>
      <c r="L237" s="22" t="s">
        <v>638</v>
      </c>
      <c r="M237" s="17" t="s">
        <v>578</v>
      </c>
      <c r="N237" s="22" t="s">
        <v>32</v>
      </c>
      <c r="O237" s="22" t="s">
        <v>3</v>
      </c>
      <c r="P237" s="17" t="s">
        <v>660</v>
      </c>
      <c r="Q237" s="45">
        <v>1</v>
      </c>
      <c r="R237" s="45">
        <v>0</v>
      </c>
      <c r="S237" s="45">
        <v>0.3</v>
      </c>
      <c r="T237" s="45">
        <v>0.3</v>
      </c>
      <c r="U237" s="45">
        <v>0.4</v>
      </c>
      <c r="V237" s="19" t="s">
        <v>22</v>
      </c>
      <c r="W237" s="19" t="s">
        <v>23</v>
      </c>
    </row>
    <row r="238" spans="1:23" ht="60" customHeight="1">
      <c r="A238" s="16">
        <v>237</v>
      </c>
      <c r="B238" s="16" t="s">
        <v>577</v>
      </c>
      <c r="C238" s="16" t="s">
        <v>655</v>
      </c>
      <c r="D238" s="16" t="s">
        <v>33</v>
      </c>
      <c r="E238" s="21" t="s">
        <v>21</v>
      </c>
      <c r="F238" s="16" t="s">
        <v>24</v>
      </c>
      <c r="G238" s="16" t="s">
        <v>19</v>
      </c>
      <c r="H238" s="16" t="s">
        <v>25</v>
      </c>
      <c r="I238" s="16" t="s">
        <v>34</v>
      </c>
      <c r="J238" s="26">
        <v>45108</v>
      </c>
      <c r="K238" s="26">
        <v>45199</v>
      </c>
      <c r="L238" s="16" t="s">
        <v>35</v>
      </c>
      <c r="M238" s="17" t="s">
        <v>578</v>
      </c>
      <c r="N238" s="16" t="s">
        <v>28</v>
      </c>
      <c r="O238" s="16" t="s">
        <v>3</v>
      </c>
      <c r="P238" s="17" t="s">
        <v>660</v>
      </c>
      <c r="Q238" s="41">
        <v>1</v>
      </c>
      <c r="R238" s="41">
        <v>0</v>
      </c>
      <c r="S238" s="41">
        <v>0</v>
      </c>
      <c r="T238" s="41">
        <v>1</v>
      </c>
      <c r="U238" s="41">
        <v>0</v>
      </c>
      <c r="V238" s="29" t="s">
        <v>29</v>
      </c>
      <c r="W238" s="29" t="s">
        <v>30</v>
      </c>
    </row>
    <row r="239" spans="1:23" ht="60" customHeight="1">
      <c r="A239" s="16">
        <v>238</v>
      </c>
      <c r="B239" s="16" t="s">
        <v>577</v>
      </c>
      <c r="C239" s="16" t="s">
        <v>655</v>
      </c>
      <c r="D239" s="17" t="s">
        <v>33</v>
      </c>
      <c r="E239" s="18" t="s">
        <v>21</v>
      </c>
      <c r="F239" s="16" t="s">
        <v>24</v>
      </c>
      <c r="G239" s="16" t="s">
        <v>19</v>
      </c>
      <c r="H239" s="16" t="s">
        <v>25</v>
      </c>
      <c r="I239" s="16" t="s">
        <v>40</v>
      </c>
      <c r="J239" s="20">
        <v>45200</v>
      </c>
      <c r="K239" s="20">
        <v>45290</v>
      </c>
      <c r="L239" s="17" t="s">
        <v>41</v>
      </c>
      <c r="M239" s="17" t="s">
        <v>578</v>
      </c>
      <c r="N239" s="16" t="s">
        <v>28</v>
      </c>
      <c r="O239" s="16" t="s">
        <v>3</v>
      </c>
      <c r="P239" s="17" t="s">
        <v>660</v>
      </c>
      <c r="Q239" s="44">
        <v>2</v>
      </c>
      <c r="R239" s="44">
        <v>0</v>
      </c>
      <c r="S239" s="44">
        <v>0</v>
      </c>
      <c r="T239" s="44">
        <v>0</v>
      </c>
      <c r="U239" s="44">
        <v>2</v>
      </c>
      <c r="V239" s="19" t="s">
        <v>29</v>
      </c>
      <c r="W239" s="19" t="s">
        <v>23</v>
      </c>
    </row>
    <row r="240" spans="1:23" ht="60" customHeight="1">
      <c r="A240" s="16">
        <v>239</v>
      </c>
      <c r="B240" s="16" t="s">
        <v>205</v>
      </c>
      <c r="C240" s="16" t="s">
        <v>44</v>
      </c>
      <c r="D240" s="18" t="s">
        <v>141</v>
      </c>
      <c r="E240" s="18" t="s">
        <v>21</v>
      </c>
      <c r="F240" s="21" t="s">
        <v>24</v>
      </c>
      <c r="G240" s="21" t="s">
        <v>19</v>
      </c>
      <c r="H240" s="21" t="s">
        <v>39</v>
      </c>
      <c r="I240" s="23" t="s">
        <v>142</v>
      </c>
      <c r="J240" s="32">
        <v>44927</v>
      </c>
      <c r="K240" s="32">
        <v>45290</v>
      </c>
      <c r="L240" s="23" t="s">
        <v>143</v>
      </c>
      <c r="M240" s="17" t="s">
        <v>42</v>
      </c>
      <c r="N240" s="21" t="s">
        <v>28</v>
      </c>
      <c r="O240" s="21" t="s">
        <v>38</v>
      </c>
      <c r="P240" s="17" t="s">
        <v>660</v>
      </c>
      <c r="Q240" s="41">
        <v>12</v>
      </c>
      <c r="R240" s="41">
        <v>3</v>
      </c>
      <c r="S240" s="41">
        <v>3</v>
      </c>
      <c r="T240" s="41">
        <v>3</v>
      </c>
      <c r="U240" s="41">
        <v>3</v>
      </c>
      <c r="V240" s="21" t="s">
        <v>44</v>
      </c>
      <c r="W240" s="21" t="s">
        <v>44</v>
      </c>
    </row>
    <row r="241" spans="1:23" ht="60" customHeight="1">
      <c r="A241" s="16">
        <v>240</v>
      </c>
      <c r="B241" s="16" t="s">
        <v>205</v>
      </c>
      <c r="C241" s="16" t="s">
        <v>44</v>
      </c>
      <c r="D241" s="18" t="s">
        <v>144</v>
      </c>
      <c r="E241" s="18" t="s">
        <v>21</v>
      </c>
      <c r="F241" s="21" t="s">
        <v>24</v>
      </c>
      <c r="G241" s="21" t="s">
        <v>19</v>
      </c>
      <c r="H241" s="21" t="s">
        <v>39</v>
      </c>
      <c r="I241" s="21" t="s">
        <v>145</v>
      </c>
      <c r="J241" s="36">
        <v>44927</v>
      </c>
      <c r="K241" s="36">
        <v>45290</v>
      </c>
      <c r="L241" s="18" t="s">
        <v>146</v>
      </c>
      <c r="M241" s="17" t="s">
        <v>42</v>
      </c>
      <c r="N241" s="18" t="s">
        <v>28</v>
      </c>
      <c r="O241" s="21" t="s">
        <v>38</v>
      </c>
      <c r="P241" s="17" t="s">
        <v>660</v>
      </c>
      <c r="Q241" s="41">
        <v>4</v>
      </c>
      <c r="R241" s="41">
        <v>1</v>
      </c>
      <c r="S241" s="41">
        <v>1</v>
      </c>
      <c r="T241" s="41">
        <v>1</v>
      </c>
      <c r="U241" s="41">
        <v>1</v>
      </c>
      <c r="V241" s="21" t="s">
        <v>44</v>
      </c>
      <c r="W241" s="21" t="s">
        <v>44</v>
      </c>
    </row>
    <row r="242" spans="1:23" ht="60" customHeight="1">
      <c r="A242" s="16">
        <v>241</v>
      </c>
      <c r="B242" s="16" t="s">
        <v>205</v>
      </c>
      <c r="C242" s="16" t="s">
        <v>44</v>
      </c>
      <c r="D242" s="21" t="s">
        <v>147</v>
      </c>
      <c r="E242" s="21" t="s">
        <v>21</v>
      </c>
      <c r="F242" s="21" t="s">
        <v>24</v>
      </c>
      <c r="G242" s="21" t="s">
        <v>19</v>
      </c>
      <c r="H242" s="21" t="s">
        <v>39</v>
      </c>
      <c r="I242" s="21" t="s">
        <v>148</v>
      </c>
      <c r="J242" s="27">
        <v>44927</v>
      </c>
      <c r="K242" s="27">
        <v>45290</v>
      </c>
      <c r="L242" s="18" t="s">
        <v>149</v>
      </c>
      <c r="M242" s="17" t="s">
        <v>42</v>
      </c>
      <c r="N242" s="21" t="s">
        <v>28</v>
      </c>
      <c r="O242" s="21" t="s">
        <v>38</v>
      </c>
      <c r="P242" s="17" t="s">
        <v>660</v>
      </c>
      <c r="Q242" s="41">
        <v>4</v>
      </c>
      <c r="R242" s="41">
        <v>1</v>
      </c>
      <c r="S242" s="41">
        <v>1</v>
      </c>
      <c r="T242" s="41">
        <v>1</v>
      </c>
      <c r="U242" s="41">
        <v>1</v>
      </c>
      <c r="V242" s="21" t="s">
        <v>44</v>
      </c>
      <c r="W242" s="21" t="s">
        <v>44</v>
      </c>
    </row>
    <row r="243" spans="1:23" ht="60" customHeight="1">
      <c r="A243" s="16">
        <v>242</v>
      </c>
      <c r="B243" s="16" t="s">
        <v>205</v>
      </c>
      <c r="C243" s="16" t="s">
        <v>44</v>
      </c>
      <c r="D243" s="21" t="s">
        <v>150</v>
      </c>
      <c r="E243" s="21" t="s">
        <v>21</v>
      </c>
      <c r="F243" s="21" t="s">
        <v>24</v>
      </c>
      <c r="G243" s="21" t="s">
        <v>19</v>
      </c>
      <c r="H243" s="21" t="s">
        <v>39</v>
      </c>
      <c r="I243" s="21" t="s">
        <v>151</v>
      </c>
      <c r="J243" s="27">
        <v>45047</v>
      </c>
      <c r="K243" s="27">
        <v>45290</v>
      </c>
      <c r="L243" s="21" t="s">
        <v>718</v>
      </c>
      <c r="M243" s="17" t="s">
        <v>42</v>
      </c>
      <c r="N243" s="21" t="s">
        <v>28</v>
      </c>
      <c r="O243" s="21" t="s">
        <v>38</v>
      </c>
      <c r="P243" s="17" t="s">
        <v>660</v>
      </c>
      <c r="Q243" s="41">
        <v>12</v>
      </c>
      <c r="R243" s="41">
        <v>2</v>
      </c>
      <c r="S243" s="41">
        <v>2</v>
      </c>
      <c r="T243" s="41">
        <v>4</v>
      </c>
      <c r="U243" s="41">
        <v>4</v>
      </c>
      <c r="V243" s="28" t="s">
        <v>44</v>
      </c>
      <c r="W243" s="28" t="s">
        <v>44</v>
      </c>
    </row>
    <row r="244" spans="1:23" ht="60" customHeight="1">
      <c r="A244" s="16">
        <v>243</v>
      </c>
      <c r="B244" s="22" t="s">
        <v>205</v>
      </c>
      <c r="C244" s="16" t="s">
        <v>44</v>
      </c>
      <c r="D244" s="23" t="s">
        <v>152</v>
      </c>
      <c r="E244" s="18" t="s">
        <v>21</v>
      </c>
      <c r="F244" s="21" t="s">
        <v>24</v>
      </c>
      <c r="G244" s="23" t="s">
        <v>19</v>
      </c>
      <c r="H244" s="23" t="s">
        <v>39</v>
      </c>
      <c r="I244" s="23" t="s">
        <v>153</v>
      </c>
      <c r="J244" s="32">
        <v>44927</v>
      </c>
      <c r="K244" s="32">
        <v>45290</v>
      </c>
      <c r="L244" s="23" t="s">
        <v>154</v>
      </c>
      <c r="M244" s="17" t="s">
        <v>42</v>
      </c>
      <c r="N244" s="23" t="s">
        <v>32</v>
      </c>
      <c r="O244" s="23" t="s">
        <v>38</v>
      </c>
      <c r="P244" s="17" t="s">
        <v>660</v>
      </c>
      <c r="Q244" s="45">
        <v>1</v>
      </c>
      <c r="R244" s="45">
        <v>0.25</v>
      </c>
      <c r="S244" s="45">
        <v>0.25</v>
      </c>
      <c r="T244" s="45">
        <v>0.25</v>
      </c>
      <c r="U244" s="45">
        <v>0.25</v>
      </c>
      <c r="V244" s="21" t="s">
        <v>44</v>
      </c>
      <c r="W244" s="21" t="s">
        <v>44</v>
      </c>
    </row>
    <row r="245" spans="1:23" ht="60" customHeight="1">
      <c r="A245" s="16">
        <v>244</v>
      </c>
      <c r="B245" s="22" t="s">
        <v>205</v>
      </c>
      <c r="C245" s="16" t="s">
        <v>44</v>
      </c>
      <c r="D245" s="23" t="s">
        <v>155</v>
      </c>
      <c r="E245" s="18" t="s">
        <v>21</v>
      </c>
      <c r="F245" s="21" t="s">
        <v>24</v>
      </c>
      <c r="G245" s="23" t="s">
        <v>19</v>
      </c>
      <c r="H245" s="23" t="s">
        <v>39</v>
      </c>
      <c r="I245" s="23" t="s">
        <v>156</v>
      </c>
      <c r="J245" s="32">
        <v>44927</v>
      </c>
      <c r="K245" s="32">
        <v>45290</v>
      </c>
      <c r="L245" s="23" t="s">
        <v>157</v>
      </c>
      <c r="M245" s="17" t="s">
        <v>42</v>
      </c>
      <c r="N245" s="23" t="s">
        <v>28</v>
      </c>
      <c r="O245" s="23" t="s">
        <v>38</v>
      </c>
      <c r="P245" s="17" t="s">
        <v>660</v>
      </c>
      <c r="Q245" s="44">
        <v>4</v>
      </c>
      <c r="R245" s="44">
        <v>1</v>
      </c>
      <c r="S245" s="44">
        <v>1</v>
      </c>
      <c r="T245" s="44">
        <v>1</v>
      </c>
      <c r="U245" s="44">
        <v>1</v>
      </c>
      <c r="V245" s="21" t="s">
        <v>44</v>
      </c>
      <c r="W245" s="21" t="s">
        <v>44</v>
      </c>
    </row>
    <row r="246" spans="1:23" ht="60" customHeight="1">
      <c r="A246" s="16">
        <v>245</v>
      </c>
      <c r="B246" s="22" t="s">
        <v>205</v>
      </c>
      <c r="C246" s="16" t="s">
        <v>44</v>
      </c>
      <c r="D246" s="21" t="s">
        <v>158</v>
      </c>
      <c r="E246" s="18" t="s">
        <v>21</v>
      </c>
      <c r="F246" s="21" t="s">
        <v>24</v>
      </c>
      <c r="G246" s="21" t="s">
        <v>19</v>
      </c>
      <c r="H246" s="21" t="s">
        <v>39</v>
      </c>
      <c r="I246" s="21" t="s">
        <v>159</v>
      </c>
      <c r="J246" s="27">
        <v>44927</v>
      </c>
      <c r="K246" s="27">
        <v>45290</v>
      </c>
      <c r="L246" s="21" t="s">
        <v>160</v>
      </c>
      <c r="M246" s="17" t="s">
        <v>42</v>
      </c>
      <c r="N246" s="21" t="s">
        <v>28</v>
      </c>
      <c r="O246" s="21" t="s">
        <v>38</v>
      </c>
      <c r="P246" s="17" t="s">
        <v>660</v>
      </c>
      <c r="Q246" s="44">
        <v>24</v>
      </c>
      <c r="R246" s="44">
        <v>6</v>
      </c>
      <c r="S246" s="44">
        <v>6</v>
      </c>
      <c r="T246" s="44">
        <v>6</v>
      </c>
      <c r="U246" s="44">
        <v>6</v>
      </c>
      <c r="V246" s="21" t="s">
        <v>44</v>
      </c>
      <c r="W246" s="21" t="s">
        <v>44</v>
      </c>
    </row>
    <row r="247" spans="1:23" ht="60" customHeight="1">
      <c r="A247" s="16">
        <v>246</v>
      </c>
      <c r="B247" s="22" t="s">
        <v>205</v>
      </c>
      <c r="C247" s="16" t="s">
        <v>44</v>
      </c>
      <c r="D247" s="18" t="s">
        <v>161</v>
      </c>
      <c r="E247" s="18" t="s">
        <v>21</v>
      </c>
      <c r="F247" s="21" t="s">
        <v>24</v>
      </c>
      <c r="G247" s="21" t="s">
        <v>19</v>
      </c>
      <c r="H247" s="21" t="s">
        <v>39</v>
      </c>
      <c r="I247" s="21" t="s">
        <v>162</v>
      </c>
      <c r="J247" s="27">
        <v>44927</v>
      </c>
      <c r="K247" s="27">
        <v>45290</v>
      </c>
      <c r="L247" s="21" t="s">
        <v>163</v>
      </c>
      <c r="M247" s="17" t="s">
        <v>42</v>
      </c>
      <c r="N247" s="21" t="s">
        <v>28</v>
      </c>
      <c r="O247" s="21" t="s">
        <v>38</v>
      </c>
      <c r="P247" s="17" t="s">
        <v>660</v>
      </c>
      <c r="Q247" s="44">
        <v>12</v>
      </c>
      <c r="R247" s="44">
        <v>3</v>
      </c>
      <c r="S247" s="44">
        <v>3</v>
      </c>
      <c r="T247" s="44">
        <v>3</v>
      </c>
      <c r="U247" s="44">
        <v>3</v>
      </c>
      <c r="V247" s="21" t="s">
        <v>44</v>
      </c>
      <c r="W247" s="21" t="s">
        <v>44</v>
      </c>
    </row>
    <row r="248" spans="1:23" ht="60" customHeight="1">
      <c r="A248" s="16">
        <v>247</v>
      </c>
      <c r="B248" s="22" t="s">
        <v>205</v>
      </c>
      <c r="C248" s="16" t="s">
        <v>44</v>
      </c>
      <c r="D248" s="18" t="s">
        <v>164</v>
      </c>
      <c r="E248" s="18" t="s">
        <v>21</v>
      </c>
      <c r="F248" s="21" t="s">
        <v>24</v>
      </c>
      <c r="G248" s="21" t="s">
        <v>19</v>
      </c>
      <c r="H248" s="21" t="s">
        <v>39</v>
      </c>
      <c r="I248" s="21" t="s">
        <v>165</v>
      </c>
      <c r="J248" s="27">
        <v>44927</v>
      </c>
      <c r="K248" s="27">
        <v>45290</v>
      </c>
      <c r="L248" s="21" t="s">
        <v>166</v>
      </c>
      <c r="M248" s="17" t="s">
        <v>42</v>
      </c>
      <c r="N248" s="21" t="s">
        <v>28</v>
      </c>
      <c r="O248" s="21" t="s">
        <v>38</v>
      </c>
      <c r="P248" s="17" t="s">
        <v>660</v>
      </c>
      <c r="Q248" s="44">
        <v>12</v>
      </c>
      <c r="R248" s="44">
        <v>3</v>
      </c>
      <c r="S248" s="44">
        <v>3</v>
      </c>
      <c r="T248" s="44">
        <v>3</v>
      </c>
      <c r="U248" s="44">
        <v>3</v>
      </c>
      <c r="V248" s="21" t="s">
        <v>44</v>
      </c>
      <c r="W248" s="21" t="s">
        <v>44</v>
      </c>
    </row>
    <row r="249" spans="1:23" ht="60" customHeight="1">
      <c r="A249" s="16">
        <v>248</v>
      </c>
      <c r="B249" s="22" t="s">
        <v>205</v>
      </c>
      <c r="C249" s="16" t="s">
        <v>44</v>
      </c>
      <c r="D249" s="18" t="s">
        <v>164</v>
      </c>
      <c r="E249" s="18" t="s">
        <v>21</v>
      </c>
      <c r="F249" s="21" t="s">
        <v>24</v>
      </c>
      <c r="G249" s="21" t="s">
        <v>19</v>
      </c>
      <c r="H249" s="21" t="s">
        <v>39</v>
      </c>
      <c r="I249" s="21" t="s">
        <v>167</v>
      </c>
      <c r="J249" s="27">
        <v>44958</v>
      </c>
      <c r="K249" s="27">
        <v>45290</v>
      </c>
      <c r="L249" s="21" t="s">
        <v>168</v>
      </c>
      <c r="M249" s="17" t="s">
        <v>42</v>
      </c>
      <c r="N249" s="21" t="s">
        <v>28</v>
      </c>
      <c r="O249" s="21" t="s">
        <v>38</v>
      </c>
      <c r="P249" s="17" t="s">
        <v>660</v>
      </c>
      <c r="Q249" s="44">
        <v>11</v>
      </c>
      <c r="R249" s="44">
        <v>2</v>
      </c>
      <c r="S249" s="44">
        <v>3</v>
      </c>
      <c r="T249" s="44">
        <v>3</v>
      </c>
      <c r="U249" s="44">
        <v>3</v>
      </c>
      <c r="V249" s="21" t="s">
        <v>44</v>
      </c>
      <c r="W249" s="21" t="s">
        <v>44</v>
      </c>
    </row>
    <row r="250" spans="1:23" ht="60" customHeight="1">
      <c r="A250" s="16">
        <v>249</v>
      </c>
      <c r="B250" s="22" t="s">
        <v>205</v>
      </c>
      <c r="C250" s="16" t="s">
        <v>44</v>
      </c>
      <c r="D250" s="18" t="s">
        <v>169</v>
      </c>
      <c r="E250" s="18" t="s">
        <v>21</v>
      </c>
      <c r="F250" s="21" t="s">
        <v>24</v>
      </c>
      <c r="G250" s="21" t="s">
        <v>19</v>
      </c>
      <c r="H250" s="21" t="s">
        <v>39</v>
      </c>
      <c r="I250" s="21" t="s">
        <v>170</v>
      </c>
      <c r="J250" s="27">
        <v>44927</v>
      </c>
      <c r="K250" s="27">
        <v>44957</v>
      </c>
      <c r="L250" s="21" t="s">
        <v>171</v>
      </c>
      <c r="M250" s="17" t="s">
        <v>42</v>
      </c>
      <c r="N250" s="21" t="s">
        <v>28</v>
      </c>
      <c r="O250" s="21" t="s">
        <v>38</v>
      </c>
      <c r="P250" s="17" t="s">
        <v>660</v>
      </c>
      <c r="Q250" s="44">
        <v>1</v>
      </c>
      <c r="R250" s="44">
        <v>1</v>
      </c>
      <c r="S250" s="44">
        <v>0</v>
      </c>
      <c r="T250" s="44">
        <v>0</v>
      </c>
      <c r="U250" s="44">
        <v>0</v>
      </c>
      <c r="V250" s="21" t="s">
        <v>44</v>
      </c>
      <c r="W250" s="21" t="s">
        <v>44</v>
      </c>
    </row>
    <row r="251" spans="1:23" ht="60" customHeight="1">
      <c r="A251" s="16">
        <v>250</v>
      </c>
      <c r="B251" s="22" t="s">
        <v>205</v>
      </c>
      <c r="C251" s="16" t="s">
        <v>44</v>
      </c>
      <c r="D251" s="18" t="s">
        <v>172</v>
      </c>
      <c r="E251" s="18" t="s">
        <v>21</v>
      </c>
      <c r="F251" s="21" t="s">
        <v>24</v>
      </c>
      <c r="G251" s="21" t="s">
        <v>19</v>
      </c>
      <c r="H251" s="21" t="s">
        <v>39</v>
      </c>
      <c r="I251" s="21" t="s">
        <v>173</v>
      </c>
      <c r="J251" s="27">
        <v>44927</v>
      </c>
      <c r="K251" s="27">
        <v>45290</v>
      </c>
      <c r="L251" s="21" t="s">
        <v>174</v>
      </c>
      <c r="M251" s="17" t="s">
        <v>42</v>
      </c>
      <c r="N251" s="21" t="s">
        <v>28</v>
      </c>
      <c r="O251" s="21" t="s">
        <v>38</v>
      </c>
      <c r="P251" s="17" t="s">
        <v>660</v>
      </c>
      <c r="Q251" s="44">
        <v>12</v>
      </c>
      <c r="R251" s="44">
        <v>3</v>
      </c>
      <c r="S251" s="44">
        <v>3</v>
      </c>
      <c r="T251" s="44">
        <v>3</v>
      </c>
      <c r="U251" s="44">
        <v>3</v>
      </c>
      <c r="V251" s="21" t="s">
        <v>44</v>
      </c>
      <c r="W251" s="21" t="s">
        <v>44</v>
      </c>
    </row>
    <row r="252" spans="1:23" ht="60" customHeight="1">
      <c r="A252" s="16">
        <v>251</v>
      </c>
      <c r="B252" s="22" t="s">
        <v>205</v>
      </c>
      <c r="C252" s="16" t="s">
        <v>44</v>
      </c>
      <c r="D252" s="18" t="s">
        <v>172</v>
      </c>
      <c r="E252" s="18" t="s">
        <v>21</v>
      </c>
      <c r="F252" s="21" t="s">
        <v>24</v>
      </c>
      <c r="G252" s="21" t="s">
        <v>19</v>
      </c>
      <c r="H252" s="21" t="s">
        <v>39</v>
      </c>
      <c r="I252" s="21" t="s">
        <v>175</v>
      </c>
      <c r="J252" s="27">
        <v>44927</v>
      </c>
      <c r="K252" s="27">
        <v>45290</v>
      </c>
      <c r="L252" s="21" t="s">
        <v>176</v>
      </c>
      <c r="M252" s="17" t="s">
        <v>42</v>
      </c>
      <c r="N252" s="21" t="s">
        <v>32</v>
      </c>
      <c r="O252" s="21" t="s">
        <v>38</v>
      </c>
      <c r="P252" s="17" t="s">
        <v>660</v>
      </c>
      <c r="Q252" s="45">
        <v>1</v>
      </c>
      <c r="R252" s="45">
        <v>0.25</v>
      </c>
      <c r="S252" s="45">
        <v>0.25</v>
      </c>
      <c r="T252" s="45">
        <v>0.25</v>
      </c>
      <c r="U252" s="45">
        <v>0.25</v>
      </c>
      <c r="V252" s="21" t="s">
        <v>44</v>
      </c>
      <c r="W252" s="21" t="s">
        <v>44</v>
      </c>
    </row>
    <row r="253" spans="1:23" ht="60" customHeight="1">
      <c r="A253" s="16">
        <v>252</v>
      </c>
      <c r="B253" s="22" t="s">
        <v>205</v>
      </c>
      <c r="C253" s="16" t="s">
        <v>655</v>
      </c>
      <c r="D253" s="17" t="s">
        <v>20</v>
      </c>
      <c r="E253" s="18" t="s">
        <v>21</v>
      </c>
      <c r="F253" s="16" t="s">
        <v>24</v>
      </c>
      <c r="G253" s="16" t="s">
        <v>19</v>
      </c>
      <c r="H253" s="16" t="s">
        <v>25</v>
      </c>
      <c r="I253" s="16" t="s">
        <v>26</v>
      </c>
      <c r="J253" s="26">
        <v>45200</v>
      </c>
      <c r="K253" s="26">
        <v>45290</v>
      </c>
      <c r="L253" s="16" t="s">
        <v>27</v>
      </c>
      <c r="M253" s="17" t="s">
        <v>42</v>
      </c>
      <c r="N253" s="16" t="s">
        <v>28</v>
      </c>
      <c r="O253" s="16" t="s">
        <v>3</v>
      </c>
      <c r="P253" s="17" t="s">
        <v>660</v>
      </c>
      <c r="Q253" s="44">
        <v>1</v>
      </c>
      <c r="R253" s="44">
        <v>0</v>
      </c>
      <c r="S253" s="44">
        <v>0</v>
      </c>
      <c r="T253" s="44">
        <v>0</v>
      </c>
      <c r="U253" s="44">
        <v>1</v>
      </c>
      <c r="V253" s="21" t="s">
        <v>22</v>
      </c>
      <c r="W253" s="21" t="s">
        <v>23</v>
      </c>
    </row>
    <row r="254" spans="1:23" ht="60" customHeight="1">
      <c r="A254" s="16">
        <v>253</v>
      </c>
      <c r="B254" s="22" t="s">
        <v>205</v>
      </c>
      <c r="C254" s="16" t="s">
        <v>655</v>
      </c>
      <c r="D254" s="17" t="s">
        <v>33</v>
      </c>
      <c r="E254" s="18" t="s">
        <v>21</v>
      </c>
      <c r="F254" s="16" t="s">
        <v>24</v>
      </c>
      <c r="G254" s="16" t="s">
        <v>19</v>
      </c>
      <c r="H254" s="16" t="s">
        <v>25</v>
      </c>
      <c r="I254" s="16" t="s">
        <v>639</v>
      </c>
      <c r="J254" s="26">
        <v>45108</v>
      </c>
      <c r="K254" s="26">
        <v>45199</v>
      </c>
      <c r="L254" s="16" t="s">
        <v>640</v>
      </c>
      <c r="M254" s="17" t="s">
        <v>42</v>
      </c>
      <c r="N254" s="16" t="s">
        <v>28</v>
      </c>
      <c r="O254" s="16" t="s">
        <v>3</v>
      </c>
      <c r="P254" s="17" t="s">
        <v>660</v>
      </c>
      <c r="Q254" s="44">
        <v>1</v>
      </c>
      <c r="R254" s="44">
        <v>0</v>
      </c>
      <c r="S254" s="44">
        <v>0</v>
      </c>
      <c r="T254" s="44">
        <v>1</v>
      </c>
      <c r="U254" s="44">
        <v>0</v>
      </c>
      <c r="V254" s="21" t="s">
        <v>22</v>
      </c>
      <c r="W254" s="21" t="s">
        <v>23</v>
      </c>
    </row>
    <row r="255" spans="1:23" ht="60" customHeight="1">
      <c r="A255" s="16">
        <v>254</v>
      </c>
      <c r="B255" s="22" t="s">
        <v>205</v>
      </c>
      <c r="C255" s="16" t="s">
        <v>655</v>
      </c>
      <c r="D255" s="17" t="s">
        <v>33</v>
      </c>
      <c r="E255" s="18" t="s">
        <v>21</v>
      </c>
      <c r="F255" s="16" t="s">
        <v>24</v>
      </c>
      <c r="G255" s="16" t="s">
        <v>19</v>
      </c>
      <c r="H255" s="16" t="s">
        <v>25</v>
      </c>
      <c r="I255" s="16" t="s">
        <v>31</v>
      </c>
      <c r="J255" s="20">
        <v>45017</v>
      </c>
      <c r="K255" s="20">
        <v>45290</v>
      </c>
      <c r="L255" s="17" t="s">
        <v>638</v>
      </c>
      <c r="M255" s="17" t="s">
        <v>42</v>
      </c>
      <c r="N255" s="16" t="s">
        <v>32</v>
      </c>
      <c r="O255" s="16" t="s">
        <v>3</v>
      </c>
      <c r="P255" s="17" t="s">
        <v>660</v>
      </c>
      <c r="Q255" s="45">
        <v>1</v>
      </c>
      <c r="R255" s="45">
        <v>0</v>
      </c>
      <c r="S255" s="45">
        <v>0.3</v>
      </c>
      <c r="T255" s="45">
        <v>0.3</v>
      </c>
      <c r="U255" s="45">
        <v>0.4</v>
      </c>
      <c r="V255" s="21" t="s">
        <v>22</v>
      </c>
      <c r="W255" s="21" t="s">
        <v>23</v>
      </c>
    </row>
    <row r="256" spans="1:23" ht="60" customHeight="1">
      <c r="A256" s="16">
        <v>255</v>
      </c>
      <c r="B256" s="22" t="s">
        <v>205</v>
      </c>
      <c r="C256" s="16" t="s">
        <v>655</v>
      </c>
      <c r="D256" s="17" t="s">
        <v>33</v>
      </c>
      <c r="E256" s="18" t="s">
        <v>21</v>
      </c>
      <c r="F256" s="16" t="s">
        <v>24</v>
      </c>
      <c r="G256" s="16" t="s">
        <v>19</v>
      </c>
      <c r="H256" s="16" t="s">
        <v>25</v>
      </c>
      <c r="I256" s="22" t="s">
        <v>34</v>
      </c>
      <c r="J256" s="25">
        <v>45108</v>
      </c>
      <c r="K256" s="25">
        <v>45199</v>
      </c>
      <c r="L256" s="22" t="s">
        <v>35</v>
      </c>
      <c r="M256" s="17" t="s">
        <v>42</v>
      </c>
      <c r="N256" s="16" t="s">
        <v>28</v>
      </c>
      <c r="O256" s="16" t="s">
        <v>3</v>
      </c>
      <c r="P256" s="17" t="s">
        <v>660</v>
      </c>
      <c r="Q256" s="41">
        <v>1</v>
      </c>
      <c r="R256" s="41">
        <v>0</v>
      </c>
      <c r="S256" s="41">
        <v>0</v>
      </c>
      <c r="T256" s="41">
        <v>1</v>
      </c>
      <c r="U256" s="41">
        <v>0</v>
      </c>
      <c r="V256" s="21" t="s">
        <v>29</v>
      </c>
      <c r="W256" s="21" t="s">
        <v>30</v>
      </c>
    </row>
    <row r="257" spans="1:23" ht="60" customHeight="1">
      <c r="A257" s="16">
        <v>256</v>
      </c>
      <c r="B257" s="22" t="s">
        <v>205</v>
      </c>
      <c r="C257" s="16" t="s">
        <v>655</v>
      </c>
      <c r="D257" s="17" t="s">
        <v>33</v>
      </c>
      <c r="E257" s="18" t="s">
        <v>21</v>
      </c>
      <c r="F257" s="16" t="s">
        <v>24</v>
      </c>
      <c r="G257" s="16" t="s">
        <v>19</v>
      </c>
      <c r="H257" s="16" t="s">
        <v>25</v>
      </c>
      <c r="I257" s="16" t="s">
        <v>72</v>
      </c>
      <c r="J257" s="20">
        <v>45200</v>
      </c>
      <c r="K257" s="20">
        <v>45290</v>
      </c>
      <c r="L257" s="17" t="s">
        <v>41</v>
      </c>
      <c r="M257" s="17" t="s">
        <v>42</v>
      </c>
      <c r="N257" s="17" t="s">
        <v>28</v>
      </c>
      <c r="O257" s="16" t="s">
        <v>3</v>
      </c>
      <c r="P257" s="17" t="s">
        <v>660</v>
      </c>
      <c r="Q257" s="41">
        <v>1</v>
      </c>
      <c r="R257" s="41">
        <v>0</v>
      </c>
      <c r="S257" s="41">
        <v>0</v>
      </c>
      <c r="T257" s="41">
        <v>0</v>
      </c>
      <c r="U257" s="41">
        <v>1</v>
      </c>
      <c r="V257" s="21" t="s">
        <v>29</v>
      </c>
      <c r="W257" s="21" t="s">
        <v>23</v>
      </c>
    </row>
    <row r="258" spans="1:23" ht="60" customHeight="1">
      <c r="A258" s="16">
        <v>257</v>
      </c>
      <c r="B258" s="22" t="s">
        <v>576</v>
      </c>
      <c r="C258" s="16" t="s">
        <v>44</v>
      </c>
      <c r="D258" s="16" t="s">
        <v>561</v>
      </c>
      <c r="E258" s="21" t="s">
        <v>351</v>
      </c>
      <c r="F258" s="16" t="s">
        <v>361</v>
      </c>
      <c r="G258" s="16" t="s">
        <v>54</v>
      </c>
      <c r="H258" s="16" t="s">
        <v>25</v>
      </c>
      <c r="I258" s="16" t="s">
        <v>567</v>
      </c>
      <c r="J258" s="26">
        <v>44958</v>
      </c>
      <c r="K258" s="26">
        <v>45291</v>
      </c>
      <c r="L258" s="17" t="s">
        <v>563</v>
      </c>
      <c r="M258" s="17" t="s">
        <v>566</v>
      </c>
      <c r="N258" s="16" t="s">
        <v>32</v>
      </c>
      <c r="O258" s="16" t="s">
        <v>3</v>
      </c>
      <c r="P258" s="17" t="s">
        <v>660</v>
      </c>
      <c r="Q258" s="42">
        <v>1</v>
      </c>
      <c r="R258" s="42">
        <v>0.25</v>
      </c>
      <c r="S258" s="42">
        <v>0.25</v>
      </c>
      <c r="T258" s="42">
        <v>0.25</v>
      </c>
      <c r="U258" s="42">
        <v>0.25</v>
      </c>
      <c r="V258" s="21" t="s">
        <v>44</v>
      </c>
      <c r="W258" s="21" t="s">
        <v>44</v>
      </c>
    </row>
    <row r="259" spans="1:23" ht="60" customHeight="1">
      <c r="A259" s="16">
        <v>258</v>
      </c>
      <c r="B259" s="22" t="s">
        <v>576</v>
      </c>
      <c r="C259" s="16" t="s">
        <v>44</v>
      </c>
      <c r="D259" s="16" t="s">
        <v>568</v>
      </c>
      <c r="E259" s="21" t="s">
        <v>351</v>
      </c>
      <c r="F259" s="16" t="s">
        <v>361</v>
      </c>
      <c r="G259" s="16" t="s">
        <v>54</v>
      </c>
      <c r="H259" s="16" t="s">
        <v>25</v>
      </c>
      <c r="I259" s="16" t="s">
        <v>569</v>
      </c>
      <c r="J259" s="26">
        <v>44927</v>
      </c>
      <c r="K259" s="26">
        <v>45291</v>
      </c>
      <c r="L259" s="16" t="s">
        <v>563</v>
      </c>
      <c r="M259" s="17" t="s">
        <v>566</v>
      </c>
      <c r="N259" s="16" t="s">
        <v>28</v>
      </c>
      <c r="O259" s="16" t="s">
        <v>3</v>
      </c>
      <c r="P259" s="17" t="s">
        <v>660</v>
      </c>
      <c r="Q259" s="41">
        <v>1935</v>
      </c>
      <c r="R259" s="41">
        <v>100</v>
      </c>
      <c r="S259" s="41">
        <v>400</v>
      </c>
      <c r="T259" s="41">
        <v>675</v>
      </c>
      <c r="U259" s="41">
        <v>760</v>
      </c>
      <c r="V259" s="21" t="s">
        <v>44</v>
      </c>
      <c r="W259" s="21" t="s">
        <v>44</v>
      </c>
    </row>
    <row r="260" spans="1:23" ht="60" customHeight="1">
      <c r="A260" s="16">
        <v>259</v>
      </c>
      <c r="B260" s="22" t="s">
        <v>576</v>
      </c>
      <c r="C260" s="16" t="s">
        <v>44</v>
      </c>
      <c r="D260" s="16" t="s">
        <v>570</v>
      </c>
      <c r="E260" s="21" t="s">
        <v>351</v>
      </c>
      <c r="F260" s="16" t="s">
        <v>517</v>
      </c>
      <c r="G260" s="16" t="s">
        <v>54</v>
      </c>
      <c r="H260" s="16" t="s">
        <v>25</v>
      </c>
      <c r="I260" s="16" t="s">
        <v>571</v>
      </c>
      <c r="J260" s="26">
        <v>45047</v>
      </c>
      <c r="K260" s="26">
        <v>45260</v>
      </c>
      <c r="L260" s="16" t="s">
        <v>572</v>
      </c>
      <c r="M260" s="17" t="s">
        <v>566</v>
      </c>
      <c r="N260" s="16" t="s">
        <v>28</v>
      </c>
      <c r="O260" s="16" t="s">
        <v>3</v>
      </c>
      <c r="P260" s="17" t="s">
        <v>660</v>
      </c>
      <c r="Q260" s="41">
        <v>4921</v>
      </c>
      <c r="R260" s="41">
        <v>0</v>
      </c>
      <c r="S260" s="41">
        <v>0</v>
      </c>
      <c r="T260" s="41">
        <v>0</v>
      </c>
      <c r="U260" s="41">
        <v>4921</v>
      </c>
      <c r="V260" s="28" t="s">
        <v>44</v>
      </c>
      <c r="W260" s="28" t="s">
        <v>44</v>
      </c>
    </row>
    <row r="261" spans="1:23" ht="60" customHeight="1">
      <c r="A261" s="16">
        <v>260</v>
      </c>
      <c r="B261" s="22" t="s">
        <v>576</v>
      </c>
      <c r="C261" s="16" t="s">
        <v>44</v>
      </c>
      <c r="D261" s="16" t="s">
        <v>573</v>
      </c>
      <c r="E261" s="21" t="s">
        <v>351</v>
      </c>
      <c r="F261" s="16" t="s">
        <v>361</v>
      </c>
      <c r="G261" s="16" t="s">
        <v>54</v>
      </c>
      <c r="H261" s="16" t="s">
        <v>25</v>
      </c>
      <c r="I261" s="16" t="s">
        <v>574</v>
      </c>
      <c r="J261" s="26">
        <v>44927</v>
      </c>
      <c r="K261" s="26">
        <v>45107</v>
      </c>
      <c r="L261" s="16" t="s">
        <v>575</v>
      </c>
      <c r="M261" s="17" t="s">
        <v>566</v>
      </c>
      <c r="N261" s="16" t="s">
        <v>28</v>
      </c>
      <c r="O261" s="16" t="s">
        <v>3</v>
      </c>
      <c r="P261" s="17" t="s">
        <v>660</v>
      </c>
      <c r="Q261" s="44">
        <v>1</v>
      </c>
      <c r="R261" s="44">
        <v>0</v>
      </c>
      <c r="S261" s="44">
        <v>0</v>
      </c>
      <c r="T261" s="44">
        <v>0</v>
      </c>
      <c r="U261" s="44">
        <v>1</v>
      </c>
      <c r="V261" s="28" t="s">
        <v>44</v>
      </c>
      <c r="W261" s="28" t="s">
        <v>44</v>
      </c>
    </row>
    <row r="262" spans="1:23" ht="60" customHeight="1">
      <c r="A262" s="16">
        <v>261</v>
      </c>
      <c r="B262" s="22" t="s">
        <v>576</v>
      </c>
      <c r="C262" s="16" t="s">
        <v>655</v>
      </c>
      <c r="D262" s="16" t="s">
        <v>20</v>
      </c>
      <c r="E262" s="21" t="s">
        <v>21</v>
      </c>
      <c r="F262" s="16" t="s">
        <v>24</v>
      </c>
      <c r="G262" s="16" t="s">
        <v>19</v>
      </c>
      <c r="H262" s="16" t="s">
        <v>25</v>
      </c>
      <c r="I262" s="16" t="s">
        <v>241</v>
      </c>
      <c r="J262" s="26">
        <v>44927</v>
      </c>
      <c r="K262" s="26">
        <v>45290</v>
      </c>
      <c r="L262" s="16" t="s">
        <v>242</v>
      </c>
      <c r="M262" s="17" t="s">
        <v>566</v>
      </c>
      <c r="N262" s="16" t="s">
        <v>28</v>
      </c>
      <c r="O262" s="16" t="s">
        <v>3</v>
      </c>
      <c r="P262" s="17" t="s">
        <v>660</v>
      </c>
      <c r="Q262" s="44">
        <v>4</v>
      </c>
      <c r="R262" s="44">
        <v>1</v>
      </c>
      <c r="S262" s="44">
        <v>1</v>
      </c>
      <c r="T262" s="44">
        <v>1</v>
      </c>
      <c r="U262" s="44">
        <v>1</v>
      </c>
      <c r="V262" s="19" t="s">
        <v>29</v>
      </c>
      <c r="W262" s="19" t="s">
        <v>30</v>
      </c>
    </row>
    <row r="263" spans="1:23" ht="60" customHeight="1">
      <c r="A263" s="16">
        <v>262</v>
      </c>
      <c r="B263" s="22" t="s">
        <v>576</v>
      </c>
      <c r="C263" s="17" t="s">
        <v>655</v>
      </c>
      <c r="D263" s="17" t="s">
        <v>20</v>
      </c>
      <c r="E263" s="18" t="s">
        <v>21</v>
      </c>
      <c r="F263" s="16" t="s">
        <v>24</v>
      </c>
      <c r="G263" s="17" t="s">
        <v>19</v>
      </c>
      <c r="H263" s="17" t="s">
        <v>25</v>
      </c>
      <c r="I263" s="17" t="s">
        <v>26</v>
      </c>
      <c r="J263" s="20">
        <v>45200</v>
      </c>
      <c r="K263" s="20">
        <v>45290</v>
      </c>
      <c r="L263" s="17" t="s">
        <v>27</v>
      </c>
      <c r="M263" s="17" t="s">
        <v>566</v>
      </c>
      <c r="N263" s="17" t="s">
        <v>28</v>
      </c>
      <c r="O263" s="17" t="s">
        <v>3</v>
      </c>
      <c r="P263" s="17" t="s">
        <v>660</v>
      </c>
      <c r="Q263" s="44">
        <v>1</v>
      </c>
      <c r="R263" s="44">
        <v>0</v>
      </c>
      <c r="S263" s="44">
        <v>0</v>
      </c>
      <c r="T263" s="44">
        <v>0</v>
      </c>
      <c r="U263" s="44">
        <v>1</v>
      </c>
      <c r="V263" s="29" t="s">
        <v>22</v>
      </c>
      <c r="W263" s="29" t="s">
        <v>23</v>
      </c>
    </row>
    <row r="264" spans="1:23" ht="60" customHeight="1">
      <c r="A264" s="16">
        <v>263</v>
      </c>
      <c r="B264" s="22" t="s">
        <v>576</v>
      </c>
      <c r="C264" s="22" t="s">
        <v>655</v>
      </c>
      <c r="D264" s="22" t="s">
        <v>33</v>
      </c>
      <c r="E264" s="23" t="s">
        <v>21</v>
      </c>
      <c r="F264" s="24" t="s">
        <v>24</v>
      </c>
      <c r="G264" s="22" t="s">
        <v>19</v>
      </c>
      <c r="H264" s="22" t="s">
        <v>25</v>
      </c>
      <c r="I264" s="22" t="s">
        <v>639</v>
      </c>
      <c r="J264" s="25">
        <v>45108</v>
      </c>
      <c r="K264" s="25">
        <v>45199</v>
      </c>
      <c r="L264" s="22" t="s">
        <v>640</v>
      </c>
      <c r="M264" s="17" t="s">
        <v>566</v>
      </c>
      <c r="N264" s="22" t="s">
        <v>28</v>
      </c>
      <c r="O264" s="22" t="s">
        <v>3</v>
      </c>
      <c r="P264" s="17" t="s">
        <v>660</v>
      </c>
      <c r="Q264" s="44">
        <v>1</v>
      </c>
      <c r="R264" s="44">
        <v>0</v>
      </c>
      <c r="S264" s="44">
        <v>0</v>
      </c>
      <c r="T264" s="44">
        <v>1</v>
      </c>
      <c r="U264" s="44">
        <v>0</v>
      </c>
      <c r="V264" s="29" t="s">
        <v>22</v>
      </c>
      <c r="W264" s="29" t="s">
        <v>23</v>
      </c>
    </row>
    <row r="265" spans="1:23" ht="60" customHeight="1">
      <c r="A265" s="16">
        <v>264</v>
      </c>
      <c r="B265" s="22" t="s">
        <v>576</v>
      </c>
      <c r="C265" s="22" t="s">
        <v>655</v>
      </c>
      <c r="D265" s="22" t="s">
        <v>33</v>
      </c>
      <c r="E265" s="23" t="s">
        <v>21</v>
      </c>
      <c r="F265" s="24" t="s">
        <v>24</v>
      </c>
      <c r="G265" s="22" t="s">
        <v>19</v>
      </c>
      <c r="H265" s="22" t="s">
        <v>25</v>
      </c>
      <c r="I265" s="22" t="s">
        <v>31</v>
      </c>
      <c r="J265" s="25">
        <v>45017</v>
      </c>
      <c r="K265" s="25">
        <v>45290</v>
      </c>
      <c r="L265" s="22" t="s">
        <v>638</v>
      </c>
      <c r="M265" s="17" t="s">
        <v>566</v>
      </c>
      <c r="N265" s="22" t="s">
        <v>32</v>
      </c>
      <c r="O265" s="22" t="s">
        <v>3</v>
      </c>
      <c r="P265" s="17" t="s">
        <v>660</v>
      </c>
      <c r="Q265" s="45">
        <v>1</v>
      </c>
      <c r="R265" s="45">
        <v>0</v>
      </c>
      <c r="S265" s="45">
        <v>0.3</v>
      </c>
      <c r="T265" s="45">
        <v>0.3</v>
      </c>
      <c r="U265" s="45">
        <v>0.4</v>
      </c>
      <c r="V265" s="19" t="s">
        <v>22</v>
      </c>
      <c r="W265" s="19" t="s">
        <v>23</v>
      </c>
    </row>
    <row r="266" spans="1:23" ht="60" customHeight="1">
      <c r="A266" s="16">
        <v>265</v>
      </c>
      <c r="B266" s="22" t="s">
        <v>576</v>
      </c>
      <c r="C266" s="22" t="s">
        <v>655</v>
      </c>
      <c r="D266" s="22" t="s">
        <v>33</v>
      </c>
      <c r="E266" s="23" t="s">
        <v>21</v>
      </c>
      <c r="F266" s="24" t="s">
        <v>24</v>
      </c>
      <c r="G266" s="22" t="s">
        <v>19</v>
      </c>
      <c r="H266" s="22" t="s">
        <v>25</v>
      </c>
      <c r="I266" s="22" t="s">
        <v>34</v>
      </c>
      <c r="J266" s="25">
        <v>45108</v>
      </c>
      <c r="K266" s="25">
        <v>45199</v>
      </c>
      <c r="L266" s="22" t="s">
        <v>35</v>
      </c>
      <c r="M266" s="17" t="s">
        <v>566</v>
      </c>
      <c r="N266" s="22" t="s">
        <v>28</v>
      </c>
      <c r="O266" s="22" t="s">
        <v>3</v>
      </c>
      <c r="P266" s="17" t="s">
        <v>660</v>
      </c>
      <c r="Q266" s="44">
        <v>1</v>
      </c>
      <c r="R266" s="44">
        <v>0</v>
      </c>
      <c r="S266" s="44">
        <v>0</v>
      </c>
      <c r="T266" s="44">
        <v>1</v>
      </c>
      <c r="U266" s="44">
        <v>0</v>
      </c>
      <c r="V266" s="19" t="s">
        <v>29</v>
      </c>
      <c r="W266" s="19" t="s">
        <v>30</v>
      </c>
    </row>
    <row r="267" spans="1:23" ht="60" customHeight="1">
      <c r="A267" s="16">
        <v>266</v>
      </c>
      <c r="B267" s="22" t="s">
        <v>576</v>
      </c>
      <c r="C267" s="17" t="s">
        <v>655</v>
      </c>
      <c r="D267" s="17" t="s">
        <v>33</v>
      </c>
      <c r="E267" s="18" t="s">
        <v>21</v>
      </c>
      <c r="F267" s="16" t="s">
        <v>24</v>
      </c>
      <c r="G267" s="17" t="s">
        <v>19</v>
      </c>
      <c r="H267" s="17" t="s">
        <v>25</v>
      </c>
      <c r="I267" s="17" t="s">
        <v>40</v>
      </c>
      <c r="J267" s="20">
        <v>45200</v>
      </c>
      <c r="K267" s="20">
        <v>45290</v>
      </c>
      <c r="L267" s="17" t="s">
        <v>41</v>
      </c>
      <c r="M267" s="17" t="s">
        <v>566</v>
      </c>
      <c r="N267" s="17" t="s">
        <v>28</v>
      </c>
      <c r="O267" s="17" t="s">
        <v>3</v>
      </c>
      <c r="P267" s="17" t="s">
        <v>660</v>
      </c>
      <c r="Q267" s="44">
        <v>2</v>
      </c>
      <c r="R267" s="44">
        <v>0</v>
      </c>
      <c r="S267" s="44">
        <v>0</v>
      </c>
      <c r="T267" s="44">
        <v>0</v>
      </c>
      <c r="U267" s="44">
        <v>2</v>
      </c>
      <c r="V267" s="19" t="s">
        <v>29</v>
      </c>
      <c r="W267" s="19" t="s">
        <v>23</v>
      </c>
    </row>
    <row r="268" spans="1:23" ht="60" customHeight="1">
      <c r="A268" s="16">
        <v>267</v>
      </c>
      <c r="B268" s="22" t="s">
        <v>656</v>
      </c>
      <c r="C268" s="22" t="s">
        <v>636</v>
      </c>
      <c r="D268" s="22" t="s">
        <v>623</v>
      </c>
      <c r="E268" s="23" t="s">
        <v>36</v>
      </c>
      <c r="F268" s="24" t="s">
        <v>24</v>
      </c>
      <c r="G268" s="22" t="s">
        <v>19</v>
      </c>
      <c r="H268" s="22" t="s">
        <v>37</v>
      </c>
      <c r="I268" s="22" t="s">
        <v>626</v>
      </c>
      <c r="J268" s="25">
        <v>44927</v>
      </c>
      <c r="K268" s="25">
        <v>45291</v>
      </c>
      <c r="L268" s="22" t="s">
        <v>627</v>
      </c>
      <c r="M268" s="17" t="s">
        <v>608</v>
      </c>
      <c r="N268" s="22" t="s">
        <v>28</v>
      </c>
      <c r="O268" s="22" t="s">
        <v>38</v>
      </c>
      <c r="P268" s="17" t="s">
        <v>660</v>
      </c>
      <c r="Q268" s="44">
        <v>4</v>
      </c>
      <c r="R268" s="44">
        <v>1</v>
      </c>
      <c r="S268" s="44">
        <v>1</v>
      </c>
      <c r="T268" s="44">
        <v>1</v>
      </c>
      <c r="U268" s="44">
        <v>1</v>
      </c>
      <c r="V268" s="21" t="s">
        <v>624</v>
      </c>
      <c r="W268" s="21" t="s">
        <v>625</v>
      </c>
    </row>
    <row r="269" spans="1:23" ht="60" customHeight="1">
      <c r="A269" s="16">
        <v>268</v>
      </c>
      <c r="B269" s="22" t="s">
        <v>656</v>
      </c>
      <c r="C269" s="22" t="s">
        <v>206</v>
      </c>
      <c r="D269" s="23" t="s">
        <v>208</v>
      </c>
      <c r="E269" s="23" t="s">
        <v>21</v>
      </c>
      <c r="F269" s="34" t="s">
        <v>24</v>
      </c>
      <c r="G269" s="23" t="s">
        <v>19</v>
      </c>
      <c r="H269" s="23" t="s">
        <v>210</v>
      </c>
      <c r="I269" s="23" t="s">
        <v>211</v>
      </c>
      <c r="J269" s="32">
        <v>44927</v>
      </c>
      <c r="K269" s="32">
        <v>45107</v>
      </c>
      <c r="L269" s="23" t="s">
        <v>212</v>
      </c>
      <c r="M269" s="17" t="s">
        <v>207</v>
      </c>
      <c r="N269" s="23" t="s">
        <v>28</v>
      </c>
      <c r="O269" s="23" t="s">
        <v>58</v>
      </c>
      <c r="P269" s="17" t="s">
        <v>660</v>
      </c>
      <c r="Q269" s="44">
        <v>1</v>
      </c>
      <c r="R269" s="44">
        <v>0</v>
      </c>
      <c r="S269" s="44">
        <v>1</v>
      </c>
      <c r="T269" s="44">
        <v>0</v>
      </c>
      <c r="U269" s="44">
        <v>0</v>
      </c>
      <c r="V269" s="21" t="s">
        <v>208</v>
      </c>
      <c r="W269" s="21" t="s">
        <v>209</v>
      </c>
    </row>
    <row r="270" spans="1:23" ht="60" customHeight="1">
      <c r="A270" s="16">
        <v>269</v>
      </c>
      <c r="B270" s="22" t="s">
        <v>656</v>
      </c>
      <c r="C270" s="22" t="s">
        <v>206</v>
      </c>
      <c r="D270" s="23" t="s">
        <v>208</v>
      </c>
      <c r="E270" s="23" t="s">
        <v>21</v>
      </c>
      <c r="F270" s="34" t="s">
        <v>24</v>
      </c>
      <c r="G270" s="23" t="s">
        <v>19</v>
      </c>
      <c r="H270" s="23" t="s">
        <v>210</v>
      </c>
      <c r="I270" s="23" t="s">
        <v>213</v>
      </c>
      <c r="J270" s="32">
        <v>45108</v>
      </c>
      <c r="K270" s="32">
        <v>45199</v>
      </c>
      <c r="L270" s="23" t="s">
        <v>214</v>
      </c>
      <c r="M270" s="17" t="s">
        <v>207</v>
      </c>
      <c r="N270" s="23" t="s">
        <v>28</v>
      </c>
      <c r="O270" s="23" t="s">
        <v>58</v>
      </c>
      <c r="P270" s="17" t="s">
        <v>660</v>
      </c>
      <c r="Q270" s="44">
        <v>1</v>
      </c>
      <c r="R270" s="44">
        <v>0</v>
      </c>
      <c r="S270" s="44">
        <v>0</v>
      </c>
      <c r="T270" s="44">
        <v>1</v>
      </c>
      <c r="U270" s="44">
        <v>0</v>
      </c>
      <c r="V270" s="21" t="s">
        <v>208</v>
      </c>
      <c r="W270" s="21" t="s">
        <v>209</v>
      </c>
    </row>
    <row r="271" spans="1:23" ht="60" customHeight="1">
      <c r="A271" s="16">
        <v>270</v>
      </c>
      <c r="B271" s="22" t="s">
        <v>656</v>
      </c>
      <c r="C271" s="22" t="s">
        <v>206</v>
      </c>
      <c r="D271" s="22" t="s">
        <v>208</v>
      </c>
      <c r="E271" s="23" t="s">
        <v>21</v>
      </c>
      <c r="F271" s="24" t="s">
        <v>24</v>
      </c>
      <c r="G271" s="22" t="s">
        <v>215</v>
      </c>
      <c r="H271" s="22" t="s">
        <v>216</v>
      </c>
      <c r="I271" s="22" t="s">
        <v>217</v>
      </c>
      <c r="J271" s="25">
        <v>45108</v>
      </c>
      <c r="K271" s="25">
        <v>45199</v>
      </c>
      <c r="L271" s="22" t="s">
        <v>218</v>
      </c>
      <c r="M271" s="17" t="s">
        <v>207</v>
      </c>
      <c r="N271" s="22" t="s">
        <v>28</v>
      </c>
      <c r="O271" s="22" t="s">
        <v>58</v>
      </c>
      <c r="P271" s="17" t="s">
        <v>660</v>
      </c>
      <c r="Q271" s="44">
        <v>1</v>
      </c>
      <c r="R271" s="44">
        <v>0</v>
      </c>
      <c r="S271" s="44">
        <v>0</v>
      </c>
      <c r="T271" s="44">
        <v>1</v>
      </c>
      <c r="U271" s="44">
        <v>0</v>
      </c>
      <c r="V271" s="21" t="s">
        <v>208</v>
      </c>
      <c r="W271" s="21" t="s">
        <v>209</v>
      </c>
    </row>
    <row r="272" spans="1:23" ht="60" customHeight="1">
      <c r="A272" s="16">
        <v>271</v>
      </c>
      <c r="B272" s="16" t="s">
        <v>656</v>
      </c>
      <c r="C272" s="16" t="s">
        <v>206</v>
      </c>
      <c r="D272" s="22" t="s">
        <v>219</v>
      </c>
      <c r="E272" s="23" t="s">
        <v>36</v>
      </c>
      <c r="F272" s="24" t="s">
        <v>221</v>
      </c>
      <c r="G272" s="22" t="s">
        <v>19</v>
      </c>
      <c r="H272" s="22" t="s">
        <v>210</v>
      </c>
      <c r="I272" s="22" t="s">
        <v>222</v>
      </c>
      <c r="J272" s="25">
        <v>44927</v>
      </c>
      <c r="K272" s="25">
        <v>45107</v>
      </c>
      <c r="L272" s="22" t="s">
        <v>223</v>
      </c>
      <c r="M272" s="17" t="s">
        <v>207</v>
      </c>
      <c r="N272" s="22" t="s">
        <v>28</v>
      </c>
      <c r="O272" s="22" t="s">
        <v>58</v>
      </c>
      <c r="P272" s="17" t="s">
        <v>660</v>
      </c>
      <c r="Q272" s="41">
        <v>1</v>
      </c>
      <c r="R272" s="41">
        <v>0</v>
      </c>
      <c r="S272" s="41">
        <v>1</v>
      </c>
      <c r="T272" s="41">
        <v>0</v>
      </c>
      <c r="U272" s="41">
        <v>0</v>
      </c>
      <c r="V272" s="21" t="s">
        <v>219</v>
      </c>
      <c r="W272" s="21" t="s">
        <v>220</v>
      </c>
    </row>
    <row r="273" spans="1:23" ht="60" customHeight="1">
      <c r="A273" s="16">
        <v>272</v>
      </c>
      <c r="B273" s="16" t="s">
        <v>656</v>
      </c>
      <c r="C273" s="16" t="s">
        <v>206</v>
      </c>
      <c r="D273" s="22" t="s">
        <v>219</v>
      </c>
      <c r="E273" s="23" t="s">
        <v>36</v>
      </c>
      <c r="F273" s="24" t="s">
        <v>221</v>
      </c>
      <c r="G273" s="22" t="s">
        <v>19</v>
      </c>
      <c r="H273" s="22" t="s">
        <v>210</v>
      </c>
      <c r="I273" s="22" t="s">
        <v>225</v>
      </c>
      <c r="J273" s="25">
        <v>44927</v>
      </c>
      <c r="K273" s="25">
        <v>45107</v>
      </c>
      <c r="L273" s="22" t="s">
        <v>226</v>
      </c>
      <c r="M273" s="17" t="s">
        <v>207</v>
      </c>
      <c r="N273" s="22" t="s">
        <v>28</v>
      </c>
      <c r="O273" s="22" t="s">
        <v>58</v>
      </c>
      <c r="P273" s="17" t="s">
        <v>660</v>
      </c>
      <c r="Q273" s="41">
        <v>1</v>
      </c>
      <c r="R273" s="41">
        <v>0</v>
      </c>
      <c r="S273" s="41">
        <v>1</v>
      </c>
      <c r="T273" s="41">
        <v>0</v>
      </c>
      <c r="U273" s="41">
        <v>0</v>
      </c>
      <c r="V273" s="21" t="s">
        <v>219</v>
      </c>
      <c r="W273" s="21" t="s">
        <v>224</v>
      </c>
    </row>
    <row r="274" spans="1:23" ht="60" customHeight="1">
      <c r="A274" s="16">
        <v>273</v>
      </c>
      <c r="B274" s="16" t="s">
        <v>656</v>
      </c>
      <c r="C274" s="16" t="s">
        <v>206</v>
      </c>
      <c r="D274" s="22" t="s">
        <v>219</v>
      </c>
      <c r="E274" s="23" t="s">
        <v>36</v>
      </c>
      <c r="F274" s="24" t="s">
        <v>221</v>
      </c>
      <c r="G274" s="22" t="s">
        <v>215</v>
      </c>
      <c r="H274" s="22" t="s">
        <v>216</v>
      </c>
      <c r="I274" s="22" t="s">
        <v>227</v>
      </c>
      <c r="J274" s="25">
        <v>44927</v>
      </c>
      <c r="K274" s="25">
        <v>45107</v>
      </c>
      <c r="L274" s="22" t="s">
        <v>228</v>
      </c>
      <c r="M274" s="17" t="s">
        <v>207</v>
      </c>
      <c r="N274" s="22" t="s">
        <v>28</v>
      </c>
      <c r="O274" s="22" t="s">
        <v>58</v>
      </c>
      <c r="P274" s="17" t="s">
        <v>660</v>
      </c>
      <c r="Q274" s="41">
        <v>1</v>
      </c>
      <c r="R274" s="41">
        <v>0</v>
      </c>
      <c r="S274" s="41">
        <v>1</v>
      </c>
      <c r="T274" s="41">
        <v>0</v>
      </c>
      <c r="U274" s="41">
        <v>0</v>
      </c>
      <c r="V274" s="21" t="s">
        <v>219</v>
      </c>
      <c r="W274" s="21" t="s">
        <v>224</v>
      </c>
    </row>
    <row r="275" spans="1:23" ht="60" customHeight="1">
      <c r="A275" s="16">
        <v>274</v>
      </c>
      <c r="B275" s="16" t="s">
        <v>656</v>
      </c>
      <c r="C275" s="16" t="s">
        <v>206</v>
      </c>
      <c r="D275" s="22" t="s">
        <v>219</v>
      </c>
      <c r="E275" s="23" t="s">
        <v>36</v>
      </c>
      <c r="F275" s="24" t="s">
        <v>221</v>
      </c>
      <c r="G275" s="22" t="s">
        <v>229</v>
      </c>
      <c r="H275" s="22" t="s">
        <v>230</v>
      </c>
      <c r="I275" s="22" t="s">
        <v>231</v>
      </c>
      <c r="J275" s="25">
        <v>45200</v>
      </c>
      <c r="K275" s="25">
        <v>45291</v>
      </c>
      <c r="L275" s="22" t="s">
        <v>232</v>
      </c>
      <c r="M275" s="17" t="s">
        <v>207</v>
      </c>
      <c r="N275" s="22" t="s">
        <v>28</v>
      </c>
      <c r="O275" s="22" t="s">
        <v>73</v>
      </c>
      <c r="P275" s="17" t="s">
        <v>660</v>
      </c>
      <c r="Q275" s="41">
        <v>1</v>
      </c>
      <c r="R275" s="41">
        <v>0</v>
      </c>
      <c r="S275" s="41">
        <v>0</v>
      </c>
      <c r="T275" s="41">
        <v>0</v>
      </c>
      <c r="U275" s="41">
        <v>1</v>
      </c>
      <c r="V275" s="21" t="s">
        <v>219</v>
      </c>
      <c r="W275" s="21" t="s">
        <v>224</v>
      </c>
    </row>
    <row r="276" spans="1:23" ht="60" customHeight="1">
      <c r="A276" s="16">
        <v>275</v>
      </c>
      <c r="B276" s="16" t="s">
        <v>656</v>
      </c>
      <c r="C276" s="16" t="s">
        <v>206</v>
      </c>
      <c r="D276" s="22" t="s">
        <v>219</v>
      </c>
      <c r="E276" s="23" t="s">
        <v>36</v>
      </c>
      <c r="F276" s="24" t="s">
        <v>221</v>
      </c>
      <c r="G276" s="22" t="s">
        <v>229</v>
      </c>
      <c r="H276" s="22" t="s">
        <v>230</v>
      </c>
      <c r="I276" s="22" t="s">
        <v>233</v>
      </c>
      <c r="J276" s="25">
        <v>44986</v>
      </c>
      <c r="K276" s="25">
        <v>45291</v>
      </c>
      <c r="L276" s="22" t="s">
        <v>234</v>
      </c>
      <c r="M276" s="17" t="s">
        <v>207</v>
      </c>
      <c r="N276" s="22" t="s">
        <v>28</v>
      </c>
      <c r="O276" s="22" t="s">
        <v>73</v>
      </c>
      <c r="P276" s="17" t="s">
        <v>660</v>
      </c>
      <c r="Q276" s="41">
        <v>2</v>
      </c>
      <c r="R276" s="41">
        <v>0</v>
      </c>
      <c r="S276" s="41">
        <v>1</v>
      </c>
      <c r="T276" s="41">
        <v>0</v>
      </c>
      <c r="U276" s="41">
        <v>1</v>
      </c>
      <c r="V276" s="21" t="s">
        <v>219</v>
      </c>
      <c r="W276" s="21" t="s">
        <v>224</v>
      </c>
    </row>
    <row r="277" spans="1:23" ht="60" customHeight="1">
      <c r="A277" s="16">
        <v>276</v>
      </c>
      <c r="B277" s="16" t="s">
        <v>656</v>
      </c>
      <c r="C277" s="16" t="s">
        <v>206</v>
      </c>
      <c r="D277" s="22" t="s">
        <v>219</v>
      </c>
      <c r="E277" s="23" t="s">
        <v>36</v>
      </c>
      <c r="F277" s="24" t="s">
        <v>221</v>
      </c>
      <c r="G277" s="22" t="s">
        <v>54</v>
      </c>
      <c r="H277" s="22" t="s">
        <v>235</v>
      </c>
      <c r="I277" s="22" t="s">
        <v>236</v>
      </c>
      <c r="J277" s="25">
        <v>44927</v>
      </c>
      <c r="K277" s="25">
        <v>45291</v>
      </c>
      <c r="L277" s="22" t="s">
        <v>237</v>
      </c>
      <c r="M277" s="17" t="s">
        <v>207</v>
      </c>
      <c r="N277" s="22" t="s">
        <v>28</v>
      </c>
      <c r="O277" s="22" t="s">
        <v>3</v>
      </c>
      <c r="P277" s="17" t="s">
        <v>660</v>
      </c>
      <c r="Q277" s="41">
        <v>4</v>
      </c>
      <c r="R277" s="41">
        <v>1</v>
      </c>
      <c r="S277" s="41">
        <v>1</v>
      </c>
      <c r="T277" s="41">
        <v>1</v>
      </c>
      <c r="U277" s="41">
        <v>1</v>
      </c>
      <c r="V277" s="21" t="s">
        <v>219</v>
      </c>
      <c r="W277" s="21" t="s">
        <v>224</v>
      </c>
    </row>
    <row r="278" spans="1:23" ht="60" customHeight="1">
      <c r="A278" s="16">
        <v>277</v>
      </c>
      <c r="B278" s="16" t="s">
        <v>656</v>
      </c>
      <c r="C278" s="16" t="s">
        <v>206</v>
      </c>
      <c r="D278" s="22" t="s">
        <v>219</v>
      </c>
      <c r="E278" s="23" t="s">
        <v>36</v>
      </c>
      <c r="F278" s="24" t="s">
        <v>221</v>
      </c>
      <c r="G278" s="22" t="s">
        <v>229</v>
      </c>
      <c r="H278" s="22" t="s">
        <v>230</v>
      </c>
      <c r="I278" s="22" t="s">
        <v>238</v>
      </c>
      <c r="J278" s="25">
        <v>44927</v>
      </c>
      <c r="K278" s="25">
        <v>45291</v>
      </c>
      <c r="L278" s="22" t="s">
        <v>239</v>
      </c>
      <c r="M278" s="17" t="s">
        <v>207</v>
      </c>
      <c r="N278" s="22" t="s">
        <v>28</v>
      </c>
      <c r="O278" s="22" t="s">
        <v>240</v>
      </c>
      <c r="P278" s="17" t="s">
        <v>660</v>
      </c>
      <c r="Q278" s="41">
        <v>10</v>
      </c>
      <c r="R278" s="41">
        <v>2</v>
      </c>
      <c r="S278" s="41">
        <v>3</v>
      </c>
      <c r="T278" s="41">
        <v>3</v>
      </c>
      <c r="U278" s="41">
        <v>2</v>
      </c>
      <c r="V278" s="21" t="s">
        <v>219</v>
      </c>
      <c r="W278" s="21" t="s">
        <v>224</v>
      </c>
    </row>
    <row r="279" spans="1:23" ht="60" customHeight="1">
      <c r="A279" s="16">
        <v>278</v>
      </c>
      <c r="B279" s="16" t="s">
        <v>656</v>
      </c>
      <c r="C279" s="16" t="s">
        <v>655</v>
      </c>
      <c r="D279" s="22" t="s">
        <v>20</v>
      </c>
      <c r="E279" s="23" t="s">
        <v>21</v>
      </c>
      <c r="F279" s="24" t="s">
        <v>24</v>
      </c>
      <c r="G279" s="22" t="s">
        <v>19</v>
      </c>
      <c r="H279" s="22" t="s">
        <v>25</v>
      </c>
      <c r="I279" s="22" t="s">
        <v>26</v>
      </c>
      <c r="J279" s="25">
        <v>45200</v>
      </c>
      <c r="K279" s="25">
        <v>45290</v>
      </c>
      <c r="L279" s="22" t="s">
        <v>27</v>
      </c>
      <c r="M279" s="17" t="s">
        <v>653</v>
      </c>
      <c r="N279" s="22" t="s">
        <v>28</v>
      </c>
      <c r="O279" s="22" t="s">
        <v>3</v>
      </c>
      <c r="P279" s="17" t="s">
        <v>660</v>
      </c>
      <c r="Q279" s="41">
        <v>1</v>
      </c>
      <c r="R279" s="41">
        <v>0</v>
      </c>
      <c r="S279" s="41">
        <v>0</v>
      </c>
      <c r="T279" s="41">
        <v>0</v>
      </c>
      <c r="U279" s="41">
        <v>1</v>
      </c>
      <c r="V279" s="19" t="s">
        <v>22</v>
      </c>
      <c r="W279" s="19" t="s">
        <v>23</v>
      </c>
    </row>
    <row r="280" spans="1:23" ht="60" customHeight="1">
      <c r="A280" s="16">
        <v>279</v>
      </c>
      <c r="B280" s="16" t="s">
        <v>656</v>
      </c>
      <c r="C280" s="16" t="s">
        <v>655</v>
      </c>
      <c r="D280" s="22" t="s">
        <v>33</v>
      </c>
      <c r="E280" s="23" t="s">
        <v>21</v>
      </c>
      <c r="F280" s="24" t="s">
        <v>24</v>
      </c>
      <c r="G280" s="22" t="s">
        <v>19</v>
      </c>
      <c r="H280" s="22" t="s">
        <v>25</v>
      </c>
      <c r="I280" s="22" t="s">
        <v>639</v>
      </c>
      <c r="J280" s="25">
        <v>45108</v>
      </c>
      <c r="K280" s="25">
        <v>45199</v>
      </c>
      <c r="L280" s="22" t="s">
        <v>640</v>
      </c>
      <c r="M280" s="17" t="s">
        <v>653</v>
      </c>
      <c r="N280" s="22" t="s">
        <v>28</v>
      </c>
      <c r="O280" s="22" t="s">
        <v>3</v>
      </c>
      <c r="P280" s="17" t="s">
        <v>660</v>
      </c>
      <c r="Q280" s="41">
        <v>1</v>
      </c>
      <c r="R280" s="41">
        <v>0</v>
      </c>
      <c r="S280" s="41">
        <v>0</v>
      </c>
      <c r="T280" s="41">
        <v>1</v>
      </c>
      <c r="U280" s="41">
        <v>0</v>
      </c>
      <c r="V280" s="19" t="s">
        <v>22</v>
      </c>
      <c r="W280" s="19" t="s">
        <v>23</v>
      </c>
    </row>
    <row r="281" spans="1:23" ht="60" customHeight="1">
      <c r="A281" s="16">
        <v>280</v>
      </c>
      <c r="B281" s="16" t="s">
        <v>656</v>
      </c>
      <c r="C281" s="16" t="s">
        <v>655</v>
      </c>
      <c r="D281" s="22" t="s">
        <v>33</v>
      </c>
      <c r="E281" s="23" t="s">
        <v>21</v>
      </c>
      <c r="F281" s="24" t="s">
        <v>24</v>
      </c>
      <c r="G281" s="22" t="s">
        <v>19</v>
      </c>
      <c r="H281" s="22" t="s">
        <v>25</v>
      </c>
      <c r="I281" s="22" t="s">
        <v>31</v>
      </c>
      <c r="J281" s="25">
        <v>45017</v>
      </c>
      <c r="K281" s="25">
        <v>45290</v>
      </c>
      <c r="L281" s="22" t="s">
        <v>638</v>
      </c>
      <c r="M281" s="17" t="s">
        <v>653</v>
      </c>
      <c r="N281" s="22" t="s">
        <v>32</v>
      </c>
      <c r="O281" s="22" t="s">
        <v>3</v>
      </c>
      <c r="P281" s="17" t="s">
        <v>660</v>
      </c>
      <c r="Q281" s="42">
        <v>1</v>
      </c>
      <c r="R281" s="42">
        <v>0</v>
      </c>
      <c r="S281" s="42">
        <v>0.3</v>
      </c>
      <c r="T281" s="42">
        <v>0.3</v>
      </c>
      <c r="U281" s="42">
        <v>0.4</v>
      </c>
      <c r="V281" s="19" t="s">
        <v>22</v>
      </c>
      <c r="W281" s="19" t="s">
        <v>23</v>
      </c>
    </row>
    <row r="282" spans="1:23" ht="60" customHeight="1">
      <c r="A282" s="16">
        <v>281</v>
      </c>
      <c r="B282" s="16" t="s">
        <v>656</v>
      </c>
      <c r="C282" s="16" t="s">
        <v>655</v>
      </c>
      <c r="D282" s="22" t="s">
        <v>33</v>
      </c>
      <c r="E282" s="23" t="s">
        <v>21</v>
      </c>
      <c r="F282" s="24" t="s">
        <v>24</v>
      </c>
      <c r="G282" s="22" t="s">
        <v>19</v>
      </c>
      <c r="H282" s="22" t="s">
        <v>25</v>
      </c>
      <c r="I282" s="22" t="s">
        <v>34</v>
      </c>
      <c r="J282" s="25">
        <v>45108</v>
      </c>
      <c r="K282" s="25">
        <v>45199</v>
      </c>
      <c r="L282" s="22" t="s">
        <v>35</v>
      </c>
      <c r="M282" s="17" t="s">
        <v>653</v>
      </c>
      <c r="N282" s="22" t="s">
        <v>28</v>
      </c>
      <c r="O282" s="22" t="s">
        <v>3</v>
      </c>
      <c r="P282" s="17" t="s">
        <v>660</v>
      </c>
      <c r="Q282" s="41">
        <v>1</v>
      </c>
      <c r="R282" s="41">
        <v>0</v>
      </c>
      <c r="S282" s="41">
        <v>0</v>
      </c>
      <c r="T282" s="41">
        <v>1</v>
      </c>
      <c r="U282" s="41">
        <v>0</v>
      </c>
      <c r="V282" s="19" t="s">
        <v>29</v>
      </c>
      <c r="W282" s="19" t="s">
        <v>30</v>
      </c>
    </row>
    <row r="283" spans="1:23" ht="60" customHeight="1">
      <c r="A283" s="16">
        <v>282</v>
      </c>
      <c r="B283" s="16" t="s">
        <v>656</v>
      </c>
      <c r="C283" s="16" t="s">
        <v>655</v>
      </c>
      <c r="D283" s="22" t="s">
        <v>20</v>
      </c>
      <c r="E283" s="23" t="s">
        <v>21</v>
      </c>
      <c r="F283" s="24" t="s">
        <v>24</v>
      </c>
      <c r="G283" s="22" t="s">
        <v>19</v>
      </c>
      <c r="H283" s="22" t="s">
        <v>25</v>
      </c>
      <c r="I283" s="22" t="s">
        <v>241</v>
      </c>
      <c r="J283" s="20">
        <v>44927</v>
      </c>
      <c r="K283" s="20">
        <v>45290</v>
      </c>
      <c r="L283" s="17" t="s">
        <v>242</v>
      </c>
      <c r="M283" s="17" t="s">
        <v>653</v>
      </c>
      <c r="N283" s="22" t="s">
        <v>28</v>
      </c>
      <c r="O283" s="22" t="s">
        <v>3</v>
      </c>
      <c r="P283" s="17" t="s">
        <v>660</v>
      </c>
      <c r="Q283" s="41">
        <v>4</v>
      </c>
      <c r="R283" s="41">
        <v>1</v>
      </c>
      <c r="S283" s="41">
        <v>1</v>
      </c>
      <c r="T283" s="41">
        <v>1</v>
      </c>
      <c r="U283" s="41">
        <v>1</v>
      </c>
      <c r="V283" s="19" t="s">
        <v>29</v>
      </c>
      <c r="W283" s="19" t="s">
        <v>30</v>
      </c>
    </row>
    <row r="284" spans="1:23" ht="60" customHeight="1">
      <c r="A284" s="16">
        <v>283</v>
      </c>
      <c r="B284" s="16" t="s">
        <v>656</v>
      </c>
      <c r="C284" s="16" t="s">
        <v>655</v>
      </c>
      <c r="D284" s="22" t="s">
        <v>33</v>
      </c>
      <c r="E284" s="23" t="s">
        <v>21</v>
      </c>
      <c r="F284" s="24" t="s">
        <v>24</v>
      </c>
      <c r="G284" s="22" t="s">
        <v>19</v>
      </c>
      <c r="H284" s="22" t="s">
        <v>25</v>
      </c>
      <c r="I284" s="22" t="s">
        <v>40</v>
      </c>
      <c r="J284" s="25">
        <v>45200</v>
      </c>
      <c r="K284" s="25">
        <v>45290</v>
      </c>
      <c r="L284" s="22" t="s">
        <v>41</v>
      </c>
      <c r="M284" s="17" t="s">
        <v>653</v>
      </c>
      <c r="N284" s="22" t="s">
        <v>28</v>
      </c>
      <c r="O284" s="22" t="s">
        <v>3</v>
      </c>
      <c r="P284" s="17" t="s">
        <v>660</v>
      </c>
      <c r="Q284" s="41">
        <v>2</v>
      </c>
      <c r="R284" s="41">
        <v>0</v>
      </c>
      <c r="S284" s="41">
        <v>0</v>
      </c>
      <c r="T284" s="41">
        <v>0</v>
      </c>
      <c r="U284" s="41">
        <v>2</v>
      </c>
      <c r="V284" s="19" t="s">
        <v>29</v>
      </c>
      <c r="W284" s="19" t="s">
        <v>23</v>
      </c>
    </row>
    <row r="285" spans="1:23" ht="60" customHeight="1">
      <c r="A285" s="16">
        <v>284</v>
      </c>
      <c r="B285" s="16" t="s">
        <v>656</v>
      </c>
      <c r="C285" s="16" t="s">
        <v>243</v>
      </c>
      <c r="D285" s="22" t="s">
        <v>245</v>
      </c>
      <c r="E285" s="23" t="s">
        <v>36</v>
      </c>
      <c r="F285" s="24" t="s">
        <v>84</v>
      </c>
      <c r="G285" s="22" t="s">
        <v>85</v>
      </c>
      <c r="H285" s="22" t="s">
        <v>216</v>
      </c>
      <c r="I285" s="22" t="s">
        <v>247</v>
      </c>
      <c r="J285" s="20">
        <v>45047</v>
      </c>
      <c r="K285" s="20">
        <v>45291</v>
      </c>
      <c r="L285" s="17" t="s">
        <v>248</v>
      </c>
      <c r="M285" s="17" t="s">
        <v>244</v>
      </c>
      <c r="N285" s="17" t="s">
        <v>28</v>
      </c>
      <c r="O285" s="22" t="s">
        <v>38</v>
      </c>
      <c r="P285" s="17" t="s">
        <v>660</v>
      </c>
      <c r="Q285" s="41">
        <v>2</v>
      </c>
      <c r="R285" s="41">
        <v>0</v>
      </c>
      <c r="S285" s="41">
        <v>1</v>
      </c>
      <c r="T285" s="41">
        <v>0</v>
      </c>
      <c r="U285" s="41">
        <v>1</v>
      </c>
      <c r="V285" s="19" t="s">
        <v>245</v>
      </c>
      <c r="W285" s="19" t="s">
        <v>246</v>
      </c>
    </row>
    <row r="286" spans="1:23" ht="60" customHeight="1">
      <c r="A286" s="16">
        <v>285</v>
      </c>
      <c r="B286" s="16" t="s">
        <v>656</v>
      </c>
      <c r="C286" s="16" t="s">
        <v>243</v>
      </c>
      <c r="D286" s="22" t="s">
        <v>245</v>
      </c>
      <c r="E286" s="23" t="s">
        <v>36</v>
      </c>
      <c r="F286" s="24" t="s">
        <v>84</v>
      </c>
      <c r="G286" s="22" t="s">
        <v>85</v>
      </c>
      <c r="H286" s="22" t="s">
        <v>216</v>
      </c>
      <c r="I286" s="22" t="s">
        <v>249</v>
      </c>
      <c r="J286" s="25">
        <v>44927</v>
      </c>
      <c r="K286" s="25">
        <v>45291</v>
      </c>
      <c r="L286" s="17" t="s">
        <v>250</v>
      </c>
      <c r="M286" s="17" t="s">
        <v>244</v>
      </c>
      <c r="N286" s="22" t="s">
        <v>28</v>
      </c>
      <c r="O286" s="22" t="s">
        <v>38</v>
      </c>
      <c r="P286" s="17" t="s">
        <v>660</v>
      </c>
      <c r="Q286" s="41">
        <v>4</v>
      </c>
      <c r="R286" s="41">
        <v>1</v>
      </c>
      <c r="S286" s="41">
        <v>1</v>
      </c>
      <c r="T286" s="41">
        <v>1</v>
      </c>
      <c r="U286" s="41">
        <v>1</v>
      </c>
      <c r="V286" s="19" t="s">
        <v>245</v>
      </c>
      <c r="W286" s="19" t="s">
        <v>246</v>
      </c>
    </row>
    <row r="287" spans="1:23" ht="60" customHeight="1">
      <c r="A287" s="16">
        <v>286</v>
      </c>
      <c r="B287" s="16" t="s">
        <v>656</v>
      </c>
      <c r="C287" s="16" t="s">
        <v>243</v>
      </c>
      <c r="D287" s="16" t="s">
        <v>245</v>
      </c>
      <c r="E287" s="21" t="s">
        <v>36</v>
      </c>
      <c r="F287" s="16" t="s">
        <v>84</v>
      </c>
      <c r="G287" s="16" t="s">
        <v>85</v>
      </c>
      <c r="H287" s="16" t="s">
        <v>216</v>
      </c>
      <c r="I287" s="16" t="s">
        <v>251</v>
      </c>
      <c r="J287" s="26">
        <v>44958</v>
      </c>
      <c r="K287" s="26">
        <v>45291</v>
      </c>
      <c r="L287" s="16" t="s">
        <v>252</v>
      </c>
      <c r="M287" s="17" t="s">
        <v>244</v>
      </c>
      <c r="N287" s="16" t="s">
        <v>28</v>
      </c>
      <c r="O287" s="16" t="s">
        <v>38</v>
      </c>
      <c r="P287" s="17" t="s">
        <v>660</v>
      </c>
      <c r="Q287" s="41">
        <v>4</v>
      </c>
      <c r="R287" s="41">
        <v>1</v>
      </c>
      <c r="S287" s="41">
        <v>1</v>
      </c>
      <c r="T287" s="41">
        <v>1</v>
      </c>
      <c r="U287" s="41">
        <v>1</v>
      </c>
      <c r="V287" s="19" t="s">
        <v>245</v>
      </c>
      <c r="W287" s="19" t="s">
        <v>246</v>
      </c>
    </row>
    <row r="288" spans="1:23" ht="60" customHeight="1">
      <c r="A288" s="16">
        <v>287</v>
      </c>
      <c r="B288" s="16" t="s">
        <v>656</v>
      </c>
      <c r="C288" s="16" t="s">
        <v>243</v>
      </c>
      <c r="D288" s="16" t="s">
        <v>245</v>
      </c>
      <c r="E288" s="21" t="s">
        <v>36</v>
      </c>
      <c r="F288" s="16" t="s">
        <v>84</v>
      </c>
      <c r="G288" s="16" t="s">
        <v>85</v>
      </c>
      <c r="H288" s="16" t="s">
        <v>216</v>
      </c>
      <c r="I288" s="16" t="s">
        <v>253</v>
      </c>
      <c r="J288" s="26">
        <v>44927</v>
      </c>
      <c r="K288" s="26">
        <v>45291</v>
      </c>
      <c r="L288" s="16" t="s">
        <v>254</v>
      </c>
      <c r="M288" s="17" t="s">
        <v>244</v>
      </c>
      <c r="N288" s="17" t="s">
        <v>28</v>
      </c>
      <c r="O288" s="16" t="s">
        <v>38</v>
      </c>
      <c r="P288" s="17" t="s">
        <v>660</v>
      </c>
      <c r="Q288" s="41">
        <v>12</v>
      </c>
      <c r="R288" s="41">
        <v>3</v>
      </c>
      <c r="S288" s="41">
        <v>3</v>
      </c>
      <c r="T288" s="41">
        <v>3</v>
      </c>
      <c r="U288" s="41">
        <v>3</v>
      </c>
      <c r="V288" s="19" t="s">
        <v>245</v>
      </c>
      <c r="W288" s="19" t="s">
        <v>246</v>
      </c>
    </row>
    <row r="289" spans="1:23" ht="60" customHeight="1">
      <c r="A289" s="16">
        <v>288</v>
      </c>
      <c r="B289" s="16" t="s">
        <v>656</v>
      </c>
      <c r="C289" s="16" t="s">
        <v>243</v>
      </c>
      <c r="D289" s="16" t="s">
        <v>245</v>
      </c>
      <c r="E289" s="21" t="s">
        <v>36</v>
      </c>
      <c r="F289" s="16" t="s">
        <v>84</v>
      </c>
      <c r="G289" s="16" t="s">
        <v>85</v>
      </c>
      <c r="H289" s="16" t="s">
        <v>216</v>
      </c>
      <c r="I289" s="16" t="s">
        <v>255</v>
      </c>
      <c r="J289" s="26">
        <v>44927</v>
      </c>
      <c r="K289" s="26">
        <v>45291</v>
      </c>
      <c r="L289" s="16" t="s">
        <v>256</v>
      </c>
      <c r="M289" s="17" t="s">
        <v>244</v>
      </c>
      <c r="N289" s="17" t="s">
        <v>28</v>
      </c>
      <c r="O289" s="16" t="s">
        <v>38</v>
      </c>
      <c r="P289" s="17" t="s">
        <v>660</v>
      </c>
      <c r="Q289" s="41">
        <v>12</v>
      </c>
      <c r="R289" s="41">
        <v>3</v>
      </c>
      <c r="S289" s="41">
        <v>3</v>
      </c>
      <c r="T289" s="41">
        <v>3</v>
      </c>
      <c r="U289" s="41">
        <v>3</v>
      </c>
      <c r="V289" s="19" t="s">
        <v>245</v>
      </c>
      <c r="W289" s="19" t="s">
        <v>246</v>
      </c>
    </row>
    <row r="290" spans="1:23" ht="60" customHeight="1">
      <c r="A290" s="16">
        <v>289</v>
      </c>
      <c r="B290" s="16" t="s">
        <v>656</v>
      </c>
      <c r="C290" s="16" t="s">
        <v>243</v>
      </c>
      <c r="D290" s="16" t="s">
        <v>245</v>
      </c>
      <c r="E290" s="23" t="s">
        <v>36</v>
      </c>
      <c r="F290" s="16" t="s">
        <v>84</v>
      </c>
      <c r="G290" s="16" t="s">
        <v>85</v>
      </c>
      <c r="H290" s="16" t="s">
        <v>216</v>
      </c>
      <c r="I290" s="16" t="s">
        <v>257</v>
      </c>
      <c r="J290" s="26">
        <v>44927</v>
      </c>
      <c r="K290" s="26">
        <v>45291</v>
      </c>
      <c r="L290" s="16" t="s">
        <v>258</v>
      </c>
      <c r="M290" s="17" t="s">
        <v>244</v>
      </c>
      <c r="N290" s="17" t="s">
        <v>28</v>
      </c>
      <c r="O290" s="16" t="s">
        <v>38</v>
      </c>
      <c r="P290" s="17" t="s">
        <v>660</v>
      </c>
      <c r="Q290" s="41">
        <v>12</v>
      </c>
      <c r="R290" s="41">
        <v>3</v>
      </c>
      <c r="S290" s="41">
        <v>3</v>
      </c>
      <c r="T290" s="41">
        <v>3</v>
      </c>
      <c r="U290" s="41">
        <v>3</v>
      </c>
      <c r="V290" s="19" t="s">
        <v>245</v>
      </c>
      <c r="W290" s="19" t="s">
        <v>246</v>
      </c>
    </row>
    <row r="291" spans="1:23" ht="60" customHeight="1">
      <c r="A291" s="16">
        <v>290</v>
      </c>
      <c r="B291" s="16" t="s">
        <v>656</v>
      </c>
      <c r="C291" s="16" t="s">
        <v>243</v>
      </c>
      <c r="D291" s="16" t="s">
        <v>259</v>
      </c>
      <c r="E291" s="21" t="s">
        <v>36</v>
      </c>
      <c r="F291" s="16" t="s">
        <v>84</v>
      </c>
      <c r="G291" s="16" t="s">
        <v>19</v>
      </c>
      <c r="H291" s="16" t="s">
        <v>210</v>
      </c>
      <c r="I291" s="16" t="s">
        <v>262</v>
      </c>
      <c r="J291" s="20">
        <v>44936</v>
      </c>
      <c r="K291" s="20">
        <v>45013</v>
      </c>
      <c r="L291" s="17" t="s">
        <v>263</v>
      </c>
      <c r="M291" s="17" t="s">
        <v>244</v>
      </c>
      <c r="N291" s="16" t="s">
        <v>28</v>
      </c>
      <c r="O291" s="16" t="s">
        <v>38</v>
      </c>
      <c r="P291" s="17" t="s">
        <v>660</v>
      </c>
      <c r="Q291" s="41">
        <v>1</v>
      </c>
      <c r="R291" s="41">
        <v>1</v>
      </c>
      <c r="S291" s="41">
        <v>0</v>
      </c>
      <c r="T291" s="41">
        <v>0</v>
      </c>
      <c r="U291" s="41">
        <v>0</v>
      </c>
      <c r="V291" s="21" t="s">
        <v>260</v>
      </c>
      <c r="W291" s="21" t="s">
        <v>261</v>
      </c>
    </row>
    <row r="292" spans="1:23" ht="60" customHeight="1">
      <c r="A292" s="16">
        <v>291</v>
      </c>
      <c r="B292" s="16" t="s">
        <v>656</v>
      </c>
      <c r="C292" s="16" t="s">
        <v>243</v>
      </c>
      <c r="D292" s="16" t="s">
        <v>245</v>
      </c>
      <c r="E292" s="21" t="s">
        <v>36</v>
      </c>
      <c r="F292" s="16" t="s">
        <v>84</v>
      </c>
      <c r="G292" s="16" t="s">
        <v>85</v>
      </c>
      <c r="H292" s="16" t="s">
        <v>216</v>
      </c>
      <c r="I292" s="22" t="s">
        <v>264</v>
      </c>
      <c r="J292" s="25">
        <v>44958</v>
      </c>
      <c r="K292" s="25">
        <v>45291</v>
      </c>
      <c r="L292" s="22" t="s">
        <v>265</v>
      </c>
      <c r="M292" s="17" t="s">
        <v>244</v>
      </c>
      <c r="N292" s="16" t="s">
        <v>28</v>
      </c>
      <c r="O292" s="16" t="s">
        <v>38</v>
      </c>
      <c r="P292" s="17" t="s">
        <v>660</v>
      </c>
      <c r="Q292" s="41">
        <v>2</v>
      </c>
      <c r="R292" s="41">
        <v>0</v>
      </c>
      <c r="S292" s="41">
        <v>1</v>
      </c>
      <c r="T292" s="41">
        <v>0</v>
      </c>
      <c r="U292" s="41">
        <v>1</v>
      </c>
      <c r="V292" s="19" t="s">
        <v>245</v>
      </c>
      <c r="W292" s="19" t="s">
        <v>246</v>
      </c>
    </row>
    <row r="293" spans="1:23" ht="60" customHeight="1">
      <c r="A293" s="16">
        <v>292</v>
      </c>
      <c r="B293" s="16" t="s">
        <v>656</v>
      </c>
      <c r="C293" s="16" t="s">
        <v>243</v>
      </c>
      <c r="D293" s="16" t="s">
        <v>245</v>
      </c>
      <c r="E293" s="21" t="s">
        <v>36</v>
      </c>
      <c r="F293" s="16" t="s">
        <v>84</v>
      </c>
      <c r="G293" s="16" t="s">
        <v>85</v>
      </c>
      <c r="H293" s="16" t="s">
        <v>216</v>
      </c>
      <c r="I293" s="16" t="s">
        <v>266</v>
      </c>
      <c r="J293" s="20">
        <v>44986</v>
      </c>
      <c r="K293" s="20">
        <v>45291</v>
      </c>
      <c r="L293" s="17" t="s">
        <v>267</v>
      </c>
      <c r="M293" s="17" t="s">
        <v>244</v>
      </c>
      <c r="N293" s="17" t="s">
        <v>28</v>
      </c>
      <c r="O293" s="16" t="s">
        <v>38</v>
      </c>
      <c r="P293" s="17" t="s">
        <v>660</v>
      </c>
      <c r="Q293" s="41">
        <v>2</v>
      </c>
      <c r="R293" s="41">
        <v>0</v>
      </c>
      <c r="S293" s="41">
        <v>1</v>
      </c>
      <c r="T293" s="41">
        <v>0</v>
      </c>
      <c r="U293" s="41">
        <v>1</v>
      </c>
      <c r="V293" s="19" t="s">
        <v>245</v>
      </c>
      <c r="W293" s="19" t="s">
        <v>246</v>
      </c>
    </row>
    <row r="294" spans="1:23" ht="60" customHeight="1">
      <c r="A294" s="16">
        <v>293</v>
      </c>
      <c r="B294" s="16" t="s">
        <v>656</v>
      </c>
      <c r="C294" s="16" t="s">
        <v>243</v>
      </c>
      <c r="D294" s="16" t="s">
        <v>245</v>
      </c>
      <c r="E294" s="18" t="s">
        <v>36</v>
      </c>
      <c r="F294" s="16" t="s">
        <v>84</v>
      </c>
      <c r="G294" s="16" t="s">
        <v>85</v>
      </c>
      <c r="H294" s="16" t="s">
        <v>216</v>
      </c>
      <c r="I294" s="16" t="s">
        <v>268</v>
      </c>
      <c r="J294" s="26">
        <v>44958</v>
      </c>
      <c r="K294" s="26">
        <v>45291</v>
      </c>
      <c r="L294" s="17" t="s">
        <v>269</v>
      </c>
      <c r="M294" s="17" t="s">
        <v>244</v>
      </c>
      <c r="N294" s="16" t="s">
        <v>28</v>
      </c>
      <c r="O294" s="16" t="s">
        <v>38</v>
      </c>
      <c r="P294" s="17" t="s">
        <v>660</v>
      </c>
      <c r="Q294" s="41">
        <v>4</v>
      </c>
      <c r="R294" s="41">
        <v>1</v>
      </c>
      <c r="S294" s="41">
        <v>1</v>
      </c>
      <c r="T294" s="41">
        <v>1</v>
      </c>
      <c r="U294" s="41">
        <v>1</v>
      </c>
      <c r="V294" s="19" t="s">
        <v>245</v>
      </c>
      <c r="W294" s="19" t="s">
        <v>246</v>
      </c>
    </row>
    <row r="295" spans="1:23" ht="60" customHeight="1">
      <c r="A295" s="16">
        <v>294</v>
      </c>
      <c r="B295" s="16" t="s">
        <v>656</v>
      </c>
      <c r="C295" s="16" t="s">
        <v>243</v>
      </c>
      <c r="D295" s="16" t="s">
        <v>245</v>
      </c>
      <c r="E295" s="18" t="s">
        <v>36</v>
      </c>
      <c r="F295" s="16" t="s">
        <v>84</v>
      </c>
      <c r="G295" s="16" t="s">
        <v>85</v>
      </c>
      <c r="H295" s="16" t="s">
        <v>216</v>
      </c>
      <c r="I295" s="16" t="s">
        <v>270</v>
      </c>
      <c r="J295" s="26">
        <v>44927</v>
      </c>
      <c r="K295" s="26">
        <v>45291</v>
      </c>
      <c r="L295" s="16" t="s">
        <v>271</v>
      </c>
      <c r="M295" s="17" t="s">
        <v>244</v>
      </c>
      <c r="N295" s="16" t="s">
        <v>28</v>
      </c>
      <c r="O295" s="16" t="s">
        <v>38</v>
      </c>
      <c r="P295" s="17" t="s">
        <v>660</v>
      </c>
      <c r="Q295" s="41">
        <v>20</v>
      </c>
      <c r="R295" s="41">
        <v>4</v>
      </c>
      <c r="S295" s="41">
        <v>6</v>
      </c>
      <c r="T295" s="41">
        <v>6</v>
      </c>
      <c r="U295" s="41">
        <v>4</v>
      </c>
      <c r="V295" s="19" t="s">
        <v>245</v>
      </c>
      <c r="W295" s="19" t="s">
        <v>246</v>
      </c>
    </row>
    <row r="297" spans="1:23" ht="15" customHeight="1">
      <c r="A297" t="s">
        <v>719</v>
      </c>
    </row>
    <row r="298" spans="1:23" ht="15" customHeight="1">
      <c r="A298" t="s">
        <v>720</v>
      </c>
    </row>
    <row r="299" spans="1:23" ht="15" customHeight="1">
      <c r="A299" t="s">
        <v>721</v>
      </c>
    </row>
    <row r="300" spans="1:23" ht="15" customHeight="1">
      <c r="A300" t="s">
        <v>722</v>
      </c>
    </row>
    <row r="301" spans="1:23" ht="15" customHeight="1">
      <c r="A301" t="s">
        <v>723</v>
      </c>
    </row>
    <row r="302" spans="1:23" ht="15" customHeight="1">
      <c r="A302" t="s">
        <v>724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Daniel Fernando Gallego Moreno</cp:lastModifiedBy>
  <dcterms:created xsi:type="dcterms:W3CDTF">2023-02-22T19:53:41Z</dcterms:created>
  <dcterms:modified xsi:type="dcterms:W3CDTF">2023-05-02T20:29:02Z</dcterms:modified>
</cp:coreProperties>
</file>