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nette.cubillos\Documents\2021 LIN\"/>
    </mc:Choice>
  </mc:AlternateContent>
  <bookViews>
    <workbookView xWindow="0" yWindow="0" windowWidth="25200" windowHeight="11985"/>
  </bookViews>
  <sheets>
    <sheet name="PAA" sheetId="1" r:id="rId1"/>
    <sheet name="Riesgos" sheetId="2" r:id="rId2"/>
  </sheets>
  <definedNames>
    <definedName name="_xlnm._FilterDatabase" localSheetId="0" hidden="1">PAA!$A$1:$BD$231</definedName>
    <definedName name="_xlnm._FilterDatabase" localSheetId="1" hidden="1">Riesgos!$A$1:$IF$331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O331" i="2" l="1"/>
  <c r="HL331" i="2"/>
  <c r="HK331" i="2"/>
  <c r="HJ331" i="2"/>
  <c r="HI331" i="2"/>
  <c r="HH331" i="2"/>
  <c r="FL331" i="2"/>
  <c r="FK331" i="2"/>
  <c r="FJ331" i="2"/>
  <c r="FI331" i="2"/>
  <c r="EF331" i="2"/>
  <c r="FM331" i="2" s="1"/>
  <c r="DN331" i="2"/>
  <c r="DM331" i="2"/>
  <c r="DL331" i="2"/>
  <c r="DK331" i="2"/>
  <c r="DJ331" i="2"/>
  <c r="BN331" i="2"/>
  <c r="BM331" i="2"/>
  <c r="BL331" i="2"/>
  <c r="BK331" i="2"/>
  <c r="AH331" i="2"/>
  <c r="BO331" i="2" s="1"/>
  <c r="HO330" i="2"/>
  <c r="HL330" i="2"/>
  <c r="HK330" i="2"/>
  <c r="HJ330" i="2"/>
  <c r="HI330" i="2"/>
  <c r="HH330" i="2"/>
  <c r="FL330" i="2"/>
  <c r="FK330" i="2"/>
  <c r="FJ330" i="2"/>
  <c r="FI330" i="2"/>
  <c r="EF330" i="2"/>
  <c r="FM330" i="2" s="1"/>
  <c r="DM330" i="2"/>
  <c r="DL330" i="2"/>
  <c r="DK330" i="2"/>
  <c r="DJ330" i="2"/>
  <c r="CG330" i="2"/>
  <c r="DN330" i="2" s="1"/>
  <c r="BN330" i="2"/>
  <c r="BM330" i="2"/>
  <c r="BL330" i="2"/>
  <c r="BK330" i="2"/>
  <c r="AH330" i="2"/>
  <c r="BO330" i="2" s="1"/>
  <c r="HO329" i="2"/>
  <c r="HL329" i="2"/>
  <c r="HK329" i="2"/>
  <c r="HJ329" i="2"/>
  <c r="HI329" i="2"/>
  <c r="HH329" i="2"/>
  <c r="FM329" i="2"/>
  <c r="FL329" i="2"/>
  <c r="FK329" i="2"/>
  <c r="FJ329" i="2"/>
  <c r="FI329" i="2"/>
  <c r="DM329" i="2"/>
  <c r="DL329" i="2"/>
  <c r="DK329" i="2"/>
  <c r="DJ329" i="2"/>
  <c r="CG329" i="2"/>
  <c r="DN329" i="2" s="1"/>
  <c r="BO329" i="2"/>
  <c r="BN329" i="2"/>
  <c r="BM329" i="2"/>
  <c r="BL329" i="2"/>
  <c r="BK329" i="2"/>
  <c r="HO328" i="2"/>
  <c r="HL328" i="2"/>
  <c r="HK328" i="2"/>
  <c r="HJ328" i="2"/>
  <c r="HI328" i="2"/>
  <c r="HH328" i="2"/>
  <c r="FM328" i="2"/>
  <c r="FL328" i="2"/>
  <c r="FK328" i="2"/>
  <c r="FJ328" i="2"/>
  <c r="FI328" i="2"/>
  <c r="DN328" i="2"/>
  <c r="DM328" i="2"/>
  <c r="DL328" i="2"/>
  <c r="DK328" i="2"/>
  <c r="DJ328" i="2"/>
  <c r="BN328" i="2"/>
  <c r="BM328" i="2"/>
  <c r="BL328" i="2"/>
  <c r="BK328" i="2"/>
  <c r="AH328" i="2"/>
  <c r="BO328" i="2" s="1"/>
  <c r="HO327" i="2"/>
  <c r="HL327" i="2"/>
  <c r="HK327" i="2"/>
  <c r="HJ327" i="2"/>
  <c r="HI327" i="2"/>
  <c r="HH327" i="2"/>
  <c r="FM327" i="2"/>
  <c r="FL327" i="2"/>
  <c r="FK327" i="2"/>
  <c r="FJ327" i="2"/>
  <c r="FI327" i="2"/>
  <c r="DN327" i="2"/>
  <c r="DM327" i="2"/>
  <c r="DL327" i="2"/>
  <c r="DK327" i="2"/>
  <c r="DJ327" i="2"/>
  <c r="BN327" i="2"/>
  <c r="BM327" i="2"/>
  <c r="BL327" i="2"/>
  <c r="BK327" i="2"/>
  <c r="AH327" i="2"/>
  <c r="BO327" i="2" s="1"/>
  <c r="HO326" i="2"/>
  <c r="HL326" i="2"/>
  <c r="HK326" i="2"/>
  <c r="HJ326" i="2"/>
  <c r="HI326" i="2"/>
  <c r="HH326" i="2"/>
  <c r="FM326" i="2"/>
  <c r="FL326" i="2"/>
  <c r="FK326" i="2"/>
  <c r="FJ326" i="2"/>
  <c r="FI326" i="2"/>
  <c r="DM326" i="2"/>
  <c r="DL326" i="2"/>
  <c r="DK326" i="2"/>
  <c r="DJ326" i="2"/>
  <c r="CG326" i="2"/>
  <c r="DN326" i="2" s="1"/>
  <c r="BN326" i="2"/>
  <c r="BM326" i="2"/>
  <c r="BL326" i="2"/>
  <c r="BK326" i="2"/>
  <c r="AH326" i="2"/>
  <c r="BO326" i="2" s="1"/>
  <c r="HO325" i="2"/>
  <c r="HL325" i="2"/>
  <c r="HK325" i="2"/>
  <c r="HJ325" i="2"/>
  <c r="HI325" i="2"/>
  <c r="HH325" i="2"/>
  <c r="FM325" i="2"/>
  <c r="FL325" i="2"/>
  <c r="FK325" i="2"/>
  <c r="FJ325" i="2"/>
  <c r="FI325" i="2"/>
  <c r="DM325" i="2"/>
  <c r="DL325" i="2"/>
  <c r="DK325" i="2"/>
  <c r="DJ325" i="2"/>
  <c r="CG325" i="2"/>
  <c r="DN325" i="2" s="1"/>
  <c r="BO325" i="2"/>
  <c r="BN325" i="2"/>
  <c r="BM325" i="2"/>
  <c r="BL325" i="2"/>
  <c r="BK325" i="2"/>
  <c r="HO324" i="2"/>
  <c r="HL324" i="2"/>
  <c r="HK324" i="2"/>
  <c r="HJ324" i="2"/>
  <c r="HI324" i="2"/>
  <c r="HH324" i="2"/>
  <c r="FM324" i="2"/>
  <c r="FL324" i="2"/>
  <c r="FK324" i="2"/>
  <c r="FJ324" i="2"/>
  <c r="FI324" i="2"/>
  <c r="DM324" i="2"/>
  <c r="DL324" i="2"/>
  <c r="DK324" i="2"/>
  <c r="DJ324" i="2"/>
  <c r="CG324" i="2"/>
  <c r="DN324" i="2" s="1"/>
  <c r="BO324" i="2"/>
  <c r="BN324" i="2"/>
  <c r="BM324" i="2"/>
  <c r="BL324" i="2"/>
  <c r="BK324" i="2"/>
  <c r="HO323" i="2"/>
  <c r="HL323" i="2"/>
  <c r="HK323" i="2"/>
  <c r="HJ323" i="2"/>
  <c r="HI323" i="2"/>
  <c r="HH323" i="2"/>
  <c r="FM323" i="2"/>
  <c r="FL323" i="2"/>
  <c r="FK323" i="2"/>
  <c r="FJ323" i="2"/>
  <c r="FI323" i="2"/>
  <c r="DN323" i="2"/>
  <c r="DM323" i="2"/>
  <c r="DL323" i="2"/>
  <c r="DK323" i="2"/>
  <c r="DJ323" i="2"/>
  <c r="BN323" i="2"/>
  <c r="BM323" i="2"/>
  <c r="BL323" i="2"/>
  <c r="BK323" i="2"/>
  <c r="AH323" i="2"/>
  <c r="BO323" i="2" s="1"/>
  <c r="HO322" i="2"/>
  <c r="HL322" i="2"/>
  <c r="HK322" i="2"/>
  <c r="HJ322" i="2"/>
  <c r="HI322" i="2"/>
  <c r="HH322" i="2"/>
  <c r="FM322" i="2"/>
  <c r="FL322" i="2"/>
  <c r="FK322" i="2"/>
  <c r="FJ322" i="2"/>
  <c r="FI322" i="2"/>
  <c r="DN322" i="2"/>
  <c r="DM322" i="2"/>
  <c r="DL322" i="2"/>
  <c r="DK322" i="2"/>
  <c r="DJ322" i="2"/>
  <c r="BN322" i="2"/>
  <c r="BM322" i="2"/>
  <c r="BL322" i="2"/>
  <c r="BK322" i="2"/>
  <c r="AH322" i="2"/>
  <c r="BO322" i="2" s="1"/>
  <c r="HO321" i="2"/>
  <c r="HL321" i="2"/>
  <c r="HK321" i="2"/>
  <c r="HJ321" i="2"/>
  <c r="HI321" i="2"/>
  <c r="HH321" i="2"/>
  <c r="FM321" i="2"/>
  <c r="FL321" i="2"/>
  <c r="FK321" i="2"/>
  <c r="FJ321" i="2"/>
  <c r="FI321" i="2"/>
  <c r="DN321" i="2"/>
  <c r="DM321" i="2"/>
  <c r="DL321" i="2"/>
  <c r="DK321" i="2"/>
  <c r="DJ321" i="2"/>
  <c r="BN321" i="2"/>
  <c r="BM321" i="2"/>
  <c r="BL321" i="2"/>
  <c r="BK321" i="2"/>
  <c r="AH321" i="2"/>
  <c r="BO321" i="2" s="1"/>
  <c r="HO320" i="2"/>
  <c r="HL320" i="2"/>
  <c r="HK320" i="2"/>
  <c r="HJ320" i="2"/>
  <c r="HI320" i="2"/>
  <c r="HH320" i="2"/>
  <c r="FM320" i="2"/>
  <c r="FL320" i="2"/>
  <c r="FK320" i="2"/>
  <c r="FJ320" i="2"/>
  <c r="FI320" i="2"/>
  <c r="DN320" i="2"/>
  <c r="DM320" i="2"/>
  <c r="DL320" i="2"/>
  <c r="DK320" i="2"/>
  <c r="DJ320" i="2"/>
  <c r="BN320" i="2"/>
  <c r="BM320" i="2"/>
  <c r="BL320" i="2"/>
  <c r="BK320" i="2"/>
  <c r="AH320" i="2"/>
  <c r="BO320" i="2" s="1"/>
  <c r="HO319" i="2"/>
  <c r="HL319" i="2"/>
  <c r="HK319" i="2"/>
  <c r="HJ319" i="2"/>
  <c r="HI319" i="2"/>
  <c r="HH319" i="2"/>
  <c r="FM319" i="2"/>
  <c r="FL319" i="2"/>
  <c r="FK319" i="2"/>
  <c r="FJ319" i="2"/>
  <c r="FI319" i="2"/>
  <c r="DN319" i="2"/>
  <c r="DM319" i="2"/>
  <c r="DL319" i="2"/>
  <c r="DK319" i="2"/>
  <c r="DJ319" i="2"/>
  <c r="BN319" i="2"/>
  <c r="BM319" i="2"/>
  <c r="BL319" i="2"/>
  <c r="BK319" i="2"/>
  <c r="AH319" i="2"/>
  <c r="BO319" i="2" s="1"/>
  <c r="HO318" i="2"/>
  <c r="HL318" i="2"/>
  <c r="HK318" i="2"/>
  <c r="HJ318" i="2"/>
  <c r="HI318" i="2"/>
  <c r="HH318" i="2"/>
  <c r="FM318" i="2"/>
  <c r="FL318" i="2"/>
  <c r="FK318" i="2"/>
  <c r="FJ318" i="2"/>
  <c r="FI318" i="2"/>
  <c r="DN318" i="2"/>
  <c r="DM318" i="2"/>
  <c r="DL318" i="2"/>
  <c r="DK318" i="2"/>
  <c r="DJ318" i="2"/>
  <c r="BN318" i="2"/>
  <c r="BM318" i="2"/>
  <c r="BL318" i="2"/>
  <c r="BK318" i="2"/>
  <c r="AH318" i="2"/>
  <c r="BO318" i="2" s="1"/>
  <c r="HO317" i="2"/>
  <c r="HL317" i="2"/>
  <c r="HK317" i="2"/>
  <c r="HJ317" i="2"/>
  <c r="HI317" i="2"/>
  <c r="HH317" i="2"/>
  <c r="FL317" i="2"/>
  <c r="FK317" i="2"/>
  <c r="FJ317" i="2"/>
  <c r="FI317" i="2"/>
  <c r="EF317" i="2"/>
  <c r="FM317" i="2" s="1"/>
  <c r="DN317" i="2"/>
  <c r="DM317" i="2"/>
  <c r="DL317" i="2"/>
  <c r="DK317" i="2"/>
  <c r="DJ317" i="2"/>
  <c r="BO317" i="2"/>
  <c r="BN317" i="2"/>
  <c r="BM317" i="2"/>
  <c r="BL317" i="2"/>
  <c r="BK317" i="2"/>
  <c r="HO316" i="2" l="1"/>
  <c r="HL316" i="2"/>
  <c r="HK316" i="2"/>
  <c r="HJ316" i="2"/>
  <c r="HI316" i="2"/>
  <c r="HH316" i="2"/>
  <c r="FL316" i="2"/>
  <c r="FK316" i="2"/>
  <c r="FJ316" i="2"/>
  <c r="FI316" i="2"/>
  <c r="EF316" i="2"/>
  <c r="FM316" i="2" s="1"/>
  <c r="DN316" i="2"/>
  <c r="DM316" i="2"/>
  <c r="DL316" i="2"/>
  <c r="DK316" i="2"/>
  <c r="DJ316" i="2"/>
  <c r="BN316" i="2"/>
  <c r="BM316" i="2"/>
  <c r="BL316" i="2"/>
  <c r="BK316" i="2"/>
  <c r="AH316" i="2"/>
  <c r="BO316" i="2" s="1"/>
  <c r="HO315" i="2"/>
  <c r="HL315" i="2"/>
  <c r="HK315" i="2"/>
  <c r="HJ315" i="2"/>
  <c r="HI315" i="2"/>
  <c r="HH315" i="2"/>
  <c r="FL315" i="2"/>
  <c r="FK315" i="2"/>
  <c r="FJ315" i="2"/>
  <c r="FI315" i="2"/>
  <c r="EF315" i="2"/>
  <c r="FM315" i="2" s="1"/>
  <c r="DM315" i="2"/>
  <c r="DL315" i="2"/>
  <c r="DK315" i="2"/>
  <c r="DJ315" i="2"/>
  <c r="CG315" i="2"/>
  <c r="DN315" i="2" s="1"/>
  <c r="BN315" i="2"/>
  <c r="BM315" i="2"/>
  <c r="BL315" i="2"/>
  <c r="BK315" i="2"/>
  <c r="AH315" i="2"/>
  <c r="BO315" i="2" s="1"/>
  <c r="HO314" i="2"/>
  <c r="HL314" i="2"/>
  <c r="HK314" i="2"/>
  <c r="HJ314" i="2"/>
  <c r="HI314" i="2"/>
  <c r="HH314" i="2"/>
  <c r="FM314" i="2"/>
  <c r="FL314" i="2"/>
  <c r="FK314" i="2"/>
  <c r="FJ314" i="2"/>
  <c r="FI314" i="2"/>
  <c r="DM314" i="2"/>
  <c r="DL314" i="2"/>
  <c r="DK314" i="2"/>
  <c r="DJ314" i="2"/>
  <c r="CG314" i="2"/>
  <c r="DN314" i="2" s="1"/>
  <c r="BO314" i="2"/>
  <c r="BN314" i="2"/>
  <c r="BM314" i="2"/>
  <c r="BL314" i="2"/>
  <c r="BK314" i="2"/>
  <c r="HO313" i="2"/>
  <c r="HL313" i="2"/>
  <c r="HK313" i="2"/>
  <c r="HJ313" i="2"/>
  <c r="HI313" i="2"/>
  <c r="HH313" i="2"/>
  <c r="FM313" i="2"/>
  <c r="FL313" i="2"/>
  <c r="FK313" i="2"/>
  <c r="FJ313" i="2"/>
  <c r="FI313" i="2"/>
  <c r="DN313" i="2"/>
  <c r="DM313" i="2"/>
  <c r="DL313" i="2"/>
  <c r="DK313" i="2"/>
  <c r="DJ313" i="2"/>
  <c r="BN313" i="2"/>
  <c r="BM313" i="2"/>
  <c r="BL313" i="2"/>
  <c r="BK313" i="2"/>
  <c r="AH313" i="2"/>
  <c r="BO313" i="2" s="1"/>
  <c r="HO312" i="2"/>
  <c r="HL312" i="2"/>
  <c r="HK312" i="2"/>
  <c r="HJ312" i="2"/>
  <c r="HI312" i="2"/>
  <c r="HH312" i="2"/>
  <c r="FM312" i="2"/>
  <c r="FL312" i="2"/>
  <c r="FK312" i="2"/>
  <c r="FJ312" i="2"/>
  <c r="FI312" i="2"/>
  <c r="DN312" i="2"/>
  <c r="DM312" i="2"/>
  <c r="DL312" i="2"/>
  <c r="DK312" i="2"/>
  <c r="DJ312" i="2"/>
  <c r="BN312" i="2"/>
  <c r="BM312" i="2"/>
  <c r="BL312" i="2"/>
  <c r="BK312" i="2"/>
  <c r="AH312" i="2"/>
  <c r="BO312" i="2" s="1"/>
  <c r="HO311" i="2"/>
  <c r="HL311" i="2"/>
  <c r="HK311" i="2"/>
  <c r="HJ311" i="2"/>
  <c r="HI311" i="2"/>
  <c r="HH311" i="2"/>
  <c r="FM311" i="2"/>
  <c r="FL311" i="2"/>
  <c r="FK311" i="2"/>
  <c r="FJ311" i="2"/>
  <c r="FI311" i="2"/>
  <c r="DM311" i="2"/>
  <c r="DL311" i="2"/>
  <c r="DK311" i="2"/>
  <c r="DJ311" i="2"/>
  <c r="CG311" i="2"/>
  <c r="DN311" i="2" s="1"/>
  <c r="BN311" i="2"/>
  <c r="BM311" i="2"/>
  <c r="BL311" i="2"/>
  <c r="BK311" i="2"/>
  <c r="AH311" i="2"/>
  <c r="BO311" i="2" s="1"/>
  <c r="HO310" i="2"/>
  <c r="HL310" i="2"/>
  <c r="HK310" i="2"/>
  <c r="HJ310" i="2"/>
  <c r="HI310" i="2"/>
  <c r="HH310" i="2"/>
  <c r="FM310" i="2"/>
  <c r="FL310" i="2"/>
  <c r="FK310" i="2"/>
  <c r="FJ310" i="2"/>
  <c r="FI310" i="2"/>
  <c r="DM310" i="2"/>
  <c r="DL310" i="2"/>
  <c r="DK310" i="2"/>
  <c r="DJ310" i="2"/>
  <c r="CG310" i="2"/>
  <c r="DN310" i="2" s="1"/>
  <c r="BO310" i="2"/>
  <c r="BN310" i="2"/>
  <c r="BM310" i="2"/>
  <c r="BL310" i="2"/>
  <c r="BK310" i="2"/>
  <c r="HO309" i="2"/>
  <c r="HL309" i="2"/>
  <c r="HK309" i="2"/>
  <c r="HJ309" i="2"/>
  <c r="HI309" i="2"/>
  <c r="HH309" i="2"/>
  <c r="FM309" i="2"/>
  <c r="FL309" i="2"/>
  <c r="FK309" i="2"/>
  <c r="FJ309" i="2"/>
  <c r="FI309" i="2"/>
  <c r="DM309" i="2"/>
  <c r="DL309" i="2"/>
  <c r="DK309" i="2"/>
  <c r="DJ309" i="2"/>
  <c r="CG309" i="2"/>
  <c r="DN309" i="2" s="1"/>
  <c r="BO309" i="2"/>
  <c r="BN309" i="2"/>
  <c r="BM309" i="2"/>
  <c r="BL309" i="2"/>
  <c r="BK309" i="2"/>
  <c r="HO308" i="2"/>
  <c r="HL308" i="2"/>
  <c r="HK308" i="2"/>
  <c r="HJ308" i="2"/>
  <c r="HI308" i="2"/>
  <c r="HH308" i="2"/>
  <c r="FM308" i="2"/>
  <c r="FL308" i="2"/>
  <c r="FK308" i="2"/>
  <c r="FJ308" i="2"/>
  <c r="FI308" i="2"/>
  <c r="DN308" i="2"/>
  <c r="DM308" i="2"/>
  <c r="DL308" i="2"/>
  <c r="DK308" i="2"/>
  <c r="DJ308" i="2"/>
  <c r="BN308" i="2"/>
  <c r="BM308" i="2"/>
  <c r="BL308" i="2"/>
  <c r="BK308" i="2"/>
  <c r="AH308" i="2"/>
  <c r="BO308" i="2" s="1"/>
  <c r="HO307" i="2"/>
  <c r="HL307" i="2"/>
  <c r="HK307" i="2"/>
  <c r="HJ307" i="2"/>
  <c r="HI307" i="2"/>
  <c r="HH307" i="2"/>
  <c r="FM307" i="2"/>
  <c r="FL307" i="2"/>
  <c r="FK307" i="2"/>
  <c r="FJ307" i="2"/>
  <c r="FI307" i="2"/>
  <c r="DN307" i="2"/>
  <c r="DM307" i="2"/>
  <c r="DL307" i="2"/>
  <c r="DK307" i="2"/>
  <c r="DJ307" i="2"/>
  <c r="BN307" i="2"/>
  <c r="BM307" i="2"/>
  <c r="BL307" i="2"/>
  <c r="BK307" i="2"/>
  <c r="AH307" i="2"/>
  <c r="BO307" i="2" s="1"/>
  <c r="HO306" i="2"/>
  <c r="HL306" i="2"/>
  <c r="HK306" i="2"/>
  <c r="HJ306" i="2"/>
  <c r="HI306" i="2"/>
  <c r="HH306" i="2"/>
  <c r="FM306" i="2"/>
  <c r="FL306" i="2"/>
  <c r="FK306" i="2"/>
  <c r="FJ306" i="2"/>
  <c r="FI306" i="2"/>
  <c r="DN306" i="2"/>
  <c r="DM306" i="2"/>
  <c r="DL306" i="2"/>
  <c r="DK306" i="2"/>
  <c r="DJ306" i="2"/>
  <c r="BN306" i="2"/>
  <c r="BM306" i="2"/>
  <c r="BL306" i="2"/>
  <c r="BK306" i="2"/>
  <c r="AH306" i="2"/>
  <c r="BO306" i="2" s="1"/>
  <c r="HO305" i="2"/>
  <c r="HL305" i="2"/>
  <c r="HK305" i="2"/>
  <c r="HJ305" i="2"/>
  <c r="HI305" i="2"/>
  <c r="HH305" i="2"/>
  <c r="FM305" i="2"/>
  <c r="FL305" i="2"/>
  <c r="FK305" i="2"/>
  <c r="FJ305" i="2"/>
  <c r="FI305" i="2"/>
  <c r="DN305" i="2"/>
  <c r="DM305" i="2"/>
  <c r="DL305" i="2"/>
  <c r="DK305" i="2"/>
  <c r="DJ305" i="2"/>
  <c r="BN305" i="2"/>
  <c r="BM305" i="2"/>
  <c r="BL305" i="2"/>
  <c r="BK305" i="2"/>
  <c r="AH305" i="2"/>
  <c r="BO305" i="2" s="1"/>
  <c r="HO304" i="2"/>
  <c r="HL304" i="2"/>
  <c r="HK304" i="2"/>
  <c r="HJ304" i="2"/>
  <c r="HI304" i="2"/>
  <c r="HH304" i="2"/>
  <c r="FM304" i="2"/>
  <c r="FL304" i="2"/>
  <c r="FK304" i="2"/>
  <c r="FJ304" i="2"/>
  <c r="FI304" i="2"/>
  <c r="DN304" i="2"/>
  <c r="DM304" i="2"/>
  <c r="DL304" i="2"/>
  <c r="DK304" i="2"/>
  <c r="DJ304" i="2"/>
  <c r="BN304" i="2"/>
  <c r="BM304" i="2"/>
  <c r="BL304" i="2"/>
  <c r="BK304" i="2"/>
  <c r="AH304" i="2"/>
  <c r="BO304" i="2" s="1"/>
  <c r="HO303" i="2"/>
  <c r="HL303" i="2"/>
  <c r="HK303" i="2"/>
  <c r="HJ303" i="2"/>
  <c r="HI303" i="2"/>
  <c r="HH303" i="2"/>
  <c r="FM303" i="2"/>
  <c r="FL303" i="2"/>
  <c r="FK303" i="2"/>
  <c r="FJ303" i="2"/>
  <c r="FI303" i="2"/>
  <c r="DN303" i="2"/>
  <c r="DM303" i="2"/>
  <c r="DL303" i="2"/>
  <c r="DK303" i="2"/>
  <c r="DJ303" i="2"/>
  <c r="BN303" i="2"/>
  <c r="BM303" i="2"/>
  <c r="BL303" i="2"/>
  <c r="BK303" i="2"/>
  <c r="AH303" i="2"/>
  <c r="BO303" i="2" s="1"/>
  <c r="HO302" i="2"/>
  <c r="HL302" i="2"/>
  <c r="HK302" i="2"/>
  <c r="HJ302" i="2"/>
  <c r="HI302" i="2"/>
  <c r="HH302" i="2"/>
  <c r="FL302" i="2"/>
  <c r="FK302" i="2"/>
  <c r="FJ302" i="2"/>
  <c r="FI302" i="2"/>
  <c r="EF302" i="2"/>
  <c r="FM302" i="2" s="1"/>
  <c r="DN302" i="2"/>
  <c r="DM302" i="2"/>
  <c r="DL302" i="2"/>
  <c r="DK302" i="2"/>
  <c r="DJ302" i="2"/>
  <c r="BO302" i="2"/>
  <c r="BN302" i="2"/>
  <c r="BM302" i="2"/>
  <c r="BL302" i="2"/>
  <c r="BK302" i="2"/>
  <c r="AN231" i="1"/>
  <c r="AM231" i="1"/>
  <c r="AL231" i="1"/>
  <c r="AK231" i="1"/>
  <c r="AJ231" i="1"/>
  <c r="AE231" i="1"/>
  <c r="M231" i="1"/>
  <c r="AN230" i="1"/>
  <c r="AM230" i="1"/>
  <c r="AL230" i="1"/>
  <c r="AK230" i="1"/>
  <c r="AJ230" i="1"/>
  <c r="AE230" i="1"/>
  <c r="R230" i="1"/>
  <c r="M230" i="1"/>
  <c r="AN229" i="1"/>
  <c r="AM229" i="1"/>
  <c r="AL229" i="1"/>
  <c r="AK229" i="1"/>
  <c r="AJ229" i="1"/>
  <c r="AE229" i="1"/>
  <c r="M229" i="1"/>
  <c r="AN228" i="1"/>
  <c r="AM228" i="1"/>
  <c r="AL228" i="1"/>
  <c r="AK228" i="1"/>
  <c r="AJ228" i="1"/>
  <c r="AE228" i="1"/>
  <c r="M228" i="1"/>
  <c r="AN227" i="1"/>
  <c r="AM227" i="1"/>
  <c r="AL227" i="1"/>
  <c r="AK227" i="1"/>
  <c r="AJ227" i="1"/>
  <c r="AE227" i="1"/>
  <c r="M227" i="1"/>
  <c r="AN226" i="1"/>
  <c r="AM226" i="1"/>
  <c r="AL226" i="1"/>
  <c r="AK226" i="1"/>
  <c r="AJ226" i="1"/>
  <c r="AE226" i="1"/>
  <c r="M226" i="1"/>
  <c r="AN225" i="1"/>
  <c r="AM225" i="1"/>
  <c r="AL225" i="1"/>
  <c r="AK225" i="1"/>
  <c r="AJ225" i="1"/>
  <c r="AE225" i="1"/>
  <c r="M225" i="1"/>
  <c r="AN224" i="1"/>
  <c r="AM224" i="1"/>
  <c r="AL224" i="1"/>
  <c r="AK224" i="1"/>
  <c r="AJ224" i="1"/>
  <c r="AE224" i="1"/>
  <c r="M224" i="1"/>
  <c r="AN223" i="1"/>
  <c r="AM223" i="1"/>
  <c r="AL223" i="1"/>
  <c r="AK223" i="1"/>
  <c r="AJ223" i="1"/>
  <c r="AE223" i="1"/>
  <c r="M223" i="1"/>
  <c r="AN222" i="1"/>
  <c r="AM222" i="1"/>
  <c r="AL222" i="1"/>
  <c r="AK222" i="1"/>
  <c r="AJ222" i="1"/>
  <c r="AE222" i="1"/>
  <c r="M222" i="1"/>
  <c r="AN221" i="1" l="1"/>
  <c r="AM221" i="1"/>
  <c r="AL221" i="1"/>
  <c r="AK221" i="1"/>
  <c r="AJ221" i="1"/>
  <c r="AE221" i="1"/>
  <c r="M221" i="1"/>
  <c r="AN220" i="1"/>
  <c r="AM220" i="1"/>
  <c r="AL220" i="1"/>
  <c r="AK220" i="1"/>
  <c r="AJ220" i="1"/>
  <c r="AE220" i="1"/>
  <c r="R220" i="1"/>
  <c r="M220" i="1"/>
  <c r="AN219" i="1"/>
  <c r="AM219" i="1"/>
  <c r="AL219" i="1"/>
  <c r="AK219" i="1"/>
  <c r="AJ219" i="1"/>
  <c r="AE219" i="1"/>
  <c r="M219" i="1"/>
  <c r="AN218" i="1"/>
  <c r="AM218" i="1"/>
  <c r="AL218" i="1"/>
  <c r="AK218" i="1"/>
  <c r="AJ218" i="1"/>
  <c r="AE218" i="1"/>
  <c r="M218" i="1"/>
  <c r="AN217" i="1"/>
  <c r="AM217" i="1"/>
  <c r="AL217" i="1"/>
  <c r="AK217" i="1"/>
  <c r="AJ217" i="1"/>
  <c r="AE217" i="1"/>
  <c r="M217" i="1"/>
  <c r="AN216" i="1"/>
  <c r="AM216" i="1"/>
  <c r="AL216" i="1"/>
  <c r="AK216" i="1"/>
  <c r="AJ216" i="1"/>
  <c r="AE216" i="1"/>
  <c r="M216" i="1"/>
  <c r="AN215" i="1"/>
  <c r="AM215" i="1"/>
  <c r="AL215" i="1"/>
  <c r="AK215" i="1"/>
  <c r="AJ215" i="1"/>
  <c r="AE215" i="1"/>
  <c r="M215" i="1"/>
  <c r="AN214" i="1"/>
  <c r="AM214" i="1"/>
  <c r="AL214" i="1"/>
  <c r="AK214" i="1"/>
  <c r="AJ214" i="1"/>
  <c r="AE214" i="1"/>
  <c r="M214" i="1"/>
  <c r="AN213" i="1"/>
  <c r="AM213" i="1"/>
  <c r="AL213" i="1"/>
  <c r="AK213" i="1"/>
  <c r="AJ213" i="1"/>
  <c r="AE213" i="1"/>
  <c r="M213" i="1"/>
  <c r="AN212" i="1"/>
  <c r="AM212" i="1"/>
  <c r="AL212" i="1"/>
  <c r="AK212" i="1"/>
  <c r="AJ212" i="1"/>
  <c r="AE212" i="1"/>
  <c r="M212" i="1"/>
  <c r="AN211" i="1"/>
  <c r="AM211" i="1"/>
  <c r="AL211" i="1"/>
  <c r="AK211" i="1"/>
  <c r="AJ211" i="1"/>
  <c r="AE211" i="1"/>
  <c r="M211" i="1"/>
  <c r="AN210" i="1"/>
  <c r="AM210" i="1"/>
  <c r="AL210" i="1"/>
  <c r="AK210" i="1"/>
  <c r="AJ210" i="1"/>
  <c r="AE210" i="1"/>
  <c r="M210" i="1"/>
  <c r="HO301" i="2" l="1"/>
  <c r="HL301" i="2"/>
  <c r="HK301" i="2"/>
  <c r="HJ301" i="2"/>
  <c r="HI301" i="2"/>
  <c r="HH301" i="2"/>
  <c r="FL301" i="2"/>
  <c r="FK301" i="2"/>
  <c r="FJ301" i="2"/>
  <c r="FI301" i="2"/>
  <c r="EF301" i="2"/>
  <c r="FM301" i="2" s="1"/>
  <c r="DN301" i="2"/>
  <c r="DM301" i="2"/>
  <c r="DL301" i="2"/>
  <c r="DK301" i="2"/>
  <c r="DJ301" i="2"/>
  <c r="BN301" i="2"/>
  <c r="BM301" i="2"/>
  <c r="BL301" i="2"/>
  <c r="BK301" i="2"/>
  <c r="AH301" i="2"/>
  <c r="BO301" i="2" s="1"/>
  <c r="HO300" i="2"/>
  <c r="HL300" i="2"/>
  <c r="HK300" i="2"/>
  <c r="HJ300" i="2"/>
  <c r="HI300" i="2"/>
  <c r="HH300" i="2"/>
  <c r="FL300" i="2"/>
  <c r="FK300" i="2"/>
  <c r="FJ300" i="2"/>
  <c r="FI300" i="2"/>
  <c r="EF300" i="2"/>
  <c r="FM300" i="2" s="1"/>
  <c r="DM300" i="2"/>
  <c r="DL300" i="2"/>
  <c r="DK300" i="2"/>
  <c r="DJ300" i="2"/>
  <c r="CG300" i="2"/>
  <c r="DN300" i="2" s="1"/>
  <c r="BN300" i="2"/>
  <c r="BM300" i="2"/>
  <c r="BL300" i="2"/>
  <c r="BK300" i="2"/>
  <c r="AH300" i="2"/>
  <c r="BO300" i="2" s="1"/>
  <c r="HO299" i="2"/>
  <c r="HL299" i="2"/>
  <c r="HK299" i="2"/>
  <c r="HJ299" i="2"/>
  <c r="HI299" i="2"/>
  <c r="HH299" i="2"/>
  <c r="FM299" i="2"/>
  <c r="FL299" i="2"/>
  <c r="FK299" i="2"/>
  <c r="FJ299" i="2"/>
  <c r="FI299" i="2"/>
  <c r="DM299" i="2"/>
  <c r="DL299" i="2"/>
  <c r="DK299" i="2"/>
  <c r="DJ299" i="2"/>
  <c r="CG299" i="2"/>
  <c r="DN299" i="2" s="1"/>
  <c r="BO299" i="2"/>
  <c r="BN299" i="2"/>
  <c r="BM299" i="2"/>
  <c r="BL299" i="2"/>
  <c r="BK299" i="2"/>
  <c r="HO298" i="2"/>
  <c r="HL298" i="2"/>
  <c r="HK298" i="2"/>
  <c r="HJ298" i="2"/>
  <c r="HI298" i="2"/>
  <c r="HH298" i="2"/>
  <c r="FM298" i="2"/>
  <c r="FL298" i="2"/>
  <c r="FK298" i="2"/>
  <c r="FJ298" i="2"/>
  <c r="FI298" i="2"/>
  <c r="DN298" i="2"/>
  <c r="DM298" i="2"/>
  <c r="DL298" i="2"/>
  <c r="DK298" i="2"/>
  <c r="DJ298" i="2"/>
  <c r="BN298" i="2"/>
  <c r="BM298" i="2"/>
  <c r="BL298" i="2"/>
  <c r="BK298" i="2"/>
  <c r="AH298" i="2"/>
  <c r="BO298" i="2" s="1"/>
  <c r="HO297" i="2"/>
  <c r="HL297" i="2"/>
  <c r="HK297" i="2"/>
  <c r="HJ297" i="2"/>
  <c r="HI297" i="2"/>
  <c r="HH297" i="2"/>
  <c r="FM297" i="2"/>
  <c r="FL297" i="2"/>
  <c r="FK297" i="2"/>
  <c r="FJ297" i="2"/>
  <c r="FI297" i="2"/>
  <c r="DN297" i="2"/>
  <c r="DM297" i="2"/>
  <c r="DL297" i="2"/>
  <c r="DK297" i="2"/>
  <c r="DJ297" i="2"/>
  <c r="BN297" i="2"/>
  <c r="BM297" i="2"/>
  <c r="BL297" i="2"/>
  <c r="BK297" i="2"/>
  <c r="AH297" i="2"/>
  <c r="BO297" i="2" s="1"/>
  <c r="HO296" i="2"/>
  <c r="HL296" i="2"/>
  <c r="HK296" i="2"/>
  <c r="HJ296" i="2"/>
  <c r="HI296" i="2"/>
  <c r="HH296" i="2"/>
  <c r="FM296" i="2"/>
  <c r="FL296" i="2"/>
  <c r="FK296" i="2"/>
  <c r="FJ296" i="2"/>
  <c r="FI296" i="2"/>
  <c r="DM296" i="2"/>
  <c r="DL296" i="2"/>
  <c r="DK296" i="2"/>
  <c r="DJ296" i="2"/>
  <c r="CG296" i="2"/>
  <c r="DN296" i="2" s="1"/>
  <c r="BN296" i="2"/>
  <c r="BM296" i="2"/>
  <c r="BL296" i="2"/>
  <c r="BK296" i="2"/>
  <c r="AH296" i="2"/>
  <c r="BO296" i="2" s="1"/>
  <c r="HO295" i="2"/>
  <c r="HL295" i="2"/>
  <c r="HK295" i="2"/>
  <c r="HJ295" i="2"/>
  <c r="HI295" i="2"/>
  <c r="HH295" i="2"/>
  <c r="FM295" i="2"/>
  <c r="FL295" i="2"/>
  <c r="FK295" i="2"/>
  <c r="FJ295" i="2"/>
  <c r="FI295" i="2"/>
  <c r="DM295" i="2"/>
  <c r="DL295" i="2"/>
  <c r="DK295" i="2"/>
  <c r="DJ295" i="2"/>
  <c r="CG295" i="2"/>
  <c r="DN295" i="2" s="1"/>
  <c r="BO295" i="2"/>
  <c r="BN295" i="2"/>
  <c r="BM295" i="2"/>
  <c r="BL295" i="2"/>
  <c r="BK295" i="2"/>
  <c r="HO294" i="2"/>
  <c r="HL294" i="2"/>
  <c r="HK294" i="2"/>
  <c r="HJ294" i="2"/>
  <c r="HI294" i="2"/>
  <c r="HH294" i="2"/>
  <c r="FM294" i="2"/>
  <c r="FL294" i="2"/>
  <c r="FK294" i="2"/>
  <c r="FJ294" i="2"/>
  <c r="FI294" i="2"/>
  <c r="DM294" i="2"/>
  <c r="DL294" i="2"/>
  <c r="DK294" i="2"/>
  <c r="DJ294" i="2"/>
  <c r="CG294" i="2"/>
  <c r="DN294" i="2" s="1"/>
  <c r="BO294" i="2"/>
  <c r="BN294" i="2"/>
  <c r="BM294" i="2"/>
  <c r="BL294" i="2"/>
  <c r="BK294" i="2"/>
  <c r="HO293" i="2"/>
  <c r="HL293" i="2"/>
  <c r="HK293" i="2"/>
  <c r="HJ293" i="2"/>
  <c r="HI293" i="2"/>
  <c r="HH293" i="2"/>
  <c r="FM293" i="2"/>
  <c r="FL293" i="2"/>
  <c r="FK293" i="2"/>
  <c r="FJ293" i="2"/>
  <c r="FI293" i="2"/>
  <c r="DN293" i="2"/>
  <c r="DM293" i="2"/>
  <c r="DL293" i="2"/>
  <c r="DK293" i="2"/>
  <c r="DJ293" i="2"/>
  <c r="BN293" i="2"/>
  <c r="BM293" i="2"/>
  <c r="BL293" i="2"/>
  <c r="BK293" i="2"/>
  <c r="AH293" i="2"/>
  <c r="BO293" i="2" s="1"/>
  <c r="HO292" i="2"/>
  <c r="HL292" i="2"/>
  <c r="HK292" i="2"/>
  <c r="HJ292" i="2"/>
  <c r="HI292" i="2"/>
  <c r="HH292" i="2"/>
  <c r="FM292" i="2"/>
  <c r="FL292" i="2"/>
  <c r="FK292" i="2"/>
  <c r="FJ292" i="2"/>
  <c r="FI292" i="2"/>
  <c r="DN292" i="2"/>
  <c r="DM292" i="2"/>
  <c r="DL292" i="2"/>
  <c r="DK292" i="2"/>
  <c r="DJ292" i="2"/>
  <c r="BN292" i="2"/>
  <c r="BM292" i="2"/>
  <c r="BL292" i="2"/>
  <c r="BK292" i="2"/>
  <c r="AH292" i="2"/>
  <c r="BO292" i="2" s="1"/>
  <c r="HO291" i="2"/>
  <c r="HL291" i="2"/>
  <c r="HK291" i="2"/>
  <c r="HJ291" i="2"/>
  <c r="HI291" i="2"/>
  <c r="HH291" i="2"/>
  <c r="FM291" i="2"/>
  <c r="FL291" i="2"/>
  <c r="FK291" i="2"/>
  <c r="FJ291" i="2"/>
  <c r="FI291" i="2"/>
  <c r="DN291" i="2"/>
  <c r="DM291" i="2"/>
  <c r="DL291" i="2"/>
  <c r="DK291" i="2"/>
  <c r="DJ291" i="2"/>
  <c r="BN291" i="2"/>
  <c r="BM291" i="2"/>
  <c r="BL291" i="2"/>
  <c r="BK291" i="2"/>
  <c r="AH291" i="2"/>
  <c r="BO291" i="2" s="1"/>
  <c r="HO290" i="2"/>
  <c r="HL290" i="2"/>
  <c r="HK290" i="2"/>
  <c r="HJ290" i="2"/>
  <c r="HI290" i="2"/>
  <c r="HH290" i="2"/>
  <c r="FM290" i="2"/>
  <c r="FL290" i="2"/>
  <c r="FK290" i="2"/>
  <c r="FJ290" i="2"/>
  <c r="FI290" i="2"/>
  <c r="DN290" i="2"/>
  <c r="DM290" i="2"/>
  <c r="DL290" i="2"/>
  <c r="DK290" i="2"/>
  <c r="DJ290" i="2"/>
  <c r="BN290" i="2"/>
  <c r="BM290" i="2"/>
  <c r="BL290" i="2"/>
  <c r="BK290" i="2"/>
  <c r="AH290" i="2"/>
  <c r="BO290" i="2" s="1"/>
  <c r="HO289" i="2"/>
  <c r="HL289" i="2"/>
  <c r="HK289" i="2"/>
  <c r="HJ289" i="2"/>
  <c r="HI289" i="2"/>
  <c r="HH289" i="2"/>
  <c r="FM289" i="2"/>
  <c r="FL289" i="2"/>
  <c r="FK289" i="2"/>
  <c r="FJ289" i="2"/>
  <c r="FI289" i="2"/>
  <c r="DN289" i="2"/>
  <c r="DM289" i="2"/>
  <c r="DL289" i="2"/>
  <c r="DK289" i="2"/>
  <c r="DJ289" i="2"/>
  <c r="BN289" i="2"/>
  <c r="BM289" i="2"/>
  <c r="BL289" i="2"/>
  <c r="BK289" i="2"/>
  <c r="AH289" i="2"/>
  <c r="BO289" i="2" s="1"/>
  <c r="HO288" i="2"/>
  <c r="HL288" i="2"/>
  <c r="HK288" i="2"/>
  <c r="HJ288" i="2"/>
  <c r="HI288" i="2"/>
  <c r="HH288" i="2"/>
  <c r="FM288" i="2"/>
  <c r="FL288" i="2"/>
  <c r="FK288" i="2"/>
  <c r="FJ288" i="2"/>
  <c r="FI288" i="2"/>
  <c r="DN288" i="2"/>
  <c r="DM288" i="2"/>
  <c r="DL288" i="2"/>
  <c r="DK288" i="2"/>
  <c r="DJ288" i="2"/>
  <c r="BN288" i="2"/>
  <c r="BM288" i="2"/>
  <c r="BL288" i="2"/>
  <c r="BK288" i="2"/>
  <c r="AH288" i="2"/>
  <c r="BO288" i="2" s="1"/>
  <c r="HO287" i="2"/>
  <c r="HL287" i="2"/>
  <c r="HK287" i="2"/>
  <c r="HJ287" i="2"/>
  <c r="HI287" i="2"/>
  <c r="HH287" i="2"/>
  <c r="FL287" i="2"/>
  <c r="FK287" i="2"/>
  <c r="FJ287" i="2"/>
  <c r="FI287" i="2"/>
  <c r="EF287" i="2"/>
  <c r="FM287" i="2" s="1"/>
  <c r="DN287" i="2"/>
  <c r="DM287" i="2"/>
  <c r="DL287" i="2"/>
  <c r="DK287" i="2"/>
  <c r="DJ287" i="2"/>
  <c r="BO287" i="2"/>
  <c r="BN287" i="2"/>
  <c r="BM287" i="2"/>
  <c r="BL287" i="2"/>
  <c r="BK287" i="2"/>
  <c r="AN209" i="1"/>
  <c r="AM209" i="1"/>
  <c r="AL209" i="1"/>
  <c r="AK209" i="1"/>
  <c r="AJ209" i="1"/>
  <c r="AE209" i="1"/>
  <c r="M209" i="1"/>
  <c r="AN208" i="1"/>
  <c r="AM208" i="1"/>
  <c r="AL208" i="1"/>
  <c r="AK208" i="1"/>
  <c r="AJ208" i="1"/>
  <c r="AE208" i="1"/>
  <c r="R208" i="1"/>
  <c r="M208" i="1"/>
  <c r="AN207" i="1"/>
  <c r="AM207" i="1"/>
  <c r="AL207" i="1"/>
  <c r="AK207" i="1"/>
  <c r="AJ207" i="1"/>
  <c r="AE207" i="1"/>
  <c r="M207" i="1"/>
  <c r="AN206" i="1"/>
  <c r="AM206" i="1"/>
  <c r="AL206" i="1"/>
  <c r="AK206" i="1"/>
  <c r="AJ206" i="1"/>
  <c r="AE206" i="1"/>
  <c r="M206" i="1"/>
  <c r="AN205" i="1"/>
  <c r="AM205" i="1"/>
  <c r="AL205" i="1"/>
  <c r="AK205" i="1"/>
  <c r="AJ205" i="1"/>
  <c r="AE205" i="1"/>
  <c r="M205" i="1"/>
  <c r="AN204" i="1"/>
  <c r="AM204" i="1"/>
  <c r="AL204" i="1"/>
  <c r="AK204" i="1"/>
  <c r="AJ204" i="1"/>
  <c r="AE204" i="1"/>
  <c r="M204" i="1"/>
  <c r="AN203" i="1"/>
  <c r="AM203" i="1"/>
  <c r="AL203" i="1"/>
  <c r="AK203" i="1"/>
  <c r="AJ203" i="1"/>
  <c r="AE203" i="1"/>
  <c r="M203" i="1"/>
  <c r="AN202" i="1"/>
  <c r="AM202" i="1"/>
  <c r="AL202" i="1"/>
  <c r="AK202" i="1"/>
  <c r="AJ202" i="1"/>
  <c r="AE202" i="1"/>
  <c r="M202" i="1"/>
  <c r="AN201" i="1"/>
  <c r="AM201" i="1"/>
  <c r="AL201" i="1"/>
  <c r="AK201" i="1"/>
  <c r="AJ201" i="1"/>
  <c r="AE201" i="1"/>
  <c r="M201" i="1"/>
  <c r="AN200" i="1"/>
  <c r="AM200" i="1"/>
  <c r="AL200" i="1"/>
  <c r="AK200" i="1"/>
  <c r="AJ200" i="1"/>
  <c r="AE200" i="1"/>
  <c r="M200" i="1"/>
  <c r="AN199" i="1"/>
  <c r="AM199" i="1"/>
  <c r="AL199" i="1"/>
  <c r="AK199" i="1"/>
  <c r="AJ199" i="1"/>
  <c r="AE199" i="1"/>
  <c r="M199" i="1"/>
  <c r="HO286" i="2" l="1"/>
  <c r="HL286" i="2"/>
  <c r="HK286" i="2"/>
  <c r="HJ286" i="2"/>
  <c r="HI286" i="2"/>
  <c r="HH286" i="2"/>
  <c r="FL286" i="2"/>
  <c r="FK286" i="2"/>
  <c r="FJ286" i="2"/>
  <c r="FI286" i="2"/>
  <c r="EF286" i="2"/>
  <c r="FM286" i="2" s="1"/>
  <c r="DN286" i="2"/>
  <c r="DM286" i="2"/>
  <c r="DL286" i="2"/>
  <c r="DK286" i="2"/>
  <c r="DJ286" i="2"/>
  <c r="BN286" i="2"/>
  <c r="BM286" i="2"/>
  <c r="BL286" i="2"/>
  <c r="BK286" i="2"/>
  <c r="AH286" i="2"/>
  <c r="BO286" i="2" s="1"/>
  <c r="HO285" i="2"/>
  <c r="HL285" i="2"/>
  <c r="HK285" i="2"/>
  <c r="HJ285" i="2"/>
  <c r="HI285" i="2"/>
  <c r="HH285" i="2"/>
  <c r="FL285" i="2"/>
  <c r="FK285" i="2"/>
  <c r="FJ285" i="2"/>
  <c r="FI285" i="2"/>
  <c r="EF285" i="2"/>
  <c r="FM285" i="2" s="1"/>
  <c r="DM285" i="2"/>
  <c r="DL285" i="2"/>
  <c r="DK285" i="2"/>
  <c r="DJ285" i="2"/>
  <c r="CG285" i="2"/>
  <c r="DN285" i="2" s="1"/>
  <c r="BN285" i="2"/>
  <c r="BM285" i="2"/>
  <c r="BL285" i="2"/>
  <c r="BK285" i="2"/>
  <c r="AH285" i="2"/>
  <c r="BO285" i="2" s="1"/>
  <c r="HO284" i="2"/>
  <c r="HL284" i="2"/>
  <c r="HK284" i="2"/>
  <c r="HJ284" i="2"/>
  <c r="HI284" i="2"/>
  <c r="HH284" i="2"/>
  <c r="FM284" i="2"/>
  <c r="FL284" i="2"/>
  <c r="FK284" i="2"/>
  <c r="FJ284" i="2"/>
  <c r="FI284" i="2"/>
  <c r="DM284" i="2"/>
  <c r="DL284" i="2"/>
  <c r="DK284" i="2"/>
  <c r="DJ284" i="2"/>
  <c r="CG284" i="2"/>
  <c r="DN284" i="2" s="1"/>
  <c r="BO284" i="2"/>
  <c r="BN284" i="2"/>
  <c r="BM284" i="2"/>
  <c r="BL284" i="2"/>
  <c r="BK284" i="2"/>
  <c r="HO283" i="2"/>
  <c r="HL283" i="2"/>
  <c r="HK283" i="2"/>
  <c r="HJ283" i="2"/>
  <c r="HI283" i="2"/>
  <c r="HH283" i="2"/>
  <c r="FM283" i="2"/>
  <c r="FL283" i="2"/>
  <c r="FK283" i="2"/>
  <c r="FJ283" i="2"/>
  <c r="FI283" i="2"/>
  <c r="DN283" i="2"/>
  <c r="DM283" i="2"/>
  <c r="DL283" i="2"/>
  <c r="DK283" i="2"/>
  <c r="DJ283" i="2"/>
  <c r="BN283" i="2"/>
  <c r="BM283" i="2"/>
  <c r="BL283" i="2"/>
  <c r="BK283" i="2"/>
  <c r="AH283" i="2"/>
  <c r="BO283" i="2" s="1"/>
  <c r="HO282" i="2"/>
  <c r="HL282" i="2"/>
  <c r="HK282" i="2"/>
  <c r="HJ282" i="2"/>
  <c r="HI282" i="2"/>
  <c r="HH282" i="2"/>
  <c r="FM282" i="2"/>
  <c r="FL282" i="2"/>
  <c r="FK282" i="2"/>
  <c r="FJ282" i="2"/>
  <c r="FI282" i="2"/>
  <c r="DN282" i="2"/>
  <c r="DM282" i="2"/>
  <c r="DL282" i="2"/>
  <c r="DK282" i="2"/>
  <c r="DJ282" i="2"/>
  <c r="BN282" i="2"/>
  <c r="BM282" i="2"/>
  <c r="BL282" i="2"/>
  <c r="BK282" i="2"/>
  <c r="AH282" i="2"/>
  <c r="BO282" i="2" s="1"/>
  <c r="HO281" i="2"/>
  <c r="HL281" i="2"/>
  <c r="HK281" i="2"/>
  <c r="HJ281" i="2"/>
  <c r="HI281" i="2"/>
  <c r="HH281" i="2"/>
  <c r="FM281" i="2"/>
  <c r="FL281" i="2"/>
  <c r="FK281" i="2"/>
  <c r="FJ281" i="2"/>
  <c r="FI281" i="2"/>
  <c r="DM281" i="2"/>
  <c r="DL281" i="2"/>
  <c r="DK281" i="2"/>
  <c r="DJ281" i="2"/>
  <c r="CG281" i="2"/>
  <c r="DN281" i="2" s="1"/>
  <c r="BN281" i="2"/>
  <c r="BM281" i="2"/>
  <c r="BL281" i="2"/>
  <c r="BK281" i="2"/>
  <c r="AH281" i="2"/>
  <c r="BO281" i="2" s="1"/>
  <c r="HO280" i="2"/>
  <c r="HL280" i="2"/>
  <c r="HK280" i="2"/>
  <c r="HJ280" i="2"/>
  <c r="HI280" i="2"/>
  <c r="HH280" i="2"/>
  <c r="FM280" i="2"/>
  <c r="FL280" i="2"/>
  <c r="FK280" i="2"/>
  <c r="FJ280" i="2"/>
  <c r="FI280" i="2"/>
  <c r="DM280" i="2"/>
  <c r="DL280" i="2"/>
  <c r="DK280" i="2"/>
  <c r="DJ280" i="2"/>
  <c r="CG280" i="2"/>
  <c r="DN280" i="2" s="1"/>
  <c r="BO280" i="2"/>
  <c r="BN280" i="2"/>
  <c r="BM280" i="2"/>
  <c r="BL280" i="2"/>
  <c r="BK280" i="2"/>
  <c r="HO279" i="2"/>
  <c r="HL279" i="2"/>
  <c r="HK279" i="2"/>
  <c r="HJ279" i="2"/>
  <c r="HI279" i="2"/>
  <c r="HH279" i="2"/>
  <c r="FM279" i="2"/>
  <c r="FL279" i="2"/>
  <c r="FK279" i="2"/>
  <c r="FJ279" i="2"/>
  <c r="FI279" i="2"/>
  <c r="DM279" i="2"/>
  <c r="DL279" i="2"/>
  <c r="DK279" i="2"/>
  <c r="DJ279" i="2"/>
  <c r="CG279" i="2"/>
  <c r="DN279" i="2" s="1"/>
  <c r="BO279" i="2"/>
  <c r="BN279" i="2"/>
  <c r="BM279" i="2"/>
  <c r="BL279" i="2"/>
  <c r="BK279" i="2"/>
  <c r="HO278" i="2"/>
  <c r="HL278" i="2"/>
  <c r="HK278" i="2"/>
  <c r="HJ278" i="2"/>
  <c r="HI278" i="2"/>
  <c r="HH278" i="2"/>
  <c r="FM278" i="2"/>
  <c r="FL278" i="2"/>
  <c r="FK278" i="2"/>
  <c r="FJ278" i="2"/>
  <c r="FI278" i="2"/>
  <c r="DN278" i="2"/>
  <c r="DM278" i="2"/>
  <c r="DL278" i="2"/>
  <c r="DK278" i="2"/>
  <c r="DJ278" i="2"/>
  <c r="BN278" i="2"/>
  <c r="BM278" i="2"/>
  <c r="BL278" i="2"/>
  <c r="BK278" i="2"/>
  <c r="AH278" i="2"/>
  <c r="BO278" i="2" s="1"/>
  <c r="HO277" i="2"/>
  <c r="HL277" i="2"/>
  <c r="HK277" i="2"/>
  <c r="HJ277" i="2"/>
  <c r="HI277" i="2"/>
  <c r="HH277" i="2"/>
  <c r="FM277" i="2"/>
  <c r="FL277" i="2"/>
  <c r="FK277" i="2"/>
  <c r="FJ277" i="2"/>
  <c r="FI277" i="2"/>
  <c r="DN277" i="2"/>
  <c r="DM277" i="2"/>
  <c r="DL277" i="2"/>
  <c r="DK277" i="2"/>
  <c r="DJ277" i="2"/>
  <c r="BN277" i="2"/>
  <c r="BM277" i="2"/>
  <c r="BL277" i="2"/>
  <c r="BK277" i="2"/>
  <c r="AH277" i="2"/>
  <c r="BO277" i="2" s="1"/>
  <c r="HO276" i="2"/>
  <c r="HL276" i="2"/>
  <c r="HK276" i="2"/>
  <c r="HJ276" i="2"/>
  <c r="HI276" i="2"/>
  <c r="HH276" i="2"/>
  <c r="FM276" i="2"/>
  <c r="FL276" i="2"/>
  <c r="FK276" i="2"/>
  <c r="FJ276" i="2"/>
  <c r="FI276" i="2"/>
  <c r="DN276" i="2"/>
  <c r="DM276" i="2"/>
  <c r="DL276" i="2"/>
  <c r="DK276" i="2"/>
  <c r="DJ276" i="2"/>
  <c r="BN276" i="2"/>
  <c r="BM276" i="2"/>
  <c r="BL276" i="2"/>
  <c r="BK276" i="2"/>
  <c r="AH276" i="2"/>
  <c r="BO276" i="2" s="1"/>
  <c r="HO275" i="2"/>
  <c r="HL275" i="2"/>
  <c r="HK275" i="2"/>
  <c r="HJ275" i="2"/>
  <c r="HI275" i="2"/>
  <c r="HH275" i="2"/>
  <c r="FM275" i="2"/>
  <c r="FL275" i="2"/>
  <c r="FK275" i="2"/>
  <c r="FJ275" i="2"/>
  <c r="FI275" i="2"/>
  <c r="DN275" i="2"/>
  <c r="DM275" i="2"/>
  <c r="DL275" i="2"/>
  <c r="DK275" i="2"/>
  <c r="DJ275" i="2"/>
  <c r="BN275" i="2"/>
  <c r="BM275" i="2"/>
  <c r="BL275" i="2"/>
  <c r="BK275" i="2"/>
  <c r="AH275" i="2"/>
  <c r="BO275" i="2" s="1"/>
  <c r="HO274" i="2"/>
  <c r="HL274" i="2"/>
  <c r="HK274" i="2"/>
  <c r="HJ274" i="2"/>
  <c r="HI274" i="2"/>
  <c r="HH274" i="2"/>
  <c r="FM274" i="2"/>
  <c r="FL274" i="2"/>
  <c r="FK274" i="2"/>
  <c r="FJ274" i="2"/>
  <c r="FI274" i="2"/>
  <c r="DN274" i="2"/>
  <c r="DM274" i="2"/>
  <c r="DL274" i="2"/>
  <c r="DK274" i="2"/>
  <c r="DJ274" i="2"/>
  <c r="BN274" i="2"/>
  <c r="BM274" i="2"/>
  <c r="BL274" i="2"/>
  <c r="BK274" i="2"/>
  <c r="AH274" i="2"/>
  <c r="BO274" i="2" s="1"/>
  <c r="HO273" i="2"/>
  <c r="HL273" i="2"/>
  <c r="HK273" i="2"/>
  <c r="HJ273" i="2"/>
  <c r="HI273" i="2"/>
  <c r="HH273" i="2"/>
  <c r="FM273" i="2"/>
  <c r="FL273" i="2"/>
  <c r="FK273" i="2"/>
  <c r="FJ273" i="2"/>
  <c r="FI273" i="2"/>
  <c r="DN273" i="2"/>
  <c r="DM273" i="2"/>
  <c r="DL273" i="2"/>
  <c r="DK273" i="2"/>
  <c r="DJ273" i="2"/>
  <c r="BN273" i="2"/>
  <c r="BM273" i="2"/>
  <c r="BL273" i="2"/>
  <c r="BK273" i="2"/>
  <c r="AH273" i="2"/>
  <c r="BO273" i="2" s="1"/>
  <c r="HO272" i="2"/>
  <c r="HL272" i="2"/>
  <c r="HK272" i="2"/>
  <c r="HJ272" i="2"/>
  <c r="HI272" i="2"/>
  <c r="HH272" i="2"/>
  <c r="FL272" i="2"/>
  <c r="FK272" i="2"/>
  <c r="FJ272" i="2"/>
  <c r="FI272" i="2"/>
  <c r="EF272" i="2"/>
  <c r="FM272" i="2" s="1"/>
  <c r="DN272" i="2"/>
  <c r="DM272" i="2"/>
  <c r="DL272" i="2"/>
  <c r="DK272" i="2"/>
  <c r="DJ272" i="2"/>
  <c r="BO272" i="2"/>
  <c r="BN272" i="2"/>
  <c r="BM272" i="2"/>
  <c r="BL272" i="2"/>
  <c r="BK272" i="2"/>
  <c r="AN198" i="1"/>
  <c r="AM198" i="1"/>
  <c r="AL198" i="1"/>
  <c r="AK198" i="1"/>
  <c r="AJ198" i="1"/>
  <c r="AE198" i="1"/>
  <c r="M198" i="1"/>
  <c r="AN197" i="1"/>
  <c r="AM197" i="1"/>
  <c r="AL197" i="1"/>
  <c r="AK197" i="1"/>
  <c r="AE197" i="1"/>
  <c r="R197" i="1"/>
  <c r="AJ197" i="1" s="1"/>
  <c r="M197" i="1"/>
  <c r="AN196" i="1"/>
  <c r="AM196" i="1"/>
  <c r="AL196" i="1"/>
  <c r="AK196" i="1"/>
  <c r="AJ196" i="1"/>
  <c r="AE196" i="1"/>
  <c r="M196" i="1"/>
  <c r="AN195" i="1"/>
  <c r="AM195" i="1"/>
  <c r="AL195" i="1"/>
  <c r="AK195" i="1"/>
  <c r="AJ195" i="1"/>
  <c r="AE195" i="1"/>
  <c r="M195" i="1"/>
  <c r="AN194" i="1"/>
  <c r="AM194" i="1"/>
  <c r="AL194" i="1"/>
  <c r="AK194" i="1"/>
  <c r="AJ194" i="1"/>
  <c r="AE194" i="1"/>
  <c r="M194" i="1"/>
  <c r="AN193" i="1"/>
  <c r="AM193" i="1"/>
  <c r="AL193" i="1"/>
  <c r="AK193" i="1"/>
  <c r="AJ193" i="1"/>
  <c r="AE193" i="1"/>
  <c r="M193" i="1"/>
  <c r="AN192" i="1"/>
  <c r="AM192" i="1"/>
  <c r="AL192" i="1"/>
  <c r="AK192" i="1"/>
  <c r="AJ192" i="1"/>
  <c r="AE192" i="1"/>
  <c r="M192" i="1"/>
  <c r="AN191" i="1"/>
  <c r="AM191" i="1"/>
  <c r="AL191" i="1"/>
  <c r="AK191" i="1"/>
  <c r="AJ191" i="1"/>
  <c r="AE191" i="1"/>
  <c r="M191" i="1"/>
  <c r="AN190" i="1"/>
  <c r="AM190" i="1"/>
  <c r="AL190" i="1"/>
  <c r="AK190" i="1"/>
  <c r="AJ190" i="1"/>
  <c r="AE190" i="1"/>
  <c r="M190" i="1"/>
  <c r="AN189" i="1"/>
  <c r="AM189" i="1"/>
  <c r="AL189" i="1"/>
  <c r="AK189" i="1"/>
  <c r="AJ189" i="1"/>
  <c r="AE189" i="1"/>
  <c r="M189" i="1"/>
  <c r="HO271" i="2" l="1"/>
  <c r="HL271" i="2"/>
  <c r="HK271" i="2"/>
  <c r="HJ271" i="2"/>
  <c r="HI271" i="2"/>
  <c r="HH271" i="2"/>
  <c r="FL271" i="2"/>
  <c r="FK271" i="2"/>
  <c r="FJ271" i="2"/>
  <c r="FI271" i="2"/>
  <c r="EF271" i="2"/>
  <c r="FM271" i="2" s="1"/>
  <c r="DN271" i="2"/>
  <c r="DM271" i="2"/>
  <c r="DL271" i="2"/>
  <c r="DK271" i="2"/>
  <c r="DJ271" i="2"/>
  <c r="BN271" i="2"/>
  <c r="BM271" i="2"/>
  <c r="BL271" i="2"/>
  <c r="BK271" i="2"/>
  <c r="AH271" i="2"/>
  <c r="BO271" i="2" s="1"/>
  <c r="HO270" i="2"/>
  <c r="HL270" i="2"/>
  <c r="HK270" i="2"/>
  <c r="HJ270" i="2"/>
  <c r="HI270" i="2"/>
  <c r="HH270" i="2"/>
  <c r="FL270" i="2"/>
  <c r="FK270" i="2"/>
  <c r="FJ270" i="2"/>
  <c r="FI270" i="2"/>
  <c r="EF270" i="2"/>
  <c r="FM270" i="2" s="1"/>
  <c r="DM270" i="2"/>
  <c r="DL270" i="2"/>
  <c r="DK270" i="2"/>
  <c r="DJ270" i="2"/>
  <c r="CG270" i="2"/>
  <c r="DN270" i="2" s="1"/>
  <c r="BN270" i="2"/>
  <c r="BM270" i="2"/>
  <c r="BL270" i="2"/>
  <c r="BK270" i="2"/>
  <c r="AH270" i="2"/>
  <c r="BO270" i="2" s="1"/>
  <c r="HO269" i="2"/>
  <c r="HL269" i="2"/>
  <c r="HK269" i="2"/>
  <c r="HJ269" i="2"/>
  <c r="HI269" i="2"/>
  <c r="HH269" i="2"/>
  <c r="FM269" i="2"/>
  <c r="FL269" i="2"/>
  <c r="FK269" i="2"/>
  <c r="FJ269" i="2"/>
  <c r="FI269" i="2"/>
  <c r="DM269" i="2"/>
  <c r="DL269" i="2"/>
  <c r="DK269" i="2"/>
  <c r="DJ269" i="2"/>
  <c r="CG269" i="2"/>
  <c r="DN269" i="2" s="1"/>
  <c r="BO269" i="2"/>
  <c r="BN269" i="2"/>
  <c r="BM269" i="2"/>
  <c r="BL269" i="2"/>
  <c r="BK269" i="2"/>
  <c r="HO268" i="2"/>
  <c r="HL268" i="2"/>
  <c r="HK268" i="2"/>
  <c r="HJ268" i="2"/>
  <c r="HI268" i="2"/>
  <c r="HH268" i="2"/>
  <c r="FM268" i="2"/>
  <c r="FL268" i="2"/>
  <c r="FK268" i="2"/>
  <c r="FJ268" i="2"/>
  <c r="FI268" i="2"/>
  <c r="DN268" i="2"/>
  <c r="DM268" i="2"/>
  <c r="DL268" i="2"/>
  <c r="DK268" i="2"/>
  <c r="DJ268" i="2"/>
  <c r="BN268" i="2"/>
  <c r="BM268" i="2"/>
  <c r="BL268" i="2"/>
  <c r="BK268" i="2"/>
  <c r="AH268" i="2"/>
  <c r="BO268" i="2" s="1"/>
  <c r="HO267" i="2"/>
  <c r="HL267" i="2"/>
  <c r="HK267" i="2"/>
  <c r="HJ267" i="2"/>
  <c r="HI267" i="2"/>
  <c r="HH267" i="2"/>
  <c r="FM267" i="2"/>
  <c r="FL267" i="2"/>
  <c r="FK267" i="2"/>
  <c r="FJ267" i="2"/>
  <c r="FI267" i="2"/>
  <c r="DN267" i="2"/>
  <c r="DM267" i="2"/>
  <c r="DL267" i="2"/>
  <c r="DK267" i="2"/>
  <c r="DJ267" i="2"/>
  <c r="BN267" i="2"/>
  <c r="BM267" i="2"/>
  <c r="BL267" i="2"/>
  <c r="BK267" i="2"/>
  <c r="AH267" i="2"/>
  <c r="BO267" i="2" s="1"/>
  <c r="HO266" i="2"/>
  <c r="HL266" i="2"/>
  <c r="HK266" i="2"/>
  <c r="HJ266" i="2"/>
  <c r="HI266" i="2"/>
  <c r="HH266" i="2"/>
  <c r="FM266" i="2"/>
  <c r="FL266" i="2"/>
  <c r="FK266" i="2"/>
  <c r="FJ266" i="2"/>
  <c r="FI266" i="2"/>
  <c r="DM266" i="2"/>
  <c r="DL266" i="2"/>
  <c r="DK266" i="2"/>
  <c r="DJ266" i="2"/>
  <c r="CG266" i="2"/>
  <c r="DN266" i="2" s="1"/>
  <c r="BN266" i="2"/>
  <c r="BM266" i="2"/>
  <c r="BL266" i="2"/>
  <c r="BK266" i="2"/>
  <c r="AH266" i="2"/>
  <c r="BO266" i="2" s="1"/>
  <c r="HO265" i="2"/>
  <c r="HL265" i="2"/>
  <c r="HK265" i="2"/>
  <c r="HJ265" i="2"/>
  <c r="HI265" i="2"/>
  <c r="HH265" i="2"/>
  <c r="FM265" i="2"/>
  <c r="FL265" i="2"/>
  <c r="FK265" i="2"/>
  <c r="FJ265" i="2"/>
  <c r="FI265" i="2"/>
  <c r="DM265" i="2"/>
  <c r="DL265" i="2"/>
  <c r="DK265" i="2"/>
  <c r="DJ265" i="2"/>
  <c r="CG265" i="2"/>
  <c r="DN265" i="2" s="1"/>
  <c r="BO265" i="2"/>
  <c r="BN265" i="2"/>
  <c r="BM265" i="2"/>
  <c r="BL265" i="2"/>
  <c r="BK265" i="2"/>
  <c r="HO264" i="2"/>
  <c r="HL264" i="2"/>
  <c r="HK264" i="2"/>
  <c r="HJ264" i="2"/>
  <c r="HI264" i="2"/>
  <c r="HH264" i="2"/>
  <c r="FM264" i="2"/>
  <c r="FL264" i="2"/>
  <c r="FK264" i="2"/>
  <c r="FJ264" i="2"/>
  <c r="FI264" i="2"/>
  <c r="DM264" i="2"/>
  <c r="DL264" i="2"/>
  <c r="DK264" i="2"/>
  <c r="DJ264" i="2"/>
  <c r="CG264" i="2"/>
  <c r="DN264" i="2" s="1"/>
  <c r="BO264" i="2"/>
  <c r="BN264" i="2"/>
  <c r="BM264" i="2"/>
  <c r="BL264" i="2"/>
  <c r="BK264" i="2"/>
  <c r="HO263" i="2"/>
  <c r="HL263" i="2"/>
  <c r="HK263" i="2"/>
  <c r="HJ263" i="2"/>
  <c r="HI263" i="2"/>
  <c r="HH263" i="2"/>
  <c r="FM263" i="2"/>
  <c r="FL263" i="2"/>
  <c r="FK263" i="2"/>
  <c r="FJ263" i="2"/>
  <c r="FI263" i="2"/>
  <c r="DN263" i="2"/>
  <c r="DM263" i="2"/>
  <c r="DL263" i="2"/>
  <c r="DK263" i="2"/>
  <c r="DJ263" i="2"/>
  <c r="BN263" i="2"/>
  <c r="BM263" i="2"/>
  <c r="BL263" i="2"/>
  <c r="BK263" i="2"/>
  <c r="AH263" i="2"/>
  <c r="BO263" i="2" s="1"/>
  <c r="HO262" i="2"/>
  <c r="HL262" i="2"/>
  <c r="HK262" i="2"/>
  <c r="HJ262" i="2"/>
  <c r="HI262" i="2"/>
  <c r="HH262" i="2"/>
  <c r="FM262" i="2"/>
  <c r="FL262" i="2"/>
  <c r="FK262" i="2"/>
  <c r="FJ262" i="2"/>
  <c r="FI262" i="2"/>
  <c r="DN262" i="2"/>
  <c r="DM262" i="2"/>
  <c r="DL262" i="2"/>
  <c r="DK262" i="2"/>
  <c r="DJ262" i="2"/>
  <c r="BN262" i="2"/>
  <c r="BM262" i="2"/>
  <c r="BL262" i="2"/>
  <c r="BK262" i="2"/>
  <c r="AH262" i="2"/>
  <c r="BO262" i="2" s="1"/>
  <c r="HO261" i="2"/>
  <c r="HL261" i="2"/>
  <c r="HK261" i="2"/>
  <c r="HJ261" i="2"/>
  <c r="HI261" i="2"/>
  <c r="HH261" i="2"/>
  <c r="FM261" i="2"/>
  <c r="FL261" i="2"/>
  <c r="FK261" i="2"/>
  <c r="FJ261" i="2"/>
  <c r="FI261" i="2"/>
  <c r="DN261" i="2"/>
  <c r="DM261" i="2"/>
  <c r="DL261" i="2"/>
  <c r="DK261" i="2"/>
  <c r="DJ261" i="2"/>
  <c r="BN261" i="2"/>
  <c r="BM261" i="2"/>
  <c r="BL261" i="2"/>
  <c r="BK261" i="2"/>
  <c r="AH261" i="2"/>
  <c r="BO261" i="2" s="1"/>
  <c r="HO260" i="2"/>
  <c r="HL260" i="2"/>
  <c r="HK260" i="2"/>
  <c r="HJ260" i="2"/>
  <c r="HI260" i="2"/>
  <c r="HH260" i="2"/>
  <c r="FM260" i="2"/>
  <c r="FL260" i="2"/>
  <c r="FK260" i="2"/>
  <c r="FJ260" i="2"/>
  <c r="FI260" i="2"/>
  <c r="DN260" i="2"/>
  <c r="DM260" i="2"/>
  <c r="DL260" i="2"/>
  <c r="DK260" i="2"/>
  <c r="DJ260" i="2"/>
  <c r="BN260" i="2"/>
  <c r="BM260" i="2"/>
  <c r="BL260" i="2"/>
  <c r="BK260" i="2"/>
  <c r="AH260" i="2"/>
  <c r="BO260" i="2" s="1"/>
  <c r="HO259" i="2"/>
  <c r="HL259" i="2"/>
  <c r="HK259" i="2"/>
  <c r="HJ259" i="2"/>
  <c r="HI259" i="2"/>
  <c r="HH259" i="2"/>
  <c r="FM259" i="2"/>
  <c r="FL259" i="2"/>
  <c r="FK259" i="2"/>
  <c r="FJ259" i="2"/>
  <c r="FI259" i="2"/>
  <c r="DN259" i="2"/>
  <c r="DM259" i="2"/>
  <c r="DL259" i="2"/>
  <c r="DK259" i="2"/>
  <c r="DJ259" i="2"/>
  <c r="BN259" i="2"/>
  <c r="BM259" i="2"/>
  <c r="BL259" i="2"/>
  <c r="BK259" i="2"/>
  <c r="AH259" i="2"/>
  <c r="BO259" i="2" s="1"/>
  <c r="HO258" i="2"/>
  <c r="HL258" i="2"/>
  <c r="HK258" i="2"/>
  <c r="HJ258" i="2"/>
  <c r="HI258" i="2"/>
  <c r="HH258" i="2"/>
  <c r="FM258" i="2"/>
  <c r="FL258" i="2"/>
  <c r="FK258" i="2"/>
  <c r="FJ258" i="2"/>
  <c r="FI258" i="2"/>
  <c r="DN258" i="2"/>
  <c r="DM258" i="2"/>
  <c r="DL258" i="2"/>
  <c r="DK258" i="2"/>
  <c r="DJ258" i="2"/>
  <c r="BN258" i="2"/>
  <c r="BM258" i="2"/>
  <c r="BL258" i="2"/>
  <c r="BK258" i="2"/>
  <c r="AH258" i="2"/>
  <c r="BO258" i="2" s="1"/>
  <c r="HO257" i="2"/>
  <c r="HL257" i="2"/>
  <c r="HK257" i="2"/>
  <c r="HJ257" i="2"/>
  <c r="HI257" i="2"/>
  <c r="HH257" i="2"/>
  <c r="FL257" i="2"/>
  <c r="FK257" i="2"/>
  <c r="FJ257" i="2"/>
  <c r="FI257" i="2"/>
  <c r="EF257" i="2"/>
  <c r="FM257" i="2" s="1"/>
  <c r="DN257" i="2"/>
  <c r="DM257" i="2"/>
  <c r="DL257" i="2"/>
  <c r="DK257" i="2"/>
  <c r="DJ257" i="2"/>
  <c r="BO257" i="2"/>
  <c r="BN257" i="2"/>
  <c r="BM257" i="2"/>
  <c r="BL257" i="2"/>
  <c r="BK257" i="2"/>
  <c r="AN188" i="1"/>
  <c r="AM188" i="1"/>
  <c r="AL188" i="1"/>
  <c r="AK188" i="1"/>
  <c r="AJ188" i="1"/>
  <c r="AE188" i="1"/>
  <c r="M188" i="1"/>
  <c r="AN187" i="1"/>
  <c r="AM187" i="1"/>
  <c r="AL187" i="1"/>
  <c r="AK187" i="1"/>
  <c r="AJ187" i="1"/>
  <c r="AE187" i="1"/>
  <c r="R187" i="1"/>
  <c r="M187" i="1"/>
  <c r="AN186" i="1"/>
  <c r="AM186" i="1"/>
  <c r="AL186" i="1"/>
  <c r="AK186" i="1"/>
  <c r="AJ186" i="1"/>
  <c r="AE186" i="1"/>
  <c r="M186" i="1"/>
  <c r="AN185" i="1"/>
  <c r="AM185" i="1"/>
  <c r="AL185" i="1"/>
  <c r="AK185" i="1"/>
  <c r="AJ185" i="1"/>
  <c r="AE185" i="1"/>
  <c r="M185" i="1"/>
  <c r="AN184" i="1"/>
  <c r="AM184" i="1"/>
  <c r="AL184" i="1"/>
  <c r="AK184" i="1"/>
  <c r="AJ184" i="1"/>
  <c r="AE184" i="1"/>
  <c r="M184" i="1"/>
  <c r="AN183" i="1"/>
  <c r="AM183" i="1"/>
  <c r="AL183" i="1"/>
  <c r="AK183" i="1"/>
  <c r="AJ183" i="1"/>
  <c r="AE183" i="1"/>
  <c r="M183" i="1"/>
  <c r="AN182" i="1"/>
  <c r="AM182" i="1"/>
  <c r="AL182" i="1"/>
  <c r="AK182" i="1"/>
  <c r="AJ182" i="1"/>
  <c r="AE182" i="1"/>
  <c r="M182" i="1"/>
  <c r="AN181" i="1"/>
  <c r="AM181" i="1"/>
  <c r="AL181" i="1"/>
  <c r="AK181" i="1"/>
  <c r="AJ181" i="1"/>
  <c r="AE181" i="1"/>
  <c r="M181" i="1"/>
  <c r="AN180" i="1"/>
  <c r="AM180" i="1"/>
  <c r="AL180" i="1"/>
  <c r="AK180" i="1"/>
  <c r="AJ180" i="1"/>
  <c r="AE180" i="1"/>
  <c r="M180" i="1"/>
  <c r="AN179" i="1"/>
  <c r="AM179" i="1"/>
  <c r="AL179" i="1"/>
  <c r="AK179" i="1"/>
  <c r="AJ179" i="1"/>
  <c r="AE179" i="1"/>
  <c r="M179" i="1"/>
  <c r="HO256" i="2" l="1"/>
  <c r="HL256" i="2"/>
  <c r="HK256" i="2"/>
  <c r="HJ256" i="2"/>
  <c r="HI256" i="2"/>
  <c r="HH256" i="2"/>
  <c r="FL256" i="2"/>
  <c r="FK256" i="2"/>
  <c r="FJ256" i="2"/>
  <c r="FI256" i="2"/>
  <c r="EF256" i="2"/>
  <c r="FM256" i="2" s="1"/>
  <c r="DN256" i="2"/>
  <c r="DM256" i="2"/>
  <c r="DL256" i="2"/>
  <c r="DK256" i="2"/>
  <c r="DJ256" i="2"/>
  <c r="BN256" i="2"/>
  <c r="BM256" i="2"/>
  <c r="BL256" i="2"/>
  <c r="BK256" i="2"/>
  <c r="AH256" i="2"/>
  <c r="BO256" i="2" s="1"/>
  <c r="HO255" i="2"/>
  <c r="HL255" i="2"/>
  <c r="HK255" i="2"/>
  <c r="HJ255" i="2"/>
  <c r="HI255" i="2"/>
  <c r="HH255" i="2"/>
  <c r="FL255" i="2"/>
  <c r="FK255" i="2"/>
  <c r="FJ255" i="2"/>
  <c r="FI255" i="2"/>
  <c r="EF255" i="2"/>
  <c r="FM255" i="2" s="1"/>
  <c r="DM255" i="2"/>
  <c r="DL255" i="2"/>
  <c r="DK255" i="2"/>
  <c r="DJ255" i="2"/>
  <c r="CG255" i="2"/>
  <c r="DN255" i="2" s="1"/>
  <c r="BN255" i="2"/>
  <c r="BM255" i="2"/>
  <c r="BL255" i="2"/>
  <c r="BK255" i="2"/>
  <c r="AH255" i="2"/>
  <c r="BO255" i="2" s="1"/>
  <c r="HO254" i="2"/>
  <c r="HL254" i="2"/>
  <c r="HK254" i="2"/>
  <c r="HJ254" i="2"/>
  <c r="HI254" i="2"/>
  <c r="HH254" i="2"/>
  <c r="FM254" i="2"/>
  <c r="FL254" i="2"/>
  <c r="FK254" i="2"/>
  <c r="FJ254" i="2"/>
  <c r="FI254" i="2"/>
  <c r="DM254" i="2"/>
  <c r="DL254" i="2"/>
  <c r="DK254" i="2"/>
  <c r="DJ254" i="2"/>
  <c r="CG254" i="2"/>
  <c r="DN254" i="2" s="1"/>
  <c r="BO254" i="2"/>
  <c r="BN254" i="2"/>
  <c r="BM254" i="2"/>
  <c r="BL254" i="2"/>
  <c r="BK254" i="2"/>
  <c r="HO253" i="2"/>
  <c r="HL253" i="2"/>
  <c r="HK253" i="2"/>
  <c r="HJ253" i="2"/>
  <c r="HI253" i="2"/>
  <c r="HH253" i="2"/>
  <c r="FM253" i="2"/>
  <c r="FL253" i="2"/>
  <c r="FK253" i="2"/>
  <c r="FJ253" i="2"/>
  <c r="FI253" i="2"/>
  <c r="DN253" i="2"/>
  <c r="DM253" i="2"/>
  <c r="DL253" i="2"/>
  <c r="DK253" i="2"/>
  <c r="DJ253" i="2"/>
  <c r="BN253" i="2"/>
  <c r="BM253" i="2"/>
  <c r="BL253" i="2"/>
  <c r="BK253" i="2"/>
  <c r="AH253" i="2"/>
  <c r="BO253" i="2" s="1"/>
  <c r="HO252" i="2"/>
  <c r="HL252" i="2"/>
  <c r="HK252" i="2"/>
  <c r="HJ252" i="2"/>
  <c r="HI252" i="2"/>
  <c r="HH252" i="2"/>
  <c r="FM252" i="2"/>
  <c r="FL252" i="2"/>
  <c r="FK252" i="2"/>
  <c r="FJ252" i="2"/>
  <c r="FI252" i="2"/>
  <c r="DN252" i="2"/>
  <c r="DM252" i="2"/>
  <c r="DL252" i="2"/>
  <c r="DK252" i="2"/>
  <c r="DJ252" i="2"/>
  <c r="BN252" i="2"/>
  <c r="BM252" i="2"/>
  <c r="BL252" i="2"/>
  <c r="BK252" i="2"/>
  <c r="AH252" i="2"/>
  <c r="BO252" i="2" s="1"/>
  <c r="HO251" i="2"/>
  <c r="HL251" i="2"/>
  <c r="HK251" i="2"/>
  <c r="HJ251" i="2"/>
  <c r="HI251" i="2"/>
  <c r="HH251" i="2"/>
  <c r="FM251" i="2"/>
  <c r="FL251" i="2"/>
  <c r="FK251" i="2"/>
  <c r="FJ251" i="2"/>
  <c r="FI251" i="2"/>
  <c r="DM251" i="2"/>
  <c r="DL251" i="2"/>
  <c r="DK251" i="2"/>
  <c r="DJ251" i="2"/>
  <c r="CG251" i="2"/>
  <c r="DN251" i="2" s="1"/>
  <c r="BN251" i="2"/>
  <c r="BM251" i="2"/>
  <c r="BL251" i="2"/>
  <c r="BK251" i="2"/>
  <c r="AH251" i="2"/>
  <c r="BO251" i="2" s="1"/>
  <c r="HO250" i="2"/>
  <c r="HL250" i="2"/>
  <c r="HK250" i="2"/>
  <c r="HJ250" i="2"/>
  <c r="HI250" i="2"/>
  <c r="HH250" i="2"/>
  <c r="FM250" i="2"/>
  <c r="FL250" i="2"/>
  <c r="FK250" i="2"/>
  <c r="FJ250" i="2"/>
  <c r="FI250" i="2"/>
  <c r="DM250" i="2"/>
  <c r="DL250" i="2"/>
  <c r="DK250" i="2"/>
  <c r="DJ250" i="2"/>
  <c r="CG250" i="2"/>
  <c r="DN250" i="2" s="1"/>
  <c r="BO250" i="2"/>
  <c r="BN250" i="2"/>
  <c r="BM250" i="2"/>
  <c r="BL250" i="2"/>
  <c r="BK250" i="2"/>
  <c r="HO249" i="2"/>
  <c r="HL249" i="2"/>
  <c r="HK249" i="2"/>
  <c r="HJ249" i="2"/>
  <c r="HI249" i="2"/>
  <c r="HH249" i="2"/>
  <c r="FM249" i="2"/>
  <c r="FL249" i="2"/>
  <c r="FK249" i="2"/>
  <c r="FJ249" i="2"/>
  <c r="FI249" i="2"/>
  <c r="DM249" i="2"/>
  <c r="DL249" i="2"/>
  <c r="DK249" i="2"/>
  <c r="DJ249" i="2"/>
  <c r="CG249" i="2"/>
  <c r="DN249" i="2" s="1"/>
  <c r="BO249" i="2"/>
  <c r="BN249" i="2"/>
  <c r="BM249" i="2"/>
  <c r="BL249" i="2"/>
  <c r="BK249" i="2"/>
  <c r="HO248" i="2"/>
  <c r="HL248" i="2"/>
  <c r="HK248" i="2"/>
  <c r="HJ248" i="2"/>
  <c r="HI248" i="2"/>
  <c r="HH248" i="2"/>
  <c r="FM248" i="2"/>
  <c r="FL248" i="2"/>
  <c r="FK248" i="2"/>
  <c r="FJ248" i="2"/>
  <c r="FI248" i="2"/>
  <c r="DN248" i="2"/>
  <c r="DM248" i="2"/>
  <c r="DL248" i="2"/>
  <c r="DK248" i="2"/>
  <c r="DJ248" i="2"/>
  <c r="BN248" i="2"/>
  <c r="BM248" i="2"/>
  <c r="BL248" i="2"/>
  <c r="BK248" i="2"/>
  <c r="AH248" i="2"/>
  <c r="BO248" i="2" s="1"/>
  <c r="HO247" i="2"/>
  <c r="HL247" i="2"/>
  <c r="HK247" i="2"/>
  <c r="HJ247" i="2"/>
  <c r="HI247" i="2"/>
  <c r="HH247" i="2"/>
  <c r="FM247" i="2"/>
  <c r="FL247" i="2"/>
  <c r="FK247" i="2"/>
  <c r="FJ247" i="2"/>
  <c r="FI247" i="2"/>
  <c r="DN247" i="2"/>
  <c r="DM247" i="2"/>
  <c r="DL247" i="2"/>
  <c r="DK247" i="2"/>
  <c r="DJ247" i="2"/>
  <c r="BN247" i="2"/>
  <c r="BM247" i="2"/>
  <c r="BL247" i="2"/>
  <c r="BK247" i="2"/>
  <c r="AH247" i="2"/>
  <c r="BO247" i="2" s="1"/>
  <c r="HO246" i="2"/>
  <c r="HL246" i="2"/>
  <c r="HK246" i="2"/>
  <c r="HJ246" i="2"/>
  <c r="HI246" i="2"/>
  <c r="HH246" i="2"/>
  <c r="FM246" i="2"/>
  <c r="FL246" i="2"/>
  <c r="FK246" i="2"/>
  <c r="FJ246" i="2"/>
  <c r="FI246" i="2"/>
  <c r="DN246" i="2"/>
  <c r="DM246" i="2"/>
  <c r="DL246" i="2"/>
  <c r="DK246" i="2"/>
  <c r="DJ246" i="2"/>
  <c r="BN246" i="2"/>
  <c r="BM246" i="2"/>
  <c r="BL246" i="2"/>
  <c r="BK246" i="2"/>
  <c r="AH246" i="2"/>
  <c r="BO246" i="2" s="1"/>
  <c r="HO245" i="2"/>
  <c r="HL245" i="2"/>
  <c r="HK245" i="2"/>
  <c r="HJ245" i="2"/>
  <c r="HI245" i="2"/>
  <c r="HH245" i="2"/>
  <c r="FM245" i="2"/>
  <c r="FL245" i="2"/>
  <c r="FK245" i="2"/>
  <c r="FJ245" i="2"/>
  <c r="FI245" i="2"/>
  <c r="DN245" i="2"/>
  <c r="DM245" i="2"/>
  <c r="DL245" i="2"/>
  <c r="DK245" i="2"/>
  <c r="DJ245" i="2"/>
  <c r="BN245" i="2"/>
  <c r="BM245" i="2"/>
  <c r="BL245" i="2"/>
  <c r="BK245" i="2"/>
  <c r="AH245" i="2"/>
  <c r="BO245" i="2" s="1"/>
  <c r="HO244" i="2"/>
  <c r="HL244" i="2"/>
  <c r="HK244" i="2"/>
  <c r="HJ244" i="2"/>
  <c r="HI244" i="2"/>
  <c r="HH244" i="2"/>
  <c r="FM244" i="2"/>
  <c r="FL244" i="2"/>
  <c r="FK244" i="2"/>
  <c r="FJ244" i="2"/>
  <c r="FI244" i="2"/>
  <c r="DN244" i="2"/>
  <c r="DM244" i="2"/>
  <c r="DL244" i="2"/>
  <c r="DK244" i="2"/>
  <c r="DJ244" i="2"/>
  <c r="BN244" i="2"/>
  <c r="BM244" i="2"/>
  <c r="BL244" i="2"/>
  <c r="BK244" i="2"/>
  <c r="AH244" i="2"/>
  <c r="BO244" i="2" s="1"/>
  <c r="HO243" i="2"/>
  <c r="HL243" i="2"/>
  <c r="HK243" i="2"/>
  <c r="HJ243" i="2"/>
  <c r="HI243" i="2"/>
  <c r="HH243" i="2"/>
  <c r="FM243" i="2"/>
  <c r="FL243" i="2"/>
  <c r="FK243" i="2"/>
  <c r="FJ243" i="2"/>
  <c r="FI243" i="2"/>
  <c r="DN243" i="2"/>
  <c r="DM243" i="2"/>
  <c r="DL243" i="2"/>
  <c r="DK243" i="2"/>
  <c r="DJ243" i="2"/>
  <c r="BN243" i="2"/>
  <c r="BM243" i="2"/>
  <c r="BL243" i="2"/>
  <c r="BK243" i="2"/>
  <c r="AH243" i="2"/>
  <c r="BO243" i="2" s="1"/>
  <c r="HO242" i="2"/>
  <c r="HL242" i="2"/>
  <c r="HK242" i="2"/>
  <c r="HJ242" i="2"/>
  <c r="HI242" i="2"/>
  <c r="HH242" i="2"/>
  <c r="FL242" i="2"/>
  <c r="FK242" i="2"/>
  <c r="FJ242" i="2"/>
  <c r="FI242" i="2"/>
  <c r="EF242" i="2"/>
  <c r="FM242" i="2" s="1"/>
  <c r="DN242" i="2"/>
  <c r="DM242" i="2"/>
  <c r="DL242" i="2"/>
  <c r="DK242" i="2"/>
  <c r="DJ242" i="2"/>
  <c r="BO242" i="2"/>
  <c r="BN242" i="2"/>
  <c r="BM242" i="2"/>
  <c r="BL242" i="2"/>
  <c r="BK242" i="2"/>
  <c r="AN178" i="1"/>
  <c r="AM178" i="1"/>
  <c r="AL178" i="1"/>
  <c r="AK178" i="1"/>
  <c r="AJ178" i="1"/>
  <c r="AE178" i="1"/>
  <c r="M178" i="1"/>
  <c r="AN177" i="1"/>
  <c r="AM177" i="1"/>
  <c r="AL177" i="1"/>
  <c r="AK177" i="1"/>
  <c r="AJ177" i="1"/>
  <c r="AE177" i="1"/>
  <c r="R177" i="1"/>
  <c r="M177" i="1"/>
  <c r="AN176" i="1"/>
  <c r="AM176" i="1"/>
  <c r="AL176" i="1"/>
  <c r="AK176" i="1"/>
  <c r="AJ176" i="1"/>
  <c r="AE176" i="1"/>
  <c r="M176" i="1"/>
  <c r="AN175" i="1"/>
  <c r="AM175" i="1"/>
  <c r="AL175" i="1"/>
  <c r="AK175" i="1"/>
  <c r="AJ175" i="1"/>
  <c r="AE175" i="1"/>
  <c r="M175" i="1"/>
  <c r="AN174" i="1"/>
  <c r="AM174" i="1"/>
  <c r="AL174" i="1"/>
  <c r="AK174" i="1"/>
  <c r="AJ174" i="1"/>
  <c r="AE174" i="1"/>
  <c r="M174" i="1"/>
  <c r="AN173" i="1"/>
  <c r="AM173" i="1"/>
  <c r="AL173" i="1"/>
  <c r="AK173" i="1"/>
  <c r="AJ173" i="1"/>
  <c r="AE173" i="1"/>
  <c r="M173" i="1"/>
  <c r="AN172" i="1"/>
  <c r="AM172" i="1"/>
  <c r="AL172" i="1"/>
  <c r="AK172" i="1"/>
  <c r="AJ172" i="1"/>
  <c r="AE172" i="1"/>
  <c r="M172" i="1"/>
  <c r="AN171" i="1"/>
  <c r="AM171" i="1"/>
  <c r="AL171" i="1"/>
  <c r="AK171" i="1"/>
  <c r="AJ171" i="1"/>
  <c r="AE171" i="1"/>
  <c r="M171" i="1"/>
  <c r="AN170" i="1"/>
  <c r="AM170" i="1"/>
  <c r="AL170" i="1"/>
  <c r="AK170" i="1"/>
  <c r="AJ170" i="1"/>
  <c r="AE170" i="1"/>
  <c r="M170" i="1"/>
  <c r="AN169" i="1"/>
  <c r="AM169" i="1"/>
  <c r="AL169" i="1"/>
  <c r="AK169" i="1"/>
  <c r="AJ169" i="1"/>
  <c r="AE169" i="1"/>
  <c r="M169" i="1"/>
  <c r="HO241" i="2" l="1"/>
  <c r="HL241" i="2"/>
  <c r="HK241" i="2"/>
  <c r="HJ241" i="2"/>
  <c r="HI241" i="2"/>
  <c r="HH241" i="2"/>
  <c r="FL241" i="2"/>
  <c r="FK241" i="2"/>
  <c r="FJ241" i="2"/>
  <c r="FI241" i="2"/>
  <c r="EF241" i="2"/>
  <c r="FM241" i="2" s="1"/>
  <c r="DN241" i="2"/>
  <c r="DM241" i="2"/>
  <c r="DL241" i="2"/>
  <c r="DK241" i="2"/>
  <c r="DJ241" i="2"/>
  <c r="BN241" i="2"/>
  <c r="BM241" i="2"/>
  <c r="BL241" i="2"/>
  <c r="BK241" i="2"/>
  <c r="AH241" i="2"/>
  <c r="BO241" i="2" s="1"/>
  <c r="HO240" i="2"/>
  <c r="HL240" i="2"/>
  <c r="HK240" i="2"/>
  <c r="HJ240" i="2"/>
  <c r="HI240" i="2"/>
  <c r="HH240" i="2"/>
  <c r="FL240" i="2"/>
  <c r="FK240" i="2"/>
  <c r="FJ240" i="2"/>
  <c r="FI240" i="2"/>
  <c r="EF240" i="2"/>
  <c r="FM240" i="2" s="1"/>
  <c r="DM240" i="2"/>
  <c r="DL240" i="2"/>
  <c r="DK240" i="2"/>
  <c r="DJ240" i="2"/>
  <c r="CG240" i="2"/>
  <c r="DN240" i="2" s="1"/>
  <c r="BN240" i="2"/>
  <c r="BM240" i="2"/>
  <c r="BL240" i="2"/>
  <c r="BK240" i="2"/>
  <c r="AH240" i="2"/>
  <c r="BO240" i="2" s="1"/>
  <c r="HO239" i="2"/>
  <c r="HL239" i="2"/>
  <c r="HK239" i="2"/>
  <c r="HJ239" i="2"/>
  <c r="HI239" i="2"/>
  <c r="HH239" i="2"/>
  <c r="FM239" i="2"/>
  <c r="FL239" i="2"/>
  <c r="FK239" i="2"/>
  <c r="FJ239" i="2"/>
  <c r="FI239" i="2"/>
  <c r="DM239" i="2"/>
  <c r="DL239" i="2"/>
  <c r="DK239" i="2"/>
  <c r="DJ239" i="2"/>
  <c r="CG239" i="2"/>
  <c r="DN239" i="2" s="1"/>
  <c r="BO239" i="2"/>
  <c r="BN239" i="2"/>
  <c r="BM239" i="2"/>
  <c r="BL239" i="2"/>
  <c r="BK239" i="2"/>
  <c r="HO238" i="2"/>
  <c r="HL238" i="2"/>
  <c r="HK238" i="2"/>
  <c r="HJ238" i="2"/>
  <c r="HI238" i="2"/>
  <c r="HH238" i="2"/>
  <c r="FM238" i="2"/>
  <c r="FL238" i="2"/>
  <c r="FK238" i="2"/>
  <c r="FJ238" i="2"/>
  <c r="FI238" i="2"/>
  <c r="DN238" i="2"/>
  <c r="DM238" i="2"/>
  <c r="DL238" i="2"/>
  <c r="DK238" i="2"/>
  <c r="DJ238" i="2"/>
  <c r="BN238" i="2"/>
  <c r="BM238" i="2"/>
  <c r="BL238" i="2"/>
  <c r="BK238" i="2"/>
  <c r="AH238" i="2"/>
  <c r="BO238" i="2" s="1"/>
  <c r="HO237" i="2"/>
  <c r="HL237" i="2"/>
  <c r="HK237" i="2"/>
  <c r="HJ237" i="2"/>
  <c r="HI237" i="2"/>
  <c r="HH237" i="2"/>
  <c r="FM237" i="2"/>
  <c r="FL237" i="2"/>
  <c r="FK237" i="2"/>
  <c r="FJ237" i="2"/>
  <c r="FI237" i="2"/>
  <c r="DN237" i="2"/>
  <c r="DM237" i="2"/>
  <c r="DL237" i="2"/>
  <c r="DK237" i="2"/>
  <c r="DJ237" i="2"/>
  <c r="BN237" i="2"/>
  <c r="BM237" i="2"/>
  <c r="BL237" i="2"/>
  <c r="BK237" i="2"/>
  <c r="AH237" i="2"/>
  <c r="BO237" i="2" s="1"/>
  <c r="HO236" i="2"/>
  <c r="HL236" i="2"/>
  <c r="HK236" i="2"/>
  <c r="HJ236" i="2"/>
  <c r="HI236" i="2"/>
  <c r="HH236" i="2"/>
  <c r="FM236" i="2"/>
  <c r="FL236" i="2"/>
  <c r="FK236" i="2"/>
  <c r="FJ236" i="2"/>
  <c r="FI236" i="2"/>
  <c r="DM236" i="2"/>
  <c r="DL236" i="2"/>
  <c r="DK236" i="2"/>
  <c r="DJ236" i="2"/>
  <c r="CG236" i="2"/>
  <c r="DN236" i="2" s="1"/>
  <c r="BN236" i="2"/>
  <c r="BM236" i="2"/>
  <c r="BL236" i="2"/>
  <c r="BK236" i="2"/>
  <c r="AH236" i="2"/>
  <c r="BO236" i="2" s="1"/>
  <c r="HO235" i="2"/>
  <c r="HL235" i="2"/>
  <c r="HK235" i="2"/>
  <c r="HJ235" i="2"/>
  <c r="HI235" i="2"/>
  <c r="HH235" i="2"/>
  <c r="FM235" i="2"/>
  <c r="FL235" i="2"/>
  <c r="FK235" i="2"/>
  <c r="FJ235" i="2"/>
  <c r="FI235" i="2"/>
  <c r="DM235" i="2"/>
  <c r="DL235" i="2"/>
  <c r="DK235" i="2"/>
  <c r="DJ235" i="2"/>
  <c r="CG235" i="2"/>
  <c r="DN235" i="2" s="1"/>
  <c r="BO235" i="2"/>
  <c r="BN235" i="2"/>
  <c r="BM235" i="2"/>
  <c r="BL235" i="2"/>
  <c r="BK235" i="2"/>
  <c r="HO234" i="2"/>
  <c r="HL234" i="2"/>
  <c r="HK234" i="2"/>
  <c r="HJ234" i="2"/>
  <c r="HI234" i="2"/>
  <c r="HH234" i="2"/>
  <c r="FM234" i="2"/>
  <c r="FL234" i="2"/>
  <c r="FK234" i="2"/>
  <c r="FJ234" i="2"/>
  <c r="FI234" i="2"/>
  <c r="DM234" i="2"/>
  <c r="DL234" i="2"/>
  <c r="DK234" i="2"/>
  <c r="DJ234" i="2"/>
  <c r="CG234" i="2"/>
  <c r="DN234" i="2" s="1"/>
  <c r="BO234" i="2"/>
  <c r="BN234" i="2"/>
  <c r="BM234" i="2"/>
  <c r="BL234" i="2"/>
  <c r="BK234" i="2"/>
  <c r="HO233" i="2"/>
  <c r="HL233" i="2"/>
  <c r="HK233" i="2"/>
  <c r="HJ233" i="2"/>
  <c r="HI233" i="2"/>
  <c r="HH233" i="2"/>
  <c r="FM233" i="2"/>
  <c r="FL233" i="2"/>
  <c r="FK233" i="2"/>
  <c r="FJ233" i="2"/>
  <c r="FI233" i="2"/>
  <c r="DN233" i="2"/>
  <c r="DM233" i="2"/>
  <c r="DL233" i="2"/>
  <c r="DK233" i="2"/>
  <c r="DJ233" i="2"/>
  <c r="BN233" i="2"/>
  <c r="BM233" i="2"/>
  <c r="BL233" i="2"/>
  <c r="BK233" i="2"/>
  <c r="AH233" i="2"/>
  <c r="BO233" i="2" s="1"/>
  <c r="HO232" i="2"/>
  <c r="HL232" i="2"/>
  <c r="HK232" i="2"/>
  <c r="HJ232" i="2"/>
  <c r="HI232" i="2"/>
  <c r="HH232" i="2"/>
  <c r="FM232" i="2"/>
  <c r="FL232" i="2"/>
  <c r="FK232" i="2"/>
  <c r="FJ232" i="2"/>
  <c r="FI232" i="2"/>
  <c r="DN232" i="2"/>
  <c r="DM232" i="2"/>
  <c r="DL232" i="2"/>
  <c r="DK232" i="2"/>
  <c r="DJ232" i="2"/>
  <c r="BN232" i="2"/>
  <c r="BM232" i="2"/>
  <c r="BL232" i="2"/>
  <c r="BK232" i="2"/>
  <c r="AH232" i="2"/>
  <c r="BO232" i="2" s="1"/>
  <c r="HO231" i="2"/>
  <c r="HL231" i="2"/>
  <c r="HK231" i="2"/>
  <c r="HJ231" i="2"/>
  <c r="HI231" i="2"/>
  <c r="HH231" i="2"/>
  <c r="FM231" i="2"/>
  <c r="FL231" i="2"/>
  <c r="FK231" i="2"/>
  <c r="FJ231" i="2"/>
  <c r="FI231" i="2"/>
  <c r="DN231" i="2"/>
  <c r="DM231" i="2"/>
  <c r="DL231" i="2"/>
  <c r="DK231" i="2"/>
  <c r="DJ231" i="2"/>
  <c r="BN231" i="2"/>
  <c r="BM231" i="2"/>
  <c r="BL231" i="2"/>
  <c r="BK231" i="2"/>
  <c r="AH231" i="2"/>
  <c r="BO231" i="2" s="1"/>
  <c r="HO230" i="2"/>
  <c r="HL230" i="2"/>
  <c r="HK230" i="2"/>
  <c r="HJ230" i="2"/>
  <c r="HI230" i="2"/>
  <c r="HH230" i="2"/>
  <c r="FM230" i="2"/>
  <c r="FL230" i="2"/>
  <c r="FK230" i="2"/>
  <c r="FJ230" i="2"/>
  <c r="FI230" i="2"/>
  <c r="DN230" i="2"/>
  <c r="DM230" i="2"/>
  <c r="DL230" i="2"/>
  <c r="DK230" i="2"/>
  <c r="DJ230" i="2"/>
  <c r="BN230" i="2"/>
  <c r="BM230" i="2"/>
  <c r="BL230" i="2"/>
  <c r="BK230" i="2"/>
  <c r="AH230" i="2"/>
  <c r="BO230" i="2" s="1"/>
  <c r="HO229" i="2"/>
  <c r="HL229" i="2"/>
  <c r="HK229" i="2"/>
  <c r="HJ229" i="2"/>
  <c r="HI229" i="2"/>
  <c r="HH229" i="2"/>
  <c r="FM229" i="2"/>
  <c r="FL229" i="2"/>
  <c r="FK229" i="2"/>
  <c r="FJ229" i="2"/>
  <c r="FI229" i="2"/>
  <c r="DN229" i="2"/>
  <c r="DM229" i="2"/>
  <c r="DL229" i="2"/>
  <c r="DK229" i="2"/>
  <c r="DJ229" i="2"/>
  <c r="BN229" i="2"/>
  <c r="BM229" i="2"/>
  <c r="BL229" i="2"/>
  <c r="BK229" i="2"/>
  <c r="AH229" i="2"/>
  <c r="BO229" i="2" s="1"/>
  <c r="HO228" i="2"/>
  <c r="HL228" i="2"/>
  <c r="HK228" i="2"/>
  <c r="HJ228" i="2"/>
  <c r="HI228" i="2"/>
  <c r="HH228" i="2"/>
  <c r="FM228" i="2"/>
  <c r="FL228" i="2"/>
  <c r="FK228" i="2"/>
  <c r="FJ228" i="2"/>
  <c r="FI228" i="2"/>
  <c r="DN228" i="2"/>
  <c r="DM228" i="2"/>
  <c r="DL228" i="2"/>
  <c r="DK228" i="2"/>
  <c r="DJ228" i="2"/>
  <c r="BN228" i="2"/>
  <c r="BM228" i="2"/>
  <c r="BL228" i="2"/>
  <c r="BK228" i="2"/>
  <c r="AH228" i="2"/>
  <c r="BO228" i="2" s="1"/>
  <c r="HO227" i="2"/>
  <c r="HL227" i="2"/>
  <c r="HK227" i="2"/>
  <c r="HJ227" i="2"/>
  <c r="HI227" i="2"/>
  <c r="HH227" i="2"/>
  <c r="FL227" i="2"/>
  <c r="FK227" i="2"/>
  <c r="FJ227" i="2"/>
  <c r="FI227" i="2"/>
  <c r="EF227" i="2"/>
  <c r="FM227" i="2" s="1"/>
  <c r="DN227" i="2"/>
  <c r="DM227" i="2"/>
  <c r="DL227" i="2"/>
  <c r="DK227" i="2"/>
  <c r="DJ227" i="2"/>
  <c r="BO227" i="2"/>
  <c r="BN227" i="2"/>
  <c r="BM227" i="2"/>
  <c r="BL227" i="2"/>
  <c r="BK227" i="2"/>
  <c r="AN168" i="1"/>
  <c r="AM168" i="1"/>
  <c r="AL168" i="1"/>
  <c r="AK168" i="1"/>
  <c r="AJ168" i="1"/>
  <c r="AE168" i="1"/>
  <c r="M168" i="1"/>
  <c r="AN167" i="1"/>
  <c r="AM167" i="1"/>
  <c r="AL167" i="1"/>
  <c r="AK167" i="1"/>
  <c r="AJ167" i="1"/>
  <c r="AE167" i="1"/>
  <c r="R167" i="1"/>
  <c r="M167" i="1"/>
  <c r="AN166" i="1"/>
  <c r="AM166" i="1"/>
  <c r="AL166" i="1"/>
  <c r="AK166" i="1"/>
  <c r="AJ166" i="1"/>
  <c r="AE166" i="1"/>
  <c r="M166" i="1"/>
  <c r="AN165" i="1"/>
  <c r="AM165" i="1"/>
  <c r="AL165" i="1"/>
  <c r="AK165" i="1"/>
  <c r="AJ165" i="1"/>
  <c r="AE165" i="1"/>
  <c r="M165" i="1"/>
  <c r="AN164" i="1"/>
  <c r="AM164" i="1"/>
  <c r="AL164" i="1"/>
  <c r="AK164" i="1"/>
  <c r="AJ164" i="1"/>
  <c r="AE164" i="1"/>
  <c r="M164" i="1"/>
  <c r="AN163" i="1"/>
  <c r="AM163" i="1"/>
  <c r="AL163" i="1"/>
  <c r="AK163" i="1"/>
  <c r="AJ163" i="1"/>
  <c r="AE163" i="1"/>
  <c r="M163" i="1"/>
  <c r="AN162" i="1"/>
  <c r="AM162" i="1"/>
  <c r="AL162" i="1"/>
  <c r="AK162" i="1"/>
  <c r="AJ162" i="1"/>
  <c r="AE162" i="1"/>
  <c r="M162" i="1"/>
  <c r="AN161" i="1"/>
  <c r="AM161" i="1"/>
  <c r="AL161" i="1"/>
  <c r="AK161" i="1"/>
  <c r="AJ161" i="1"/>
  <c r="AE161" i="1"/>
  <c r="M161" i="1"/>
  <c r="AN160" i="1"/>
  <c r="AM160" i="1"/>
  <c r="AL160" i="1"/>
  <c r="AK160" i="1"/>
  <c r="AJ160" i="1"/>
  <c r="AE160" i="1"/>
  <c r="M160" i="1"/>
  <c r="AN159" i="1"/>
  <c r="AM159" i="1"/>
  <c r="AL159" i="1"/>
  <c r="AK159" i="1"/>
  <c r="AJ159" i="1"/>
  <c r="AE159" i="1"/>
  <c r="M159" i="1"/>
  <c r="HO226" i="2" l="1"/>
  <c r="HL226" i="2"/>
  <c r="HK226" i="2"/>
  <c r="HJ226" i="2"/>
  <c r="HI226" i="2"/>
  <c r="HH226" i="2"/>
  <c r="FL226" i="2"/>
  <c r="FK226" i="2"/>
  <c r="FJ226" i="2"/>
  <c r="FI226" i="2"/>
  <c r="EF226" i="2"/>
  <c r="FM226" i="2" s="1"/>
  <c r="DN226" i="2"/>
  <c r="DM226" i="2"/>
  <c r="DL226" i="2"/>
  <c r="DK226" i="2"/>
  <c r="DJ226" i="2"/>
  <c r="BN226" i="2"/>
  <c r="BM226" i="2"/>
  <c r="BL226" i="2"/>
  <c r="BK226" i="2"/>
  <c r="AH226" i="2"/>
  <c r="BO226" i="2" s="1"/>
  <c r="HO225" i="2"/>
  <c r="HL225" i="2"/>
  <c r="HK225" i="2"/>
  <c r="HJ225" i="2"/>
  <c r="HI225" i="2"/>
  <c r="HH225" i="2"/>
  <c r="FL225" i="2"/>
  <c r="FK225" i="2"/>
  <c r="FJ225" i="2"/>
  <c r="FI225" i="2"/>
  <c r="EF225" i="2"/>
  <c r="FM225" i="2" s="1"/>
  <c r="DM225" i="2"/>
  <c r="DL225" i="2"/>
  <c r="DK225" i="2"/>
  <c r="DJ225" i="2"/>
  <c r="CG225" i="2"/>
  <c r="DN225" i="2" s="1"/>
  <c r="BN225" i="2"/>
  <c r="BM225" i="2"/>
  <c r="BL225" i="2"/>
  <c r="BK225" i="2"/>
  <c r="AH225" i="2"/>
  <c r="BO225" i="2" s="1"/>
  <c r="HO224" i="2"/>
  <c r="HL224" i="2"/>
  <c r="HK224" i="2"/>
  <c r="HJ224" i="2"/>
  <c r="HI224" i="2"/>
  <c r="HH224" i="2"/>
  <c r="FM224" i="2"/>
  <c r="FL224" i="2"/>
  <c r="FK224" i="2"/>
  <c r="FJ224" i="2"/>
  <c r="FI224" i="2"/>
  <c r="DM224" i="2"/>
  <c r="DL224" i="2"/>
  <c r="DK224" i="2"/>
  <c r="DJ224" i="2"/>
  <c r="CG224" i="2"/>
  <c r="DN224" i="2" s="1"/>
  <c r="BO224" i="2"/>
  <c r="BN224" i="2"/>
  <c r="BM224" i="2"/>
  <c r="BL224" i="2"/>
  <c r="BK224" i="2"/>
  <c r="HO223" i="2"/>
  <c r="HL223" i="2"/>
  <c r="HK223" i="2"/>
  <c r="HJ223" i="2"/>
  <c r="HI223" i="2"/>
  <c r="HH223" i="2"/>
  <c r="FM223" i="2"/>
  <c r="FL223" i="2"/>
  <c r="FK223" i="2"/>
  <c r="FJ223" i="2"/>
  <c r="FI223" i="2"/>
  <c r="DN223" i="2"/>
  <c r="DM223" i="2"/>
  <c r="DL223" i="2"/>
  <c r="DK223" i="2"/>
  <c r="DJ223" i="2"/>
  <c r="BN223" i="2"/>
  <c r="BM223" i="2"/>
  <c r="BL223" i="2"/>
  <c r="BK223" i="2"/>
  <c r="AH223" i="2"/>
  <c r="BO223" i="2" s="1"/>
  <c r="HO222" i="2"/>
  <c r="HL222" i="2"/>
  <c r="HK222" i="2"/>
  <c r="HJ222" i="2"/>
  <c r="HI222" i="2"/>
  <c r="HH222" i="2"/>
  <c r="FM222" i="2"/>
  <c r="FL222" i="2"/>
  <c r="FK222" i="2"/>
  <c r="FJ222" i="2"/>
  <c r="FI222" i="2"/>
  <c r="DN222" i="2"/>
  <c r="DM222" i="2"/>
  <c r="DL222" i="2"/>
  <c r="DK222" i="2"/>
  <c r="DJ222" i="2"/>
  <c r="BN222" i="2"/>
  <c r="BM222" i="2"/>
  <c r="BL222" i="2"/>
  <c r="BK222" i="2"/>
  <c r="AH222" i="2"/>
  <c r="BO222" i="2" s="1"/>
  <c r="HO221" i="2"/>
  <c r="HL221" i="2"/>
  <c r="HK221" i="2"/>
  <c r="HJ221" i="2"/>
  <c r="HI221" i="2"/>
  <c r="HH221" i="2"/>
  <c r="FM221" i="2"/>
  <c r="FL221" i="2"/>
  <c r="FK221" i="2"/>
  <c r="FJ221" i="2"/>
  <c r="FI221" i="2"/>
  <c r="DM221" i="2"/>
  <c r="DL221" i="2"/>
  <c r="DK221" i="2"/>
  <c r="DJ221" i="2"/>
  <c r="CG221" i="2"/>
  <c r="DN221" i="2" s="1"/>
  <c r="BN221" i="2"/>
  <c r="BM221" i="2"/>
  <c r="BL221" i="2"/>
  <c r="BK221" i="2"/>
  <c r="AH221" i="2"/>
  <c r="BO221" i="2" s="1"/>
  <c r="HO220" i="2"/>
  <c r="HL220" i="2"/>
  <c r="HK220" i="2"/>
  <c r="HJ220" i="2"/>
  <c r="HI220" i="2"/>
  <c r="HH220" i="2"/>
  <c r="FM220" i="2"/>
  <c r="FL220" i="2"/>
  <c r="FK220" i="2"/>
  <c r="FJ220" i="2"/>
  <c r="FI220" i="2"/>
  <c r="DM220" i="2"/>
  <c r="DL220" i="2"/>
  <c r="DK220" i="2"/>
  <c r="DJ220" i="2"/>
  <c r="CG220" i="2"/>
  <c r="DN220" i="2" s="1"/>
  <c r="BO220" i="2"/>
  <c r="BN220" i="2"/>
  <c r="BM220" i="2"/>
  <c r="BL220" i="2"/>
  <c r="BK220" i="2"/>
  <c r="HO219" i="2"/>
  <c r="HL219" i="2"/>
  <c r="HK219" i="2"/>
  <c r="HJ219" i="2"/>
  <c r="HI219" i="2"/>
  <c r="HH219" i="2"/>
  <c r="FM219" i="2"/>
  <c r="FL219" i="2"/>
  <c r="FK219" i="2"/>
  <c r="FJ219" i="2"/>
  <c r="FI219" i="2"/>
  <c r="DM219" i="2"/>
  <c r="DL219" i="2"/>
  <c r="DK219" i="2"/>
  <c r="DJ219" i="2"/>
  <c r="CG219" i="2"/>
  <c r="DN219" i="2" s="1"/>
  <c r="BO219" i="2"/>
  <c r="BN219" i="2"/>
  <c r="BM219" i="2"/>
  <c r="BL219" i="2"/>
  <c r="BK219" i="2"/>
  <c r="HO218" i="2"/>
  <c r="HL218" i="2"/>
  <c r="HK218" i="2"/>
  <c r="HJ218" i="2"/>
  <c r="HI218" i="2"/>
  <c r="HH218" i="2"/>
  <c r="FM218" i="2"/>
  <c r="FL218" i="2"/>
  <c r="FK218" i="2"/>
  <c r="FJ218" i="2"/>
  <c r="FI218" i="2"/>
  <c r="DN218" i="2"/>
  <c r="DM218" i="2"/>
  <c r="DL218" i="2"/>
  <c r="DK218" i="2"/>
  <c r="DJ218" i="2"/>
  <c r="BN218" i="2"/>
  <c r="BM218" i="2"/>
  <c r="BL218" i="2"/>
  <c r="BK218" i="2"/>
  <c r="AH218" i="2"/>
  <c r="BO218" i="2" s="1"/>
  <c r="HO217" i="2"/>
  <c r="HL217" i="2"/>
  <c r="HK217" i="2"/>
  <c r="HJ217" i="2"/>
  <c r="HI217" i="2"/>
  <c r="HH217" i="2"/>
  <c r="FM217" i="2"/>
  <c r="FL217" i="2"/>
  <c r="FK217" i="2"/>
  <c r="FJ217" i="2"/>
  <c r="FI217" i="2"/>
  <c r="DN217" i="2"/>
  <c r="DM217" i="2"/>
  <c r="DL217" i="2"/>
  <c r="DK217" i="2"/>
  <c r="DJ217" i="2"/>
  <c r="BN217" i="2"/>
  <c r="BM217" i="2"/>
  <c r="BL217" i="2"/>
  <c r="BK217" i="2"/>
  <c r="AH217" i="2"/>
  <c r="BO217" i="2" s="1"/>
  <c r="HO216" i="2"/>
  <c r="HL216" i="2"/>
  <c r="HK216" i="2"/>
  <c r="HJ216" i="2"/>
  <c r="HI216" i="2"/>
  <c r="HH216" i="2"/>
  <c r="FM216" i="2"/>
  <c r="FL216" i="2"/>
  <c r="FK216" i="2"/>
  <c r="FJ216" i="2"/>
  <c r="FI216" i="2"/>
  <c r="DN216" i="2"/>
  <c r="DM216" i="2"/>
  <c r="DL216" i="2"/>
  <c r="DK216" i="2"/>
  <c r="DJ216" i="2"/>
  <c r="BN216" i="2"/>
  <c r="BM216" i="2"/>
  <c r="BL216" i="2"/>
  <c r="BK216" i="2"/>
  <c r="AH216" i="2"/>
  <c r="BO216" i="2" s="1"/>
  <c r="HO215" i="2"/>
  <c r="HL215" i="2"/>
  <c r="HK215" i="2"/>
  <c r="HJ215" i="2"/>
  <c r="HI215" i="2"/>
  <c r="HH215" i="2"/>
  <c r="FM215" i="2"/>
  <c r="FL215" i="2"/>
  <c r="FK215" i="2"/>
  <c r="FJ215" i="2"/>
  <c r="FI215" i="2"/>
  <c r="DN215" i="2"/>
  <c r="DM215" i="2"/>
  <c r="DL215" i="2"/>
  <c r="DK215" i="2"/>
  <c r="DJ215" i="2"/>
  <c r="BN215" i="2"/>
  <c r="BM215" i="2"/>
  <c r="BL215" i="2"/>
  <c r="BK215" i="2"/>
  <c r="AH215" i="2"/>
  <c r="BO215" i="2" s="1"/>
  <c r="HO214" i="2"/>
  <c r="HL214" i="2"/>
  <c r="HK214" i="2"/>
  <c r="HJ214" i="2"/>
  <c r="HI214" i="2"/>
  <c r="HH214" i="2"/>
  <c r="FM214" i="2"/>
  <c r="FL214" i="2"/>
  <c r="FK214" i="2"/>
  <c r="FJ214" i="2"/>
  <c r="FI214" i="2"/>
  <c r="DN214" i="2"/>
  <c r="DM214" i="2"/>
  <c r="DL214" i="2"/>
  <c r="DK214" i="2"/>
  <c r="DJ214" i="2"/>
  <c r="BN214" i="2"/>
  <c r="BM214" i="2"/>
  <c r="BL214" i="2"/>
  <c r="BK214" i="2"/>
  <c r="AH214" i="2"/>
  <c r="BO214" i="2" s="1"/>
  <c r="HO213" i="2"/>
  <c r="HL213" i="2"/>
  <c r="HK213" i="2"/>
  <c r="HJ213" i="2"/>
  <c r="HI213" i="2"/>
  <c r="HH213" i="2"/>
  <c r="FM213" i="2"/>
  <c r="FL213" i="2"/>
  <c r="FK213" i="2"/>
  <c r="FJ213" i="2"/>
  <c r="FI213" i="2"/>
  <c r="DN213" i="2"/>
  <c r="DM213" i="2"/>
  <c r="DL213" i="2"/>
  <c r="DK213" i="2"/>
  <c r="DJ213" i="2"/>
  <c r="BN213" i="2"/>
  <c r="BM213" i="2"/>
  <c r="BL213" i="2"/>
  <c r="BK213" i="2"/>
  <c r="AH213" i="2"/>
  <c r="BO213" i="2" s="1"/>
  <c r="HO212" i="2"/>
  <c r="HL212" i="2"/>
  <c r="HK212" i="2"/>
  <c r="HJ212" i="2"/>
  <c r="HI212" i="2"/>
  <c r="HH212" i="2"/>
  <c r="FL212" i="2"/>
  <c r="FK212" i="2"/>
  <c r="FJ212" i="2"/>
  <c r="FI212" i="2"/>
  <c r="EF212" i="2"/>
  <c r="FM212" i="2" s="1"/>
  <c r="DN212" i="2"/>
  <c r="DM212" i="2"/>
  <c r="DL212" i="2"/>
  <c r="DK212" i="2"/>
  <c r="DJ212" i="2"/>
  <c r="BO212" i="2"/>
  <c r="BN212" i="2"/>
  <c r="BM212" i="2"/>
  <c r="BL212" i="2"/>
  <c r="BK212" i="2"/>
  <c r="AN158" i="1"/>
  <c r="AM158" i="1"/>
  <c r="AL158" i="1"/>
  <c r="AK158" i="1"/>
  <c r="AJ158" i="1"/>
  <c r="AE158" i="1"/>
  <c r="M158" i="1"/>
  <c r="AN157" i="1"/>
  <c r="AM157" i="1"/>
  <c r="AL157" i="1"/>
  <c r="AK157" i="1"/>
  <c r="AJ157" i="1"/>
  <c r="AE157" i="1"/>
  <c r="R157" i="1"/>
  <c r="M157" i="1"/>
  <c r="AN156" i="1"/>
  <c r="AM156" i="1"/>
  <c r="AL156" i="1"/>
  <c r="AK156" i="1"/>
  <c r="AJ156" i="1"/>
  <c r="AE156" i="1"/>
  <c r="M156" i="1"/>
  <c r="AN155" i="1"/>
  <c r="AM155" i="1"/>
  <c r="AL155" i="1"/>
  <c r="AK155" i="1"/>
  <c r="AJ155" i="1"/>
  <c r="AE155" i="1"/>
  <c r="M155" i="1"/>
  <c r="AN154" i="1"/>
  <c r="AM154" i="1"/>
  <c r="AL154" i="1"/>
  <c r="AK154" i="1"/>
  <c r="AJ154" i="1"/>
  <c r="AE154" i="1"/>
  <c r="M154" i="1"/>
  <c r="AN153" i="1"/>
  <c r="AM153" i="1"/>
  <c r="AL153" i="1"/>
  <c r="AK153" i="1"/>
  <c r="AJ153" i="1"/>
  <c r="AE153" i="1"/>
  <c r="M153" i="1"/>
  <c r="AN152" i="1"/>
  <c r="AM152" i="1"/>
  <c r="AL152" i="1"/>
  <c r="AK152" i="1"/>
  <c r="AJ152" i="1"/>
  <c r="AE152" i="1"/>
  <c r="M152" i="1"/>
  <c r="AN151" i="1"/>
  <c r="AM151" i="1"/>
  <c r="AL151" i="1"/>
  <c r="AK151" i="1"/>
  <c r="AJ151" i="1"/>
  <c r="AE151" i="1"/>
  <c r="M151" i="1"/>
  <c r="AN150" i="1"/>
  <c r="AM150" i="1"/>
  <c r="AL150" i="1"/>
  <c r="AK150" i="1"/>
  <c r="AJ150" i="1"/>
  <c r="AE150" i="1"/>
  <c r="M150" i="1"/>
  <c r="AN149" i="1"/>
  <c r="AM149" i="1"/>
  <c r="AL149" i="1"/>
  <c r="AK149" i="1"/>
  <c r="AJ149" i="1"/>
  <c r="AE149" i="1"/>
  <c r="M149" i="1"/>
  <c r="HO211" i="2" l="1"/>
  <c r="HL211" i="2"/>
  <c r="HK211" i="2"/>
  <c r="HJ211" i="2"/>
  <c r="HI211" i="2"/>
  <c r="HH211" i="2"/>
  <c r="FL211" i="2"/>
  <c r="FK211" i="2"/>
  <c r="FJ211" i="2"/>
  <c r="FI211" i="2"/>
  <c r="EF211" i="2"/>
  <c r="FM211" i="2" s="1"/>
  <c r="DN211" i="2"/>
  <c r="DM211" i="2"/>
  <c r="DL211" i="2"/>
  <c r="DK211" i="2"/>
  <c r="DJ211" i="2"/>
  <c r="BN211" i="2"/>
  <c r="BM211" i="2"/>
  <c r="BL211" i="2"/>
  <c r="BK211" i="2"/>
  <c r="AH211" i="2"/>
  <c r="BO211" i="2" s="1"/>
  <c r="HO210" i="2"/>
  <c r="HL210" i="2"/>
  <c r="HK210" i="2"/>
  <c r="HJ210" i="2"/>
  <c r="HI210" i="2"/>
  <c r="HH210" i="2"/>
  <c r="FL210" i="2"/>
  <c r="FK210" i="2"/>
  <c r="FJ210" i="2"/>
  <c r="FI210" i="2"/>
  <c r="EF210" i="2"/>
  <c r="FM210" i="2" s="1"/>
  <c r="DM210" i="2"/>
  <c r="DL210" i="2"/>
  <c r="DK210" i="2"/>
  <c r="DJ210" i="2"/>
  <c r="CG210" i="2"/>
  <c r="DN210" i="2" s="1"/>
  <c r="BN210" i="2"/>
  <c r="BM210" i="2"/>
  <c r="BL210" i="2"/>
  <c r="BK210" i="2"/>
  <c r="AH210" i="2"/>
  <c r="BO210" i="2" s="1"/>
  <c r="HO209" i="2"/>
  <c r="HL209" i="2"/>
  <c r="HK209" i="2"/>
  <c r="HJ209" i="2"/>
  <c r="HI209" i="2"/>
  <c r="HH209" i="2"/>
  <c r="FM209" i="2"/>
  <c r="FL209" i="2"/>
  <c r="FK209" i="2"/>
  <c r="FJ209" i="2"/>
  <c r="FI209" i="2"/>
  <c r="DM209" i="2"/>
  <c r="DL209" i="2"/>
  <c r="DK209" i="2"/>
  <c r="DJ209" i="2"/>
  <c r="CG209" i="2"/>
  <c r="DN209" i="2" s="1"/>
  <c r="BO209" i="2"/>
  <c r="BN209" i="2"/>
  <c r="BM209" i="2"/>
  <c r="BL209" i="2"/>
  <c r="BK209" i="2"/>
  <c r="HO208" i="2"/>
  <c r="HL208" i="2"/>
  <c r="HK208" i="2"/>
  <c r="HJ208" i="2"/>
  <c r="HI208" i="2"/>
  <c r="HH208" i="2"/>
  <c r="FM208" i="2"/>
  <c r="FL208" i="2"/>
  <c r="FK208" i="2"/>
  <c r="FJ208" i="2"/>
  <c r="FI208" i="2"/>
  <c r="DN208" i="2"/>
  <c r="DM208" i="2"/>
  <c r="DL208" i="2"/>
  <c r="DK208" i="2"/>
  <c r="DJ208" i="2"/>
  <c r="BN208" i="2"/>
  <c r="BM208" i="2"/>
  <c r="BL208" i="2"/>
  <c r="BK208" i="2"/>
  <c r="AH208" i="2"/>
  <c r="BO208" i="2" s="1"/>
  <c r="HO207" i="2"/>
  <c r="HL207" i="2"/>
  <c r="HK207" i="2"/>
  <c r="HJ207" i="2"/>
  <c r="HI207" i="2"/>
  <c r="HH207" i="2"/>
  <c r="FM207" i="2"/>
  <c r="FL207" i="2"/>
  <c r="FK207" i="2"/>
  <c r="FJ207" i="2"/>
  <c r="FI207" i="2"/>
  <c r="DN207" i="2"/>
  <c r="DM207" i="2"/>
  <c r="DL207" i="2"/>
  <c r="DK207" i="2"/>
  <c r="DJ207" i="2"/>
  <c r="BN207" i="2"/>
  <c r="BM207" i="2"/>
  <c r="BL207" i="2"/>
  <c r="BK207" i="2"/>
  <c r="AH207" i="2"/>
  <c r="BO207" i="2" s="1"/>
  <c r="HO206" i="2"/>
  <c r="HL206" i="2"/>
  <c r="HK206" i="2"/>
  <c r="HJ206" i="2"/>
  <c r="HI206" i="2"/>
  <c r="HH206" i="2"/>
  <c r="FM206" i="2"/>
  <c r="FL206" i="2"/>
  <c r="FK206" i="2"/>
  <c r="FJ206" i="2"/>
  <c r="FI206" i="2"/>
  <c r="DN206" i="2"/>
  <c r="DM206" i="2"/>
  <c r="DL206" i="2"/>
  <c r="DK206" i="2"/>
  <c r="DJ206" i="2"/>
  <c r="CG206" i="2"/>
  <c r="BN206" i="2"/>
  <c r="BM206" i="2"/>
  <c r="BL206" i="2"/>
  <c r="BK206" i="2"/>
  <c r="AH206" i="2"/>
  <c r="BO206" i="2" s="1"/>
  <c r="HO205" i="2"/>
  <c r="HL205" i="2"/>
  <c r="HK205" i="2"/>
  <c r="HJ205" i="2"/>
  <c r="HI205" i="2"/>
  <c r="HH205" i="2"/>
  <c r="FM205" i="2"/>
  <c r="FL205" i="2"/>
  <c r="FK205" i="2"/>
  <c r="FJ205" i="2"/>
  <c r="FI205" i="2"/>
  <c r="DM205" i="2"/>
  <c r="DL205" i="2"/>
  <c r="DK205" i="2"/>
  <c r="DJ205" i="2"/>
  <c r="CG205" i="2"/>
  <c r="DN205" i="2" s="1"/>
  <c r="BO205" i="2"/>
  <c r="BN205" i="2"/>
  <c r="BM205" i="2"/>
  <c r="BL205" i="2"/>
  <c r="BK205" i="2"/>
  <c r="HO204" i="2"/>
  <c r="HL204" i="2"/>
  <c r="HK204" i="2"/>
  <c r="HJ204" i="2"/>
  <c r="HI204" i="2"/>
  <c r="HH204" i="2"/>
  <c r="FM204" i="2"/>
  <c r="FL204" i="2"/>
  <c r="FK204" i="2"/>
  <c r="FJ204" i="2"/>
  <c r="FI204" i="2"/>
  <c r="DM204" i="2"/>
  <c r="DL204" i="2"/>
  <c r="DK204" i="2"/>
  <c r="DJ204" i="2"/>
  <c r="CG204" i="2"/>
  <c r="DN204" i="2" s="1"/>
  <c r="BO204" i="2"/>
  <c r="BN204" i="2"/>
  <c r="BM204" i="2"/>
  <c r="BL204" i="2"/>
  <c r="BK204" i="2"/>
  <c r="HO203" i="2"/>
  <c r="HL203" i="2"/>
  <c r="HK203" i="2"/>
  <c r="HJ203" i="2"/>
  <c r="HI203" i="2"/>
  <c r="HH203" i="2"/>
  <c r="FM203" i="2"/>
  <c r="FL203" i="2"/>
  <c r="FK203" i="2"/>
  <c r="FJ203" i="2"/>
  <c r="FI203" i="2"/>
  <c r="DN203" i="2"/>
  <c r="DM203" i="2"/>
  <c r="DL203" i="2"/>
  <c r="DK203" i="2"/>
  <c r="DJ203" i="2"/>
  <c r="BN203" i="2"/>
  <c r="BM203" i="2"/>
  <c r="BL203" i="2"/>
  <c r="BK203" i="2"/>
  <c r="AH203" i="2"/>
  <c r="BO203" i="2" s="1"/>
  <c r="HO202" i="2"/>
  <c r="HL202" i="2"/>
  <c r="HK202" i="2"/>
  <c r="HJ202" i="2"/>
  <c r="HI202" i="2"/>
  <c r="HH202" i="2"/>
  <c r="FM202" i="2"/>
  <c r="FL202" i="2"/>
  <c r="FK202" i="2"/>
  <c r="FJ202" i="2"/>
  <c r="FI202" i="2"/>
  <c r="DN202" i="2"/>
  <c r="DM202" i="2"/>
  <c r="DL202" i="2"/>
  <c r="DK202" i="2"/>
  <c r="DJ202" i="2"/>
  <c r="BN202" i="2"/>
  <c r="BM202" i="2"/>
  <c r="BL202" i="2"/>
  <c r="BK202" i="2"/>
  <c r="AH202" i="2"/>
  <c r="BO202" i="2" s="1"/>
  <c r="HO201" i="2"/>
  <c r="HL201" i="2"/>
  <c r="HK201" i="2"/>
  <c r="HJ201" i="2"/>
  <c r="HI201" i="2"/>
  <c r="HH201" i="2"/>
  <c r="FM201" i="2"/>
  <c r="FL201" i="2"/>
  <c r="FK201" i="2"/>
  <c r="FJ201" i="2"/>
  <c r="FI201" i="2"/>
  <c r="DN201" i="2"/>
  <c r="DM201" i="2"/>
  <c r="DL201" i="2"/>
  <c r="DK201" i="2"/>
  <c r="DJ201" i="2"/>
  <c r="BN201" i="2"/>
  <c r="BM201" i="2"/>
  <c r="BL201" i="2"/>
  <c r="BK201" i="2"/>
  <c r="AH201" i="2"/>
  <c r="BO201" i="2" s="1"/>
  <c r="HO200" i="2"/>
  <c r="HL200" i="2"/>
  <c r="HK200" i="2"/>
  <c r="HJ200" i="2"/>
  <c r="HI200" i="2"/>
  <c r="HH200" i="2"/>
  <c r="FM200" i="2"/>
  <c r="FL200" i="2"/>
  <c r="FK200" i="2"/>
  <c r="FJ200" i="2"/>
  <c r="FI200" i="2"/>
  <c r="DN200" i="2"/>
  <c r="DM200" i="2"/>
  <c r="DL200" i="2"/>
  <c r="DK200" i="2"/>
  <c r="DJ200" i="2"/>
  <c r="BN200" i="2"/>
  <c r="BM200" i="2"/>
  <c r="BL200" i="2"/>
  <c r="BK200" i="2"/>
  <c r="AH200" i="2"/>
  <c r="BO200" i="2" s="1"/>
  <c r="HO199" i="2"/>
  <c r="HL199" i="2"/>
  <c r="HK199" i="2"/>
  <c r="HJ199" i="2"/>
  <c r="HI199" i="2"/>
  <c r="HH199" i="2"/>
  <c r="FM199" i="2"/>
  <c r="FL199" i="2"/>
  <c r="FK199" i="2"/>
  <c r="FJ199" i="2"/>
  <c r="FI199" i="2"/>
  <c r="DN199" i="2"/>
  <c r="DM199" i="2"/>
  <c r="DL199" i="2"/>
  <c r="DK199" i="2"/>
  <c r="DJ199" i="2"/>
  <c r="BN199" i="2"/>
  <c r="BM199" i="2"/>
  <c r="BL199" i="2"/>
  <c r="BK199" i="2"/>
  <c r="AH199" i="2"/>
  <c r="BO199" i="2" s="1"/>
  <c r="HO198" i="2"/>
  <c r="HL198" i="2"/>
  <c r="HK198" i="2"/>
  <c r="HJ198" i="2"/>
  <c r="HI198" i="2"/>
  <c r="HH198" i="2"/>
  <c r="FM198" i="2"/>
  <c r="FL198" i="2"/>
  <c r="FK198" i="2"/>
  <c r="FJ198" i="2"/>
  <c r="FI198" i="2"/>
  <c r="DN198" i="2"/>
  <c r="DM198" i="2"/>
  <c r="DL198" i="2"/>
  <c r="DK198" i="2"/>
  <c r="DJ198" i="2"/>
  <c r="BN198" i="2"/>
  <c r="BM198" i="2"/>
  <c r="BL198" i="2"/>
  <c r="BK198" i="2"/>
  <c r="AH198" i="2"/>
  <c r="BO198" i="2" s="1"/>
  <c r="HO197" i="2"/>
  <c r="HL197" i="2"/>
  <c r="HK197" i="2"/>
  <c r="HJ197" i="2"/>
  <c r="HI197" i="2"/>
  <c r="HH197" i="2"/>
  <c r="FL197" i="2"/>
  <c r="FK197" i="2"/>
  <c r="FJ197" i="2"/>
  <c r="FI197" i="2"/>
  <c r="EF197" i="2"/>
  <c r="FM197" i="2" s="1"/>
  <c r="DN197" i="2"/>
  <c r="DM197" i="2"/>
  <c r="DL197" i="2"/>
  <c r="DK197" i="2"/>
  <c r="DJ197" i="2"/>
  <c r="BO197" i="2"/>
  <c r="BN197" i="2"/>
  <c r="BM197" i="2"/>
  <c r="BL197" i="2"/>
  <c r="BK197" i="2"/>
  <c r="AN148" i="1"/>
  <c r="AM148" i="1"/>
  <c r="AL148" i="1"/>
  <c r="AK148" i="1"/>
  <c r="AJ148" i="1"/>
  <c r="AE148" i="1"/>
  <c r="M148" i="1"/>
  <c r="AN147" i="1"/>
  <c r="AM147" i="1"/>
  <c r="AL147" i="1"/>
  <c r="AK147" i="1"/>
  <c r="AE147" i="1"/>
  <c r="R147" i="1"/>
  <c r="AJ147" i="1" s="1"/>
  <c r="M147" i="1"/>
  <c r="AN146" i="1"/>
  <c r="AM146" i="1"/>
  <c r="AL146" i="1"/>
  <c r="AK146" i="1"/>
  <c r="AJ146" i="1"/>
  <c r="AE146" i="1"/>
  <c r="M146" i="1"/>
  <c r="AN145" i="1"/>
  <c r="AM145" i="1"/>
  <c r="AL145" i="1"/>
  <c r="AK145" i="1"/>
  <c r="AJ145" i="1"/>
  <c r="AE145" i="1"/>
  <c r="M145" i="1"/>
  <c r="AN144" i="1"/>
  <c r="AM144" i="1"/>
  <c r="AL144" i="1"/>
  <c r="AK144" i="1"/>
  <c r="AJ144" i="1"/>
  <c r="AE144" i="1"/>
  <c r="M144" i="1"/>
  <c r="AN143" i="1"/>
  <c r="AM143" i="1"/>
  <c r="AL143" i="1"/>
  <c r="AK143" i="1"/>
  <c r="AJ143" i="1"/>
  <c r="AE143" i="1"/>
  <c r="M143" i="1"/>
  <c r="AN142" i="1"/>
  <c r="AM142" i="1"/>
  <c r="AL142" i="1"/>
  <c r="AK142" i="1"/>
  <c r="AJ142" i="1"/>
  <c r="AE142" i="1"/>
  <c r="M142" i="1"/>
  <c r="AN141" i="1"/>
  <c r="AM141" i="1"/>
  <c r="AL141" i="1"/>
  <c r="AK141" i="1"/>
  <c r="AJ141" i="1"/>
  <c r="AE141" i="1"/>
  <c r="M141" i="1"/>
  <c r="AN140" i="1"/>
  <c r="AM140" i="1"/>
  <c r="AL140" i="1"/>
  <c r="AK140" i="1"/>
  <c r="AJ140" i="1"/>
  <c r="AE140" i="1"/>
  <c r="M140" i="1"/>
  <c r="AN139" i="1"/>
  <c r="AM139" i="1"/>
  <c r="AL139" i="1"/>
  <c r="AK139" i="1"/>
  <c r="AJ139" i="1"/>
  <c r="AE139" i="1"/>
  <c r="M139" i="1"/>
  <c r="AN138" i="1"/>
  <c r="AM138" i="1"/>
  <c r="AL138" i="1"/>
  <c r="AK138" i="1"/>
  <c r="AJ138" i="1"/>
  <c r="AE138" i="1"/>
  <c r="M138" i="1"/>
  <c r="HO196" i="2" l="1"/>
  <c r="HL196" i="2"/>
  <c r="HK196" i="2"/>
  <c r="HJ196" i="2"/>
  <c r="HI196" i="2"/>
  <c r="HH196" i="2"/>
  <c r="FL196" i="2"/>
  <c r="FK196" i="2"/>
  <c r="FJ196" i="2"/>
  <c r="FI196" i="2"/>
  <c r="EF196" i="2"/>
  <c r="FM196" i="2" s="1"/>
  <c r="DN196" i="2"/>
  <c r="DM196" i="2"/>
  <c r="DL196" i="2"/>
  <c r="DK196" i="2"/>
  <c r="DJ196" i="2"/>
  <c r="BN196" i="2"/>
  <c r="BM196" i="2"/>
  <c r="BL196" i="2"/>
  <c r="BK196" i="2"/>
  <c r="AH196" i="2"/>
  <c r="BO196" i="2" s="1"/>
  <c r="HO195" i="2"/>
  <c r="HL195" i="2"/>
  <c r="HK195" i="2"/>
  <c r="HJ195" i="2"/>
  <c r="HI195" i="2"/>
  <c r="HH195" i="2"/>
  <c r="FL195" i="2"/>
  <c r="FK195" i="2"/>
  <c r="FJ195" i="2"/>
  <c r="FI195" i="2"/>
  <c r="EF195" i="2"/>
  <c r="FM195" i="2" s="1"/>
  <c r="DN195" i="2"/>
  <c r="DM195" i="2"/>
  <c r="DL195" i="2"/>
  <c r="DK195" i="2"/>
  <c r="DJ195" i="2"/>
  <c r="CG195" i="2"/>
  <c r="BN195" i="2"/>
  <c r="BM195" i="2"/>
  <c r="BL195" i="2"/>
  <c r="BK195" i="2"/>
  <c r="AH195" i="2"/>
  <c r="BO195" i="2" s="1"/>
  <c r="HO194" i="2"/>
  <c r="HL194" i="2"/>
  <c r="HK194" i="2"/>
  <c r="HJ194" i="2"/>
  <c r="HI194" i="2"/>
  <c r="HH194" i="2"/>
  <c r="FM194" i="2"/>
  <c r="FL194" i="2"/>
  <c r="FK194" i="2"/>
  <c r="FJ194" i="2"/>
  <c r="FI194" i="2"/>
  <c r="DM194" i="2"/>
  <c r="DL194" i="2"/>
  <c r="DK194" i="2"/>
  <c r="DJ194" i="2"/>
  <c r="CG194" i="2"/>
  <c r="DN194" i="2" s="1"/>
  <c r="BO194" i="2"/>
  <c r="BN194" i="2"/>
  <c r="BM194" i="2"/>
  <c r="BL194" i="2"/>
  <c r="BK194" i="2"/>
  <c r="HO193" i="2"/>
  <c r="HL193" i="2"/>
  <c r="HK193" i="2"/>
  <c r="HJ193" i="2"/>
  <c r="HI193" i="2"/>
  <c r="HH193" i="2"/>
  <c r="FM193" i="2"/>
  <c r="FL193" i="2"/>
  <c r="FK193" i="2"/>
  <c r="FJ193" i="2"/>
  <c r="FI193" i="2"/>
  <c r="DN193" i="2"/>
  <c r="DM193" i="2"/>
  <c r="DL193" i="2"/>
  <c r="DK193" i="2"/>
  <c r="DJ193" i="2"/>
  <c r="BN193" i="2"/>
  <c r="BM193" i="2"/>
  <c r="BL193" i="2"/>
  <c r="BK193" i="2"/>
  <c r="AH193" i="2"/>
  <c r="BO193" i="2" s="1"/>
  <c r="HO192" i="2"/>
  <c r="HL192" i="2"/>
  <c r="HK192" i="2"/>
  <c r="HJ192" i="2"/>
  <c r="HI192" i="2"/>
  <c r="HH192" i="2"/>
  <c r="FM192" i="2"/>
  <c r="FL192" i="2"/>
  <c r="FK192" i="2"/>
  <c r="FJ192" i="2"/>
  <c r="FI192" i="2"/>
  <c r="DN192" i="2"/>
  <c r="DM192" i="2"/>
  <c r="DL192" i="2"/>
  <c r="DK192" i="2"/>
  <c r="DJ192" i="2"/>
  <c r="BN192" i="2"/>
  <c r="BM192" i="2"/>
  <c r="BL192" i="2"/>
  <c r="BK192" i="2"/>
  <c r="AH192" i="2"/>
  <c r="BO192" i="2" s="1"/>
  <c r="HO191" i="2"/>
  <c r="HL191" i="2"/>
  <c r="HK191" i="2"/>
  <c r="HJ191" i="2"/>
  <c r="HI191" i="2"/>
  <c r="HH191" i="2"/>
  <c r="FM191" i="2"/>
  <c r="FL191" i="2"/>
  <c r="FK191" i="2"/>
  <c r="FJ191" i="2"/>
  <c r="FI191" i="2"/>
  <c r="DM191" i="2"/>
  <c r="DL191" i="2"/>
  <c r="DK191" i="2"/>
  <c r="DJ191" i="2"/>
  <c r="CG191" i="2"/>
  <c r="DN191" i="2" s="1"/>
  <c r="BN191" i="2"/>
  <c r="BM191" i="2"/>
  <c r="BL191" i="2"/>
  <c r="BK191" i="2"/>
  <c r="AH191" i="2"/>
  <c r="BO191" i="2" s="1"/>
  <c r="HO190" i="2"/>
  <c r="HL190" i="2"/>
  <c r="HK190" i="2"/>
  <c r="HJ190" i="2"/>
  <c r="HI190" i="2"/>
  <c r="HH190" i="2"/>
  <c r="FM190" i="2"/>
  <c r="FL190" i="2"/>
  <c r="FK190" i="2"/>
  <c r="FJ190" i="2"/>
  <c r="FI190" i="2"/>
  <c r="DM190" i="2"/>
  <c r="DL190" i="2"/>
  <c r="DK190" i="2"/>
  <c r="DJ190" i="2"/>
  <c r="CG190" i="2"/>
  <c r="DN190" i="2" s="1"/>
  <c r="BO190" i="2"/>
  <c r="BN190" i="2"/>
  <c r="BM190" i="2"/>
  <c r="BL190" i="2"/>
  <c r="BK190" i="2"/>
  <c r="HO189" i="2"/>
  <c r="HL189" i="2"/>
  <c r="HK189" i="2"/>
  <c r="HJ189" i="2"/>
  <c r="HI189" i="2"/>
  <c r="HH189" i="2"/>
  <c r="FM189" i="2"/>
  <c r="FL189" i="2"/>
  <c r="FK189" i="2"/>
  <c r="FJ189" i="2"/>
  <c r="FI189" i="2"/>
  <c r="DM189" i="2"/>
  <c r="DL189" i="2"/>
  <c r="DK189" i="2"/>
  <c r="DJ189" i="2"/>
  <c r="CG189" i="2"/>
  <c r="DN189" i="2" s="1"/>
  <c r="BO189" i="2"/>
  <c r="BN189" i="2"/>
  <c r="BM189" i="2"/>
  <c r="BL189" i="2"/>
  <c r="BK189" i="2"/>
  <c r="HO188" i="2"/>
  <c r="HL188" i="2"/>
  <c r="HK188" i="2"/>
  <c r="HJ188" i="2"/>
  <c r="HI188" i="2"/>
  <c r="HH188" i="2"/>
  <c r="FM188" i="2"/>
  <c r="FL188" i="2"/>
  <c r="FK188" i="2"/>
  <c r="FJ188" i="2"/>
  <c r="FI188" i="2"/>
  <c r="DN188" i="2"/>
  <c r="DM188" i="2"/>
  <c r="DL188" i="2"/>
  <c r="DK188" i="2"/>
  <c r="DJ188" i="2"/>
  <c r="BN188" i="2"/>
  <c r="BM188" i="2"/>
  <c r="BL188" i="2"/>
  <c r="BK188" i="2"/>
  <c r="AH188" i="2"/>
  <c r="BO188" i="2" s="1"/>
  <c r="HO187" i="2"/>
  <c r="HL187" i="2"/>
  <c r="HK187" i="2"/>
  <c r="HJ187" i="2"/>
  <c r="HI187" i="2"/>
  <c r="HH187" i="2"/>
  <c r="FM187" i="2"/>
  <c r="FL187" i="2"/>
  <c r="FK187" i="2"/>
  <c r="FJ187" i="2"/>
  <c r="FI187" i="2"/>
  <c r="DN187" i="2"/>
  <c r="DM187" i="2"/>
  <c r="DL187" i="2"/>
  <c r="DK187" i="2"/>
  <c r="DJ187" i="2"/>
  <c r="BN187" i="2"/>
  <c r="BM187" i="2"/>
  <c r="BL187" i="2"/>
  <c r="BK187" i="2"/>
  <c r="AH187" i="2"/>
  <c r="BO187" i="2" s="1"/>
  <c r="HO186" i="2"/>
  <c r="HL186" i="2"/>
  <c r="HK186" i="2"/>
  <c r="HJ186" i="2"/>
  <c r="HI186" i="2"/>
  <c r="HH186" i="2"/>
  <c r="FM186" i="2"/>
  <c r="FL186" i="2"/>
  <c r="FK186" i="2"/>
  <c r="FJ186" i="2"/>
  <c r="FI186" i="2"/>
  <c r="DN186" i="2"/>
  <c r="DM186" i="2"/>
  <c r="DL186" i="2"/>
  <c r="DK186" i="2"/>
  <c r="DJ186" i="2"/>
  <c r="BN186" i="2"/>
  <c r="BM186" i="2"/>
  <c r="BL186" i="2"/>
  <c r="BK186" i="2"/>
  <c r="AH186" i="2"/>
  <c r="BO186" i="2" s="1"/>
  <c r="HO185" i="2"/>
  <c r="HL185" i="2"/>
  <c r="HK185" i="2"/>
  <c r="HJ185" i="2"/>
  <c r="HI185" i="2"/>
  <c r="HH185" i="2"/>
  <c r="FM185" i="2"/>
  <c r="FL185" i="2"/>
  <c r="FK185" i="2"/>
  <c r="FJ185" i="2"/>
  <c r="FI185" i="2"/>
  <c r="DN185" i="2"/>
  <c r="DM185" i="2"/>
  <c r="DL185" i="2"/>
  <c r="DK185" i="2"/>
  <c r="DJ185" i="2"/>
  <c r="BN185" i="2"/>
  <c r="BM185" i="2"/>
  <c r="BL185" i="2"/>
  <c r="BK185" i="2"/>
  <c r="AH185" i="2"/>
  <c r="BO185" i="2" s="1"/>
  <c r="HO184" i="2"/>
  <c r="HL184" i="2"/>
  <c r="HK184" i="2"/>
  <c r="HJ184" i="2"/>
  <c r="HI184" i="2"/>
  <c r="HH184" i="2"/>
  <c r="FM184" i="2"/>
  <c r="FL184" i="2"/>
  <c r="FK184" i="2"/>
  <c r="FJ184" i="2"/>
  <c r="FI184" i="2"/>
  <c r="DN184" i="2"/>
  <c r="DM184" i="2"/>
  <c r="DL184" i="2"/>
  <c r="DK184" i="2"/>
  <c r="DJ184" i="2"/>
  <c r="BN184" i="2"/>
  <c r="BM184" i="2"/>
  <c r="BL184" i="2"/>
  <c r="BK184" i="2"/>
  <c r="AH184" i="2"/>
  <c r="BO184" i="2" s="1"/>
  <c r="HO183" i="2"/>
  <c r="HL183" i="2"/>
  <c r="HK183" i="2"/>
  <c r="HJ183" i="2"/>
  <c r="HI183" i="2"/>
  <c r="HH183" i="2"/>
  <c r="FM183" i="2"/>
  <c r="FL183" i="2"/>
  <c r="FK183" i="2"/>
  <c r="FJ183" i="2"/>
  <c r="FI183" i="2"/>
  <c r="DN183" i="2"/>
  <c r="DM183" i="2"/>
  <c r="DL183" i="2"/>
  <c r="DK183" i="2"/>
  <c r="DJ183" i="2"/>
  <c r="BN183" i="2"/>
  <c r="BM183" i="2"/>
  <c r="BL183" i="2"/>
  <c r="BK183" i="2"/>
  <c r="AH183" i="2"/>
  <c r="BO183" i="2" s="1"/>
  <c r="HO182" i="2"/>
  <c r="HL182" i="2"/>
  <c r="HK182" i="2"/>
  <c r="HJ182" i="2"/>
  <c r="HI182" i="2"/>
  <c r="HH182" i="2"/>
  <c r="FL182" i="2"/>
  <c r="FK182" i="2"/>
  <c r="FJ182" i="2"/>
  <c r="FI182" i="2"/>
  <c r="EF182" i="2"/>
  <c r="FM182" i="2" s="1"/>
  <c r="DN182" i="2"/>
  <c r="DM182" i="2"/>
  <c r="DL182" i="2"/>
  <c r="DK182" i="2"/>
  <c r="DJ182" i="2"/>
  <c r="BO182" i="2"/>
  <c r="BN182" i="2"/>
  <c r="BM182" i="2"/>
  <c r="BL182" i="2"/>
  <c r="BK182" i="2"/>
  <c r="AN137" i="1"/>
  <c r="AM137" i="1"/>
  <c r="AL137" i="1"/>
  <c r="AK137" i="1"/>
  <c r="AJ137" i="1"/>
  <c r="AE137" i="1"/>
  <c r="M137" i="1"/>
  <c r="AN136" i="1"/>
  <c r="AM136" i="1"/>
  <c r="AL136" i="1"/>
  <c r="AK136" i="1"/>
  <c r="AJ136" i="1"/>
  <c r="AE136" i="1"/>
  <c r="R136" i="1"/>
  <c r="M136" i="1"/>
  <c r="AN135" i="1"/>
  <c r="AM135" i="1"/>
  <c r="AL135" i="1"/>
  <c r="AK135" i="1"/>
  <c r="AJ135" i="1"/>
  <c r="AE135" i="1"/>
  <c r="M135" i="1"/>
  <c r="AN134" i="1"/>
  <c r="AM134" i="1"/>
  <c r="AL134" i="1"/>
  <c r="AK134" i="1"/>
  <c r="AJ134" i="1"/>
  <c r="AE134" i="1"/>
  <c r="M134" i="1"/>
  <c r="AN133" i="1"/>
  <c r="AM133" i="1"/>
  <c r="AL133" i="1"/>
  <c r="AK133" i="1"/>
  <c r="AJ133" i="1"/>
  <c r="AE133" i="1"/>
  <c r="M133" i="1"/>
  <c r="AN132" i="1"/>
  <c r="AM132" i="1"/>
  <c r="AL132" i="1"/>
  <c r="AK132" i="1"/>
  <c r="AJ132" i="1"/>
  <c r="AE132" i="1"/>
  <c r="M132" i="1"/>
  <c r="AN131" i="1"/>
  <c r="AM131" i="1"/>
  <c r="AL131" i="1"/>
  <c r="AK131" i="1"/>
  <c r="AJ131" i="1"/>
  <c r="AE131" i="1"/>
  <c r="M131" i="1"/>
  <c r="AN130" i="1"/>
  <c r="AM130" i="1"/>
  <c r="AL130" i="1"/>
  <c r="AK130" i="1"/>
  <c r="AJ130" i="1"/>
  <c r="AE130" i="1"/>
  <c r="M130" i="1"/>
  <c r="AN129" i="1"/>
  <c r="AM129" i="1"/>
  <c r="AL129" i="1"/>
  <c r="AK129" i="1"/>
  <c r="AJ129" i="1"/>
  <c r="AE129" i="1"/>
  <c r="M129" i="1"/>
  <c r="AN128" i="1"/>
  <c r="AM128" i="1"/>
  <c r="AL128" i="1"/>
  <c r="AK128" i="1"/>
  <c r="AJ128" i="1"/>
  <c r="AE128" i="1"/>
  <c r="M128" i="1"/>
  <c r="AN127" i="1"/>
  <c r="AM127" i="1"/>
  <c r="AL127" i="1"/>
  <c r="AK127" i="1"/>
  <c r="AJ127" i="1"/>
  <c r="AE127" i="1"/>
  <c r="M127" i="1"/>
  <c r="HO181" i="2" l="1"/>
  <c r="HL181" i="2"/>
  <c r="HK181" i="2"/>
  <c r="HJ181" i="2"/>
  <c r="HI181" i="2"/>
  <c r="HH181" i="2"/>
  <c r="FL181" i="2"/>
  <c r="FK181" i="2"/>
  <c r="FJ181" i="2"/>
  <c r="FI181" i="2"/>
  <c r="EF181" i="2"/>
  <c r="FM181" i="2" s="1"/>
  <c r="DN181" i="2"/>
  <c r="DM181" i="2"/>
  <c r="DL181" i="2"/>
  <c r="DK181" i="2"/>
  <c r="DJ181" i="2"/>
  <c r="BN181" i="2"/>
  <c r="BM181" i="2"/>
  <c r="BL181" i="2"/>
  <c r="BK181" i="2"/>
  <c r="AH181" i="2"/>
  <c r="BO181" i="2" s="1"/>
  <c r="HO180" i="2"/>
  <c r="HL180" i="2"/>
  <c r="HK180" i="2"/>
  <c r="HJ180" i="2"/>
  <c r="HI180" i="2"/>
  <c r="HH180" i="2"/>
  <c r="FL180" i="2"/>
  <c r="FK180" i="2"/>
  <c r="FJ180" i="2"/>
  <c r="FI180" i="2"/>
  <c r="EF180" i="2"/>
  <c r="FM180" i="2" s="1"/>
  <c r="DM180" i="2"/>
  <c r="DL180" i="2"/>
  <c r="DK180" i="2"/>
  <c r="DJ180" i="2"/>
  <c r="CG180" i="2"/>
  <c r="DN180" i="2" s="1"/>
  <c r="BN180" i="2"/>
  <c r="BM180" i="2"/>
  <c r="BL180" i="2"/>
  <c r="BK180" i="2"/>
  <c r="AH180" i="2"/>
  <c r="BO180" i="2" s="1"/>
  <c r="HO179" i="2"/>
  <c r="HL179" i="2"/>
  <c r="HK179" i="2"/>
  <c r="HJ179" i="2"/>
  <c r="HI179" i="2"/>
  <c r="HH179" i="2"/>
  <c r="FM179" i="2"/>
  <c r="FL179" i="2"/>
  <c r="FK179" i="2"/>
  <c r="FJ179" i="2"/>
  <c r="FI179" i="2"/>
  <c r="DM179" i="2"/>
  <c r="DL179" i="2"/>
  <c r="DK179" i="2"/>
  <c r="DJ179" i="2"/>
  <c r="CG179" i="2"/>
  <c r="DN179" i="2" s="1"/>
  <c r="BO179" i="2"/>
  <c r="BN179" i="2"/>
  <c r="BM179" i="2"/>
  <c r="BL179" i="2"/>
  <c r="BK179" i="2"/>
  <c r="HO178" i="2"/>
  <c r="HL178" i="2"/>
  <c r="HK178" i="2"/>
  <c r="HJ178" i="2"/>
  <c r="HI178" i="2"/>
  <c r="HH178" i="2"/>
  <c r="FM178" i="2"/>
  <c r="FL178" i="2"/>
  <c r="FK178" i="2"/>
  <c r="FJ178" i="2"/>
  <c r="FI178" i="2"/>
  <c r="DN178" i="2"/>
  <c r="DM178" i="2"/>
  <c r="DL178" i="2"/>
  <c r="DK178" i="2"/>
  <c r="DJ178" i="2"/>
  <c r="BN178" i="2"/>
  <c r="BM178" i="2"/>
  <c r="BL178" i="2"/>
  <c r="BK178" i="2"/>
  <c r="AH178" i="2"/>
  <c r="BO178" i="2" s="1"/>
  <c r="HO177" i="2"/>
  <c r="HL177" i="2"/>
  <c r="HK177" i="2"/>
  <c r="HJ177" i="2"/>
  <c r="HI177" i="2"/>
  <c r="HH177" i="2"/>
  <c r="FM177" i="2"/>
  <c r="FL177" i="2"/>
  <c r="FK177" i="2"/>
  <c r="FJ177" i="2"/>
  <c r="FI177" i="2"/>
  <c r="DN177" i="2"/>
  <c r="DM177" i="2"/>
  <c r="DL177" i="2"/>
  <c r="DK177" i="2"/>
  <c r="DJ177" i="2"/>
  <c r="BN177" i="2"/>
  <c r="BM177" i="2"/>
  <c r="BL177" i="2"/>
  <c r="BK177" i="2"/>
  <c r="AH177" i="2"/>
  <c r="BO177" i="2" s="1"/>
  <c r="HO176" i="2"/>
  <c r="HL176" i="2"/>
  <c r="HK176" i="2"/>
  <c r="HJ176" i="2"/>
  <c r="HI176" i="2"/>
  <c r="HH176" i="2"/>
  <c r="FM176" i="2"/>
  <c r="FL176" i="2"/>
  <c r="FK176" i="2"/>
  <c r="FJ176" i="2"/>
  <c r="FI176" i="2"/>
  <c r="DM176" i="2"/>
  <c r="DL176" i="2"/>
  <c r="DK176" i="2"/>
  <c r="DJ176" i="2"/>
  <c r="CG176" i="2"/>
  <c r="DN176" i="2" s="1"/>
  <c r="BO176" i="2"/>
  <c r="BN176" i="2"/>
  <c r="BM176" i="2"/>
  <c r="BL176" i="2"/>
  <c r="BK176" i="2"/>
  <c r="HO175" i="2"/>
  <c r="HL175" i="2"/>
  <c r="HK175" i="2"/>
  <c r="HJ175" i="2"/>
  <c r="HI175" i="2"/>
  <c r="HH175" i="2"/>
  <c r="FM175" i="2"/>
  <c r="FL175" i="2"/>
  <c r="FK175" i="2"/>
  <c r="FJ175" i="2"/>
  <c r="FI175" i="2"/>
  <c r="DM175" i="2"/>
  <c r="DL175" i="2"/>
  <c r="DK175" i="2"/>
  <c r="DJ175" i="2"/>
  <c r="CG175" i="2"/>
  <c r="DN175" i="2" s="1"/>
  <c r="BO175" i="2"/>
  <c r="BN175" i="2"/>
  <c r="BM175" i="2"/>
  <c r="BL175" i="2"/>
  <c r="BK175" i="2"/>
  <c r="HO174" i="2"/>
  <c r="HL174" i="2"/>
  <c r="HK174" i="2"/>
  <c r="HJ174" i="2"/>
  <c r="HI174" i="2"/>
  <c r="HH174" i="2"/>
  <c r="FM174" i="2"/>
  <c r="FL174" i="2"/>
  <c r="FK174" i="2"/>
  <c r="FJ174" i="2"/>
  <c r="FI174" i="2"/>
  <c r="DM174" i="2"/>
  <c r="DL174" i="2"/>
  <c r="DK174" i="2"/>
  <c r="DJ174" i="2"/>
  <c r="CG174" i="2"/>
  <c r="DN174" i="2" s="1"/>
  <c r="BO174" i="2"/>
  <c r="BN174" i="2"/>
  <c r="BM174" i="2"/>
  <c r="BL174" i="2"/>
  <c r="BK174" i="2"/>
  <c r="HO173" i="2"/>
  <c r="HL173" i="2"/>
  <c r="HK173" i="2"/>
  <c r="HJ173" i="2"/>
  <c r="HI173" i="2"/>
  <c r="HH173" i="2"/>
  <c r="FM173" i="2"/>
  <c r="FL173" i="2"/>
  <c r="FK173" i="2"/>
  <c r="FJ173" i="2"/>
  <c r="FI173" i="2"/>
  <c r="DN173" i="2"/>
  <c r="DM173" i="2"/>
  <c r="DL173" i="2"/>
  <c r="DK173" i="2"/>
  <c r="DJ173" i="2"/>
  <c r="BN173" i="2"/>
  <c r="BM173" i="2"/>
  <c r="BL173" i="2"/>
  <c r="BK173" i="2"/>
  <c r="AH173" i="2"/>
  <c r="BO173" i="2" s="1"/>
  <c r="HO172" i="2"/>
  <c r="HL172" i="2"/>
  <c r="HK172" i="2"/>
  <c r="HJ172" i="2"/>
  <c r="HI172" i="2"/>
  <c r="HH172" i="2"/>
  <c r="FM172" i="2"/>
  <c r="FL172" i="2"/>
  <c r="FK172" i="2"/>
  <c r="FJ172" i="2"/>
  <c r="FI172" i="2"/>
  <c r="DN172" i="2"/>
  <c r="DM172" i="2"/>
  <c r="DL172" i="2"/>
  <c r="DK172" i="2"/>
  <c r="DJ172" i="2"/>
  <c r="BN172" i="2"/>
  <c r="BM172" i="2"/>
  <c r="BL172" i="2"/>
  <c r="BK172" i="2"/>
  <c r="AH172" i="2"/>
  <c r="BO172" i="2" s="1"/>
  <c r="HO171" i="2"/>
  <c r="HL171" i="2"/>
  <c r="HK171" i="2"/>
  <c r="HJ171" i="2"/>
  <c r="HI171" i="2"/>
  <c r="HH171" i="2"/>
  <c r="FM171" i="2"/>
  <c r="FL171" i="2"/>
  <c r="FK171" i="2"/>
  <c r="FJ171" i="2"/>
  <c r="FI171" i="2"/>
  <c r="DN171" i="2"/>
  <c r="DM171" i="2"/>
  <c r="DL171" i="2"/>
  <c r="DK171" i="2"/>
  <c r="DJ171" i="2"/>
  <c r="BN171" i="2"/>
  <c r="BM171" i="2"/>
  <c r="BL171" i="2"/>
  <c r="BK171" i="2"/>
  <c r="AH171" i="2"/>
  <c r="BO171" i="2" s="1"/>
  <c r="HO170" i="2"/>
  <c r="HL170" i="2"/>
  <c r="HK170" i="2"/>
  <c r="HJ170" i="2"/>
  <c r="HI170" i="2"/>
  <c r="HH170" i="2"/>
  <c r="FM170" i="2"/>
  <c r="FL170" i="2"/>
  <c r="FK170" i="2"/>
  <c r="FJ170" i="2"/>
  <c r="FI170" i="2"/>
  <c r="DN170" i="2"/>
  <c r="DM170" i="2"/>
  <c r="DL170" i="2"/>
  <c r="DK170" i="2"/>
  <c r="DJ170" i="2"/>
  <c r="BN170" i="2"/>
  <c r="BM170" i="2"/>
  <c r="BL170" i="2"/>
  <c r="BK170" i="2"/>
  <c r="AH170" i="2"/>
  <c r="BO170" i="2" s="1"/>
  <c r="HO169" i="2"/>
  <c r="HL169" i="2"/>
  <c r="HK169" i="2"/>
  <c r="HJ169" i="2"/>
  <c r="HI169" i="2"/>
  <c r="HH169" i="2"/>
  <c r="FM169" i="2"/>
  <c r="FL169" i="2"/>
  <c r="FK169" i="2"/>
  <c r="FJ169" i="2"/>
  <c r="FI169" i="2"/>
  <c r="DN169" i="2"/>
  <c r="DM169" i="2"/>
  <c r="DL169" i="2"/>
  <c r="DK169" i="2"/>
  <c r="DJ169" i="2"/>
  <c r="BN169" i="2"/>
  <c r="BM169" i="2"/>
  <c r="BL169" i="2"/>
  <c r="BK169" i="2"/>
  <c r="AH169" i="2"/>
  <c r="BO169" i="2" s="1"/>
  <c r="HO168" i="2"/>
  <c r="HL168" i="2"/>
  <c r="HK168" i="2"/>
  <c r="HJ168" i="2"/>
  <c r="HI168" i="2"/>
  <c r="HH168" i="2"/>
  <c r="FM168" i="2"/>
  <c r="FL168" i="2"/>
  <c r="FK168" i="2"/>
  <c r="FJ168" i="2"/>
  <c r="FI168" i="2"/>
  <c r="DN168" i="2"/>
  <c r="DM168" i="2"/>
  <c r="DL168" i="2"/>
  <c r="DK168" i="2"/>
  <c r="DJ168" i="2"/>
  <c r="BN168" i="2"/>
  <c r="BM168" i="2"/>
  <c r="BL168" i="2"/>
  <c r="BK168" i="2"/>
  <c r="AH168" i="2"/>
  <c r="BO168" i="2" s="1"/>
  <c r="HO167" i="2"/>
  <c r="HL167" i="2"/>
  <c r="HK167" i="2"/>
  <c r="HJ167" i="2"/>
  <c r="HI167" i="2"/>
  <c r="HH167" i="2"/>
  <c r="FL167" i="2"/>
  <c r="FK167" i="2"/>
  <c r="FJ167" i="2"/>
  <c r="FI167" i="2"/>
  <c r="EF167" i="2"/>
  <c r="FM167" i="2" s="1"/>
  <c r="DN167" i="2"/>
  <c r="DM167" i="2"/>
  <c r="DL167" i="2"/>
  <c r="DK167" i="2"/>
  <c r="DJ167" i="2"/>
  <c r="BO167" i="2"/>
  <c r="BN167" i="2"/>
  <c r="BM167" i="2"/>
  <c r="BL167" i="2"/>
  <c r="BK167" i="2"/>
  <c r="AN126" i="1"/>
  <c r="AM126" i="1"/>
  <c r="AL126" i="1"/>
  <c r="AK126" i="1"/>
  <c r="AJ126" i="1"/>
  <c r="AE126" i="1"/>
  <c r="M126" i="1"/>
  <c r="AN125" i="1"/>
  <c r="AM125" i="1"/>
  <c r="AL125" i="1"/>
  <c r="AK125" i="1"/>
  <c r="AJ125" i="1"/>
  <c r="AE125" i="1"/>
  <c r="R125" i="1"/>
  <c r="M125" i="1"/>
  <c r="AN124" i="1"/>
  <c r="AM124" i="1"/>
  <c r="AL124" i="1"/>
  <c r="AK124" i="1"/>
  <c r="AJ124" i="1"/>
  <c r="AE124" i="1"/>
  <c r="M124" i="1"/>
  <c r="AN123" i="1"/>
  <c r="AM123" i="1"/>
  <c r="AL123" i="1"/>
  <c r="AK123" i="1"/>
  <c r="AJ123" i="1"/>
  <c r="AE123" i="1"/>
  <c r="M123" i="1"/>
  <c r="AN122" i="1"/>
  <c r="AM122" i="1"/>
  <c r="AL122" i="1"/>
  <c r="AK122" i="1"/>
  <c r="AJ122" i="1"/>
  <c r="AE122" i="1"/>
  <c r="M122" i="1"/>
  <c r="AN121" i="1"/>
  <c r="AM121" i="1"/>
  <c r="AL121" i="1"/>
  <c r="AK121" i="1"/>
  <c r="AJ121" i="1"/>
  <c r="AE121" i="1"/>
  <c r="M121" i="1"/>
  <c r="AN120" i="1"/>
  <c r="AM120" i="1"/>
  <c r="AL120" i="1"/>
  <c r="AK120" i="1"/>
  <c r="AJ120" i="1"/>
  <c r="AE120" i="1"/>
  <c r="M120" i="1"/>
  <c r="AN119" i="1"/>
  <c r="AM119" i="1"/>
  <c r="AL119" i="1"/>
  <c r="AK119" i="1"/>
  <c r="AJ119" i="1"/>
  <c r="AE119" i="1"/>
  <c r="M119" i="1"/>
  <c r="AN118" i="1"/>
  <c r="AM118" i="1"/>
  <c r="AL118" i="1"/>
  <c r="AK118" i="1"/>
  <c r="AJ118" i="1"/>
  <c r="AE118" i="1"/>
  <c r="M118" i="1"/>
  <c r="HO166" i="2" l="1"/>
  <c r="HL166" i="2"/>
  <c r="HK166" i="2"/>
  <c r="HJ166" i="2"/>
  <c r="HI166" i="2"/>
  <c r="HH166" i="2"/>
  <c r="FL166" i="2"/>
  <c r="FK166" i="2"/>
  <c r="FJ166" i="2"/>
  <c r="FI166" i="2"/>
  <c r="EF166" i="2"/>
  <c r="FM166" i="2" s="1"/>
  <c r="DN166" i="2"/>
  <c r="DM166" i="2"/>
  <c r="DL166" i="2"/>
  <c r="DK166" i="2"/>
  <c r="DJ166" i="2"/>
  <c r="BN166" i="2"/>
  <c r="BM166" i="2"/>
  <c r="BL166" i="2"/>
  <c r="BK166" i="2"/>
  <c r="AH166" i="2"/>
  <c r="BO166" i="2" s="1"/>
  <c r="HO165" i="2"/>
  <c r="HL165" i="2"/>
  <c r="HK165" i="2"/>
  <c r="HJ165" i="2"/>
  <c r="HI165" i="2"/>
  <c r="HH165" i="2"/>
  <c r="FL165" i="2"/>
  <c r="FK165" i="2"/>
  <c r="FJ165" i="2"/>
  <c r="FI165" i="2"/>
  <c r="EF165" i="2"/>
  <c r="FM165" i="2" s="1"/>
  <c r="DM165" i="2"/>
  <c r="DL165" i="2"/>
  <c r="DK165" i="2"/>
  <c r="DJ165" i="2"/>
  <c r="CG165" i="2"/>
  <c r="DN165" i="2" s="1"/>
  <c r="BN165" i="2"/>
  <c r="BM165" i="2"/>
  <c r="BL165" i="2"/>
  <c r="BK165" i="2"/>
  <c r="AH165" i="2"/>
  <c r="BO165" i="2" s="1"/>
  <c r="HO164" i="2"/>
  <c r="HL164" i="2"/>
  <c r="HK164" i="2"/>
  <c r="HJ164" i="2"/>
  <c r="HI164" i="2"/>
  <c r="HH164" i="2"/>
  <c r="FM164" i="2"/>
  <c r="FL164" i="2"/>
  <c r="FK164" i="2"/>
  <c r="FJ164" i="2"/>
  <c r="FI164" i="2"/>
  <c r="DM164" i="2"/>
  <c r="DL164" i="2"/>
  <c r="DK164" i="2"/>
  <c r="DJ164" i="2"/>
  <c r="CG164" i="2"/>
  <c r="DN164" i="2" s="1"/>
  <c r="BO164" i="2"/>
  <c r="BN164" i="2"/>
  <c r="BM164" i="2"/>
  <c r="BL164" i="2"/>
  <c r="BK164" i="2"/>
  <c r="HO163" i="2"/>
  <c r="HL163" i="2"/>
  <c r="HK163" i="2"/>
  <c r="HJ163" i="2"/>
  <c r="HI163" i="2"/>
  <c r="HH163" i="2"/>
  <c r="FM163" i="2"/>
  <c r="FL163" i="2"/>
  <c r="FK163" i="2"/>
  <c r="FJ163" i="2"/>
  <c r="FI163" i="2"/>
  <c r="DN163" i="2"/>
  <c r="DM163" i="2"/>
  <c r="DL163" i="2"/>
  <c r="DK163" i="2"/>
  <c r="DJ163" i="2"/>
  <c r="BN163" i="2"/>
  <c r="BM163" i="2"/>
  <c r="BL163" i="2"/>
  <c r="BK163" i="2"/>
  <c r="AH163" i="2"/>
  <c r="BO163" i="2" s="1"/>
  <c r="HO162" i="2"/>
  <c r="HL162" i="2"/>
  <c r="HK162" i="2"/>
  <c r="HJ162" i="2"/>
  <c r="HI162" i="2"/>
  <c r="HH162" i="2"/>
  <c r="FM162" i="2"/>
  <c r="FL162" i="2"/>
  <c r="FK162" i="2"/>
  <c r="FJ162" i="2"/>
  <c r="FI162" i="2"/>
  <c r="DN162" i="2"/>
  <c r="DM162" i="2"/>
  <c r="DL162" i="2"/>
  <c r="DK162" i="2"/>
  <c r="DJ162" i="2"/>
  <c r="BN162" i="2"/>
  <c r="BM162" i="2"/>
  <c r="BL162" i="2"/>
  <c r="BK162" i="2"/>
  <c r="AH162" i="2"/>
  <c r="BO162" i="2" s="1"/>
  <c r="HO161" i="2"/>
  <c r="HL161" i="2"/>
  <c r="HK161" i="2"/>
  <c r="HJ161" i="2"/>
  <c r="HI161" i="2"/>
  <c r="HH161" i="2"/>
  <c r="FM161" i="2"/>
  <c r="FL161" i="2"/>
  <c r="FK161" i="2"/>
  <c r="FJ161" i="2"/>
  <c r="FI161" i="2"/>
  <c r="DM161" i="2"/>
  <c r="DL161" i="2"/>
  <c r="DK161" i="2"/>
  <c r="DJ161" i="2"/>
  <c r="CG161" i="2"/>
  <c r="DN161" i="2" s="1"/>
  <c r="BN161" i="2"/>
  <c r="BM161" i="2"/>
  <c r="BL161" i="2"/>
  <c r="BK161" i="2"/>
  <c r="AH161" i="2"/>
  <c r="BO161" i="2" s="1"/>
  <c r="HO160" i="2"/>
  <c r="HL160" i="2"/>
  <c r="HK160" i="2"/>
  <c r="HJ160" i="2"/>
  <c r="HI160" i="2"/>
  <c r="HH160" i="2"/>
  <c r="FM160" i="2"/>
  <c r="FL160" i="2"/>
  <c r="FK160" i="2"/>
  <c r="FJ160" i="2"/>
  <c r="FI160" i="2"/>
  <c r="DM160" i="2"/>
  <c r="DL160" i="2"/>
  <c r="DK160" i="2"/>
  <c r="DJ160" i="2"/>
  <c r="CG160" i="2"/>
  <c r="DN160" i="2" s="1"/>
  <c r="BO160" i="2"/>
  <c r="BN160" i="2"/>
  <c r="BM160" i="2"/>
  <c r="BL160" i="2"/>
  <c r="BK160" i="2"/>
  <c r="HO159" i="2"/>
  <c r="HL159" i="2"/>
  <c r="HK159" i="2"/>
  <c r="HJ159" i="2"/>
  <c r="HI159" i="2"/>
  <c r="HH159" i="2"/>
  <c r="FM159" i="2"/>
  <c r="FL159" i="2"/>
  <c r="FK159" i="2"/>
  <c r="FJ159" i="2"/>
  <c r="FI159" i="2"/>
  <c r="DM159" i="2"/>
  <c r="DL159" i="2"/>
  <c r="DK159" i="2"/>
  <c r="DJ159" i="2"/>
  <c r="CG159" i="2"/>
  <c r="DN159" i="2" s="1"/>
  <c r="BO159" i="2"/>
  <c r="BN159" i="2"/>
  <c r="BM159" i="2"/>
  <c r="BL159" i="2"/>
  <c r="BK159" i="2"/>
  <c r="HO158" i="2"/>
  <c r="HL158" i="2"/>
  <c r="HK158" i="2"/>
  <c r="HJ158" i="2"/>
  <c r="HI158" i="2"/>
  <c r="HH158" i="2"/>
  <c r="FM158" i="2"/>
  <c r="FL158" i="2"/>
  <c r="FK158" i="2"/>
  <c r="FJ158" i="2"/>
  <c r="FI158" i="2"/>
  <c r="DN158" i="2"/>
  <c r="DM158" i="2"/>
  <c r="DL158" i="2"/>
  <c r="DK158" i="2"/>
  <c r="DJ158" i="2"/>
  <c r="BN158" i="2"/>
  <c r="BM158" i="2"/>
  <c r="BL158" i="2"/>
  <c r="BK158" i="2"/>
  <c r="AH158" i="2"/>
  <c r="BO158" i="2" s="1"/>
  <c r="HO157" i="2"/>
  <c r="HL157" i="2"/>
  <c r="HK157" i="2"/>
  <c r="HJ157" i="2"/>
  <c r="HI157" i="2"/>
  <c r="HH157" i="2"/>
  <c r="FM157" i="2"/>
  <c r="FL157" i="2"/>
  <c r="FK157" i="2"/>
  <c r="FJ157" i="2"/>
  <c r="FI157" i="2"/>
  <c r="DN157" i="2"/>
  <c r="DM157" i="2"/>
  <c r="DL157" i="2"/>
  <c r="DK157" i="2"/>
  <c r="DJ157" i="2"/>
  <c r="BN157" i="2"/>
  <c r="BM157" i="2"/>
  <c r="BL157" i="2"/>
  <c r="BK157" i="2"/>
  <c r="AH157" i="2"/>
  <c r="BO157" i="2" s="1"/>
  <c r="HO156" i="2"/>
  <c r="HL156" i="2"/>
  <c r="HK156" i="2"/>
  <c r="HJ156" i="2"/>
  <c r="HI156" i="2"/>
  <c r="HH156" i="2"/>
  <c r="FM156" i="2"/>
  <c r="FL156" i="2"/>
  <c r="FK156" i="2"/>
  <c r="FJ156" i="2"/>
  <c r="FI156" i="2"/>
  <c r="DN156" i="2"/>
  <c r="DM156" i="2"/>
  <c r="DL156" i="2"/>
  <c r="DK156" i="2"/>
  <c r="DJ156" i="2"/>
  <c r="BN156" i="2"/>
  <c r="BM156" i="2"/>
  <c r="BL156" i="2"/>
  <c r="BK156" i="2"/>
  <c r="AH156" i="2"/>
  <c r="BO156" i="2" s="1"/>
  <c r="HO155" i="2"/>
  <c r="HL155" i="2"/>
  <c r="HK155" i="2"/>
  <c r="HJ155" i="2"/>
  <c r="HI155" i="2"/>
  <c r="HH155" i="2"/>
  <c r="FM155" i="2"/>
  <c r="FL155" i="2"/>
  <c r="FK155" i="2"/>
  <c r="FJ155" i="2"/>
  <c r="FI155" i="2"/>
  <c r="DN155" i="2"/>
  <c r="DM155" i="2"/>
  <c r="DL155" i="2"/>
  <c r="DK155" i="2"/>
  <c r="DJ155" i="2"/>
  <c r="BN155" i="2"/>
  <c r="BM155" i="2"/>
  <c r="BL155" i="2"/>
  <c r="BK155" i="2"/>
  <c r="AH155" i="2"/>
  <c r="BO155" i="2" s="1"/>
  <c r="HO154" i="2"/>
  <c r="HL154" i="2"/>
  <c r="HK154" i="2"/>
  <c r="HJ154" i="2"/>
  <c r="HI154" i="2"/>
  <c r="HH154" i="2"/>
  <c r="FM154" i="2"/>
  <c r="FL154" i="2"/>
  <c r="FK154" i="2"/>
  <c r="FJ154" i="2"/>
  <c r="FI154" i="2"/>
  <c r="DN154" i="2"/>
  <c r="DM154" i="2"/>
  <c r="DL154" i="2"/>
  <c r="DK154" i="2"/>
  <c r="DJ154" i="2"/>
  <c r="BN154" i="2"/>
  <c r="BM154" i="2"/>
  <c r="BL154" i="2"/>
  <c r="BK154" i="2"/>
  <c r="AH154" i="2"/>
  <c r="BO154" i="2" s="1"/>
  <c r="HO153" i="2"/>
  <c r="HL153" i="2"/>
  <c r="HK153" i="2"/>
  <c r="HJ153" i="2"/>
  <c r="HI153" i="2"/>
  <c r="HH153" i="2"/>
  <c r="FM153" i="2"/>
  <c r="FL153" i="2"/>
  <c r="FK153" i="2"/>
  <c r="FJ153" i="2"/>
  <c r="FI153" i="2"/>
  <c r="DN153" i="2"/>
  <c r="DM153" i="2"/>
  <c r="DL153" i="2"/>
  <c r="DK153" i="2"/>
  <c r="DJ153" i="2"/>
  <c r="BN153" i="2"/>
  <c r="BM153" i="2"/>
  <c r="BL153" i="2"/>
  <c r="BK153" i="2"/>
  <c r="AH153" i="2"/>
  <c r="BO153" i="2" s="1"/>
  <c r="HO152" i="2"/>
  <c r="HL152" i="2"/>
  <c r="HK152" i="2"/>
  <c r="HJ152" i="2"/>
  <c r="HI152" i="2"/>
  <c r="HH152" i="2"/>
  <c r="FL152" i="2"/>
  <c r="FK152" i="2"/>
  <c r="FJ152" i="2"/>
  <c r="FI152" i="2"/>
  <c r="EF152" i="2"/>
  <c r="FM152" i="2" s="1"/>
  <c r="DN152" i="2"/>
  <c r="DM152" i="2"/>
  <c r="DL152" i="2"/>
  <c r="DK152" i="2"/>
  <c r="DJ152" i="2"/>
  <c r="BO152" i="2"/>
  <c r="BN152" i="2"/>
  <c r="BM152" i="2"/>
  <c r="BL152" i="2"/>
  <c r="BK152" i="2"/>
  <c r="AN117" i="1"/>
  <c r="AM117" i="1"/>
  <c r="AL117" i="1"/>
  <c r="AK117" i="1"/>
  <c r="AJ117" i="1"/>
  <c r="AE117" i="1"/>
  <c r="M117" i="1"/>
  <c r="AN116" i="1"/>
  <c r="AM116" i="1"/>
  <c r="AL116" i="1"/>
  <c r="AK116" i="1"/>
  <c r="AJ116" i="1"/>
  <c r="AE116" i="1"/>
  <c r="R116" i="1"/>
  <c r="M116" i="1"/>
  <c r="AN115" i="1"/>
  <c r="AM115" i="1"/>
  <c r="AL115" i="1"/>
  <c r="AK115" i="1"/>
  <c r="AJ115" i="1"/>
  <c r="AE115" i="1"/>
  <c r="M115" i="1"/>
  <c r="AN114" i="1"/>
  <c r="AM114" i="1"/>
  <c r="AL114" i="1"/>
  <c r="AK114" i="1"/>
  <c r="AJ114" i="1"/>
  <c r="AE114" i="1"/>
  <c r="M114" i="1"/>
  <c r="AN113" i="1"/>
  <c r="AM113" i="1"/>
  <c r="AL113" i="1"/>
  <c r="AK113" i="1"/>
  <c r="AJ113" i="1"/>
  <c r="AE113" i="1"/>
  <c r="M113" i="1"/>
  <c r="AN112" i="1"/>
  <c r="AM112" i="1"/>
  <c r="AL112" i="1"/>
  <c r="AK112" i="1"/>
  <c r="AJ112" i="1"/>
  <c r="AE112" i="1"/>
  <c r="M112" i="1"/>
  <c r="AN111" i="1"/>
  <c r="AM111" i="1"/>
  <c r="AL111" i="1"/>
  <c r="AK111" i="1"/>
  <c r="AJ111" i="1"/>
  <c r="AE111" i="1"/>
  <c r="M111" i="1"/>
  <c r="AN110" i="1"/>
  <c r="AM110" i="1"/>
  <c r="AL110" i="1"/>
  <c r="AK110" i="1"/>
  <c r="AJ110" i="1"/>
  <c r="AE110" i="1"/>
  <c r="M110" i="1"/>
  <c r="AN109" i="1"/>
  <c r="AM109" i="1"/>
  <c r="AL109" i="1"/>
  <c r="AK109" i="1"/>
  <c r="AJ109" i="1"/>
  <c r="AE109" i="1"/>
  <c r="M109" i="1"/>
  <c r="AN108" i="1"/>
  <c r="AM108" i="1"/>
  <c r="AL108" i="1"/>
  <c r="AK108" i="1"/>
  <c r="AJ108" i="1"/>
  <c r="AE108" i="1"/>
  <c r="M108" i="1"/>
  <c r="HO151" i="2" l="1"/>
  <c r="HL151" i="2"/>
  <c r="HK151" i="2"/>
  <c r="HJ151" i="2"/>
  <c r="HI151" i="2"/>
  <c r="HH151" i="2"/>
  <c r="FL151" i="2"/>
  <c r="FK151" i="2"/>
  <c r="FJ151" i="2"/>
  <c r="FI151" i="2"/>
  <c r="EF151" i="2"/>
  <c r="FM151" i="2" s="1"/>
  <c r="DN151" i="2"/>
  <c r="DM151" i="2"/>
  <c r="DL151" i="2"/>
  <c r="DK151" i="2"/>
  <c r="DJ151" i="2"/>
  <c r="BN151" i="2"/>
  <c r="BM151" i="2"/>
  <c r="BL151" i="2"/>
  <c r="BK151" i="2"/>
  <c r="AH151" i="2"/>
  <c r="BO151" i="2" s="1"/>
  <c r="HO150" i="2"/>
  <c r="HL150" i="2"/>
  <c r="HK150" i="2"/>
  <c r="HJ150" i="2"/>
  <c r="HI150" i="2"/>
  <c r="HH150" i="2"/>
  <c r="FL150" i="2"/>
  <c r="FK150" i="2"/>
  <c r="FJ150" i="2"/>
  <c r="FI150" i="2"/>
  <c r="EF150" i="2"/>
  <c r="FM150" i="2" s="1"/>
  <c r="DM150" i="2"/>
  <c r="DL150" i="2"/>
  <c r="DK150" i="2"/>
  <c r="DJ150" i="2"/>
  <c r="CG150" i="2"/>
  <c r="DN150" i="2" s="1"/>
  <c r="BN150" i="2"/>
  <c r="BM150" i="2"/>
  <c r="BL150" i="2"/>
  <c r="BK150" i="2"/>
  <c r="AH150" i="2"/>
  <c r="BO150" i="2" s="1"/>
  <c r="HO149" i="2"/>
  <c r="HL149" i="2"/>
  <c r="HK149" i="2"/>
  <c r="HJ149" i="2"/>
  <c r="HI149" i="2"/>
  <c r="HH149" i="2"/>
  <c r="FM149" i="2"/>
  <c r="FL149" i="2"/>
  <c r="FK149" i="2"/>
  <c r="FJ149" i="2"/>
  <c r="FI149" i="2"/>
  <c r="DM149" i="2"/>
  <c r="DL149" i="2"/>
  <c r="DK149" i="2"/>
  <c r="DJ149" i="2"/>
  <c r="CG149" i="2"/>
  <c r="DN149" i="2" s="1"/>
  <c r="BO149" i="2"/>
  <c r="BN149" i="2"/>
  <c r="BM149" i="2"/>
  <c r="BL149" i="2"/>
  <c r="BK149" i="2"/>
  <c r="HO148" i="2"/>
  <c r="HL148" i="2"/>
  <c r="HK148" i="2"/>
  <c r="HJ148" i="2"/>
  <c r="HI148" i="2"/>
  <c r="HH148" i="2"/>
  <c r="FM148" i="2"/>
  <c r="FL148" i="2"/>
  <c r="FK148" i="2"/>
  <c r="FJ148" i="2"/>
  <c r="FI148" i="2"/>
  <c r="DN148" i="2"/>
  <c r="DM148" i="2"/>
  <c r="DL148" i="2"/>
  <c r="DK148" i="2"/>
  <c r="DJ148" i="2"/>
  <c r="BN148" i="2"/>
  <c r="BM148" i="2"/>
  <c r="BL148" i="2"/>
  <c r="BK148" i="2"/>
  <c r="AH148" i="2"/>
  <c r="BO148" i="2" s="1"/>
  <c r="HO147" i="2"/>
  <c r="HL147" i="2"/>
  <c r="HK147" i="2"/>
  <c r="HJ147" i="2"/>
  <c r="HI147" i="2"/>
  <c r="HH147" i="2"/>
  <c r="FM147" i="2"/>
  <c r="FL147" i="2"/>
  <c r="FK147" i="2"/>
  <c r="FJ147" i="2"/>
  <c r="FI147" i="2"/>
  <c r="DN147" i="2"/>
  <c r="DM147" i="2"/>
  <c r="DL147" i="2"/>
  <c r="DK147" i="2"/>
  <c r="DJ147" i="2"/>
  <c r="BN147" i="2"/>
  <c r="BM147" i="2"/>
  <c r="BL147" i="2"/>
  <c r="BK147" i="2"/>
  <c r="AH147" i="2"/>
  <c r="BO147" i="2" s="1"/>
  <c r="HO146" i="2"/>
  <c r="HL146" i="2"/>
  <c r="HK146" i="2"/>
  <c r="HJ146" i="2"/>
  <c r="HI146" i="2"/>
  <c r="HH146" i="2"/>
  <c r="FM146" i="2"/>
  <c r="FL146" i="2"/>
  <c r="FK146" i="2"/>
  <c r="FJ146" i="2"/>
  <c r="FI146" i="2"/>
  <c r="DM146" i="2"/>
  <c r="DL146" i="2"/>
  <c r="DK146" i="2"/>
  <c r="DJ146" i="2"/>
  <c r="CG146" i="2"/>
  <c r="DN146" i="2" s="1"/>
  <c r="BN146" i="2"/>
  <c r="BM146" i="2"/>
  <c r="BL146" i="2"/>
  <c r="BK146" i="2"/>
  <c r="AH146" i="2"/>
  <c r="BO146" i="2" s="1"/>
  <c r="HO145" i="2"/>
  <c r="HL145" i="2"/>
  <c r="HK145" i="2"/>
  <c r="HJ145" i="2"/>
  <c r="HI145" i="2"/>
  <c r="HH145" i="2"/>
  <c r="FM145" i="2"/>
  <c r="FL145" i="2"/>
  <c r="FK145" i="2"/>
  <c r="FJ145" i="2"/>
  <c r="FI145" i="2"/>
  <c r="DM145" i="2"/>
  <c r="DL145" i="2"/>
  <c r="DK145" i="2"/>
  <c r="DJ145" i="2"/>
  <c r="CG145" i="2"/>
  <c r="DN145" i="2" s="1"/>
  <c r="BO145" i="2"/>
  <c r="BN145" i="2"/>
  <c r="BM145" i="2"/>
  <c r="BL145" i="2"/>
  <c r="BK145" i="2"/>
  <c r="HO144" i="2"/>
  <c r="HL144" i="2"/>
  <c r="HK144" i="2"/>
  <c r="HJ144" i="2"/>
  <c r="HI144" i="2"/>
  <c r="HH144" i="2"/>
  <c r="FM144" i="2"/>
  <c r="FL144" i="2"/>
  <c r="FK144" i="2"/>
  <c r="FJ144" i="2"/>
  <c r="FI144" i="2"/>
  <c r="DM144" i="2"/>
  <c r="DL144" i="2"/>
  <c r="DK144" i="2"/>
  <c r="DJ144" i="2"/>
  <c r="CG144" i="2"/>
  <c r="DN144" i="2" s="1"/>
  <c r="BO144" i="2"/>
  <c r="BN144" i="2"/>
  <c r="BM144" i="2"/>
  <c r="BL144" i="2"/>
  <c r="BK144" i="2"/>
  <c r="HO143" i="2"/>
  <c r="HL143" i="2"/>
  <c r="HK143" i="2"/>
  <c r="HJ143" i="2"/>
  <c r="HI143" i="2"/>
  <c r="HH143" i="2"/>
  <c r="FM143" i="2"/>
  <c r="FL143" i="2"/>
  <c r="FK143" i="2"/>
  <c r="FJ143" i="2"/>
  <c r="FI143" i="2"/>
  <c r="DN143" i="2"/>
  <c r="DM143" i="2"/>
  <c r="DL143" i="2"/>
  <c r="DK143" i="2"/>
  <c r="DJ143" i="2"/>
  <c r="BN143" i="2"/>
  <c r="BM143" i="2"/>
  <c r="BL143" i="2"/>
  <c r="BK143" i="2"/>
  <c r="AH143" i="2"/>
  <c r="BO143" i="2" s="1"/>
  <c r="HO142" i="2"/>
  <c r="HL142" i="2"/>
  <c r="HK142" i="2"/>
  <c r="HJ142" i="2"/>
  <c r="HI142" i="2"/>
  <c r="HH142" i="2"/>
  <c r="FM142" i="2"/>
  <c r="FL142" i="2"/>
  <c r="FK142" i="2"/>
  <c r="FJ142" i="2"/>
  <c r="FI142" i="2"/>
  <c r="DN142" i="2"/>
  <c r="DM142" i="2"/>
  <c r="DL142" i="2"/>
  <c r="DK142" i="2"/>
  <c r="DJ142" i="2"/>
  <c r="BN142" i="2"/>
  <c r="BM142" i="2"/>
  <c r="BL142" i="2"/>
  <c r="BK142" i="2"/>
  <c r="AH142" i="2"/>
  <c r="BO142" i="2" s="1"/>
  <c r="HO141" i="2"/>
  <c r="HL141" i="2"/>
  <c r="HK141" i="2"/>
  <c r="HJ141" i="2"/>
  <c r="HI141" i="2"/>
  <c r="HH141" i="2"/>
  <c r="FM141" i="2"/>
  <c r="FL141" i="2"/>
  <c r="FK141" i="2"/>
  <c r="FJ141" i="2"/>
  <c r="FI141" i="2"/>
  <c r="DN141" i="2"/>
  <c r="DM141" i="2"/>
  <c r="DL141" i="2"/>
  <c r="DK141" i="2"/>
  <c r="DJ141" i="2"/>
  <c r="BN141" i="2"/>
  <c r="BM141" i="2"/>
  <c r="BL141" i="2"/>
  <c r="BK141" i="2"/>
  <c r="AH141" i="2"/>
  <c r="BO141" i="2" s="1"/>
  <c r="HO140" i="2"/>
  <c r="HL140" i="2"/>
  <c r="HK140" i="2"/>
  <c r="HJ140" i="2"/>
  <c r="HI140" i="2"/>
  <c r="HH140" i="2"/>
  <c r="FM140" i="2"/>
  <c r="FL140" i="2"/>
  <c r="FK140" i="2"/>
  <c r="FJ140" i="2"/>
  <c r="FI140" i="2"/>
  <c r="DN140" i="2"/>
  <c r="DM140" i="2"/>
  <c r="DL140" i="2"/>
  <c r="DK140" i="2"/>
  <c r="DJ140" i="2"/>
  <c r="BN140" i="2"/>
  <c r="BM140" i="2"/>
  <c r="BL140" i="2"/>
  <c r="BK140" i="2"/>
  <c r="AH140" i="2"/>
  <c r="BO140" i="2" s="1"/>
  <c r="HO139" i="2"/>
  <c r="HL139" i="2"/>
  <c r="HK139" i="2"/>
  <c r="HJ139" i="2"/>
  <c r="HI139" i="2"/>
  <c r="HH139" i="2"/>
  <c r="FM139" i="2"/>
  <c r="FL139" i="2"/>
  <c r="FK139" i="2"/>
  <c r="FJ139" i="2"/>
  <c r="FI139" i="2"/>
  <c r="DN139" i="2"/>
  <c r="DM139" i="2"/>
  <c r="DL139" i="2"/>
  <c r="DK139" i="2"/>
  <c r="DJ139" i="2"/>
  <c r="BN139" i="2"/>
  <c r="BM139" i="2"/>
  <c r="BL139" i="2"/>
  <c r="BK139" i="2"/>
  <c r="AH139" i="2"/>
  <c r="BO139" i="2" s="1"/>
  <c r="HO138" i="2"/>
  <c r="HL138" i="2"/>
  <c r="HK138" i="2"/>
  <c r="HJ138" i="2"/>
  <c r="HI138" i="2"/>
  <c r="HH138" i="2"/>
  <c r="FM138" i="2"/>
  <c r="FL138" i="2"/>
  <c r="FK138" i="2"/>
  <c r="FJ138" i="2"/>
  <c r="FI138" i="2"/>
  <c r="DN138" i="2"/>
  <c r="DM138" i="2"/>
  <c r="DL138" i="2"/>
  <c r="DK138" i="2"/>
  <c r="DJ138" i="2"/>
  <c r="BN138" i="2"/>
  <c r="BM138" i="2"/>
  <c r="BL138" i="2"/>
  <c r="BK138" i="2"/>
  <c r="AH138" i="2"/>
  <c r="BO138" i="2" s="1"/>
  <c r="HO137" i="2"/>
  <c r="HL137" i="2"/>
  <c r="HK137" i="2"/>
  <c r="HJ137" i="2"/>
  <c r="HI137" i="2"/>
  <c r="HH137" i="2"/>
  <c r="FL137" i="2"/>
  <c r="FK137" i="2"/>
  <c r="FJ137" i="2"/>
  <c r="FI137" i="2"/>
  <c r="EF137" i="2"/>
  <c r="FM137" i="2" s="1"/>
  <c r="DN137" i="2"/>
  <c r="DM137" i="2"/>
  <c r="DL137" i="2"/>
  <c r="DK137" i="2"/>
  <c r="DJ137" i="2"/>
  <c r="BO137" i="2"/>
  <c r="BN137" i="2"/>
  <c r="BM137" i="2"/>
  <c r="BL137" i="2"/>
  <c r="BK137" i="2"/>
  <c r="AN107" i="1"/>
  <c r="AM107" i="1"/>
  <c r="AL107" i="1"/>
  <c r="AK107" i="1"/>
  <c r="AJ107" i="1"/>
  <c r="AE107" i="1"/>
  <c r="M107" i="1"/>
  <c r="AN106" i="1"/>
  <c r="AM106" i="1"/>
  <c r="AL106" i="1"/>
  <c r="AK106" i="1"/>
  <c r="AJ106" i="1"/>
  <c r="AE106" i="1"/>
  <c r="R106" i="1"/>
  <c r="M106" i="1"/>
  <c r="AN105" i="1"/>
  <c r="AM105" i="1"/>
  <c r="AL105" i="1"/>
  <c r="AK105" i="1"/>
  <c r="AJ105" i="1"/>
  <c r="AE105" i="1"/>
  <c r="M105" i="1"/>
  <c r="AN104" i="1"/>
  <c r="AM104" i="1"/>
  <c r="AL104" i="1"/>
  <c r="AK104" i="1"/>
  <c r="AJ104" i="1"/>
  <c r="AE104" i="1"/>
  <c r="M104" i="1"/>
  <c r="AN103" i="1"/>
  <c r="AM103" i="1"/>
  <c r="AL103" i="1"/>
  <c r="AK103" i="1"/>
  <c r="AJ103" i="1"/>
  <c r="AE103" i="1"/>
  <c r="M103" i="1"/>
  <c r="AN102" i="1"/>
  <c r="AM102" i="1"/>
  <c r="AL102" i="1"/>
  <c r="AK102" i="1"/>
  <c r="AJ102" i="1"/>
  <c r="AE102" i="1"/>
  <c r="M102" i="1"/>
  <c r="AN101" i="1"/>
  <c r="AM101" i="1"/>
  <c r="AL101" i="1"/>
  <c r="AK101" i="1"/>
  <c r="AJ101" i="1"/>
  <c r="AE101" i="1"/>
  <c r="M101" i="1"/>
  <c r="AN100" i="1"/>
  <c r="AM100" i="1"/>
  <c r="AL100" i="1"/>
  <c r="AK100" i="1"/>
  <c r="AJ100" i="1"/>
  <c r="AE100" i="1"/>
  <c r="M100" i="1"/>
  <c r="AN99" i="1"/>
  <c r="AM99" i="1"/>
  <c r="AL99" i="1"/>
  <c r="AK99" i="1"/>
  <c r="AJ99" i="1"/>
  <c r="AE99" i="1"/>
  <c r="M99" i="1"/>
  <c r="AN98" i="1"/>
  <c r="AM98" i="1"/>
  <c r="AL98" i="1"/>
  <c r="AK98" i="1"/>
  <c r="AJ98" i="1"/>
  <c r="AE98" i="1"/>
  <c r="M98" i="1"/>
  <c r="HO136" i="2" l="1"/>
  <c r="HL136" i="2"/>
  <c r="HK136" i="2"/>
  <c r="HJ136" i="2"/>
  <c r="HI136" i="2"/>
  <c r="HH136" i="2"/>
  <c r="FL136" i="2"/>
  <c r="FK136" i="2"/>
  <c r="FJ136" i="2"/>
  <c r="FI136" i="2"/>
  <c r="EF136" i="2"/>
  <c r="FM136" i="2" s="1"/>
  <c r="DN136" i="2"/>
  <c r="DM136" i="2"/>
  <c r="DL136" i="2"/>
  <c r="DK136" i="2"/>
  <c r="DJ136" i="2"/>
  <c r="BN136" i="2"/>
  <c r="BM136" i="2"/>
  <c r="BL136" i="2"/>
  <c r="BK136" i="2"/>
  <c r="AH136" i="2"/>
  <c r="BO136" i="2" s="1"/>
  <c r="HO135" i="2"/>
  <c r="HL135" i="2"/>
  <c r="HK135" i="2"/>
  <c r="HJ135" i="2"/>
  <c r="HI135" i="2"/>
  <c r="HH135" i="2"/>
  <c r="FL135" i="2"/>
  <c r="FK135" i="2"/>
  <c r="FJ135" i="2"/>
  <c r="FI135" i="2"/>
  <c r="EF135" i="2"/>
  <c r="FM135" i="2" s="1"/>
  <c r="DM135" i="2"/>
  <c r="DL135" i="2"/>
  <c r="DK135" i="2"/>
  <c r="DJ135" i="2"/>
  <c r="CG135" i="2"/>
  <c r="DN135" i="2" s="1"/>
  <c r="BN135" i="2"/>
  <c r="BM135" i="2"/>
  <c r="BL135" i="2"/>
  <c r="BK135" i="2"/>
  <c r="AH135" i="2"/>
  <c r="BO135" i="2" s="1"/>
  <c r="HO134" i="2"/>
  <c r="HL134" i="2"/>
  <c r="HK134" i="2"/>
  <c r="HJ134" i="2"/>
  <c r="HI134" i="2"/>
  <c r="HH134" i="2"/>
  <c r="FM134" i="2"/>
  <c r="FL134" i="2"/>
  <c r="FK134" i="2"/>
  <c r="FJ134" i="2"/>
  <c r="FI134" i="2"/>
  <c r="DM134" i="2"/>
  <c r="DL134" i="2"/>
  <c r="DK134" i="2"/>
  <c r="DJ134" i="2"/>
  <c r="CG134" i="2"/>
  <c r="DN134" i="2" s="1"/>
  <c r="BO134" i="2"/>
  <c r="BN134" i="2"/>
  <c r="BM134" i="2"/>
  <c r="BL134" i="2"/>
  <c r="BK134" i="2"/>
  <c r="HO133" i="2"/>
  <c r="HL133" i="2"/>
  <c r="HK133" i="2"/>
  <c r="HJ133" i="2"/>
  <c r="HI133" i="2"/>
  <c r="HH133" i="2"/>
  <c r="FM133" i="2"/>
  <c r="FL133" i="2"/>
  <c r="FK133" i="2"/>
  <c r="FJ133" i="2"/>
  <c r="FI133" i="2"/>
  <c r="DN133" i="2"/>
  <c r="DM133" i="2"/>
  <c r="DL133" i="2"/>
  <c r="DK133" i="2"/>
  <c r="DJ133" i="2"/>
  <c r="BN133" i="2"/>
  <c r="BM133" i="2"/>
  <c r="BL133" i="2"/>
  <c r="BK133" i="2"/>
  <c r="AH133" i="2"/>
  <c r="BO133" i="2" s="1"/>
  <c r="HO132" i="2"/>
  <c r="HL132" i="2"/>
  <c r="HK132" i="2"/>
  <c r="HJ132" i="2"/>
  <c r="HI132" i="2"/>
  <c r="HH132" i="2"/>
  <c r="FM132" i="2"/>
  <c r="FL132" i="2"/>
  <c r="FK132" i="2"/>
  <c r="FJ132" i="2"/>
  <c r="FI132" i="2"/>
  <c r="DN132" i="2"/>
  <c r="DM132" i="2"/>
  <c r="DL132" i="2"/>
  <c r="DK132" i="2"/>
  <c r="DJ132" i="2"/>
  <c r="BN132" i="2"/>
  <c r="BM132" i="2"/>
  <c r="BL132" i="2"/>
  <c r="BK132" i="2"/>
  <c r="AH132" i="2"/>
  <c r="BO132" i="2" s="1"/>
  <c r="HO131" i="2"/>
  <c r="HL131" i="2"/>
  <c r="HK131" i="2"/>
  <c r="HJ131" i="2"/>
  <c r="HI131" i="2"/>
  <c r="HH131" i="2"/>
  <c r="FM131" i="2"/>
  <c r="FL131" i="2"/>
  <c r="FK131" i="2"/>
  <c r="FJ131" i="2"/>
  <c r="FI131" i="2"/>
  <c r="DM131" i="2"/>
  <c r="DL131" i="2"/>
  <c r="DK131" i="2"/>
  <c r="DJ131" i="2"/>
  <c r="CG131" i="2"/>
  <c r="DN131" i="2" s="1"/>
  <c r="BN131" i="2"/>
  <c r="BM131" i="2"/>
  <c r="BL131" i="2"/>
  <c r="BK131" i="2"/>
  <c r="AH131" i="2"/>
  <c r="BO131" i="2" s="1"/>
  <c r="HO130" i="2"/>
  <c r="HL130" i="2"/>
  <c r="HK130" i="2"/>
  <c r="HJ130" i="2"/>
  <c r="HI130" i="2"/>
  <c r="HH130" i="2"/>
  <c r="FM130" i="2"/>
  <c r="FL130" i="2"/>
  <c r="FK130" i="2"/>
  <c r="FJ130" i="2"/>
  <c r="FI130" i="2"/>
  <c r="DM130" i="2"/>
  <c r="DL130" i="2"/>
  <c r="DK130" i="2"/>
  <c r="DJ130" i="2"/>
  <c r="CG130" i="2"/>
  <c r="DN130" i="2" s="1"/>
  <c r="BO130" i="2"/>
  <c r="BN130" i="2"/>
  <c r="BM130" i="2"/>
  <c r="BL130" i="2"/>
  <c r="BK130" i="2"/>
  <c r="HO129" i="2"/>
  <c r="HL129" i="2"/>
  <c r="HK129" i="2"/>
  <c r="HJ129" i="2"/>
  <c r="HI129" i="2"/>
  <c r="HH129" i="2"/>
  <c r="FM129" i="2"/>
  <c r="FL129" i="2"/>
  <c r="FK129" i="2"/>
  <c r="FJ129" i="2"/>
  <c r="FI129" i="2"/>
  <c r="DM129" i="2"/>
  <c r="DL129" i="2"/>
  <c r="DK129" i="2"/>
  <c r="DJ129" i="2"/>
  <c r="CG129" i="2"/>
  <c r="DN129" i="2" s="1"/>
  <c r="BO129" i="2"/>
  <c r="BN129" i="2"/>
  <c r="BM129" i="2"/>
  <c r="BL129" i="2"/>
  <c r="BK129" i="2"/>
  <c r="HO128" i="2"/>
  <c r="HL128" i="2"/>
  <c r="HK128" i="2"/>
  <c r="HJ128" i="2"/>
  <c r="HI128" i="2"/>
  <c r="HH128" i="2"/>
  <c r="FM128" i="2"/>
  <c r="FL128" i="2"/>
  <c r="FK128" i="2"/>
  <c r="FJ128" i="2"/>
  <c r="FI128" i="2"/>
  <c r="DN128" i="2"/>
  <c r="DM128" i="2"/>
  <c r="DL128" i="2"/>
  <c r="DK128" i="2"/>
  <c r="DJ128" i="2"/>
  <c r="BN128" i="2"/>
  <c r="BM128" i="2"/>
  <c r="BL128" i="2"/>
  <c r="BK128" i="2"/>
  <c r="AH128" i="2"/>
  <c r="BO128" i="2" s="1"/>
  <c r="HO127" i="2"/>
  <c r="HL127" i="2"/>
  <c r="HK127" i="2"/>
  <c r="HJ127" i="2"/>
  <c r="HI127" i="2"/>
  <c r="HH127" i="2"/>
  <c r="FM127" i="2"/>
  <c r="FL127" i="2"/>
  <c r="FK127" i="2"/>
  <c r="FJ127" i="2"/>
  <c r="FI127" i="2"/>
  <c r="DN127" i="2"/>
  <c r="DM127" i="2"/>
  <c r="DL127" i="2"/>
  <c r="DK127" i="2"/>
  <c r="DJ127" i="2"/>
  <c r="BN127" i="2"/>
  <c r="BM127" i="2"/>
  <c r="BL127" i="2"/>
  <c r="BK127" i="2"/>
  <c r="AH127" i="2"/>
  <c r="BO127" i="2" s="1"/>
  <c r="HO126" i="2"/>
  <c r="HL126" i="2"/>
  <c r="HK126" i="2"/>
  <c r="HJ126" i="2"/>
  <c r="HI126" i="2"/>
  <c r="HH126" i="2"/>
  <c r="FM126" i="2"/>
  <c r="FL126" i="2"/>
  <c r="FK126" i="2"/>
  <c r="FJ126" i="2"/>
  <c r="FI126" i="2"/>
  <c r="DN126" i="2"/>
  <c r="DM126" i="2"/>
  <c r="DL126" i="2"/>
  <c r="DK126" i="2"/>
  <c r="DJ126" i="2"/>
  <c r="BN126" i="2"/>
  <c r="BM126" i="2"/>
  <c r="BL126" i="2"/>
  <c r="BK126" i="2"/>
  <c r="AH126" i="2"/>
  <c r="BO126" i="2" s="1"/>
  <c r="HO125" i="2"/>
  <c r="HL125" i="2"/>
  <c r="HK125" i="2"/>
  <c r="HJ125" i="2"/>
  <c r="HI125" i="2"/>
  <c r="HH125" i="2"/>
  <c r="FM125" i="2"/>
  <c r="FL125" i="2"/>
  <c r="FK125" i="2"/>
  <c r="FJ125" i="2"/>
  <c r="FI125" i="2"/>
  <c r="DN125" i="2"/>
  <c r="DM125" i="2"/>
  <c r="DL125" i="2"/>
  <c r="DK125" i="2"/>
  <c r="DJ125" i="2"/>
  <c r="BN125" i="2"/>
  <c r="BM125" i="2"/>
  <c r="BL125" i="2"/>
  <c r="BK125" i="2"/>
  <c r="AH125" i="2"/>
  <c r="BO125" i="2" s="1"/>
  <c r="HO124" i="2"/>
  <c r="HL124" i="2"/>
  <c r="HK124" i="2"/>
  <c r="HJ124" i="2"/>
  <c r="HI124" i="2"/>
  <c r="HH124" i="2"/>
  <c r="FM124" i="2"/>
  <c r="FL124" i="2"/>
  <c r="FK124" i="2"/>
  <c r="FJ124" i="2"/>
  <c r="FI124" i="2"/>
  <c r="DN124" i="2"/>
  <c r="DM124" i="2"/>
  <c r="DL124" i="2"/>
  <c r="DK124" i="2"/>
  <c r="DJ124" i="2"/>
  <c r="BN124" i="2"/>
  <c r="BM124" i="2"/>
  <c r="BL124" i="2"/>
  <c r="BK124" i="2"/>
  <c r="AH124" i="2"/>
  <c r="BO124" i="2" s="1"/>
  <c r="HO123" i="2"/>
  <c r="HL123" i="2"/>
  <c r="HK123" i="2"/>
  <c r="HJ123" i="2"/>
  <c r="HI123" i="2"/>
  <c r="HH123" i="2"/>
  <c r="FM123" i="2"/>
  <c r="FL123" i="2"/>
  <c r="FK123" i="2"/>
  <c r="FJ123" i="2"/>
  <c r="FI123" i="2"/>
  <c r="DN123" i="2"/>
  <c r="DM123" i="2"/>
  <c r="DL123" i="2"/>
  <c r="DK123" i="2"/>
  <c r="DJ123" i="2"/>
  <c r="BN123" i="2"/>
  <c r="BM123" i="2"/>
  <c r="BL123" i="2"/>
  <c r="BK123" i="2"/>
  <c r="AH123" i="2"/>
  <c r="BO123" i="2" s="1"/>
  <c r="HO122" i="2"/>
  <c r="HL122" i="2"/>
  <c r="HK122" i="2"/>
  <c r="HJ122" i="2"/>
  <c r="HI122" i="2"/>
  <c r="HH122" i="2"/>
  <c r="FL122" i="2"/>
  <c r="FK122" i="2"/>
  <c r="FJ122" i="2"/>
  <c r="FI122" i="2"/>
  <c r="EF122" i="2"/>
  <c r="FM122" i="2" s="1"/>
  <c r="DN122" i="2"/>
  <c r="DM122" i="2"/>
  <c r="DL122" i="2"/>
  <c r="DK122" i="2"/>
  <c r="DJ122" i="2"/>
  <c r="BO122" i="2"/>
  <c r="BN122" i="2"/>
  <c r="BM122" i="2"/>
  <c r="BL122" i="2"/>
  <c r="BK122" i="2"/>
  <c r="AN97" i="1"/>
  <c r="AM97" i="1"/>
  <c r="AL97" i="1"/>
  <c r="AK97" i="1"/>
  <c r="AJ97" i="1"/>
  <c r="AE97" i="1"/>
  <c r="M97" i="1"/>
  <c r="AN96" i="1"/>
  <c r="AM96" i="1"/>
  <c r="AL96" i="1"/>
  <c r="AK96" i="1"/>
  <c r="AJ96" i="1"/>
  <c r="AE96" i="1"/>
  <c r="R96" i="1"/>
  <c r="M96" i="1"/>
  <c r="AN95" i="1"/>
  <c r="AM95" i="1"/>
  <c r="AL95" i="1"/>
  <c r="AK95" i="1"/>
  <c r="AJ95" i="1"/>
  <c r="AE95" i="1"/>
  <c r="M95" i="1"/>
  <c r="AN94" i="1"/>
  <c r="AM94" i="1"/>
  <c r="AL94" i="1"/>
  <c r="AK94" i="1"/>
  <c r="AJ94" i="1"/>
  <c r="AE94" i="1"/>
  <c r="M94" i="1"/>
  <c r="AN93" i="1"/>
  <c r="AM93" i="1"/>
  <c r="AL93" i="1"/>
  <c r="AK93" i="1"/>
  <c r="AJ93" i="1"/>
  <c r="AE93" i="1"/>
  <c r="M93" i="1"/>
  <c r="AN92" i="1"/>
  <c r="AM92" i="1"/>
  <c r="AL92" i="1"/>
  <c r="AK92" i="1"/>
  <c r="AJ92" i="1"/>
  <c r="AE92" i="1"/>
  <c r="M92" i="1"/>
  <c r="AN91" i="1"/>
  <c r="AM91" i="1"/>
  <c r="AL91" i="1"/>
  <c r="AK91" i="1"/>
  <c r="AJ91" i="1"/>
  <c r="AE91" i="1"/>
  <c r="M91" i="1"/>
  <c r="AN90" i="1"/>
  <c r="AM90" i="1"/>
  <c r="AL90" i="1"/>
  <c r="AK90" i="1"/>
  <c r="AJ90" i="1"/>
  <c r="AE90" i="1"/>
  <c r="M90" i="1"/>
  <c r="AN89" i="1"/>
  <c r="AM89" i="1"/>
  <c r="AL89" i="1"/>
  <c r="AK89" i="1"/>
  <c r="AJ89" i="1"/>
  <c r="AE89" i="1"/>
  <c r="M89" i="1"/>
  <c r="AN88" i="1"/>
  <c r="AM88" i="1"/>
  <c r="AL88" i="1"/>
  <c r="AK88" i="1"/>
  <c r="AJ88" i="1"/>
  <c r="AE88" i="1"/>
  <c r="M88" i="1"/>
  <c r="AN87" i="1"/>
  <c r="AM87" i="1"/>
  <c r="AL87" i="1"/>
  <c r="AK87" i="1"/>
  <c r="AJ87" i="1"/>
  <c r="AE87" i="1"/>
  <c r="M87" i="1"/>
  <c r="HO121" i="2" l="1"/>
  <c r="HL121" i="2"/>
  <c r="HK121" i="2"/>
  <c r="HJ121" i="2"/>
  <c r="HI121" i="2"/>
  <c r="HH121" i="2"/>
  <c r="FL121" i="2"/>
  <c r="FK121" i="2"/>
  <c r="FJ121" i="2"/>
  <c r="FI121" i="2"/>
  <c r="EF121" i="2"/>
  <c r="FM121" i="2" s="1"/>
  <c r="DN121" i="2"/>
  <c r="DM121" i="2"/>
  <c r="DL121" i="2"/>
  <c r="DK121" i="2"/>
  <c r="DJ121" i="2"/>
  <c r="BN121" i="2"/>
  <c r="BM121" i="2"/>
  <c r="BL121" i="2"/>
  <c r="BK121" i="2"/>
  <c r="AH121" i="2"/>
  <c r="BO121" i="2" s="1"/>
  <c r="HO120" i="2"/>
  <c r="HL120" i="2"/>
  <c r="HK120" i="2"/>
  <c r="HJ120" i="2"/>
  <c r="HI120" i="2"/>
  <c r="HH120" i="2"/>
  <c r="FL120" i="2"/>
  <c r="FK120" i="2"/>
  <c r="FJ120" i="2"/>
  <c r="FI120" i="2"/>
  <c r="EF120" i="2"/>
  <c r="FM120" i="2" s="1"/>
  <c r="DN120" i="2"/>
  <c r="DM120" i="2"/>
  <c r="DL120" i="2"/>
  <c r="DK120" i="2"/>
  <c r="DJ120" i="2"/>
  <c r="CG120" i="2"/>
  <c r="BN120" i="2"/>
  <c r="BM120" i="2"/>
  <c r="BL120" i="2"/>
  <c r="BK120" i="2"/>
  <c r="AH120" i="2"/>
  <c r="BO120" i="2" s="1"/>
  <c r="HO119" i="2"/>
  <c r="HL119" i="2"/>
  <c r="HK119" i="2"/>
  <c r="HJ119" i="2"/>
  <c r="HI119" i="2"/>
  <c r="HH119" i="2"/>
  <c r="FM119" i="2"/>
  <c r="FL119" i="2"/>
  <c r="FK119" i="2"/>
  <c r="FJ119" i="2"/>
  <c r="FI119" i="2"/>
  <c r="DM119" i="2"/>
  <c r="DL119" i="2"/>
  <c r="DK119" i="2"/>
  <c r="DJ119" i="2"/>
  <c r="CG119" i="2"/>
  <c r="DN119" i="2" s="1"/>
  <c r="BO119" i="2"/>
  <c r="BN119" i="2"/>
  <c r="BM119" i="2"/>
  <c r="BL119" i="2"/>
  <c r="BK119" i="2"/>
  <c r="HO118" i="2"/>
  <c r="HL118" i="2"/>
  <c r="HK118" i="2"/>
  <c r="HJ118" i="2"/>
  <c r="HI118" i="2"/>
  <c r="HH118" i="2"/>
  <c r="FM118" i="2"/>
  <c r="FL118" i="2"/>
  <c r="FK118" i="2"/>
  <c r="FJ118" i="2"/>
  <c r="FI118" i="2"/>
  <c r="DN118" i="2"/>
  <c r="DM118" i="2"/>
  <c r="DL118" i="2"/>
  <c r="DK118" i="2"/>
  <c r="DJ118" i="2"/>
  <c r="BN118" i="2"/>
  <c r="BM118" i="2"/>
  <c r="BL118" i="2"/>
  <c r="BK118" i="2"/>
  <c r="AH118" i="2"/>
  <c r="BO118" i="2" s="1"/>
  <c r="HO117" i="2"/>
  <c r="HL117" i="2"/>
  <c r="HK117" i="2"/>
  <c r="HJ117" i="2"/>
  <c r="HI117" i="2"/>
  <c r="HH117" i="2"/>
  <c r="FM117" i="2"/>
  <c r="FL117" i="2"/>
  <c r="FK117" i="2"/>
  <c r="FJ117" i="2"/>
  <c r="FI117" i="2"/>
  <c r="DN117" i="2"/>
  <c r="DM117" i="2"/>
  <c r="DL117" i="2"/>
  <c r="DK117" i="2"/>
  <c r="DJ117" i="2"/>
  <c r="BN117" i="2"/>
  <c r="BM117" i="2"/>
  <c r="BL117" i="2"/>
  <c r="BK117" i="2"/>
  <c r="AH117" i="2"/>
  <c r="BO117" i="2" s="1"/>
  <c r="HO116" i="2"/>
  <c r="HL116" i="2"/>
  <c r="HK116" i="2"/>
  <c r="HJ116" i="2"/>
  <c r="HI116" i="2"/>
  <c r="HH116" i="2"/>
  <c r="FM116" i="2"/>
  <c r="FL116" i="2"/>
  <c r="FK116" i="2"/>
  <c r="FJ116" i="2"/>
  <c r="FI116" i="2"/>
  <c r="DM116" i="2"/>
  <c r="DL116" i="2"/>
  <c r="DK116" i="2"/>
  <c r="DJ116" i="2"/>
  <c r="CG116" i="2"/>
  <c r="DN116" i="2" s="1"/>
  <c r="BN116" i="2"/>
  <c r="BM116" i="2"/>
  <c r="BL116" i="2"/>
  <c r="BK116" i="2"/>
  <c r="AH116" i="2"/>
  <c r="BO116" i="2" s="1"/>
  <c r="HO115" i="2"/>
  <c r="HL115" i="2"/>
  <c r="HK115" i="2"/>
  <c r="HJ115" i="2"/>
  <c r="HI115" i="2"/>
  <c r="HH115" i="2"/>
  <c r="FM115" i="2"/>
  <c r="FL115" i="2"/>
  <c r="FK115" i="2"/>
  <c r="FJ115" i="2"/>
  <c r="FI115" i="2"/>
  <c r="DM115" i="2"/>
  <c r="DL115" i="2"/>
  <c r="DK115" i="2"/>
  <c r="DJ115" i="2"/>
  <c r="CG115" i="2"/>
  <c r="DN115" i="2" s="1"/>
  <c r="BO115" i="2"/>
  <c r="BN115" i="2"/>
  <c r="BM115" i="2"/>
  <c r="BL115" i="2"/>
  <c r="BK115" i="2"/>
  <c r="HO114" i="2"/>
  <c r="HL114" i="2"/>
  <c r="HK114" i="2"/>
  <c r="HJ114" i="2"/>
  <c r="HI114" i="2"/>
  <c r="HH114" i="2"/>
  <c r="FM114" i="2"/>
  <c r="FL114" i="2"/>
  <c r="FK114" i="2"/>
  <c r="FJ114" i="2"/>
  <c r="FI114" i="2"/>
  <c r="DM114" i="2"/>
  <c r="DL114" i="2"/>
  <c r="DK114" i="2"/>
  <c r="DJ114" i="2"/>
  <c r="CG114" i="2"/>
  <c r="DN114" i="2" s="1"/>
  <c r="BO114" i="2"/>
  <c r="BN114" i="2"/>
  <c r="BM114" i="2"/>
  <c r="BL114" i="2"/>
  <c r="BK114" i="2"/>
  <c r="HO113" i="2"/>
  <c r="HL113" i="2"/>
  <c r="HK113" i="2"/>
  <c r="HJ113" i="2"/>
  <c r="HI113" i="2"/>
  <c r="HH113" i="2"/>
  <c r="FM113" i="2"/>
  <c r="FL113" i="2"/>
  <c r="FK113" i="2"/>
  <c r="FJ113" i="2"/>
  <c r="FI113" i="2"/>
  <c r="DN113" i="2"/>
  <c r="DM113" i="2"/>
  <c r="DL113" i="2"/>
  <c r="DK113" i="2"/>
  <c r="DJ113" i="2"/>
  <c r="BN113" i="2"/>
  <c r="BM113" i="2"/>
  <c r="BL113" i="2"/>
  <c r="BK113" i="2"/>
  <c r="AH113" i="2"/>
  <c r="BO113" i="2" s="1"/>
  <c r="HO112" i="2"/>
  <c r="HL112" i="2"/>
  <c r="HK112" i="2"/>
  <c r="HJ112" i="2"/>
  <c r="HI112" i="2"/>
  <c r="HH112" i="2"/>
  <c r="FM112" i="2"/>
  <c r="FL112" i="2"/>
  <c r="FK112" i="2"/>
  <c r="FJ112" i="2"/>
  <c r="FI112" i="2"/>
  <c r="DN112" i="2"/>
  <c r="DM112" i="2"/>
  <c r="DL112" i="2"/>
  <c r="DK112" i="2"/>
  <c r="DJ112" i="2"/>
  <c r="BN112" i="2"/>
  <c r="BM112" i="2"/>
  <c r="BL112" i="2"/>
  <c r="BK112" i="2"/>
  <c r="AH112" i="2"/>
  <c r="BO112" i="2" s="1"/>
  <c r="HO111" i="2"/>
  <c r="HL111" i="2"/>
  <c r="HK111" i="2"/>
  <c r="HJ111" i="2"/>
  <c r="HI111" i="2"/>
  <c r="HH111" i="2"/>
  <c r="FM111" i="2"/>
  <c r="FL111" i="2"/>
  <c r="FK111" i="2"/>
  <c r="FJ111" i="2"/>
  <c r="FI111" i="2"/>
  <c r="DN111" i="2"/>
  <c r="DM111" i="2"/>
  <c r="DL111" i="2"/>
  <c r="DK111" i="2"/>
  <c r="DJ111" i="2"/>
  <c r="BN111" i="2"/>
  <c r="BM111" i="2"/>
  <c r="BL111" i="2"/>
  <c r="BK111" i="2"/>
  <c r="AH111" i="2"/>
  <c r="BO111" i="2" s="1"/>
  <c r="HO110" i="2"/>
  <c r="HL110" i="2"/>
  <c r="HK110" i="2"/>
  <c r="HJ110" i="2"/>
  <c r="HI110" i="2"/>
  <c r="HH110" i="2"/>
  <c r="FM110" i="2"/>
  <c r="FL110" i="2"/>
  <c r="FK110" i="2"/>
  <c r="FJ110" i="2"/>
  <c r="FI110" i="2"/>
  <c r="DN110" i="2"/>
  <c r="DM110" i="2"/>
  <c r="DL110" i="2"/>
  <c r="DK110" i="2"/>
  <c r="DJ110" i="2"/>
  <c r="BN110" i="2"/>
  <c r="BM110" i="2"/>
  <c r="BL110" i="2"/>
  <c r="BK110" i="2"/>
  <c r="AH110" i="2"/>
  <c r="BO110" i="2" s="1"/>
  <c r="HO109" i="2"/>
  <c r="HL109" i="2"/>
  <c r="HK109" i="2"/>
  <c r="HJ109" i="2"/>
  <c r="HI109" i="2"/>
  <c r="HH109" i="2"/>
  <c r="FM109" i="2"/>
  <c r="FL109" i="2"/>
  <c r="FK109" i="2"/>
  <c r="FJ109" i="2"/>
  <c r="FI109" i="2"/>
  <c r="DN109" i="2"/>
  <c r="DM109" i="2"/>
  <c r="DL109" i="2"/>
  <c r="DK109" i="2"/>
  <c r="DJ109" i="2"/>
  <c r="BN109" i="2"/>
  <c r="BM109" i="2"/>
  <c r="BL109" i="2"/>
  <c r="BK109" i="2"/>
  <c r="AH109" i="2"/>
  <c r="BO109" i="2" s="1"/>
  <c r="HO108" i="2"/>
  <c r="HL108" i="2"/>
  <c r="HK108" i="2"/>
  <c r="HJ108" i="2"/>
  <c r="HI108" i="2"/>
  <c r="HH108" i="2"/>
  <c r="FM108" i="2"/>
  <c r="FL108" i="2"/>
  <c r="FK108" i="2"/>
  <c r="FJ108" i="2"/>
  <c r="FI108" i="2"/>
  <c r="DN108" i="2"/>
  <c r="DM108" i="2"/>
  <c r="DL108" i="2"/>
  <c r="DK108" i="2"/>
  <c r="DJ108" i="2"/>
  <c r="BN108" i="2"/>
  <c r="BM108" i="2"/>
  <c r="BL108" i="2"/>
  <c r="BK108" i="2"/>
  <c r="AH108" i="2"/>
  <c r="BO108" i="2" s="1"/>
  <c r="HO107" i="2"/>
  <c r="HL107" i="2"/>
  <c r="HK107" i="2"/>
  <c r="HJ107" i="2"/>
  <c r="HI107" i="2"/>
  <c r="HH107" i="2"/>
  <c r="FL107" i="2"/>
  <c r="FK107" i="2"/>
  <c r="FJ107" i="2"/>
  <c r="FI107" i="2"/>
  <c r="EF107" i="2"/>
  <c r="FM107" i="2" s="1"/>
  <c r="DN107" i="2"/>
  <c r="DM107" i="2"/>
  <c r="DL107" i="2"/>
  <c r="DK107" i="2"/>
  <c r="DJ107" i="2"/>
  <c r="BO107" i="2"/>
  <c r="BN107" i="2"/>
  <c r="BM107" i="2"/>
  <c r="BL107" i="2"/>
  <c r="BK107" i="2"/>
  <c r="AN86" i="1"/>
  <c r="AM86" i="1"/>
  <c r="AL86" i="1"/>
  <c r="AK86" i="1"/>
  <c r="AJ86" i="1"/>
  <c r="AE86" i="1"/>
  <c r="M86" i="1"/>
  <c r="AN85" i="1"/>
  <c r="AM85" i="1"/>
  <c r="AL85" i="1"/>
  <c r="AK85" i="1"/>
  <c r="AJ85" i="1"/>
  <c r="AE85" i="1"/>
  <c r="R85" i="1"/>
  <c r="M85" i="1"/>
  <c r="AN84" i="1"/>
  <c r="AM84" i="1"/>
  <c r="AL84" i="1"/>
  <c r="AK84" i="1"/>
  <c r="AJ84" i="1"/>
  <c r="AE84" i="1"/>
  <c r="M84" i="1"/>
  <c r="AN83" i="1"/>
  <c r="AM83" i="1"/>
  <c r="AL83" i="1"/>
  <c r="AK83" i="1"/>
  <c r="AJ83" i="1"/>
  <c r="AE83" i="1"/>
  <c r="M83" i="1"/>
  <c r="AN82" i="1"/>
  <c r="AM82" i="1"/>
  <c r="AL82" i="1"/>
  <c r="AK82" i="1"/>
  <c r="AJ82" i="1"/>
  <c r="AE82" i="1"/>
  <c r="M82" i="1"/>
  <c r="AN81" i="1"/>
  <c r="AM81" i="1"/>
  <c r="AL81" i="1"/>
  <c r="AK81" i="1"/>
  <c r="AJ81" i="1"/>
  <c r="AE81" i="1"/>
  <c r="M81" i="1"/>
  <c r="AN80" i="1"/>
  <c r="AM80" i="1"/>
  <c r="AL80" i="1"/>
  <c r="AK80" i="1"/>
  <c r="AJ80" i="1"/>
  <c r="AE80" i="1"/>
  <c r="M80" i="1"/>
  <c r="AN79" i="1"/>
  <c r="AM79" i="1"/>
  <c r="AL79" i="1"/>
  <c r="AK79" i="1"/>
  <c r="AJ79" i="1"/>
  <c r="AE79" i="1"/>
  <c r="M79" i="1"/>
  <c r="AN78" i="1"/>
  <c r="AM78" i="1"/>
  <c r="AL78" i="1"/>
  <c r="AK78" i="1"/>
  <c r="AJ78" i="1"/>
  <c r="AE78" i="1"/>
  <c r="M78" i="1"/>
  <c r="AN77" i="1"/>
  <c r="AM77" i="1"/>
  <c r="AL77" i="1"/>
  <c r="AK77" i="1"/>
  <c r="AJ77" i="1"/>
  <c r="AE77" i="1"/>
  <c r="M77" i="1"/>
  <c r="HO106" i="2" l="1"/>
  <c r="HL106" i="2"/>
  <c r="HK106" i="2"/>
  <c r="HJ106" i="2"/>
  <c r="HI106" i="2"/>
  <c r="HH106" i="2"/>
  <c r="FL106" i="2"/>
  <c r="FK106" i="2"/>
  <c r="FJ106" i="2"/>
  <c r="FI106" i="2"/>
  <c r="EF106" i="2"/>
  <c r="FM106" i="2" s="1"/>
  <c r="DN106" i="2"/>
  <c r="DM106" i="2"/>
  <c r="DL106" i="2"/>
  <c r="DK106" i="2"/>
  <c r="DJ106" i="2"/>
  <c r="BN106" i="2"/>
  <c r="BM106" i="2"/>
  <c r="BL106" i="2"/>
  <c r="BK106" i="2"/>
  <c r="AH106" i="2"/>
  <c r="BO106" i="2" s="1"/>
  <c r="HO105" i="2"/>
  <c r="HL105" i="2"/>
  <c r="HK105" i="2"/>
  <c r="HJ105" i="2"/>
  <c r="HI105" i="2"/>
  <c r="HH105" i="2"/>
  <c r="FL105" i="2"/>
  <c r="FK105" i="2"/>
  <c r="FJ105" i="2"/>
  <c r="FI105" i="2"/>
  <c r="EF105" i="2"/>
  <c r="FM105" i="2" s="1"/>
  <c r="DM105" i="2"/>
  <c r="DL105" i="2"/>
  <c r="DK105" i="2"/>
  <c r="DJ105" i="2"/>
  <c r="CG105" i="2"/>
  <c r="DN105" i="2" s="1"/>
  <c r="BN105" i="2"/>
  <c r="BM105" i="2"/>
  <c r="BL105" i="2"/>
  <c r="BK105" i="2"/>
  <c r="AH105" i="2"/>
  <c r="BO105" i="2" s="1"/>
  <c r="HO104" i="2"/>
  <c r="HL104" i="2"/>
  <c r="HK104" i="2"/>
  <c r="HJ104" i="2"/>
  <c r="HI104" i="2"/>
  <c r="HH104" i="2"/>
  <c r="FM104" i="2"/>
  <c r="FL104" i="2"/>
  <c r="FK104" i="2"/>
  <c r="FJ104" i="2"/>
  <c r="FI104" i="2"/>
  <c r="DM104" i="2"/>
  <c r="DL104" i="2"/>
  <c r="DK104" i="2"/>
  <c r="DJ104" i="2"/>
  <c r="CG104" i="2"/>
  <c r="DN104" i="2" s="1"/>
  <c r="BO104" i="2"/>
  <c r="BN104" i="2"/>
  <c r="BM104" i="2"/>
  <c r="BL104" i="2"/>
  <c r="BK104" i="2"/>
  <c r="HO103" i="2"/>
  <c r="HL103" i="2"/>
  <c r="HK103" i="2"/>
  <c r="HJ103" i="2"/>
  <c r="HI103" i="2"/>
  <c r="HH103" i="2"/>
  <c r="FM103" i="2"/>
  <c r="FL103" i="2"/>
  <c r="FK103" i="2"/>
  <c r="FJ103" i="2"/>
  <c r="FI103" i="2"/>
  <c r="DN103" i="2"/>
  <c r="DM103" i="2"/>
  <c r="DL103" i="2"/>
  <c r="DK103" i="2"/>
  <c r="DJ103" i="2"/>
  <c r="BN103" i="2"/>
  <c r="BM103" i="2"/>
  <c r="BL103" i="2"/>
  <c r="BK103" i="2"/>
  <c r="AH103" i="2"/>
  <c r="BO103" i="2" s="1"/>
  <c r="HO102" i="2"/>
  <c r="HL102" i="2"/>
  <c r="HK102" i="2"/>
  <c r="HJ102" i="2"/>
  <c r="HI102" i="2"/>
  <c r="HH102" i="2"/>
  <c r="FM102" i="2"/>
  <c r="FL102" i="2"/>
  <c r="FK102" i="2"/>
  <c r="FJ102" i="2"/>
  <c r="FI102" i="2"/>
  <c r="DN102" i="2"/>
  <c r="DM102" i="2"/>
  <c r="DL102" i="2"/>
  <c r="DK102" i="2"/>
  <c r="DJ102" i="2"/>
  <c r="BN102" i="2"/>
  <c r="BM102" i="2"/>
  <c r="BL102" i="2"/>
  <c r="BK102" i="2"/>
  <c r="AH102" i="2"/>
  <c r="BO102" i="2" s="1"/>
  <c r="HO101" i="2"/>
  <c r="HL101" i="2"/>
  <c r="HK101" i="2"/>
  <c r="HJ101" i="2"/>
  <c r="HI101" i="2"/>
  <c r="HH101" i="2"/>
  <c r="FM101" i="2"/>
  <c r="FL101" i="2"/>
  <c r="FK101" i="2"/>
  <c r="FJ101" i="2"/>
  <c r="FI101" i="2"/>
  <c r="DM101" i="2"/>
  <c r="DL101" i="2"/>
  <c r="DK101" i="2"/>
  <c r="DJ101" i="2"/>
  <c r="CG101" i="2"/>
  <c r="DN101" i="2" s="1"/>
  <c r="BN101" i="2"/>
  <c r="BM101" i="2"/>
  <c r="BL101" i="2"/>
  <c r="BK101" i="2"/>
  <c r="AH101" i="2"/>
  <c r="BO101" i="2" s="1"/>
  <c r="HO100" i="2"/>
  <c r="HL100" i="2"/>
  <c r="HK100" i="2"/>
  <c r="HJ100" i="2"/>
  <c r="HI100" i="2"/>
  <c r="HH100" i="2"/>
  <c r="FM100" i="2"/>
  <c r="FL100" i="2"/>
  <c r="FK100" i="2"/>
  <c r="FJ100" i="2"/>
  <c r="FI100" i="2"/>
  <c r="DM100" i="2"/>
  <c r="DL100" i="2"/>
  <c r="DK100" i="2"/>
  <c r="DJ100" i="2"/>
  <c r="CG100" i="2"/>
  <c r="DN100" i="2" s="1"/>
  <c r="BO100" i="2"/>
  <c r="BN100" i="2"/>
  <c r="BM100" i="2"/>
  <c r="BL100" i="2"/>
  <c r="BK100" i="2"/>
  <c r="HO99" i="2"/>
  <c r="HL99" i="2"/>
  <c r="HK99" i="2"/>
  <c r="HJ99" i="2"/>
  <c r="HI99" i="2"/>
  <c r="HH99" i="2"/>
  <c r="FM99" i="2"/>
  <c r="FL99" i="2"/>
  <c r="FK99" i="2"/>
  <c r="FJ99" i="2"/>
  <c r="FI99" i="2"/>
  <c r="DM99" i="2"/>
  <c r="DL99" i="2"/>
  <c r="DK99" i="2"/>
  <c r="DJ99" i="2"/>
  <c r="CG99" i="2"/>
  <c r="DN99" i="2" s="1"/>
  <c r="BO99" i="2"/>
  <c r="BN99" i="2"/>
  <c r="BM99" i="2"/>
  <c r="BL99" i="2"/>
  <c r="BK99" i="2"/>
  <c r="HO98" i="2"/>
  <c r="HL98" i="2"/>
  <c r="HK98" i="2"/>
  <c r="HJ98" i="2"/>
  <c r="HI98" i="2"/>
  <c r="HH98" i="2"/>
  <c r="FM98" i="2"/>
  <c r="FL98" i="2"/>
  <c r="FK98" i="2"/>
  <c r="FJ98" i="2"/>
  <c r="FI98" i="2"/>
  <c r="DN98" i="2"/>
  <c r="DM98" i="2"/>
  <c r="DL98" i="2"/>
  <c r="DK98" i="2"/>
  <c r="DJ98" i="2"/>
  <c r="BN98" i="2"/>
  <c r="BM98" i="2"/>
  <c r="BL98" i="2"/>
  <c r="BK98" i="2"/>
  <c r="AH98" i="2"/>
  <c r="BO98" i="2" s="1"/>
  <c r="HO97" i="2"/>
  <c r="HL97" i="2"/>
  <c r="HK97" i="2"/>
  <c r="HJ97" i="2"/>
  <c r="HI97" i="2"/>
  <c r="HH97" i="2"/>
  <c r="FM97" i="2"/>
  <c r="FL97" i="2"/>
  <c r="FK97" i="2"/>
  <c r="FJ97" i="2"/>
  <c r="FI97" i="2"/>
  <c r="DN97" i="2"/>
  <c r="DM97" i="2"/>
  <c r="DL97" i="2"/>
  <c r="DK97" i="2"/>
  <c r="DJ97" i="2"/>
  <c r="BN97" i="2"/>
  <c r="BM97" i="2"/>
  <c r="BL97" i="2"/>
  <c r="BK97" i="2"/>
  <c r="AH97" i="2"/>
  <c r="BO97" i="2" s="1"/>
  <c r="HO96" i="2"/>
  <c r="HL96" i="2"/>
  <c r="HK96" i="2"/>
  <c r="HJ96" i="2"/>
  <c r="HI96" i="2"/>
  <c r="HH96" i="2"/>
  <c r="FM96" i="2"/>
  <c r="FL96" i="2"/>
  <c r="FK96" i="2"/>
  <c r="FJ96" i="2"/>
  <c r="FI96" i="2"/>
  <c r="DN96" i="2"/>
  <c r="DM96" i="2"/>
  <c r="DL96" i="2"/>
  <c r="DK96" i="2"/>
  <c r="DJ96" i="2"/>
  <c r="BN96" i="2"/>
  <c r="BM96" i="2"/>
  <c r="BL96" i="2"/>
  <c r="BK96" i="2"/>
  <c r="AH96" i="2"/>
  <c r="BO96" i="2" s="1"/>
  <c r="HO95" i="2"/>
  <c r="HL95" i="2"/>
  <c r="HK95" i="2"/>
  <c r="HJ95" i="2"/>
  <c r="HI95" i="2"/>
  <c r="HH95" i="2"/>
  <c r="FM95" i="2"/>
  <c r="FL95" i="2"/>
  <c r="FK95" i="2"/>
  <c r="FJ95" i="2"/>
  <c r="FI95" i="2"/>
  <c r="DN95" i="2"/>
  <c r="DM95" i="2"/>
  <c r="DL95" i="2"/>
  <c r="DK95" i="2"/>
  <c r="DJ95" i="2"/>
  <c r="BN95" i="2"/>
  <c r="BM95" i="2"/>
  <c r="BL95" i="2"/>
  <c r="BK95" i="2"/>
  <c r="AH95" i="2"/>
  <c r="BO95" i="2" s="1"/>
  <c r="HO94" i="2"/>
  <c r="HL94" i="2"/>
  <c r="HK94" i="2"/>
  <c r="HJ94" i="2"/>
  <c r="HI94" i="2"/>
  <c r="HH94" i="2"/>
  <c r="FM94" i="2"/>
  <c r="FL94" i="2"/>
  <c r="FK94" i="2"/>
  <c r="FJ94" i="2"/>
  <c r="FI94" i="2"/>
  <c r="DN94" i="2"/>
  <c r="DM94" i="2"/>
  <c r="DL94" i="2"/>
  <c r="DK94" i="2"/>
  <c r="DJ94" i="2"/>
  <c r="BN94" i="2"/>
  <c r="BM94" i="2"/>
  <c r="BL94" i="2"/>
  <c r="BK94" i="2"/>
  <c r="AH94" i="2"/>
  <c r="BO94" i="2" s="1"/>
  <c r="HO93" i="2"/>
  <c r="HL93" i="2"/>
  <c r="HK93" i="2"/>
  <c r="HJ93" i="2"/>
  <c r="HI93" i="2"/>
  <c r="HH93" i="2"/>
  <c r="FM93" i="2"/>
  <c r="FL93" i="2"/>
  <c r="FK93" i="2"/>
  <c r="FJ93" i="2"/>
  <c r="FI93" i="2"/>
  <c r="DN93" i="2"/>
  <c r="DM93" i="2"/>
  <c r="DL93" i="2"/>
  <c r="DK93" i="2"/>
  <c r="DJ93" i="2"/>
  <c r="BN93" i="2"/>
  <c r="BM93" i="2"/>
  <c r="BL93" i="2"/>
  <c r="BK93" i="2"/>
  <c r="AH93" i="2"/>
  <c r="BO93" i="2" s="1"/>
  <c r="HO92" i="2"/>
  <c r="HL92" i="2"/>
  <c r="HK92" i="2"/>
  <c r="HJ92" i="2"/>
  <c r="HI92" i="2"/>
  <c r="HH92" i="2"/>
  <c r="FL92" i="2"/>
  <c r="FK92" i="2"/>
  <c r="FJ92" i="2"/>
  <c r="FI92" i="2"/>
  <c r="EF92" i="2"/>
  <c r="FM92" i="2" s="1"/>
  <c r="DN92" i="2"/>
  <c r="DM92" i="2"/>
  <c r="DL92" i="2"/>
  <c r="DK92" i="2"/>
  <c r="DJ92" i="2"/>
  <c r="BO92" i="2"/>
  <c r="BN92" i="2"/>
  <c r="BM92" i="2"/>
  <c r="BL92" i="2"/>
  <c r="BK92" i="2"/>
  <c r="AN76" i="1"/>
  <c r="AM76" i="1"/>
  <c r="AL76" i="1"/>
  <c r="AK76" i="1"/>
  <c r="AJ76" i="1"/>
  <c r="AE76" i="1"/>
  <c r="M76" i="1"/>
  <c r="AN75" i="1"/>
  <c r="AM75" i="1"/>
  <c r="AL75" i="1"/>
  <c r="AK75" i="1"/>
  <c r="AJ75" i="1"/>
  <c r="AE75" i="1"/>
  <c r="R75" i="1"/>
  <c r="M75" i="1"/>
  <c r="AN74" i="1"/>
  <c r="AM74" i="1"/>
  <c r="AL74" i="1"/>
  <c r="AK74" i="1"/>
  <c r="AJ74" i="1"/>
  <c r="AE74" i="1"/>
  <c r="M74" i="1"/>
  <c r="AN73" i="1"/>
  <c r="AM73" i="1"/>
  <c r="AL73" i="1"/>
  <c r="AK73" i="1"/>
  <c r="AJ73" i="1"/>
  <c r="AE73" i="1"/>
  <c r="M73" i="1"/>
  <c r="AN72" i="1"/>
  <c r="AM72" i="1"/>
  <c r="AL72" i="1"/>
  <c r="AK72" i="1"/>
  <c r="AJ72" i="1"/>
  <c r="AE72" i="1"/>
  <c r="M72" i="1"/>
  <c r="AN71" i="1"/>
  <c r="AM71" i="1"/>
  <c r="AL71" i="1"/>
  <c r="AK71" i="1"/>
  <c r="AJ71" i="1"/>
  <c r="AE71" i="1"/>
  <c r="M71" i="1"/>
  <c r="AN70" i="1"/>
  <c r="AM70" i="1"/>
  <c r="AL70" i="1"/>
  <c r="AK70" i="1"/>
  <c r="AJ70" i="1"/>
  <c r="AE70" i="1"/>
  <c r="M70" i="1"/>
  <c r="AN69" i="1"/>
  <c r="AM69" i="1"/>
  <c r="AL69" i="1"/>
  <c r="AK69" i="1"/>
  <c r="AJ69" i="1"/>
  <c r="AE69" i="1"/>
  <c r="M69" i="1"/>
  <c r="AN68" i="1"/>
  <c r="AM68" i="1"/>
  <c r="AL68" i="1"/>
  <c r="AK68" i="1"/>
  <c r="AJ68" i="1"/>
  <c r="AE68" i="1"/>
  <c r="M68" i="1"/>
  <c r="AN67" i="1"/>
  <c r="AM67" i="1"/>
  <c r="AL67" i="1"/>
  <c r="AK67" i="1"/>
  <c r="AJ67" i="1"/>
  <c r="AE67" i="1"/>
  <c r="M67" i="1"/>
  <c r="AN66" i="1"/>
  <c r="AM66" i="1"/>
  <c r="AL66" i="1"/>
  <c r="AK66" i="1"/>
  <c r="AJ66" i="1"/>
  <c r="AE66" i="1"/>
  <c r="M66" i="1"/>
  <c r="AN65" i="1"/>
  <c r="AM65" i="1"/>
  <c r="AL65" i="1"/>
  <c r="AK65" i="1"/>
  <c r="AJ65" i="1"/>
  <c r="AE65" i="1"/>
  <c r="M65" i="1"/>
  <c r="HO91" i="2" l="1"/>
  <c r="HL91" i="2"/>
  <c r="HK91" i="2"/>
  <c r="HJ91" i="2"/>
  <c r="HI91" i="2"/>
  <c r="HH91" i="2"/>
  <c r="FL91" i="2"/>
  <c r="FK91" i="2"/>
  <c r="FJ91" i="2"/>
  <c r="FI91" i="2"/>
  <c r="EF91" i="2"/>
  <c r="FM91" i="2" s="1"/>
  <c r="DN91" i="2"/>
  <c r="DM91" i="2"/>
  <c r="DL91" i="2"/>
  <c r="DK91" i="2"/>
  <c r="DJ91" i="2"/>
  <c r="BN91" i="2"/>
  <c r="BM91" i="2"/>
  <c r="BL91" i="2"/>
  <c r="BK91" i="2"/>
  <c r="AH91" i="2"/>
  <c r="BO91" i="2" s="1"/>
  <c r="HO90" i="2"/>
  <c r="HL90" i="2"/>
  <c r="HK90" i="2"/>
  <c r="HJ90" i="2"/>
  <c r="HI90" i="2"/>
  <c r="HH90" i="2"/>
  <c r="FL90" i="2"/>
  <c r="FK90" i="2"/>
  <c r="FJ90" i="2"/>
  <c r="FI90" i="2"/>
  <c r="EF90" i="2"/>
  <c r="FM90" i="2" s="1"/>
  <c r="DM90" i="2"/>
  <c r="DL90" i="2"/>
  <c r="DK90" i="2"/>
  <c r="DJ90" i="2"/>
  <c r="CG90" i="2"/>
  <c r="DN90" i="2" s="1"/>
  <c r="BN90" i="2"/>
  <c r="BM90" i="2"/>
  <c r="BL90" i="2"/>
  <c r="BK90" i="2"/>
  <c r="AH90" i="2"/>
  <c r="BO90" i="2" s="1"/>
  <c r="HO89" i="2"/>
  <c r="HL89" i="2"/>
  <c r="HK89" i="2"/>
  <c r="HJ89" i="2"/>
  <c r="HI89" i="2"/>
  <c r="HH89" i="2"/>
  <c r="FM89" i="2"/>
  <c r="FL89" i="2"/>
  <c r="FK89" i="2"/>
  <c r="FJ89" i="2"/>
  <c r="FI89" i="2"/>
  <c r="DM89" i="2"/>
  <c r="DL89" i="2"/>
  <c r="DK89" i="2"/>
  <c r="DJ89" i="2"/>
  <c r="CG89" i="2"/>
  <c r="DN89" i="2" s="1"/>
  <c r="BO89" i="2"/>
  <c r="BN89" i="2"/>
  <c r="BM89" i="2"/>
  <c r="BL89" i="2"/>
  <c r="BK89" i="2"/>
  <c r="HO88" i="2"/>
  <c r="HL88" i="2"/>
  <c r="HK88" i="2"/>
  <c r="HJ88" i="2"/>
  <c r="HI88" i="2"/>
  <c r="HH88" i="2"/>
  <c r="FM88" i="2"/>
  <c r="FL88" i="2"/>
  <c r="FK88" i="2"/>
  <c r="FJ88" i="2"/>
  <c r="FI88" i="2"/>
  <c r="DN88" i="2"/>
  <c r="DM88" i="2"/>
  <c r="DL88" i="2"/>
  <c r="DK88" i="2"/>
  <c r="DJ88" i="2"/>
  <c r="BN88" i="2"/>
  <c r="BM88" i="2"/>
  <c r="BL88" i="2"/>
  <c r="BK88" i="2"/>
  <c r="AH88" i="2"/>
  <c r="BO88" i="2" s="1"/>
  <c r="HO87" i="2"/>
  <c r="HL87" i="2"/>
  <c r="HK87" i="2"/>
  <c r="HJ87" i="2"/>
  <c r="HI87" i="2"/>
  <c r="HH87" i="2"/>
  <c r="FM87" i="2"/>
  <c r="FL87" i="2"/>
  <c r="FK87" i="2"/>
  <c r="FJ87" i="2"/>
  <c r="FI87" i="2"/>
  <c r="DN87" i="2"/>
  <c r="DM87" i="2"/>
  <c r="DL87" i="2"/>
  <c r="DK87" i="2"/>
  <c r="DJ87" i="2"/>
  <c r="BN87" i="2"/>
  <c r="BM87" i="2"/>
  <c r="BL87" i="2"/>
  <c r="BK87" i="2"/>
  <c r="AH87" i="2"/>
  <c r="BO87" i="2" s="1"/>
  <c r="HO86" i="2"/>
  <c r="HL86" i="2"/>
  <c r="HK86" i="2"/>
  <c r="HJ86" i="2"/>
  <c r="HI86" i="2"/>
  <c r="HH86" i="2"/>
  <c r="FM86" i="2"/>
  <c r="FL86" i="2"/>
  <c r="FK86" i="2"/>
  <c r="FJ86" i="2"/>
  <c r="FI86" i="2"/>
  <c r="DN86" i="2"/>
  <c r="DM86" i="2"/>
  <c r="DL86" i="2"/>
  <c r="DK86" i="2"/>
  <c r="DJ86" i="2"/>
  <c r="CG86" i="2"/>
  <c r="BN86" i="2"/>
  <c r="BM86" i="2"/>
  <c r="BL86" i="2"/>
  <c r="BK86" i="2"/>
  <c r="AH86" i="2"/>
  <c r="BO86" i="2" s="1"/>
  <c r="HO85" i="2"/>
  <c r="HL85" i="2"/>
  <c r="HK85" i="2"/>
  <c r="HJ85" i="2"/>
  <c r="HI85" i="2"/>
  <c r="HH85" i="2"/>
  <c r="FM85" i="2"/>
  <c r="FL85" i="2"/>
  <c r="FK85" i="2"/>
  <c r="FJ85" i="2"/>
  <c r="FI85" i="2"/>
  <c r="DM85" i="2"/>
  <c r="DL85" i="2"/>
  <c r="DK85" i="2"/>
  <c r="DJ85" i="2"/>
  <c r="CG85" i="2"/>
  <c r="DN85" i="2" s="1"/>
  <c r="BO85" i="2"/>
  <c r="BN85" i="2"/>
  <c r="BM85" i="2"/>
  <c r="BL85" i="2"/>
  <c r="BK85" i="2"/>
  <c r="HO84" i="2"/>
  <c r="HL84" i="2"/>
  <c r="HK84" i="2"/>
  <c r="HJ84" i="2"/>
  <c r="HI84" i="2"/>
  <c r="HH84" i="2"/>
  <c r="FM84" i="2"/>
  <c r="FL84" i="2"/>
  <c r="FK84" i="2"/>
  <c r="FJ84" i="2"/>
  <c r="FI84" i="2"/>
  <c r="DM84" i="2"/>
  <c r="DL84" i="2"/>
  <c r="DK84" i="2"/>
  <c r="DJ84" i="2"/>
  <c r="CG84" i="2"/>
  <c r="DN84" i="2" s="1"/>
  <c r="BO84" i="2"/>
  <c r="BN84" i="2"/>
  <c r="BM84" i="2"/>
  <c r="BL84" i="2"/>
  <c r="BK84" i="2"/>
  <c r="HO83" i="2"/>
  <c r="HL83" i="2"/>
  <c r="HK83" i="2"/>
  <c r="HJ83" i="2"/>
  <c r="HI83" i="2"/>
  <c r="HH83" i="2"/>
  <c r="FM83" i="2"/>
  <c r="FL83" i="2"/>
  <c r="FK83" i="2"/>
  <c r="FJ83" i="2"/>
  <c r="FI83" i="2"/>
  <c r="DN83" i="2"/>
  <c r="DM83" i="2"/>
  <c r="DL83" i="2"/>
  <c r="DK83" i="2"/>
  <c r="DJ83" i="2"/>
  <c r="BN83" i="2"/>
  <c r="BM83" i="2"/>
  <c r="BL83" i="2"/>
  <c r="BK83" i="2"/>
  <c r="AH83" i="2"/>
  <c r="BO83" i="2" s="1"/>
  <c r="HO82" i="2"/>
  <c r="HL82" i="2"/>
  <c r="HK82" i="2"/>
  <c r="HJ82" i="2"/>
  <c r="HI82" i="2"/>
  <c r="HH82" i="2"/>
  <c r="FM82" i="2"/>
  <c r="FL82" i="2"/>
  <c r="FK82" i="2"/>
  <c r="FJ82" i="2"/>
  <c r="FI82" i="2"/>
  <c r="DN82" i="2"/>
  <c r="DM82" i="2"/>
  <c r="DL82" i="2"/>
  <c r="DK82" i="2"/>
  <c r="DJ82" i="2"/>
  <c r="BN82" i="2"/>
  <c r="BM82" i="2"/>
  <c r="BL82" i="2"/>
  <c r="BK82" i="2"/>
  <c r="AH82" i="2"/>
  <c r="BO82" i="2" s="1"/>
  <c r="HO81" i="2"/>
  <c r="HL81" i="2"/>
  <c r="HK81" i="2"/>
  <c r="HJ81" i="2"/>
  <c r="HI81" i="2"/>
  <c r="HH81" i="2"/>
  <c r="FM81" i="2"/>
  <c r="FL81" i="2"/>
  <c r="FK81" i="2"/>
  <c r="FJ81" i="2"/>
  <c r="FI81" i="2"/>
  <c r="DN81" i="2"/>
  <c r="DM81" i="2"/>
  <c r="DL81" i="2"/>
  <c r="DK81" i="2"/>
  <c r="DJ81" i="2"/>
  <c r="BN81" i="2"/>
  <c r="BM81" i="2"/>
  <c r="BL81" i="2"/>
  <c r="BK81" i="2"/>
  <c r="AH81" i="2"/>
  <c r="BO81" i="2" s="1"/>
  <c r="HO80" i="2"/>
  <c r="HL80" i="2"/>
  <c r="HK80" i="2"/>
  <c r="HJ80" i="2"/>
  <c r="HI80" i="2"/>
  <c r="HH80" i="2"/>
  <c r="FM80" i="2"/>
  <c r="FL80" i="2"/>
  <c r="FK80" i="2"/>
  <c r="FJ80" i="2"/>
  <c r="FI80" i="2"/>
  <c r="DN80" i="2"/>
  <c r="DM80" i="2"/>
  <c r="DL80" i="2"/>
  <c r="DK80" i="2"/>
  <c r="DJ80" i="2"/>
  <c r="BN80" i="2"/>
  <c r="BM80" i="2"/>
  <c r="BL80" i="2"/>
  <c r="BK80" i="2"/>
  <c r="AH80" i="2"/>
  <c r="BO80" i="2" s="1"/>
  <c r="HO79" i="2"/>
  <c r="HL79" i="2"/>
  <c r="HK79" i="2"/>
  <c r="HJ79" i="2"/>
  <c r="HI79" i="2"/>
  <c r="HH79" i="2"/>
  <c r="FM79" i="2"/>
  <c r="FL79" i="2"/>
  <c r="FK79" i="2"/>
  <c r="FJ79" i="2"/>
  <c r="FI79" i="2"/>
  <c r="DN79" i="2"/>
  <c r="DM79" i="2"/>
  <c r="DL79" i="2"/>
  <c r="DK79" i="2"/>
  <c r="DJ79" i="2"/>
  <c r="BN79" i="2"/>
  <c r="BM79" i="2"/>
  <c r="BL79" i="2"/>
  <c r="BK79" i="2"/>
  <c r="AH79" i="2"/>
  <c r="BO79" i="2" s="1"/>
  <c r="HO78" i="2"/>
  <c r="HL78" i="2"/>
  <c r="HK78" i="2"/>
  <c r="HJ78" i="2"/>
  <c r="HI78" i="2"/>
  <c r="HH78" i="2"/>
  <c r="FM78" i="2"/>
  <c r="FL78" i="2"/>
  <c r="FK78" i="2"/>
  <c r="FJ78" i="2"/>
  <c r="FI78" i="2"/>
  <c r="DN78" i="2"/>
  <c r="DM78" i="2"/>
  <c r="DL78" i="2"/>
  <c r="DK78" i="2"/>
  <c r="DJ78" i="2"/>
  <c r="BN78" i="2"/>
  <c r="BM78" i="2"/>
  <c r="BL78" i="2"/>
  <c r="BK78" i="2"/>
  <c r="AH78" i="2"/>
  <c r="BO78" i="2" s="1"/>
  <c r="HO77" i="2"/>
  <c r="HL77" i="2"/>
  <c r="HK77" i="2"/>
  <c r="HJ77" i="2"/>
  <c r="HI77" i="2"/>
  <c r="HH77" i="2"/>
  <c r="FL77" i="2"/>
  <c r="FK77" i="2"/>
  <c r="FJ77" i="2"/>
  <c r="FI77" i="2"/>
  <c r="EF77" i="2"/>
  <c r="FM77" i="2" s="1"/>
  <c r="DN77" i="2"/>
  <c r="DM77" i="2"/>
  <c r="DL77" i="2"/>
  <c r="DK77" i="2"/>
  <c r="DJ77" i="2"/>
  <c r="BO77" i="2"/>
  <c r="BN77" i="2"/>
  <c r="BM77" i="2"/>
  <c r="BL77" i="2"/>
  <c r="BK77" i="2"/>
  <c r="AN64" i="1"/>
  <c r="AM64" i="1"/>
  <c r="AL64" i="1"/>
  <c r="AK64" i="1"/>
  <c r="AJ64" i="1"/>
  <c r="AE64" i="1"/>
  <c r="M64" i="1"/>
  <c r="AN63" i="1"/>
  <c r="AM63" i="1"/>
  <c r="AL63" i="1"/>
  <c r="AK63" i="1"/>
  <c r="AE63" i="1"/>
  <c r="R63" i="1"/>
  <c r="AJ63" i="1" s="1"/>
  <c r="M63" i="1"/>
  <c r="AN62" i="1"/>
  <c r="AM62" i="1"/>
  <c r="AL62" i="1"/>
  <c r="AK62" i="1"/>
  <c r="AJ62" i="1"/>
  <c r="AE62" i="1"/>
  <c r="M62" i="1"/>
  <c r="AN61" i="1"/>
  <c r="AM61" i="1"/>
  <c r="AL61" i="1"/>
  <c r="AK61" i="1"/>
  <c r="AJ61" i="1"/>
  <c r="AE61" i="1"/>
  <c r="M61" i="1"/>
  <c r="AN60" i="1"/>
  <c r="AM60" i="1"/>
  <c r="AL60" i="1"/>
  <c r="AK60" i="1"/>
  <c r="AJ60" i="1"/>
  <c r="AE60" i="1"/>
  <c r="M60" i="1"/>
  <c r="AN59" i="1"/>
  <c r="AM59" i="1"/>
  <c r="AL59" i="1"/>
  <c r="AK59" i="1"/>
  <c r="AJ59" i="1"/>
  <c r="AE59" i="1"/>
  <c r="M59" i="1"/>
  <c r="AN58" i="1"/>
  <c r="AM58" i="1"/>
  <c r="AL58" i="1"/>
  <c r="AK58" i="1"/>
  <c r="AJ58" i="1"/>
  <c r="AE58" i="1"/>
  <c r="M58" i="1"/>
  <c r="AN57" i="1"/>
  <c r="AM57" i="1"/>
  <c r="AL57" i="1"/>
  <c r="AK57" i="1"/>
  <c r="AJ57" i="1"/>
  <c r="AE57" i="1"/>
  <c r="M57" i="1"/>
  <c r="AN56" i="1"/>
  <c r="AM56" i="1"/>
  <c r="AL56" i="1"/>
  <c r="AK56" i="1"/>
  <c r="AJ56" i="1"/>
  <c r="AE56" i="1"/>
  <c r="M56" i="1"/>
  <c r="AN55" i="1"/>
  <c r="AM55" i="1"/>
  <c r="AL55" i="1"/>
  <c r="AK55" i="1"/>
  <c r="AJ55" i="1"/>
  <c r="AE55" i="1"/>
  <c r="M55" i="1"/>
  <c r="AN54" i="1"/>
  <c r="AM54" i="1"/>
  <c r="AL54" i="1"/>
  <c r="AK54" i="1"/>
  <c r="AJ54" i="1"/>
  <c r="AE54" i="1"/>
  <c r="M54" i="1"/>
  <c r="HO76" i="2" l="1"/>
  <c r="HL76" i="2"/>
  <c r="HK76" i="2"/>
  <c r="HJ76" i="2"/>
  <c r="HI76" i="2"/>
  <c r="HH76" i="2"/>
  <c r="FL76" i="2"/>
  <c r="FK76" i="2"/>
  <c r="FJ76" i="2"/>
  <c r="FI76" i="2"/>
  <c r="EF76" i="2"/>
  <c r="FM76" i="2" s="1"/>
  <c r="DN76" i="2"/>
  <c r="DM76" i="2"/>
  <c r="DL76" i="2"/>
  <c r="DK76" i="2"/>
  <c r="DJ76" i="2"/>
  <c r="BN76" i="2"/>
  <c r="BM76" i="2"/>
  <c r="BL76" i="2"/>
  <c r="BK76" i="2"/>
  <c r="AH76" i="2"/>
  <c r="BO76" i="2" s="1"/>
  <c r="HO75" i="2"/>
  <c r="HL75" i="2"/>
  <c r="HK75" i="2"/>
  <c r="HJ75" i="2"/>
  <c r="HI75" i="2"/>
  <c r="HH75" i="2"/>
  <c r="FL75" i="2"/>
  <c r="FK75" i="2"/>
  <c r="FJ75" i="2"/>
  <c r="FI75" i="2"/>
  <c r="EF75" i="2"/>
  <c r="FM75" i="2" s="1"/>
  <c r="DM75" i="2"/>
  <c r="DL75" i="2"/>
  <c r="DK75" i="2"/>
  <c r="DJ75" i="2"/>
  <c r="CG75" i="2"/>
  <c r="DN75" i="2" s="1"/>
  <c r="BN75" i="2"/>
  <c r="BM75" i="2"/>
  <c r="BL75" i="2"/>
  <c r="BK75" i="2"/>
  <c r="AH75" i="2"/>
  <c r="BO75" i="2" s="1"/>
  <c r="HO74" i="2"/>
  <c r="HL74" i="2"/>
  <c r="HK74" i="2"/>
  <c r="HJ74" i="2"/>
  <c r="HI74" i="2"/>
  <c r="HH74" i="2"/>
  <c r="FM74" i="2"/>
  <c r="FL74" i="2"/>
  <c r="FK74" i="2"/>
  <c r="FJ74" i="2"/>
  <c r="FI74" i="2"/>
  <c r="DM74" i="2"/>
  <c r="DL74" i="2"/>
  <c r="DK74" i="2"/>
  <c r="DJ74" i="2"/>
  <c r="CG74" i="2"/>
  <c r="DN74" i="2" s="1"/>
  <c r="BO74" i="2"/>
  <c r="BN74" i="2"/>
  <c r="BM74" i="2"/>
  <c r="BL74" i="2"/>
  <c r="BK74" i="2"/>
  <c r="HO73" i="2"/>
  <c r="HL73" i="2"/>
  <c r="HK73" i="2"/>
  <c r="HJ73" i="2"/>
  <c r="HI73" i="2"/>
  <c r="HH73" i="2"/>
  <c r="FM73" i="2"/>
  <c r="FL73" i="2"/>
  <c r="FK73" i="2"/>
  <c r="FJ73" i="2"/>
  <c r="FI73" i="2"/>
  <c r="DN73" i="2"/>
  <c r="DM73" i="2"/>
  <c r="DL73" i="2"/>
  <c r="DK73" i="2"/>
  <c r="DJ73" i="2"/>
  <c r="BN73" i="2"/>
  <c r="BM73" i="2"/>
  <c r="BL73" i="2"/>
  <c r="BK73" i="2"/>
  <c r="AH73" i="2"/>
  <c r="BO73" i="2" s="1"/>
  <c r="HO72" i="2"/>
  <c r="HL72" i="2"/>
  <c r="HK72" i="2"/>
  <c r="HJ72" i="2"/>
  <c r="HI72" i="2"/>
  <c r="HH72" i="2"/>
  <c r="FM72" i="2"/>
  <c r="FL72" i="2"/>
  <c r="FK72" i="2"/>
  <c r="FJ72" i="2"/>
  <c r="FI72" i="2"/>
  <c r="DN72" i="2"/>
  <c r="DM72" i="2"/>
  <c r="DL72" i="2"/>
  <c r="DK72" i="2"/>
  <c r="DJ72" i="2"/>
  <c r="BN72" i="2"/>
  <c r="BM72" i="2"/>
  <c r="BL72" i="2"/>
  <c r="BK72" i="2"/>
  <c r="AH72" i="2"/>
  <c r="BO72" i="2" s="1"/>
  <c r="HO71" i="2"/>
  <c r="HL71" i="2"/>
  <c r="HK71" i="2"/>
  <c r="HJ71" i="2"/>
  <c r="HI71" i="2"/>
  <c r="HH71" i="2"/>
  <c r="FM71" i="2"/>
  <c r="FL71" i="2"/>
  <c r="FK71" i="2"/>
  <c r="FJ71" i="2"/>
  <c r="FI71" i="2"/>
  <c r="DN71" i="2"/>
  <c r="DM71" i="2"/>
  <c r="DL71" i="2"/>
  <c r="DK71" i="2"/>
  <c r="DJ71" i="2"/>
  <c r="CG71" i="2"/>
  <c r="BN71" i="2"/>
  <c r="BM71" i="2"/>
  <c r="BL71" i="2"/>
  <c r="BK71" i="2"/>
  <c r="AH71" i="2"/>
  <c r="BO71" i="2" s="1"/>
  <c r="HO70" i="2"/>
  <c r="HL70" i="2"/>
  <c r="HK70" i="2"/>
  <c r="HJ70" i="2"/>
  <c r="HI70" i="2"/>
  <c r="HH70" i="2"/>
  <c r="FM70" i="2"/>
  <c r="FL70" i="2"/>
  <c r="FK70" i="2"/>
  <c r="FJ70" i="2"/>
  <c r="FI70" i="2"/>
  <c r="DM70" i="2"/>
  <c r="DL70" i="2"/>
  <c r="DK70" i="2"/>
  <c r="DJ70" i="2"/>
  <c r="CG70" i="2"/>
  <c r="DN70" i="2" s="1"/>
  <c r="BO70" i="2"/>
  <c r="BN70" i="2"/>
  <c r="BM70" i="2"/>
  <c r="BL70" i="2"/>
  <c r="BK70" i="2"/>
  <c r="HO69" i="2"/>
  <c r="HL69" i="2"/>
  <c r="HK69" i="2"/>
  <c r="HJ69" i="2"/>
  <c r="HI69" i="2"/>
  <c r="HH69" i="2"/>
  <c r="FM69" i="2"/>
  <c r="FL69" i="2"/>
  <c r="FK69" i="2"/>
  <c r="FJ69" i="2"/>
  <c r="FI69" i="2"/>
  <c r="DM69" i="2"/>
  <c r="DL69" i="2"/>
  <c r="DK69" i="2"/>
  <c r="DJ69" i="2"/>
  <c r="CG69" i="2"/>
  <c r="DN69" i="2" s="1"/>
  <c r="BO69" i="2"/>
  <c r="BN69" i="2"/>
  <c r="BM69" i="2"/>
  <c r="BL69" i="2"/>
  <c r="BK69" i="2"/>
  <c r="HO68" i="2"/>
  <c r="HL68" i="2"/>
  <c r="HK68" i="2"/>
  <c r="HJ68" i="2"/>
  <c r="HI68" i="2"/>
  <c r="HH68" i="2"/>
  <c r="FM68" i="2"/>
  <c r="FL68" i="2"/>
  <c r="FK68" i="2"/>
  <c r="FJ68" i="2"/>
  <c r="FI68" i="2"/>
  <c r="DN68" i="2"/>
  <c r="DM68" i="2"/>
  <c r="DL68" i="2"/>
  <c r="DK68" i="2"/>
  <c r="DJ68" i="2"/>
  <c r="BN68" i="2"/>
  <c r="BM68" i="2"/>
  <c r="BL68" i="2"/>
  <c r="BK68" i="2"/>
  <c r="AH68" i="2"/>
  <c r="BO68" i="2" s="1"/>
  <c r="HO67" i="2"/>
  <c r="HL67" i="2"/>
  <c r="HK67" i="2"/>
  <c r="HJ67" i="2"/>
  <c r="HI67" i="2"/>
  <c r="HH67" i="2"/>
  <c r="FM67" i="2"/>
  <c r="FL67" i="2"/>
  <c r="FK67" i="2"/>
  <c r="FJ67" i="2"/>
  <c r="FI67" i="2"/>
  <c r="DN67" i="2"/>
  <c r="DM67" i="2"/>
  <c r="DL67" i="2"/>
  <c r="DK67" i="2"/>
  <c r="DJ67" i="2"/>
  <c r="BN67" i="2"/>
  <c r="BM67" i="2"/>
  <c r="BL67" i="2"/>
  <c r="BK67" i="2"/>
  <c r="AH67" i="2"/>
  <c r="BO67" i="2" s="1"/>
  <c r="HO66" i="2"/>
  <c r="HL66" i="2"/>
  <c r="HK66" i="2"/>
  <c r="HJ66" i="2"/>
  <c r="HI66" i="2"/>
  <c r="HH66" i="2"/>
  <c r="FM66" i="2"/>
  <c r="FL66" i="2"/>
  <c r="FK66" i="2"/>
  <c r="FJ66" i="2"/>
  <c r="FI66" i="2"/>
  <c r="DN66" i="2"/>
  <c r="DM66" i="2"/>
  <c r="DL66" i="2"/>
  <c r="DK66" i="2"/>
  <c r="DJ66" i="2"/>
  <c r="BN66" i="2"/>
  <c r="BM66" i="2"/>
  <c r="BL66" i="2"/>
  <c r="BK66" i="2"/>
  <c r="AH66" i="2"/>
  <c r="BO66" i="2" s="1"/>
  <c r="HO65" i="2"/>
  <c r="HL65" i="2"/>
  <c r="HK65" i="2"/>
  <c r="HJ65" i="2"/>
  <c r="HI65" i="2"/>
  <c r="HH65" i="2"/>
  <c r="FM65" i="2"/>
  <c r="FL65" i="2"/>
  <c r="FK65" i="2"/>
  <c r="FJ65" i="2"/>
  <c r="FI65" i="2"/>
  <c r="DN65" i="2"/>
  <c r="DM65" i="2"/>
  <c r="DL65" i="2"/>
  <c r="DK65" i="2"/>
  <c r="DJ65" i="2"/>
  <c r="BN65" i="2"/>
  <c r="BM65" i="2"/>
  <c r="BL65" i="2"/>
  <c r="BK65" i="2"/>
  <c r="AH65" i="2"/>
  <c r="BO65" i="2" s="1"/>
  <c r="HO64" i="2"/>
  <c r="HL64" i="2"/>
  <c r="HK64" i="2"/>
  <c r="HJ64" i="2"/>
  <c r="HI64" i="2"/>
  <c r="HH64" i="2"/>
  <c r="FM64" i="2"/>
  <c r="FL64" i="2"/>
  <c r="FK64" i="2"/>
  <c r="FJ64" i="2"/>
  <c r="FI64" i="2"/>
  <c r="DN64" i="2"/>
  <c r="DM64" i="2"/>
  <c r="DL64" i="2"/>
  <c r="DK64" i="2"/>
  <c r="DJ64" i="2"/>
  <c r="BN64" i="2"/>
  <c r="BM64" i="2"/>
  <c r="BL64" i="2"/>
  <c r="BK64" i="2"/>
  <c r="AH64" i="2"/>
  <c r="BO64" i="2" s="1"/>
  <c r="HO63" i="2"/>
  <c r="HL63" i="2"/>
  <c r="HK63" i="2"/>
  <c r="HJ63" i="2"/>
  <c r="HI63" i="2"/>
  <c r="HH63" i="2"/>
  <c r="FM63" i="2"/>
  <c r="FL63" i="2"/>
  <c r="FK63" i="2"/>
  <c r="FJ63" i="2"/>
  <c r="FI63" i="2"/>
  <c r="DN63" i="2"/>
  <c r="DM63" i="2"/>
  <c r="DL63" i="2"/>
  <c r="DK63" i="2"/>
  <c r="DJ63" i="2"/>
  <c r="BN63" i="2"/>
  <c r="BM63" i="2"/>
  <c r="BL63" i="2"/>
  <c r="BK63" i="2"/>
  <c r="AH63" i="2"/>
  <c r="BO63" i="2" s="1"/>
  <c r="HO62" i="2"/>
  <c r="HL62" i="2"/>
  <c r="HK62" i="2"/>
  <c r="HJ62" i="2"/>
  <c r="HI62" i="2"/>
  <c r="HH62" i="2"/>
  <c r="FL62" i="2"/>
  <c r="FK62" i="2"/>
  <c r="FJ62" i="2"/>
  <c r="FI62" i="2"/>
  <c r="EF62" i="2"/>
  <c r="FM62" i="2" s="1"/>
  <c r="DN62" i="2"/>
  <c r="DM62" i="2"/>
  <c r="DL62" i="2"/>
  <c r="DK62" i="2"/>
  <c r="DJ62" i="2"/>
  <c r="BO62" i="2"/>
  <c r="BN62" i="2"/>
  <c r="BM62" i="2"/>
  <c r="BL62" i="2"/>
  <c r="BK62" i="2"/>
  <c r="AN53" i="1"/>
  <c r="AM53" i="1"/>
  <c r="AL53" i="1"/>
  <c r="AK53" i="1"/>
  <c r="AJ53" i="1"/>
  <c r="AE53" i="1"/>
  <c r="M53" i="1"/>
  <c r="AN52" i="1"/>
  <c r="AM52" i="1"/>
  <c r="AL52" i="1"/>
  <c r="AK52" i="1"/>
  <c r="AJ52" i="1"/>
  <c r="AE52" i="1"/>
  <c r="R52" i="1"/>
  <c r="M52" i="1"/>
  <c r="AN51" i="1"/>
  <c r="AM51" i="1"/>
  <c r="AL51" i="1"/>
  <c r="AK51" i="1"/>
  <c r="AJ51" i="1"/>
  <c r="AE51" i="1"/>
  <c r="M51" i="1"/>
  <c r="AN50" i="1"/>
  <c r="AM50" i="1"/>
  <c r="AL50" i="1"/>
  <c r="AK50" i="1"/>
  <c r="AJ50" i="1"/>
  <c r="AE50" i="1"/>
  <c r="M50" i="1"/>
  <c r="AN49" i="1"/>
  <c r="AM49" i="1"/>
  <c r="AL49" i="1"/>
  <c r="AK49" i="1"/>
  <c r="AJ49" i="1"/>
  <c r="AE49" i="1"/>
  <c r="M49" i="1"/>
  <c r="AN48" i="1"/>
  <c r="AM48" i="1"/>
  <c r="AL48" i="1"/>
  <c r="AK48" i="1"/>
  <c r="AJ48" i="1"/>
  <c r="AE48" i="1"/>
  <c r="M48" i="1"/>
  <c r="AN47" i="1"/>
  <c r="AM47" i="1"/>
  <c r="AL47" i="1"/>
  <c r="AK47" i="1"/>
  <c r="AJ47" i="1"/>
  <c r="AE47" i="1"/>
  <c r="M47" i="1"/>
  <c r="AN46" i="1"/>
  <c r="AM46" i="1"/>
  <c r="AL46" i="1"/>
  <c r="AK46" i="1"/>
  <c r="AJ46" i="1"/>
  <c r="AE46" i="1"/>
  <c r="M46" i="1"/>
  <c r="AN45" i="1"/>
  <c r="AM45" i="1"/>
  <c r="AL45" i="1"/>
  <c r="AK45" i="1"/>
  <c r="AJ45" i="1"/>
  <c r="AE45" i="1"/>
  <c r="M45" i="1"/>
  <c r="AN44" i="1"/>
  <c r="AM44" i="1"/>
  <c r="AL44" i="1"/>
  <c r="AK44" i="1"/>
  <c r="AJ44" i="1"/>
  <c r="AE44" i="1"/>
  <c r="M44" i="1"/>
  <c r="HO61" i="2" l="1"/>
  <c r="HL61" i="2"/>
  <c r="HK61" i="2"/>
  <c r="HJ61" i="2"/>
  <c r="HI61" i="2"/>
  <c r="HH61" i="2"/>
  <c r="FL61" i="2"/>
  <c r="FK61" i="2"/>
  <c r="FJ61" i="2"/>
  <c r="FI61" i="2"/>
  <c r="EF61" i="2"/>
  <c r="FM61" i="2" s="1"/>
  <c r="DN61" i="2"/>
  <c r="DM61" i="2"/>
  <c r="DL61" i="2"/>
  <c r="DK61" i="2"/>
  <c r="DJ61" i="2"/>
  <c r="BN61" i="2"/>
  <c r="BM61" i="2"/>
  <c r="BL61" i="2"/>
  <c r="BK61" i="2"/>
  <c r="AH61" i="2"/>
  <c r="BO61" i="2" s="1"/>
  <c r="HO60" i="2"/>
  <c r="HL60" i="2"/>
  <c r="HK60" i="2"/>
  <c r="HJ60" i="2"/>
  <c r="HI60" i="2"/>
  <c r="HH60" i="2"/>
  <c r="FL60" i="2"/>
  <c r="FK60" i="2"/>
  <c r="FJ60" i="2"/>
  <c r="FI60" i="2"/>
  <c r="EF60" i="2"/>
  <c r="FM60" i="2" s="1"/>
  <c r="DM60" i="2"/>
  <c r="DL60" i="2"/>
  <c r="DK60" i="2"/>
  <c r="DJ60" i="2"/>
  <c r="CG60" i="2"/>
  <c r="DN60" i="2" s="1"/>
  <c r="BN60" i="2"/>
  <c r="BM60" i="2"/>
  <c r="BL60" i="2"/>
  <c r="BK60" i="2"/>
  <c r="AH60" i="2"/>
  <c r="BO60" i="2" s="1"/>
  <c r="HO59" i="2"/>
  <c r="HL59" i="2"/>
  <c r="HK59" i="2"/>
  <c r="HJ59" i="2"/>
  <c r="HI59" i="2"/>
  <c r="HH59" i="2"/>
  <c r="FM59" i="2"/>
  <c r="FL59" i="2"/>
  <c r="FK59" i="2"/>
  <c r="FJ59" i="2"/>
  <c r="FI59" i="2"/>
  <c r="DM59" i="2"/>
  <c r="DL59" i="2"/>
  <c r="DK59" i="2"/>
  <c r="DJ59" i="2"/>
  <c r="CG59" i="2"/>
  <c r="DN59" i="2" s="1"/>
  <c r="BO59" i="2"/>
  <c r="BN59" i="2"/>
  <c r="BM59" i="2"/>
  <c r="BL59" i="2"/>
  <c r="BK59" i="2"/>
  <c r="HO58" i="2"/>
  <c r="HL58" i="2"/>
  <c r="HK58" i="2"/>
  <c r="HJ58" i="2"/>
  <c r="HI58" i="2"/>
  <c r="HH58" i="2"/>
  <c r="FM58" i="2"/>
  <c r="FL58" i="2"/>
  <c r="FK58" i="2"/>
  <c r="FJ58" i="2"/>
  <c r="FI58" i="2"/>
  <c r="DN58" i="2"/>
  <c r="DM58" i="2"/>
  <c r="DL58" i="2"/>
  <c r="DK58" i="2"/>
  <c r="DJ58" i="2"/>
  <c r="BN58" i="2"/>
  <c r="BM58" i="2"/>
  <c r="BL58" i="2"/>
  <c r="BK58" i="2"/>
  <c r="AH58" i="2"/>
  <c r="BO58" i="2" s="1"/>
  <c r="HO57" i="2"/>
  <c r="HL57" i="2"/>
  <c r="HK57" i="2"/>
  <c r="HJ57" i="2"/>
  <c r="HI57" i="2"/>
  <c r="HH57" i="2"/>
  <c r="FM57" i="2"/>
  <c r="FL57" i="2"/>
  <c r="FK57" i="2"/>
  <c r="FJ57" i="2"/>
  <c r="FI57" i="2"/>
  <c r="DN57" i="2"/>
  <c r="DM57" i="2"/>
  <c r="DL57" i="2"/>
  <c r="DK57" i="2"/>
  <c r="DJ57" i="2"/>
  <c r="BN57" i="2"/>
  <c r="BM57" i="2"/>
  <c r="BL57" i="2"/>
  <c r="BK57" i="2"/>
  <c r="AH57" i="2"/>
  <c r="BO57" i="2" s="1"/>
  <c r="HO56" i="2"/>
  <c r="HL56" i="2"/>
  <c r="HK56" i="2"/>
  <c r="HJ56" i="2"/>
  <c r="HI56" i="2"/>
  <c r="HH56" i="2"/>
  <c r="FM56" i="2"/>
  <c r="FL56" i="2"/>
  <c r="FK56" i="2"/>
  <c r="FJ56" i="2"/>
  <c r="FI56" i="2"/>
  <c r="DN56" i="2"/>
  <c r="DM56" i="2"/>
  <c r="DL56" i="2"/>
  <c r="DK56" i="2"/>
  <c r="DJ56" i="2"/>
  <c r="CG56" i="2"/>
  <c r="BN56" i="2"/>
  <c r="BM56" i="2"/>
  <c r="BL56" i="2"/>
  <c r="BK56" i="2"/>
  <c r="AH56" i="2"/>
  <c r="BO56" i="2" s="1"/>
  <c r="HO55" i="2"/>
  <c r="HL55" i="2"/>
  <c r="HK55" i="2"/>
  <c r="HJ55" i="2"/>
  <c r="HI55" i="2"/>
  <c r="HH55" i="2"/>
  <c r="FM55" i="2"/>
  <c r="FL55" i="2"/>
  <c r="FK55" i="2"/>
  <c r="FJ55" i="2"/>
  <c r="FI55" i="2"/>
  <c r="DM55" i="2"/>
  <c r="DL55" i="2"/>
  <c r="DK55" i="2"/>
  <c r="DJ55" i="2"/>
  <c r="CG55" i="2"/>
  <c r="DN55" i="2" s="1"/>
  <c r="BO55" i="2"/>
  <c r="BN55" i="2"/>
  <c r="BM55" i="2"/>
  <c r="BL55" i="2"/>
  <c r="BK55" i="2"/>
  <c r="HO54" i="2"/>
  <c r="HL54" i="2"/>
  <c r="HK54" i="2"/>
  <c r="HJ54" i="2"/>
  <c r="HI54" i="2"/>
  <c r="HH54" i="2"/>
  <c r="FM54" i="2"/>
  <c r="FL54" i="2"/>
  <c r="FK54" i="2"/>
  <c r="FJ54" i="2"/>
  <c r="FI54" i="2"/>
  <c r="DM54" i="2"/>
  <c r="DL54" i="2"/>
  <c r="DK54" i="2"/>
  <c r="DJ54" i="2"/>
  <c r="CG54" i="2"/>
  <c r="DN54" i="2" s="1"/>
  <c r="BO54" i="2"/>
  <c r="BN54" i="2"/>
  <c r="BM54" i="2"/>
  <c r="BL54" i="2"/>
  <c r="BK54" i="2"/>
  <c r="HO53" i="2"/>
  <c r="HL53" i="2"/>
  <c r="HK53" i="2"/>
  <c r="HJ53" i="2"/>
  <c r="HI53" i="2"/>
  <c r="HH53" i="2"/>
  <c r="FM53" i="2"/>
  <c r="FL53" i="2"/>
  <c r="FK53" i="2"/>
  <c r="FJ53" i="2"/>
  <c r="FI53" i="2"/>
  <c r="DN53" i="2"/>
  <c r="DM53" i="2"/>
  <c r="DL53" i="2"/>
  <c r="DK53" i="2"/>
  <c r="DJ53" i="2"/>
  <c r="BN53" i="2"/>
  <c r="BM53" i="2"/>
  <c r="BL53" i="2"/>
  <c r="BK53" i="2"/>
  <c r="AH53" i="2"/>
  <c r="BO53" i="2" s="1"/>
  <c r="HO52" i="2"/>
  <c r="HL52" i="2"/>
  <c r="HK52" i="2"/>
  <c r="HJ52" i="2"/>
  <c r="HI52" i="2"/>
  <c r="HH52" i="2"/>
  <c r="FM52" i="2"/>
  <c r="FL52" i="2"/>
  <c r="FK52" i="2"/>
  <c r="FJ52" i="2"/>
  <c r="FI52" i="2"/>
  <c r="DN52" i="2"/>
  <c r="DM52" i="2"/>
  <c r="DL52" i="2"/>
  <c r="DK52" i="2"/>
  <c r="DJ52" i="2"/>
  <c r="BN52" i="2"/>
  <c r="BM52" i="2"/>
  <c r="BL52" i="2"/>
  <c r="BK52" i="2"/>
  <c r="AH52" i="2"/>
  <c r="BO52" i="2" s="1"/>
  <c r="HO51" i="2"/>
  <c r="HL51" i="2"/>
  <c r="HK51" i="2"/>
  <c r="HJ51" i="2"/>
  <c r="HI51" i="2"/>
  <c r="HH51" i="2"/>
  <c r="FM51" i="2"/>
  <c r="FL51" i="2"/>
  <c r="FK51" i="2"/>
  <c r="FJ51" i="2"/>
  <c r="FI51" i="2"/>
  <c r="DN51" i="2"/>
  <c r="DM51" i="2"/>
  <c r="DL51" i="2"/>
  <c r="DK51" i="2"/>
  <c r="DJ51" i="2"/>
  <c r="BN51" i="2"/>
  <c r="BM51" i="2"/>
  <c r="BL51" i="2"/>
  <c r="BK51" i="2"/>
  <c r="AH51" i="2"/>
  <c r="BO51" i="2" s="1"/>
  <c r="HO50" i="2"/>
  <c r="HL50" i="2"/>
  <c r="HK50" i="2"/>
  <c r="HJ50" i="2"/>
  <c r="HI50" i="2"/>
  <c r="HH50" i="2"/>
  <c r="FM50" i="2"/>
  <c r="FL50" i="2"/>
  <c r="FK50" i="2"/>
  <c r="FJ50" i="2"/>
  <c r="FI50" i="2"/>
  <c r="DN50" i="2"/>
  <c r="DM50" i="2"/>
  <c r="DL50" i="2"/>
  <c r="DK50" i="2"/>
  <c r="DJ50" i="2"/>
  <c r="BN50" i="2"/>
  <c r="BM50" i="2"/>
  <c r="BL50" i="2"/>
  <c r="BK50" i="2"/>
  <c r="AH50" i="2"/>
  <c r="BO50" i="2" s="1"/>
  <c r="HO49" i="2"/>
  <c r="HL49" i="2"/>
  <c r="HK49" i="2"/>
  <c r="HJ49" i="2"/>
  <c r="HI49" i="2"/>
  <c r="HH49" i="2"/>
  <c r="FM49" i="2"/>
  <c r="FL49" i="2"/>
  <c r="FK49" i="2"/>
  <c r="FJ49" i="2"/>
  <c r="FI49" i="2"/>
  <c r="DN49" i="2"/>
  <c r="DM49" i="2"/>
  <c r="DL49" i="2"/>
  <c r="DK49" i="2"/>
  <c r="DJ49" i="2"/>
  <c r="BN49" i="2"/>
  <c r="BM49" i="2"/>
  <c r="BL49" i="2"/>
  <c r="BK49" i="2"/>
  <c r="AH49" i="2"/>
  <c r="BO49" i="2" s="1"/>
  <c r="HO48" i="2"/>
  <c r="HL48" i="2"/>
  <c r="HK48" i="2"/>
  <c r="HJ48" i="2"/>
  <c r="HI48" i="2"/>
  <c r="HH48" i="2"/>
  <c r="FM48" i="2"/>
  <c r="FL48" i="2"/>
  <c r="FK48" i="2"/>
  <c r="FJ48" i="2"/>
  <c r="FI48" i="2"/>
  <c r="DN48" i="2"/>
  <c r="DM48" i="2"/>
  <c r="DL48" i="2"/>
  <c r="DK48" i="2"/>
  <c r="DJ48" i="2"/>
  <c r="BN48" i="2"/>
  <c r="BM48" i="2"/>
  <c r="BL48" i="2"/>
  <c r="BK48" i="2"/>
  <c r="AH48" i="2"/>
  <c r="BO48" i="2" s="1"/>
  <c r="HO47" i="2"/>
  <c r="HL47" i="2"/>
  <c r="HK47" i="2"/>
  <c r="HJ47" i="2"/>
  <c r="HI47" i="2"/>
  <c r="HH47" i="2"/>
  <c r="FL47" i="2"/>
  <c r="FK47" i="2"/>
  <c r="FJ47" i="2"/>
  <c r="FI47" i="2"/>
  <c r="EF47" i="2"/>
  <c r="FM47" i="2" s="1"/>
  <c r="DN47" i="2"/>
  <c r="DM47" i="2"/>
  <c r="DL47" i="2"/>
  <c r="DK47" i="2"/>
  <c r="DJ47" i="2"/>
  <c r="BO47" i="2"/>
  <c r="BN47" i="2"/>
  <c r="BM47" i="2"/>
  <c r="BL47" i="2"/>
  <c r="BK47" i="2"/>
  <c r="AN43" i="1"/>
  <c r="AM43" i="1"/>
  <c r="AL43" i="1"/>
  <c r="AK43" i="1"/>
  <c r="AJ43" i="1"/>
  <c r="AE43" i="1"/>
  <c r="M43" i="1"/>
  <c r="AN42" i="1"/>
  <c r="AM42" i="1"/>
  <c r="AL42" i="1"/>
  <c r="AK42" i="1"/>
  <c r="AJ42" i="1"/>
  <c r="AE42" i="1"/>
  <c r="R42" i="1"/>
  <c r="M42" i="1"/>
  <c r="AN41" i="1"/>
  <c r="AM41" i="1"/>
  <c r="AL41" i="1"/>
  <c r="AK41" i="1"/>
  <c r="AJ41" i="1"/>
  <c r="AE41" i="1"/>
  <c r="M41" i="1"/>
  <c r="AN40" i="1"/>
  <c r="AM40" i="1"/>
  <c r="AL40" i="1"/>
  <c r="AK40" i="1"/>
  <c r="AJ40" i="1"/>
  <c r="AE40" i="1"/>
  <c r="M40" i="1"/>
  <c r="AN39" i="1"/>
  <c r="AM39" i="1"/>
  <c r="AL39" i="1"/>
  <c r="AK39" i="1"/>
  <c r="AJ39" i="1"/>
  <c r="AE39" i="1"/>
  <c r="M39" i="1"/>
  <c r="AN38" i="1"/>
  <c r="AM38" i="1"/>
  <c r="AL38" i="1"/>
  <c r="AK38" i="1"/>
  <c r="AJ38" i="1"/>
  <c r="AE38" i="1"/>
  <c r="M38" i="1"/>
  <c r="AN37" i="1"/>
  <c r="AM37" i="1"/>
  <c r="AL37" i="1"/>
  <c r="AK37" i="1"/>
  <c r="AJ37" i="1"/>
  <c r="AE37" i="1"/>
  <c r="M37" i="1"/>
  <c r="AN36" i="1"/>
  <c r="AM36" i="1"/>
  <c r="AL36" i="1"/>
  <c r="AK36" i="1"/>
  <c r="AJ36" i="1"/>
  <c r="AE36" i="1"/>
  <c r="M36" i="1"/>
  <c r="AN35" i="1"/>
  <c r="AM35" i="1"/>
  <c r="AL35" i="1"/>
  <c r="AK35" i="1"/>
  <c r="AJ35" i="1"/>
  <c r="AE35" i="1"/>
  <c r="M35" i="1"/>
  <c r="AN34" i="1"/>
  <c r="AM34" i="1"/>
  <c r="AL34" i="1"/>
  <c r="AK34" i="1"/>
  <c r="AJ34" i="1"/>
  <c r="AE34" i="1"/>
  <c r="M34" i="1"/>
  <c r="HO46" i="2" l="1"/>
  <c r="HL46" i="2"/>
  <c r="HK46" i="2"/>
  <c r="HJ46" i="2"/>
  <c r="HI46" i="2"/>
  <c r="HH46" i="2"/>
  <c r="FL46" i="2"/>
  <c r="FK46" i="2"/>
  <c r="FJ46" i="2"/>
  <c r="FI46" i="2"/>
  <c r="EF46" i="2"/>
  <c r="FM46" i="2" s="1"/>
  <c r="DN46" i="2"/>
  <c r="DM46" i="2"/>
  <c r="DL46" i="2"/>
  <c r="DK46" i="2"/>
  <c r="DJ46" i="2"/>
  <c r="BN46" i="2"/>
  <c r="BM46" i="2"/>
  <c r="BL46" i="2"/>
  <c r="BK46" i="2"/>
  <c r="AH46" i="2"/>
  <c r="BO46" i="2" s="1"/>
  <c r="HO45" i="2"/>
  <c r="HL45" i="2"/>
  <c r="HK45" i="2"/>
  <c r="HJ45" i="2"/>
  <c r="HI45" i="2"/>
  <c r="HH45" i="2"/>
  <c r="FL45" i="2"/>
  <c r="FK45" i="2"/>
  <c r="FJ45" i="2"/>
  <c r="FI45" i="2"/>
  <c r="EF45" i="2"/>
  <c r="FM45" i="2" s="1"/>
  <c r="DN45" i="2"/>
  <c r="DM45" i="2"/>
  <c r="DL45" i="2"/>
  <c r="DK45" i="2"/>
  <c r="DJ45" i="2"/>
  <c r="CG45" i="2"/>
  <c r="BN45" i="2"/>
  <c r="BM45" i="2"/>
  <c r="BL45" i="2"/>
  <c r="BK45" i="2"/>
  <c r="AH45" i="2"/>
  <c r="BO45" i="2" s="1"/>
  <c r="HO44" i="2"/>
  <c r="HL44" i="2"/>
  <c r="HK44" i="2"/>
  <c r="HJ44" i="2"/>
  <c r="HI44" i="2"/>
  <c r="HH44" i="2"/>
  <c r="FM44" i="2"/>
  <c r="FL44" i="2"/>
  <c r="FK44" i="2"/>
  <c r="FJ44" i="2"/>
  <c r="FI44" i="2"/>
  <c r="DM44" i="2"/>
  <c r="DL44" i="2"/>
  <c r="DK44" i="2"/>
  <c r="DJ44" i="2"/>
  <c r="CG44" i="2"/>
  <c r="DN44" i="2" s="1"/>
  <c r="BO44" i="2"/>
  <c r="BN44" i="2"/>
  <c r="BM44" i="2"/>
  <c r="BL44" i="2"/>
  <c r="BK44" i="2"/>
  <c r="HO43" i="2"/>
  <c r="HL43" i="2"/>
  <c r="HK43" i="2"/>
  <c r="HJ43" i="2"/>
  <c r="HI43" i="2"/>
  <c r="HH43" i="2"/>
  <c r="FM43" i="2"/>
  <c r="FL43" i="2"/>
  <c r="FK43" i="2"/>
  <c r="FJ43" i="2"/>
  <c r="FI43" i="2"/>
  <c r="DN43" i="2"/>
  <c r="DM43" i="2"/>
  <c r="DL43" i="2"/>
  <c r="DK43" i="2"/>
  <c r="DJ43" i="2"/>
  <c r="BN43" i="2"/>
  <c r="BM43" i="2"/>
  <c r="BL43" i="2"/>
  <c r="BK43" i="2"/>
  <c r="AH43" i="2"/>
  <c r="BO43" i="2" s="1"/>
  <c r="HO42" i="2"/>
  <c r="HL42" i="2"/>
  <c r="HK42" i="2"/>
  <c r="HJ42" i="2"/>
  <c r="HI42" i="2"/>
  <c r="HH42" i="2"/>
  <c r="FM42" i="2"/>
  <c r="FL42" i="2"/>
  <c r="FK42" i="2"/>
  <c r="FJ42" i="2"/>
  <c r="FI42" i="2"/>
  <c r="DN42" i="2"/>
  <c r="DM42" i="2"/>
  <c r="DL42" i="2"/>
  <c r="DK42" i="2"/>
  <c r="DJ42" i="2"/>
  <c r="BN42" i="2"/>
  <c r="BM42" i="2"/>
  <c r="BL42" i="2"/>
  <c r="BK42" i="2"/>
  <c r="AH42" i="2"/>
  <c r="BO42" i="2" s="1"/>
  <c r="HO41" i="2"/>
  <c r="HL41" i="2"/>
  <c r="HK41" i="2"/>
  <c r="HJ41" i="2"/>
  <c r="HI41" i="2"/>
  <c r="HH41" i="2"/>
  <c r="FM41" i="2"/>
  <c r="FL41" i="2"/>
  <c r="FK41" i="2"/>
  <c r="FJ41" i="2"/>
  <c r="FI41" i="2"/>
  <c r="DN41" i="2"/>
  <c r="DM41" i="2"/>
  <c r="DL41" i="2"/>
  <c r="DK41" i="2"/>
  <c r="DJ41" i="2"/>
  <c r="CG41" i="2"/>
  <c r="BN41" i="2"/>
  <c r="BM41" i="2"/>
  <c r="BL41" i="2"/>
  <c r="BK41" i="2"/>
  <c r="AH41" i="2"/>
  <c r="BO41" i="2" s="1"/>
  <c r="HO40" i="2"/>
  <c r="HL40" i="2"/>
  <c r="HK40" i="2"/>
  <c r="HJ40" i="2"/>
  <c r="HI40" i="2"/>
  <c r="HH40" i="2"/>
  <c r="FM40" i="2"/>
  <c r="FL40" i="2"/>
  <c r="FK40" i="2"/>
  <c r="FJ40" i="2"/>
  <c r="FI40" i="2"/>
  <c r="DM40" i="2"/>
  <c r="DL40" i="2"/>
  <c r="DK40" i="2"/>
  <c r="DJ40" i="2"/>
  <c r="CG40" i="2"/>
  <c r="DN40" i="2" s="1"/>
  <c r="BO40" i="2"/>
  <c r="BN40" i="2"/>
  <c r="BM40" i="2"/>
  <c r="BL40" i="2"/>
  <c r="BK40" i="2"/>
  <c r="HO39" i="2"/>
  <c r="HL39" i="2"/>
  <c r="HK39" i="2"/>
  <c r="HJ39" i="2"/>
  <c r="HI39" i="2"/>
  <c r="HH39" i="2"/>
  <c r="FM39" i="2"/>
  <c r="FL39" i="2"/>
  <c r="FK39" i="2"/>
  <c r="FJ39" i="2"/>
  <c r="FI39" i="2"/>
  <c r="DM39" i="2"/>
  <c r="DL39" i="2"/>
  <c r="DK39" i="2"/>
  <c r="DJ39" i="2"/>
  <c r="CG39" i="2"/>
  <c r="DN39" i="2" s="1"/>
  <c r="BO39" i="2"/>
  <c r="BN39" i="2"/>
  <c r="BM39" i="2"/>
  <c r="BL39" i="2"/>
  <c r="BK39" i="2"/>
  <c r="HO38" i="2"/>
  <c r="HL38" i="2"/>
  <c r="HK38" i="2"/>
  <c r="HJ38" i="2"/>
  <c r="HI38" i="2"/>
  <c r="HH38" i="2"/>
  <c r="FM38" i="2"/>
  <c r="FL38" i="2"/>
  <c r="FK38" i="2"/>
  <c r="FJ38" i="2"/>
  <c r="FI38" i="2"/>
  <c r="DN38" i="2"/>
  <c r="DM38" i="2"/>
  <c r="DL38" i="2"/>
  <c r="DK38" i="2"/>
  <c r="DJ38" i="2"/>
  <c r="BN38" i="2"/>
  <c r="BM38" i="2"/>
  <c r="BL38" i="2"/>
  <c r="BK38" i="2"/>
  <c r="AH38" i="2"/>
  <c r="BO38" i="2" s="1"/>
  <c r="HO37" i="2"/>
  <c r="HL37" i="2"/>
  <c r="HK37" i="2"/>
  <c r="HJ37" i="2"/>
  <c r="HI37" i="2"/>
  <c r="HH37" i="2"/>
  <c r="FM37" i="2"/>
  <c r="FL37" i="2"/>
  <c r="FK37" i="2"/>
  <c r="FJ37" i="2"/>
  <c r="FI37" i="2"/>
  <c r="DN37" i="2"/>
  <c r="DM37" i="2"/>
  <c r="DL37" i="2"/>
  <c r="DK37" i="2"/>
  <c r="DJ37" i="2"/>
  <c r="BN37" i="2"/>
  <c r="BM37" i="2"/>
  <c r="BL37" i="2"/>
  <c r="BK37" i="2"/>
  <c r="AH37" i="2"/>
  <c r="BO37" i="2" s="1"/>
  <c r="HO36" i="2"/>
  <c r="HL36" i="2"/>
  <c r="HK36" i="2"/>
  <c r="HJ36" i="2"/>
  <c r="HI36" i="2"/>
  <c r="HH36" i="2"/>
  <c r="FM36" i="2"/>
  <c r="FL36" i="2"/>
  <c r="FK36" i="2"/>
  <c r="FJ36" i="2"/>
  <c r="FI36" i="2"/>
  <c r="DN36" i="2"/>
  <c r="DM36" i="2"/>
  <c r="DL36" i="2"/>
  <c r="DK36" i="2"/>
  <c r="DJ36" i="2"/>
  <c r="BN36" i="2"/>
  <c r="BM36" i="2"/>
  <c r="BL36" i="2"/>
  <c r="BK36" i="2"/>
  <c r="AH36" i="2"/>
  <c r="BO36" i="2" s="1"/>
  <c r="HO35" i="2"/>
  <c r="HL35" i="2"/>
  <c r="HK35" i="2"/>
  <c r="HJ35" i="2"/>
  <c r="HI35" i="2"/>
  <c r="HH35" i="2"/>
  <c r="FM35" i="2"/>
  <c r="FL35" i="2"/>
  <c r="FK35" i="2"/>
  <c r="FJ35" i="2"/>
  <c r="FI35" i="2"/>
  <c r="DN35" i="2"/>
  <c r="DM35" i="2"/>
  <c r="DL35" i="2"/>
  <c r="DK35" i="2"/>
  <c r="DJ35" i="2"/>
  <c r="BN35" i="2"/>
  <c r="BM35" i="2"/>
  <c r="BL35" i="2"/>
  <c r="BK35" i="2"/>
  <c r="AH35" i="2"/>
  <c r="BO35" i="2" s="1"/>
  <c r="HO34" i="2"/>
  <c r="HL34" i="2"/>
  <c r="HK34" i="2"/>
  <c r="HJ34" i="2"/>
  <c r="HI34" i="2"/>
  <c r="HH34" i="2"/>
  <c r="FM34" i="2"/>
  <c r="FL34" i="2"/>
  <c r="FK34" i="2"/>
  <c r="FJ34" i="2"/>
  <c r="FI34" i="2"/>
  <c r="DN34" i="2"/>
  <c r="DM34" i="2"/>
  <c r="DL34" i="2"/>
  <c r="DK34" i="2"/>
  <c r="DJ34" i="2"/>
  <c r="BN34" i="2"/>
  <c r="BM34" i="2"/>
  <c r="BL34" i="2"/>
  <c r="BK34" i="2"/>
  <c r="AH34" i="2"/>
  <c r="BO34" i="2" s="1"/>
  <c r="HO33" i="2"/>
  <c r="HL33" i="2"/>
  <c r="HK33" i="2"/>
  <c r="HJ33" i="2"/>
  <c r="HI33" i="2"/>
  <c r="HH33" i="2"/>
  <c r="FM33" i="2"/>
  <c r="FL33" i="2"/>
  <c r="FK33" i="2"/>
  <c r="FJ33" i="2"/>
  <c r="FI33" i="2"/>
  <c r="DN33" i="2"/>
  <c r="DM33" i="2"/>
  <c r="DL33" i="2"/>
  <c r="DK33" i="2"/>
  <c r="DJ33" i="2"/>
  <c r="BN33" i="2"/>
  <c r="BM33" i="2"/>
  <c r="BL33" i="2"/>
  <c r="BK33" i="2"/>
  <c r="AH33" i="2"/>
  <c r="BO33" i="2" s="1"/>
  <c r="HO32" i="2"/>
  <c r="HL32" i="2"/>
  <c r="HK32" i="2"/>
  <c r="HJ32" i="2"/>
  <c r="HI32" i="2"/>
  <c r="HH32" i="2"/>
  <c r="FL32" i="2"/>
  <c r="FK32" i="2"/>
  <c r="FJ32" i="2"/>
  <c r="FI32" i="2"/>
  <c r="EF32" i="2"/>
  <c r="FM32" i="2" s="1"/>
  <c r="DN32" i="2"/>
  <c r="DM32" i="2"/>
  <c r="DL32" i="2"/>
  <c r="DK32" i="2"/>
  <c r="DJ32" i="2"/>
  <c r="BO32" i="2"/>
  <c r="BN32" i="2"/>
  <c r="BM32" i="2"/>
  <c r="BL32" i="2"/>
  <c r="BK32" i="2"/>
  <c r="AN33" i="1"/>
  <c r="AM33" i="1"/>
  <c r="AL33" i="1"/>
  <c r="AK33" i="1"/>
  <c r="AJ33" i="1"/>
  <c r="AE33" i="1"/>
  <c r="M33" i="1"/>
  <c r="AN32" i="1"/>
  <c r="AM32" i="1"/>
  <c r="AL32" i="1"/>
  <c r="AK32" i="1"/>
  <c r="AJ32" i="1"/>
  <c r="AE32" i="1"/>
  <c r="R32" i="1"/>
  <c r="M32" i="1"/>
  <c r="AN31" i="1"/>
  <c r="AM31" i="1"/>
  <c r="AL31" i="1"/>
  <c r="AK31" i="1"/>
  <c r="AJ31" i="1"/>
  <c r="AE31" i="1"/>
  <c r="M31" i="1"/>
  <c r="AN30" i="1"/>
  <c r="AM30" i="1"/>
  <c r="AL30" i="1"/>
  <c r="AK30" i="1"/>
  <c r="AJ30" i="1"/>
  <c r="AE30" i="1"/>
  <c r="M30" i="1"/>
  <c r="AN29" i="1"/>
  <c r="AM29" i="1"/>
  <c r="AL29" i="1"/>
  <c r="AK29" i="1"/>
  <c r="AJ29" i="1"/>
  <c r="AE29" i="1"/>
  <c r="M29" i="1"/>
  <c r="AN28" i="1"/>
  <c r="AM28" i="1"/>
  <c r="AL28" i="1"/>
  <c r="AK28" i="1"/>
  <c r="AJ28" i="1"/>
  <c r="AE28" i="1"/>
  <c r="M28" i="1"/>
  <c r="AN27" i="1"/>
  <c r="AM27" i="1"/>
  <c r="AL27" i="1"/>
  <c r="AK27" i="1"/>
  <c r="AJ27" i="1"/>
  <c r="AE27" i="1"/>
  <c r="M27" i="1"/>
  <c r="AN26" i="1"/>
  <c r="AM26" i="1"/>
  <c r="AL26" i="1"/>
  <c r="AK26" i="1"/>
  <c r="AJ26" i="1"/>
  <c r="AE26" i="1"/>
  <c r="M26" i="1"/>
  <c r="AN25" i="1"/>
  <c r="AM25" i="1"/>
  <c r="AL25" i="1"/>
  <c r="AK25" i="1"/>
  <c r="AJ25" i="1"/>
  <c r="AE25" i="1"/>
  <c r="M25" i="1"/>
  <c r="AN24" i="1"/>
  <c r="AM24" i="1"/>
  <c r="AL24" i="1"/>
  <c r="AK24" i="1"/>
  <c r="AJ24" i="1"/>
  <c r="AE24" i="1"/>
  <c r="M24" i="1"/>
  <c r="AN23" i="1"/>
  <c r="AM23" i="1"/>
  <c r="AL23" i="1"/>
  <c r="AK23" i="1"/>
  <c r="AJ23" i="1"/>
  <c r="AE23" i="1"/>
  <c r="M23" i="1"/>
  <c r="AN22" i="1"/>
  <c r="AM22" i="1"/>
  <c r="AL22" i="1"/>
  <c r="AK22" i="1"/>
  <c r="AJ22" i="1"/>
  <c r="AE22" i="1"/>
  <c r="M22" i="1"/>
  <c r="HO31" i="2" l="1"/>
  <c r="HL31" i="2"/>
  <c r="HK31" i="2"/>
  <c r="HJ31" i="2"/>
  <c r="HI31" i="2"/>
  <c r="HH31" i="2"/>
  <c r="FL31" i="2"/>
  <c r="FK31" i="2"/>
  <c r="FJ31" i="2"/>
  <c r="FI31" i="2"/>
  <c r="EF31" i="2"/>
  <c r="FM31" i="2" s="1"/>
  <c r="DN31" i="2"/>
  <c r="DM31" i="2"/>
  <c r="DL31" i="2"/>
  <c r="DK31" i="2"/>
  <c r="DJ31" i="2"/>
  <c r="BN31" i="2"/>
  <c r="BM31" i="2"/>
  <c r="BL31" i="2"/>
  <c r="BK31" i="2"/>
  <c r="AH31" i="2"/>
  <c r="BO31" i="2" s="1"/>
  <c r="HO30" i="2"/>
  <c r="HL30" i="2"/>
  <c r="HK30" i="2"/>
  <c r="HJ30" i="2"/>
  <c r="HI30" i="2"/>
  <c r="HH30" i="2"/>
  <c r="FL30" i="2"/>
  <c r="FK30" i="2"/>
  <c r="FJ30" i="2"/>
  <c r="FI30" i="2"/>
  <c r="EF30" i="2"/>
  <c r="FM30" i="2" s="1"/>
  <c r="DM30" i="2"/>
  <c r="DL30" i="2"/>
  <c r="DK30" i="2"/>
  <c r="DJ30" i="2"/>
  <c r="CG30" i="2"/>
  <c r="DN30" i="2" s="1"/>
  <c r="BN30" i="2"/>
  <c r="BM30" i="2"/>
  <c r="BL30" i="2"/>
  <c r="BK30" i="2"/>
  <c r="AH30" i="2"/>
  <c r="BO30" i="2" s="1"/>
  <c r="HO29" i="2"/>
  <c r="HL29" i="2"/>
  <c r="HK29" i="2"/>
  <c r="HJ29" i="2"/>
  <c r="HI29" i="2"/>
  <c r="HH29" i="2"/>
  <c r="FM29" i="2"/>
  <c r="FL29" i="2"/>
  <c r="FK29" i="2"/>
  <c r="FJ29" i="2"/>
  <c r="FI29" i="2"/>
  <c r="DM29" i="2"/>
  <c r="DL29" i="2"/>
  <c r="DK29" i="2"/>
  <c r="DJ29" i="2"/>
  <c r="CG29" i="2"/>
  <c r="DN29" i="2" s="1"/>
  <c r="BO29" i="2"/>
  <c r="BN29" i="2"/>
  <c r="BM29" i="2"/>
  <c r="BL29" i="2"/>
  <c r="BK29" i="2"/>
  <c r="HO28" i="2"/>
  <c r="HL28" i="2"/>
  <c r="HK28" i="2"/>
  <c r="HJ28" i="2"/>
  <c r="HI28" i="2"/>
  <c r="HH28" i="2"/>
  <c r="FM28" i="2"/>
  <c r="FL28" i="2"/>
  <c r="FK28" i="2"/>
  <c r="FJ28" i="2"/>
  <c r="FI28" i="2"/>
  <c r="DN28" i="2"/>
  <c r="DM28" i="2"/>
  <c r="DL28" i="2"/>
  <c r="DK28" i="2"/>
  <c r="DJ28" i="2"/>
  <c r="BN28" i="2"/>
  <c r="BM28" i="2"/>
  <c r="BL28" i="2"/>
  <c r="BK28" i="2"/>
  <c r="AH28" i="2"/>
  <c r="BO28" i="2" s="1"/>
  <c r="HO27" i="2"/>
  <c r="HL27" i="2"/>
  <c r="HK27" i="2"/>
  <c r="HJ27" i="2"/>
  <c r="HI27" i="2"/>
  <c r="HH27" i="2"/>
  <c r="FM27" i="2"/>
  <c r="FL27" i="2"/>
  <c r="FK27" i="2"/>
  <c r="FJ27" i="2"/>
  <c r="FI27" i="2"/>
  <c r="DN27" i="2"/>
  <c r="DM27" i="2"/>
  <c r="DL27" i="2"/>
  <c r="DK27" i="2"/>
  <c r="DJ27" i="2"/>
  <c r="BN27" i="2"/>
  <c r="BM27" i="2"/>
  <c r="BL27" i="2"/>
  <c r="BK27" i="2"/>
  <c r="AH27" i="2"/>
  <c r="BO27" i="2" s="1"/>
  <c r="HO26" i="2"/>
  <c r="HL26" i="2"/>
  <c r="HK26" i="2"/>
  <c r="HJ26" i="2"/>
  <c r="HI26" i="2"/>
  <c r="HH26" i="2"/>
  <c r="FM26" i="2"/>
  <c r="FL26" i="2"/>
  <c r="FK26" i="2"/>
  <c r="FJ26" i="2"/>
  <c r="FI26" i="2"/>
  <c r="DM26" i="2"/>
  <c r="DL26" i="2"/>
  <c r="DK26" i="2"/>
  <c r="DJ26" i="2"/>
  <c r="CG26" i="2"/>
  <c r="DN26" i="2" s="1"/>
  <c r="BN26" i="2"/>
  <c r="BM26" i="2"/>
  <c r="BL26" i="2"/>
  <c r="BK26" i="2"/>
  <c r="AH26" i="2"/>
  <c r="BO26" i="2" s="1"/>
  <c r="HO25" i="2"/>
  <c r="HL25" i="2"/>
  <c r="HK25" i="2"/>
  <c r="HJ25" i="2"/>
  <c r="HI25" i="2"/>
  <c r="HH25" i="2"/>
  <c r="FM25" i="2"/>
  <c r="FL25" i="2"/>
  <c r="FK25" i="2"/>
  <c r="FJ25" i="2"/>
  <c r="FI25" i="2"/>
  <c r="DM25" i="2"/>
  <c r="DL25" i="2"/>
  <c r="DK25" i="2"/>
  <c r="DJ25" i="2"/>
  <c r="CG25" i="2"/>
  <c r="DN25" i="2" s="1"/>
  <c r="BO25" i="2"/>
  <c r="BN25" i="2"/>
  <c r="BM25" i="2"/>
  <c r="BL25" i="2"/>
  <c r="BK25" i="2"/>
  <c r="HO24" i="2"/>
  <c r="HL24" i="2"/>
  <c r="HK24" i="2"/>
  <c r="HJ24" i="2"/>
  <c r="HI24" i="2"/>
  <c r="HH24" i="2"/>
  <c r="FM24" i="2"/>
  <c r="FL24" i="2"/>
  <c r="FK24" i="2"/>
  <c r="FJ24" i="2"/>
  <c r="FI24" i="2"/>
  <c r="DM24" i="2"/>
  <c r="DL24" i="2"/>
  <c r="DK24" i="2"/>
  <c r="DJ24" i="2"/>
  <c r="CG24" i="2"/>
  <c r="DN24" i="2" s="1"/>
  <c r="BO24" i="2"/>
  <c r="BN24" i="2"/>
  <c r="BM24" i="2"/>
  <c r="BL24" i="2"/>
  <c r="BK24" i="2"/>
  <c r="HO23" i="2"/>
  <c r="HL23" i="2"/>
  <c r="HK23" i="2"/>
  <c r="HJ23" i="2"/>
  <c r="HI23" i="2"/>
  <c r="HH23" i="2"/>
  <c r="FM23" i="2"/>
  <c r="FL23" i="2"/>
  <c r="FK23" i="2"/>
  <c r="FJ23" i="2"/>
  <c r="FI23" i="2"/>
  <c r="DN23" i="2"/>
  <c r="DM23" i="2"/>
  <c r="DL23" i="2"/>
  <c r="DK23" i="2"/>
  <c r="DJ23" i="2"/>
  <c r="BN23" i="2"/>
  <c r="BM23" i="2"/>
  <c r="BL23" i="2"/>
  <c r="BK23" i="2"/>
  <c r="AH23" i="2"/>
  <c r="BO23" i="2" s="1"/>
  <c r="HO22" i="2"/>
  <c r="HL22" i="2"/>
  <c r="HK22" i="2"/>
  <c r="HJ22" i="2"/>
  <c r="HI22" i="2"/>
  <c r="HH22" i="2"/>
  <c r="FM22" i="2"/>
  <c r="FL22" i="2"/>
  <c r="FK22" i="2"/>
  <c r="FJ22" i="2"/>
  <c r="FI22" i="2"/>
  <c r="DN22" i="2"/>
  <c r="DM22" i="2"/>
  <c r="DL22" i="2"/>
  <c r="DK22" i="2"/>
  <c r="DJ22" i="2"/>
  <c r="BN22" i="2"/>
  <c r="BM22" i="2"/>
  <c r="BL22" i="2"/>
  <c r="BK22" i="2"/>
  <c r="AH22" i="2"/>
  <c r="BO22" i="2" s="1"/>
  <c r="HO21" i="2"/>
  <c r="HL21" i="2"/>
  <c r="HK21" i="2"/>
  <c r="HJ21" i="2"/>
  <c r="HI21" i="2"/>
  <c r="HH21" i="2"/>
  <c r="FM21" i="2"/>
  <c r="FL21" i="2"/>
  <c r="FK21" i="2"/>
  <c r="FJ21" i="2"/>
  <c r="FI21" i="2"/>
  <c r="DN21" i="2"/>
  <c r="DM21" i="2"/>
  <c r="DL21" i="2"/>
  <c r="DK21" i="2"/>
  <c r="DJ21" i="2"/>
  <c r="BN21" i="2"/>
  <c r="BM21" i="2"/>
  <c r="BL21" i="2"/>
  <c r="BK21" i="2"/>
  <c r="AH21" i="2"/>
  <c r="BO21" i="2" s="1"/>
  <c r="HO20" i="2"/>
  <c r="HL20" i="2"/>
  <c r="HK20" i="2"/>
  <c r="HJ20" i="2"/>
  <c r="HI20" i="2"/>
  <c r="HH20" i="2"/>
  <c r="FM20" i="2"/>
  <c r="FL20" i="2"/>
  <c r="FK20" i="2"/>
  <c r="FJ20" i="2"/>
  <c r="FI20" i="2"/>
  <c r="DN20" i="2"/>
  <c r="DM20" i="2"/>
  <c r="DL20" i="2"/>
  <c r="DK20" i="2"/>
  <c r="DJ20" i="2"/>
  <c r="BN20" i="2"/>
  <c r="BM20" i="2"/>
  <c r="BL20" i="2"/>
  <c r="BK20" i="2"/>
  <c r="AH20" i="2"/>
  <c r="BO20" i="2" s="1"/>
  <c r="HO19" i="2"/>
  <c r="HL19" i="2"/>
  <c r="HK19" i="2"/>
  <c r="HJ19" i="2"/>
  <c r="HI19" i="2"/>
  <c r="HH19" i="2"/>
  <c r="FM19" i="2"/>
  <c r="FL19" i="2"/>
  <c r="FK19" i="2"/>
  <c r="FJ19" i="2"/>
  <c r="FI19" i="2"/>
  <c r="DN19" i="2"/>
  <c r="DM19" i="2"/>
  <c r="DL19" i="2"/>
  <c r="DK19" i="2"/>
  <c r="DJ19" i="2"/>
  <c r="BN19" i="2"/>
  <c r="BM19" i="2"/>
  <c r="BL19" i="2"/>
  <c r="BK19" i="2"/>
  <c r="AH19" i="2"/>
  <c r="BO19" i="2" s="1"/>
  <c r="HO18" i="2"/>
  <c r="HL18" i="2"/>
  <c r="HK18" i="2"/>
  <c r="HJ18" i="2"/>
  <c r="HI18" i="2"/>
  <c r="HH18" i="2"/>
  <c r="FM18" i="2"/>
  <c r="FL18" i="2"/>
  <c r="FK18" i="2"/>
  <c r="FJ18" i="2"/>
  <c r="FI18" i="2"/>
  <c r="DN18" i="2"/>
  <c r="DM18" i="2"/>
  <c r="DL18" i="2"/>
  <c r="DK18" i="2"/>
  <c r="DJ18" i="2"/>
  <c r="BN18" i="2"/>
  <c r="BM18" i="2"/>
  <c r="BL18" i="2"/>
  <c r="BK18" i="2"/>
  <c r="AH18" i="2"/>
  <c r="BO18" i="2" s="1"/>
  <c r="HO17" i="2"/>
  <c r="HL17" i="2"/>
  <c r="HK17" i="2"/>
  <c r="HJ17" i="2"/>
  <c r="HI17" i="2"/>
  <c r="HH17" i="2"/>
  <c r="FL17" i="2"/>
  <c r="FK17" i="2"/>
  <c r="FJ17" i="2"/>
  <c r="FI17" i="2"/>
  <c r="EF17" i="2"/>
  <c r="FM17" i="2" s="1"/>
  <c r="DN17" i="2"/>
  <c r="DM17" i="2"/>
  <c r="DL17" i="2"/>
  <c r="DK17" i="2"/>
  <c r="DJ17" i="2"/>
  <c r="BO17" i="2"/>
  <c r="BN17" i="2"/>
  <c r="BM17" i="2"/>
  <c r="BL17" i="2"/>
  <c r="BK17" i="2"/>
  <c r="AN21" i="1"/>
  <c r="AM21" i="1"/>
  <c r="AL21" i="1"/>
  <c r="AK21" i="1"/>
  <c r="AJ21" i="1"/>
  <c r="AE21" i="1"/>
  <c r="M21" i="1"/>
  <c r="AN20" i="1"/>
  <c r="AM20" i="1"/>
  <c r="AL20" i="1"/>
  <c r="AK20" i="1"/>
  <c r="AJ20" i="1"/>
  <c r="AE20" i="1"/>
  <c r="R20" i="1"/>
  <c r="M20" i="1"/>
  <c r="AN19" i="1"/>
  <c r="AM19" i="1"/>
  <c r="AL19" i="1"/>
  <c r="AK19" i="1"/>
  <c r="AJ19" i="1"/>
  <c r="AE19" i="1"/>
  <c r="M19" i="1"/>
  <c r="AN18" i="1"/>
  <c r="AM18" i="1"/>
  <c r="AL18" i="1"/>
  <c r="AK18" i="1"/>
  <c r="AJ18" i="1"/>
  <c r="AE18" i="1"/>
  <c r="M18" i="1"/>
  <c r="AN17" i="1"/>
  <c r="AM17" i="1"/>
  <c r="AL17" i="1"/>
  <c r="AK17" i="1"/>
  <c r="AJ17" i="1"/>
  <c r="AE17" i="1"/>
  <c r="M17" i="1"/>
  <c r="AN16" i="1"/>
  <c r="AM16" i="1"/>
  <c r="AL16" i="1"/>
  <c r="AK16" i="1"/>
  <c r="AJ16" i="1"/>
  <c r="AE16" i="1"/>
  <c r="M16" i="1"/>
  <c r="AN15" i="1"/>
  <c r="AM15" i="1"/>
  <c r="AL15" i="1"/>
  <c r="AK15" i="1"/>
  <c r="AJ15" i="1"/>
  <c r="AE15" i="1"/>
  <c r="M15" i="1"/>
  <c r="AN14" i="1"/>
  <c r="AM14" i="1"/>
  <c r="AL14" i="1"/>
  <c r="AK14" i="1"/>
  <c r="AJ14" i="1"/>
  <c r="AE14" i="1"/>
  <c r="M14" i="1"/>
  <c r="AN13" i="1"/>
  <c r="AM13" i="1"/>
  <c r="AL13" i="1"/>
  <c r="AK13" i="1"/>
  <c r="AJ13" i="1"/>
  <c r="AE13" i="1"/>
  <c r="M13" i="1"/>
  <c r="AN12" i="1"/>
  <c r="AM12" i="1"/>
  <c r="AL12" i="1"/>
  <c r="AK12" i="1"/>
  <c r="AJ12" i="1"/>
  <c r="AE12" i="1"/>
  <c r="M12" i="1"/>
  <c r="AN11" i="1"/>
  <c r="AM11" i="1"/>
  <c r="AL11" i="1"/>
  <c r="AK11" i="1"/>
  <c r="AJ11" i="1"/>
  <c r="AE11" i="1"/>
  <c r="M11" i="1"/>
  <c r="HO16" i="2" l="1"/>
  <c r="HL16" i="2"/>
  <c r="HK16" i="2"/>
  <c r="HJ16" i="2"/>
  <c r="HI16" i="2"/>
  <c r="HH16" i="2"/>
  <c r="FL16" i="2"/>
  <c r="FK16" i="2"/>
  <c r="FJ16" i="2"/>
  <c r="FI16" i="2"/>
  <c r="EF16" i="2"/>
  <c r="FM16" i="2" s="1"/>
  <c r="DN16" i="2"/>
  <c r="DM16" i="2"/>
  <c r="DL16" i="2"/>
  <c r="DK16" i="2"/>
  <c r="DJ16" i="2"/>
  <c r="BN16" i="2"/>
  <c r="BM16" i="2"/>
  <c r="BL16" i="2"/>
  <c r="BK16" i="2"/>
  <c r="AH16" i="2"/>
  <c r="BO16" i="2" s="1"/>
  <c r="HO15" i="2"/>
  <c r="HL15" i="2"/>
  <c r="HK15" i="2"/>
  <c r="HJ15" i="2"/>
  <c r="HI15" i="2"/>
  <c r="HH15" i="2"/>
  <c r="FL15" i="2"/>
  <c r="FK15" i="2"/>
  <c r="FJ15" i="2"/>
  <c r="FI15" i="2"/>
  <c r="EF15" i="2"/>
  <c r="FM15" i="2" s="1"/>
  <c r="DN15" i="2"/>
  <c r="DM15" i="2"/>
  <c r="DL15" i="2"/>
  <c r="DK15" i="2"/>
  <c r="DJ15" i="2"/>
  <c r="CG15" i="2"/>
  <c r="BN15" i="2"/>
  <c r="BM15" i="2"/>
  <c r="BL15" i="2"/>
  <c r="BK15" i="2"/>
  <c r="AH15" i="2"/>
  <c r="BO15" i="2" s="1"/>
  <c r="HO14" i="2"/>
  <c r="HL14" i="2"/>
  <c r="HK14" i="2"/>
  <c r="HJ14" i="2"/>
  <c r="HI14" i="2"/>
  <c r="HH14" i="2"/>
  <c r="FM14" i="2"/>
  <c r="FL14" i="2"/>
  <c r="FK14" i="2"/>
  <c r="FJ14" i="2"/>
  <c r="FI14" i="2"/>
  <c r="DM14" i="2"/>
  <c r="DL14" i="2"/>
  <c r="DK14" i="2"/>
  <c r="DJ14" i="2"/>
  <c r="CG14" i="2"/>
  <c r="DN14" i="2" s="1"/>
  <c r="BO14" i="2"/>
  <c r="BN14" i="2"/>
  <c r="BM14" i="2"/>
  <c r="BL14" i="2"/>
  <c r="BK14" i="2"/>
  <c r="HO13" i="2"/>
  <c r="HL13" i="2"/>
  <c r="HK13" i="2"/>
  <c r="HJ13" i="2"/>
  <c r="HI13" i="2"/>
  <c r="HH13" i="2"/>
  <c r="FM13" i="2"/>
  <c r="FL13" i="2"/>
  <c r="FK13" i="2"/>
  <c r="FJ13" i="2"/>
  <c r="FI13" i="2"/>
  <c r="DN13" i="2"/>
  <c r="DM13" i="2"/>
  <c r="DL13" i="2"/>
  <c r="DK13" i="2"/>
  <c r="DJ13" i="2"/>
  <c r="BN13" i="2"/>
  <c r="BM13" i="2"/>
  <c r="BL13" i="2"/>
  <c r="BK13" i="2"/>
  <c r="AH13" i="2"/>
  <c r="BO13" i="2" s="1"/>
  <c r="HO12" i="2"/>
  <c r="HL12" i="2"/>
  <c r="HK12" i="2"/>
  <c r="HJ12" i="2"/>
  <c r="HI12" i="2"/>
  <c r="HH12" i="2"/>
  <c r="FM12" i="2"/>
  <c r="FL12" i="2"/>
  <c r="FK12" i="2"/>
  <c r="FJ12" i="2"/>
  <c r="FI12" i="2"/>
  <c r="DN12" i="2"/>
  <c r="DM12" i="2"/>
  <c r="DL12" i="2"/>
  <c r="DK12" i="2"/>
  <c r="DJ12" i="2"/>
  <c r="BN12" i="2"/>
  <c r="BM12" i="2"/>
  <c r="BL12" i="2"/>
  <c r="BK12" i="2"/>
  <c r="AH12" i="2"/>
  <c r="BO12" i="2" s="1"/>
  <c r="HO11" i="2"/>
  <c r="HL11" i="2"/>
  <c r="HK11" i="2"/>
  <c r="HJ11" i="2"/>
  <c r="HI11" i="2"/>
  <c r="HH11" i="2"/>
  <c r="FM11" i="2"/>
  <c r="FL11" i="2"/>
  <c r="FK11" i="2"/>
  <c r="FJ11" i="2"/>
  <c r="FI11" i="2"/>
  <c r="DN11" i="2"/>
  <c r="DM11" i="2"/>
  <c r="DL11" i="2"/>
  <c r="DK11" i="2"/>
  <c r="DJ11" i="2"/>
  <c r="CG11" i="2"/>
  <c r="BN11" i="2"/>
  <c r="BM11" i="2"/>
  <c r="BL11" i="2"/>
  <c r="BK11" i="2"/>
  <c r="AH11" i="2"/>
  <c r="BO11" i="2" s="1"/>
  <c r="HO10" i="2"/>
  <c r="HL10" i="2"/>
  <c r="HK10" i="2"/>
  <c r="HJ10" i="2"/>
  <c r="HI10" i="2"/>
  <c r="HH10" i="2"/>
  <c r="FM10" i="2"/>
  <c r="FL10" i="2"/>
  <c r="FK10" i="2"/>
  <c r="FJ10" i="2"/>
  <c r="FI10" i="2"/>
  <c r="DM10" i="2"/>
  <c r="DL10" i="2"/>
  <c r="DK10" i="2"/>
  <c r="DJ10" i="2"/>
  <c r="CG10" i="2"/>
  <c r="DN10" i="2" s="1"/>
  <c r="BO10" i="2"/>
  <c r="BN10" i="2"/>
  <c r="BM10" i="2"/>
  <c r="BL10" i="2"/>
  <c r="BK10" i="2"/>
  <c r="HO9" i="2"/>
  <c r="HL9" i="2"/>
  <c r="HK9" i="2"/>
  <c r="HJ9" i="2"/>
  <c r="HI9" i="2"/>
  <c r="HH9" i="2"/>
  <c r="FM9" i="2"/>
  <c r="FL9" i="2"/>
  <c r="FK9" i="2"/>
  <c r="FJ9" i="2"/>
  <c r="FI9" i="2"/>
  <c r="DM9" i="2"/>
  <c r="DL9" i="2"/>
  <c r="DK9" i="2"/>
  <c r="DJ9" i="2"/>
  <c r="CG9" i="2"/>
  <c r="DN9" i="2" s="1"/>
  <c r="BO9" i="2"/>
  <c r="BN9" i="2"/>
  <c r="BM9" i="2"/>
  <c r="BL9" i="2"/>
  <c r="BK9" i="2"/>
  <c r="HO8" i="2"/>
  <c r="HL8" i="2"/>
  <c r="HK8" i="2"/>
  <c r="HJ8" i="2"/>
  <c r="HI8" i="2"/>
  <c r="HH8" i="2"/>
  <c r="FM8" i="2"/>
  <c r="FL8" i="2"/>
  <c r="FK8" i="2"/>
  <c r="FJ8" i="2"/>
  <c r="FI8" i="2"/>
  <c r="DN8" i="2"/>
  <c r="DM8" i="2"/>
  <c r="DL8" i="2"/>
  <c r="DK8" i="2"/>
  <c r="DJ8" i="2"/>
  <c r="BN8" i="2"/>
  <c r="BM8" i="2"/>
  <c r="BL8" i="2"/>
  <c r="BK8" i="2"/>
  <c r="AH8" i="2"/>
  <c r="BO8" i="2" s="1"/>
  <c r="HO7" i="2"/>
  <c r="HL7" i="2"/>
  <c r="HK7" i="2"/>
  <c r="HJ7" i="2"/>
  <c r="HI7" i="2"/>
  <c r="HH7" i="2"/>
  <c r="FM7" i="2"/>
  <c r="FL7" i="2"/>
  <c r="FK7" i="2"/>
  <c r="FJ7" i="2"/>
  <c r="FI7" i="2"/>
  <c r="DN7" i="2"/>
  <c r="DM7" i="2"/>
  <c r="DL7" i="2"/>
  <c r="DK7" i="2"/>
  <c r="DJ7" i="2"/>
  <c r="BN7" i="2"/>
  <c r="BM7" i="2"/>
  <c r="BL7" i="2"/>
  <c r="BK7" i="2"/>
  <c r="AH7" i="2"/>
  <c r="BO7" i="2" s="1"/>
  <c r="HO6" i="2"/>
  <c r="HL6" i="2"/>
  <c r="HK6" i="2"/>
  <c r="HJ6" i="2"/>
  <c r="HI6" i="2"/>
  <c r="HH6" i="2"/>
  <c r="FM6" i="2"/>
  <c r="FL6" i="2"/>
  <c r="FK6" i="2"/>
  <c r="FJ6" i="2"/>
  <c r="FI6" i="2"/>
  <c r="DN6" i="2"/>
  <c r="DM6" i="2"/>
  <c r="DL6" i="2"/>
  <c r="DK6" i="2"/>
  <c r="DJ6" i="2"/>
  <c r="BN6" i="2"/>
  <c r="BM6" i="2"/>
  <c r="BL6" i="2"/>
  <c r="BK6" i="2"/>
  <c r="AH6" i="2"/>
  <c r="BO6" i="2" s="1"/>
  <c r="HO5" i="2"/>
  <c r="HL5" i="2"/>
  <c r="HK5" i="2"/>
  <c r="HJ5" i="2"/>
  <c r="HI5" i="2"/>
  <c r="HH5" i="2"/>
  <c r="FM5" i="2"/>
  <c r="FL5" i="2"/>
  <c r="FK5" i="2"/>
  <c r="FJ5" i="2"/>
  <c r="FI5" i="2"/>
  <c r="DN5" i="2"/>
  <c r="DM5" i="2"/>
  <c r="DL5" i="2"/>
  <c r="DK5" i="2"/>
  <c r="DJ5" i="2"/>
  <c r="BN5" i="2"/>
  <c r="BM5" i="2"/>
  <c r="BL5" i="2"/>
  <c r="BK5" i="2"/>
  <c r="AH5" i="2"/>
  <c r="BO5" i="2" s="1"/>
  <c r="HO4" i="2"/>
  <c r="HL4" i="2"/>
  <c r="HK4" i="2"/>
  <c r="HJ4" i="2"/>
  <c r="HI4" i="2"/>
  <c r="HH4" i="2"/>
  <c r="FM4" i="2"/>
  <c r="FL4" i="2"/>
  <c r="FK4" i="2"/>
  <c r="FJ4" i="2"/>
  <c r="FI4" i="2"/>
  <c r="DN4" i="2"/>
  <c r="DM4" i="2"/>
  <c r="DL4" i="2"/>
  <c r="DK4" i="2"/>
  <c r="DJ4" i="2"/>
  <c r="BN4" i="2"/>
  <c r="BM4" i="2"/>
  <c r="BL4" i="2"/>
  <c r="BK4" i="2"/>
  <c r="AH4" i="2"/>
  <c r="BO4" i="2" s="1"/>
  <c r="HO3" i="2"/>
  <c r="HL3" i="2"/>
  <c r="HK3" i="2"/>
  <c r="HJ3" i="2"/>
  <c r="HI3" i="2"/>
  <c r="HH3" i="2"/>
  <c r="FM3" i="2"/>
  <c r="FL3" i="2"/>
  <c r="FK3" i="2"/>
  <c r="FJ3" i="2"/>
  <c r="FI3" i="2"/>
  <c r="DN3" i="2"/>
  <c r="DM3" i="2"/>
  <c r="DL3" i="2"/>
  <c r="DK3" i="2"/>
  <c r="DJ3" i="2"/>
  <c r="BN3" i="2"/>
  <c r="BM3" i="2"/>
  <c r="BL3" i="2"/>
  <c r="BK3" i="2"/>
  <c r="AH3" i="2"/>
  <c r="BO3" i="2" s="1"/>
  <c r="HO2" i="2"/>
  <c r="HL2" i="2"/>
  <c r="HK2" i="2"/>
  <c r="HJ2" i="2"/>
  <c r="HI2" i="2"/>
  <c r="HH2" i="2"/>
  <c r="FL2" i="2"/>
  <c r="FK2" i="2"/>
  <c r="FJ2" i="2"/>
  <c r="FI2" i="2"/>
  <c r="EF2" i="2"/>
  <c r="FM2" i="2" s="1"/>
  <c r="DN2" i="2"/>
  <c r="DM2" i="2"/>
  <c r="DL2" i="2"/>
  <c r="DK2" i="2"/>
  <c r="DJ2" i="2"/>
  <c r="BO2" i="2"/>
  <c r="BN2" i="2"/>
  <c r="BM2" i="2"/>
  <c r="BL2" i="2"/>
  <c r="BK2" i="2"/>
  <c r="AN10" i="1"/>
  <c r="AM10" i="1"/>
  <c r="AL10" i="1"/>
  <c r="AK10" i="1"/>
  <c r="AJ10" i="1"/>
  <c r="AE10" i="1"/>
  <c r="M10" i="1"/>
  <c r="AN9" i="1"/>
  <c r="AM9" i="1"/>
  <c r="AL9" i="1"/>
  <c r="AK9" i="1"/>
  <c r="AJ9" i="1"/>
  <c r="AE9" i="1"/>
  <c r="R9" i="1"/>
  <c r="M9" i="1"/>
  <c r="AN8" i="1"/>
  <c r="AM8" i="1"/>
  <c r="AL8" i="1"/>
  <c r="AK8" i="1"/>
  <c r="AJ8" i="1"/>
  <c r="AE8" i="1"/>
  <c r="M8" i="1"/>
  <c r="AN7" i="1"/>
  <c r="AM7" i="1"/>
  <c r="AL7" i="1"/>
  <c r="AK7" i="1"/>
  <c r="AJ7" i="1"/>
  <c r="AE7" i="1"/>
  <c r="M7" i="1"/>
  <c r="AN6" i="1"/>
  <c r="AM6" i="1"/>
  <c r="AL6" i="1"/>
  <c r="AK6" i="1"/>
  <c r="AJ6" i="1"/>
  <c r="AE6" i="1"/>
  <c r="M6" i="1"/>
  <c r="AN5" i="1"/>
  <c r="AM5" i="1"/>
  <c r="AL5" i="1"/>
  <c r="AK5" i="1"/>
  <c r="AJ5" i="1"/>
  <c r="AE5" i="1"/>
  <c r="M5" i="1"/>
  <c r="AN4" i="1"/>
  <c r="AM4" i="1"/>
  <c r="AL4" i="1"/>
  <c r="AK4" i="1"/>
  <c r="AJ4" i="1"/>
  <c r="AE4" i="1"/>
  <c r="M4" i="1"/>
  <c r="AN3" i="1"/>
  <c r="AM3" i="1"/>
  <c r="AL3" i="1"/>
  <c r="AK3" i="1"/>
  <c r="AJ3" i="1"/>
  <c r="AE3" i="1"/>
  <c r="M3" i="1"/>
  <c r="AN2" i="1"/>
  <c r="AM2" i="1"/>
  <c r="AL2" i="1"/>
  <c r="AK2" i="1"/>
  <c r="AJ2" i="1"/>
  <c r="AE2" i="1"/>
  <c r="M2" i="1"/>
</calcChain>
</file>

<file path=xl/comments1.xml><?xml version="1.0" encoding="utf-8"?>
<comments xmlns="http://schemas.openxmlformats.org/spreadsheetml/2006/main">
  <authors>
    <author>Julio Ignacio Landazuri Rosas</author>
  </authors>
  <commentList>
    <comment ref="X169" authorId="0" shapeId="0">
      <text>
        <r>
          <rPr>
            <b/>
            <sz val="9"/>
            <color indexed="81"/>
            <rFont val="Tahoma"/>
            <family val="2"/>
          </rPr>
          <t>Julio Ignacio Landazuri Rosas:</t>
        </r>
        <r>
          <rPr>
            <sz val="9"/>
            <color indexed="81"/>
            <rFont val="Tahoma"/>
            <family val="2"/>
          </rPr>
          <t xml:space="preserve">
Faltan los datos del mes de marzo?</t>
        </r>
      </text>
    </comment>
  </commentList>
</comments>
</file>

<file path=xl/sharedStrings.xml><?xml version="1.0" encoding="utf-8"?>
<sst xmlns="http://schemas.openxmlformats.org/spreadsheetml/2006/main" count="20497" uniqueCount="3566">
  <si>
    <t>N°</t>
  </si>
  <si>
    <t>Territorial</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</si>
  <si>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</si>
  <si>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</si>
  <si>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</si>
  <si>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</si>
  <si>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</si>
  <si>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</si>
  <si>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</si>
  <si>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</si>
  <si>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</si>
  <si>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</si>
  <si>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</si>
  <si>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</si>
  <si>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</si>
  <si>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</si>
  <si>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Peso Porcentual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</si>
  <si>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</si>
  <si>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</si>
  <si>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</si>
  <si>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</si>
  <si>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</si>
  <si>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</si>
  <si>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</si>
  <si>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</si>
  <si>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</si>
  <si>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</si>
  <si>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</si>
  <si>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</si>
  <si>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</si>
  <si>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</si>
  <si>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</si>
  <si>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</si>
  <si>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</si>
  <si>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</si>
  <si>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</si>
  <si>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</si>
  <si>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</si>
  <si>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</si>
  <si>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</si>
  <si>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</si>
  <si>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</si>
  <si>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</si>
  <si>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</si>
  <si>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</si>
  <si>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</si>
  <si>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</si>
  <si>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</si>
  <si>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</si>
  <si>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</si>
  <si>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</si>
  <si>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</si>
  <si>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</si>
  <si>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</si>
  <si>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</si>
  <si>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</si>
  <si>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Atlántico</t>
  </si>
  <si>
    <t>Trámites de Conservación Catastral</t>
  </si>
  <si>
    <t>No Aplica</t>
  </si>
  <si>
    <t>Consolidar al IGAC como la mejor entidad en la generación e integración de información geográfica, catastral y agrológica con altos estándares de calidad</t>
  </si>
  <si>
    <t>Actualización del área geográfica</t>
  </si>
  <si>
    <t>Gestión con Valores para Resultados</t>
  </si>
  <si>
    <t xml:space="preserve">Fortalecimiento organizacional y simplificación de procesos </t>
  </si>
  <si>
    <t>Realizar trámites que requieren visita a oficina de vigencias anteriores y de la actual vigencia</t>
  </si>
  <si>
    <t>Pendiente</t>
  </si>
  <si>
    <t>Número</t>
  </si>
  <si>
    <t>Tramites de conservación Catastral realizados (Oficina)</t>
  </si>
  <si>
    <t>Eficacia</t>
  </si>
  <si>
    <t>En el primer trimestre de año se realizaron los siguientes tramites de oficina</t>
  </si>
  <si>
    <t>En el segundo trimeste del año se realizaron los siguientes tramites abril: 472, mayo 422 y junio 210</t>
  </si>
  <si>
    <t>Concepto Favorable</t>
  </si>
  <si>
    <t>Reporte Aprobado</t>
  </si>
  <si>
    <t>Se observa la relación de los tramites realizados en los meses de seguimiento</t>
  </si>
  <si>
    <t>Aunque para el periodo no se proyecta meta, la Territorial ejecutó 2.790 trámites de oficina.</t>
  </si>
  <si>
    <t xml:space="preserve">Aunque no se proyecta meta para el trimestre, se evidencia la realización de1104 trámites, soportados en libro radicador, estadística de trámites, seguimiento y detalle de rectificaciones. </t>
  </si>
  <si>
    <t>Realizar trámites de terreno de vigencias anteriores y de la actual vigencia</t>
  </si>
  <si>
    <t>Tramites de conservación Catastral realizados (Terreno)</t>
  </si>
  <si>
    <t>SE REPORTA LOS TRAMITES DE TERRENO DEL PRIMER TRIMESTRE DEL 2021</t>
  </si>
  <si>
    <t>En el segundo trimestre del año se realizaron los siguientes tramites de terreno. Abril 424, Mayo 131 y junio 209</t>
  </si>
  <si>
    <t>Registro de terreno aprobado</t>
  </si>
  <si>
    <t>En la relación adjunta se ven los tramites de terreno realizados en el trimestre</t>
  </si>
  <si>
    <t>Aunque para el periodo no se asigna meta, se evidencia la realización 238 trámites de terreno en los meses de enero, febrero y marzo de 2021.</t>
  </si>
  <si>
    <t>Si meta para el periodo, sin embargo, se evidencia la realización  de los tramites de terreno para los mesdes de abril=424, mayo=131 y junio=209, para un total de 764 trámites, evidencidos en el seguimiento a trámites con corte a 2021-06-30.</t>
  </si>
  <si>
    <t>Regularización de la propiedad (Ley 1561 y Ley 1564 de 2012)</t>
  </si>
  <si>
    <t>Sostenimiento de las política de restitución de tierras y atención a victimas</t>
  </si>
  <si>
    <t>Atender en el término legal, el 100% de las solicitudes realizadas en materia de regularización de la propiedad (Ley 1561 y Ley 1564 de 2012)</t>
  </si>
  <si>
    <t>Porcentaje</t>
  </si>
  <si>
    <t>Solicitudes atendidas en tiempo legal en el periodo</t>
  </si>
  <si>
    <t>EN EL PRIMER TRIMESTRE SE RECIBIERON 17 SOLCITUDES LAS  CUALES TODAS SE RESPONDIERON, SE ACLARA QUE EN ESTE DATO NO SE INCLUYE LAS QUE SE REMITEN POR COMPETENCIA A LOS GESTORES CATASTRALES DE AMB Y BARRANQUILLA.</t>
  </si>
  <si>
    <t>En el segundo trimestre del año se recibieron 3 solicitudes, las cuales todas se respondieron, se aclara que en este dato no se incluye las que remiten por competencia a los gestores catastrales de AMB y Barranquilla</t>
  </si>
  <si>
    <t>La Dt atendió tres solicitudes</t>
  </si>
  <si>
    <t>Se observa respuesta y atención  a las solicitudes realizadas por los juzgados de su jurisdicción, dando cumplimiento a la meta proyectada.</t>
  </si>
  <si>
    <t>Se evidencia porcentaje de avance en el trimestre mediante oficios de respuesta con Radicados Nos. 3608, 4049 y 4053, entre mayo y junio de 2021.</t>
  </si>
  <si>
    <t>Política de Restitución de Tierras y Ley de Víctimas</t>
  </si>
  <si>
    <t xml:space="preserve">Atender el 100% de las solicitudes recibidas para el cumplimiento de la Política de Restitución de Tierras y Ley de Víctimas, en los términos de ley   </t>
  </si>
  <si>
    <t>NO SE RECIBIERON SOLICITUDES</t>
  </si>
  <si>
    <t>No se recibieron solicitudes</t>
  </si>
  <si>
    <t>Aprobado</t>
  </si>
  <si>
    <t>De aucerdo al autoseguimiento, se informa que no se recibieron solicitudes por esta actividad.</t>
  </si>
  <si>
    <t>En autoseguimiento de la Dirección Territorial, se informa que no se recibieron solicitudes.</t>
  </si>
  <si>
    <t>Optimizar el servicio al ciudadano</t>
  </si>
  <si>
    <t>Plan Anticorrupción y de Atención al Ciudadano</t>
  </si>
  <si>
    <t>Garantizar una atención eficiente y oportuna a los ciudadanos y partes interesadas</t>
  </si>
  <si>
    <t>Mejoramiento en la prestación del servicio a la ciudadanía</t>
  </si>
  <si>
    <t>Servicio al ciudadano</t>
  </si>
  <si>
    <t>Atender el 100% de PQRs en los términos de ley.</t>
  </si>
  <si>
    <t>EN EL PRIMER TRIMESTRE DEL AÑO SE RECIBIERON 253 PETICIONES Y SE CONTESTARON A TERMINO 215</t>
  </si>
  <si>
    <t>En el segundo trimestre del año se recibieron 263 peticiones y se contestaron a termino 250</t>
  </si>
  <si>
    <t>De acuerdo a lo aportado por la territorial se evidencia un 85% aproximadamente, en la atención y respuesta de solicitudes en el trimestre.</t>
  </si>
  <si>
    <t>La Dirección Territorial en autoseguimiento informa sobre el se recibido de 263 peticiones, de las cuales se dión respuesta a término de 250.</t>
  </si>
  <si>
    <t>Plan estratégico de Talento Humano</t>
  </si>
  <si>
    <t>Plan de Trabajo Anual en Seguridad y Salud en el Trabajo</t>
  </si>
  <si>
    <t>Implementar políticas y acciones enfocadas en el fortalecimiento institucional y la arquitectura de procesos como pilar estratégico del Instituto</t>
  </si>
  <si>
    <t>Sostenimiento de las políticas del Modelo Integrado de Planeación y Gestión (MIPG)</t>
  </si>
  <si>
    <t>Talento Humano</t>
  </si>
  <si>
    <t>Cumplir con la entrega de las actas de los comités (Copasst y Comité de convivencia) al GIT Gestión del Talento Humano en los tiempos establecidos</t>
  </si>
  <si>
    <t>Actas de comités entregadas en el periodo</t>
  </si>
  <si>
    <t>TODAS LAS ACTAS SE ENTREGARON DENTRO DE LAS FECHAS ESTABLECIDAS</t>
  </si>
  <si>
    <t>Todas las actas se entregaron dentro de las fechas establecidas</t>
  </si>
  <si>
    <t>Cumplimiento con la realizacion de las actas y envio a talento humano</t>
  </si>
  <si>
    <t>Se da cumplimiento con la realización de los comités de Copasst realizados el 12-01-2021, 12-02-2021 y 12-03-2021; así como el comité de Convivencia el 11-03-2021.</t>
  </si>
  <si>
    <t>Se evidencia el cumplimiento con las actas aportadas de comités de Copasst y Convivencia de los meses de abril, mayo y junio de 2021.</t>
  </si>
  <si>
    <t>Atender en los tiempos establecidos las responsabilidades y rendición de cuentas en el SG - SST, establecida mediante acta del 06-01-2021</t>
  </si>
  <si>
    <t>Reportes de responsabilidades asignadas en el periodo</t>
  </si>
  <si>
    <t>SE A DADO CUMPLIMIENTO A LAS RESPONSABILIDADES EN EL SG Y SST</t>
  </si>
  <si>
    <t>Se a dado cumplimiento a las responsabilidades en el SG y SST</t>
  </si>
  <si>
    <t>De acuerdo a la evidencia se observa que han realizado inspeccion a los extintores, botiquines e infraestructura</t>
  </si>
  <si>
    <t>Se evidencia actividad con la realización de: Inspección a la infraestructura de fecha 31-03-2021, Botiquín de Primeros auxilios el 31-03-2021 y la Verificación del estado de extintores el 30-03-2021.</t>
  </si>
  <si>
    <t>Se evidencia actividad realizada, mediante formatos de Inspección botiquines y extintores, e infraestructura en el mes de junio.</t>
  </si>
  <si>
    <t>Ingresos propios</t>
  </si>
  <si>
    <t>Garantizar y fortalecer la autosostenibilidad del Instituto  por medio de la venta de los productos y servicios de la entidad</t>
  </si>
  <si>
    <t xml:space="preserve">Implementación del plan de mercadeo para la promoción de los productos y servicios de la entidad
</t>
  </si>
  <si>
    <t>Gestión con valores para resultados</t>
  </si>
  <si>
    <t>Transparencia, acceso a la información pública y Lucha contra la Corrupción</t>
  </si>
  <si>
    <t>Obtener el 100% de la meta de ingresos por la venta de bienes y servicios</t>
  </si>
  <si>
    <t>Recursos obtenidos por ventas de contado</t>
  </si>
  <si>
    <t>Eficiencia</t>
  </si>
  <si>
    <t>EN EL PRIMER TRIMESTRE INGRESO POR VENTAS 13.638.680</t>
  </si>
  <si>
    <t>En el segundo trimestre ingreso por ventas 12.607.715, es de aclarar a las oficinas de planeación y control interno, que hasta la fecha NO nos han notificado meta de ventas para el año 2021.</t>
  </si>
  <si>
    <t>aprobado</t>
  </si>
  <si>
    <t>Anexan resumen de ventas de las DT</t>
  </si>
  <si>
    <t>Teniendo en cuenta que para el trimestres no se asigna meta, se reporta y evidencian ingresos por ventas por un valor de 13.638.680</t>
  </si>
  <si>
    <t>Se evidencia actividad, con resumen de ventas y autoseguimiento donde se preportan ingresos por ventas de 12.607.715.</t>
  </si>
  <si>
    <t xml:space="preserve">(Si aplica) Llevar a cabo el proceso de recuperación del 100% de la cartera pendiente por convenios y contratos de la territorial </t>
  </si>
  <si>
    <t>Recursos obtenidos por recuperación de cartera</t>
  </si>
  <si>
    <t>LA CARTERA QUE TENEMOS EN LA TERRITORIAL ES JURIDICAMENTE INCOBRABLE TAL COMO SE HA INFORMADO.</t>
  </si>
  <si>
    <t xml:space="preserve">La cartea que tenemos en la territorial es juridicamente incobrable tal como se ha informado, no se tiene autorizacion por parte de sede central para el deterioro de la misma, se adjunta informe de los convenios interadministrativos estado en que se encuentra. Como quiera que el concepto de control interno lo estamos apenas conociendo, iniciaremos con sede central el proceso de deterioro de cartera.  Agradecemos que las observaciones de control interno sean socializadas antes del reporte de los riesgos. </t>
  </si>
  <si>
    <t xml:space="preserve">De acuerdo a o expuesto, es la sede central la que debe definir el estado de la cartera de la DT </t>
  </si>
  <si>
    <t>Concepto No Favorable</t>
  </si>
  <si>
    <t xml:space="preserve">Nota: En este estado de la cartera es importante que la Dirección Territorial realice el deterioro de la cartera y la aprovisione totalmente; no obstante autorización de la Sede Central. </t>
  </si>
  <si>
    <t>En el autoseguimiento de la Dirección Territorial, se informa que es la Sede Central quien debe definir el estado de la cartera de la DT.</t>
  </si>
  <si>
    <t>Proceso</t>
  </si>
  <si>
    <t>Riesgo</t>
  </si>
  <si>
    <t>Tipo de riesgo</t>
  </si>
  <si>
    <t>Factor Externo</t>
  </si>
  <si>
    <t>Factor Interno</t>
  </si>
  <si>
    <t>Factor del proceso</t>
  </si>
  <si>
    <t>Causas</t>
  </si>
  <si>
    <t>Consecuencias</t>
  </si>
  <si>
    <t>Probabilidad RI</t>
  </si>
  <si>
    <t>Impacto RI</t>
  </si>
  <si>
    <t>Nivel RI</t>
  </si>
  <si>
    <t>Probabilidad RR</t>
  </si>
  <si>
    <t>Impacto RR</t>
  </si>
  <si>
    <t>Nivel RR</t>
  </si>
  <si>
    <t>Opciones manejo RI</t>
  </si>
  <si>
    <t>Control 1</t>
  </si>
  <si>
    <t>Responsable control 1</t>
  </si>
  <si>
    <t>Aplicabilidad territorial 1</t>
  </si>
  <si>
    <t>Entregable 1</t>
  </si>
  <si>
    <t>Tipo de control 1</t>
  </si>
  <si>
    <t>¿El control esta documentado? 1</t>
  </si>
  <si>
    <t>¿El control se esta aplicando? 1</t>
  </si>
  <si>
    <t>¿El control es efectivo para minimizar el riesgo? 1</t>
  </si>
  <si>
    <t>Frecuencia del Control 1</t>
  </si>
  <si>
    <t>Funcionamiento del control 1</t>
  </si>
  <si>
    <t>Rango de calIfIcación del diseño 1</t>
  </si>
  <si>
    <t>Resultado de la evaluación de la ejecución del control por el responsable 1</t>
  </si>
  <si>
    <t>Rango de calefacción de la ejecución 1</t>
  </si>
  <si>
    <t>Solidez INDIVIDUAL de cada control 1</t>
  </si>
  <si>
    <t>Calificación de la solidez INDIVIDUAL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</si>
  <si>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</si>
  <si>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</si>
  <si>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</si>
  <si>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</si>
  <si>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</si>
  <si>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</si>
  <si>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</si>
  <si>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</si>
  <si>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</si>
  <si>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</si>
  <si>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</si>
  <si>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</si>
  <si>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</si>
  <si>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</si>
  <si>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</si>
  <si>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</si>
  <si>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</si>
  <si>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</si>
  <si>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</si>
  <si>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</si>
  <si>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</si>
  <si>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</si>
  <si>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</si>
  <si>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</si>
  <si>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</si>
  <si>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</si>
  <si>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</si>
  <si>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</si>
  <si>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</si>
  <si>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</si>
  <si>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</si>
  <si>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</si>
  <si>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</si>
  <si>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</si>
  <si>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</si>
  <si>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</si>
  <si>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</si>
  <si>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Responsable control 2</t>
  </si>
  <si>
    <t>Aplicabilidad territorial 2</t>
  </si>
  <si>
    <t>Entregable 2</t>
  </si>
  <si>
    <t>Tipo de control 2</t>
  </si>
  <si>
    <t>¿El control esta documentado? 2</t>
  </si>
  <si>
    <t>¿El control se esta aplicando? 2</t>
  </si>
  <si>
    <t>¿El control es efectivo para minimizar el riesgo? 2</t>
  </si>
  <si>
    <t>Frecuencia del Control 2</t>
  </si>
  <si>
    <t>Funcionamiento del control 2</t>
  </si>
  <si>
    <t>Rango de calificación del diseño 2</t>
  </si>
  <si>
    <t>Resultado de la evaluación de la ejecución del control por el responsable 2</t>
  </si>
  <si>
    <t>Rango de calefacción de la ejecución 2</t>
  </si>
  <si>
    <t>Solidez INDIVIDUAL de cada control 2</t>
  </si>
  <si>
    <t>Calificación de la solidez INDIVIDUAL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</si>
  <si>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</si>
  <si>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</si>
  <si>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</si>
  <si>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</si>
  <si>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</si>
  <si>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</si>
  <si>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</si>
  <si>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</si>
  <si>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</si>
  <si>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</si>
  <si>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</si>
  <si>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</si>
  <si>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</si>
  <si>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</si>
  <si>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</si>
  <si>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</si>
  <si>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</si>
  <si>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</si>
  <si>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</si>
  <si>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</si>
  <si>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</si>
  <si>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</si>
  <si>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</si>
  <si>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</si>
  <si>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</si>
  <si>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</si>
  <si>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</si>
  <si>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</si>
  <si>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</si>
  <si>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</si>
  <si>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</si>
  <si>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</si>
  <si>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</si>
  <si>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</si>
  <si>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</si>
  <si>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</si>
  <si>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</si>
  <si>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Responsable control 3</t>
  </si>
  <si>
    <t>Aplicabilidad territorial 3</t>
  </si>
  <si>
    <t>Entregable 3</t>
  </si>
  <si>
    <t>Tipo de control 3</t>
  </si>
  <si>
    <t>¿El control esta documentado? 3</t>
  </si>
  <si>
    <t>¿El control se esta aplicando? 3</t>
  </si>
  <si>
    <t>¿El control es efectivo para minimizar el riesgo? 3</t>
  </si>
  <si>
    <t>Frecuencia del Control 3</t>
  </si>
  <si>
    <t>Funcionamiento del control 3</t>
  </si>
  <si>
    <t>Rango de calificación del diseño 3</t>
  </si>
  <si>
    <t>Resultado de la evaluación de la ejecución del control por el responsable 3</t>
  </si>
  <si>
    <t>Rango de calefacción de la ejecución 3</t>
  </si>
  <si>
    <t>Solidez INDIVIDUAL de cada control 3</t>
  </si>
  <si>
    <t>Calificación de la solidez INDIVIDUAL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</si>
  <si>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</si>
  <si>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</si>
  <si>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</si>
  <si>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</si>
  <si>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</si>
  <si>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</si>
  <si>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</si>
  <si>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</si>
  <si>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</si>
  <si>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</si>
  <si>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</si>
  <si>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</si>
  <si>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</si>
  <si>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</si>
  <si>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</si>
  <si>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</si>
  <si>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</si>
  <si>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</si>
  <si>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</si>
  <si>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</si>
  <si>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</si>
  <si>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</si>
  <si>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</si>
  <si>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</si>
  <si>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</si>
  <si>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</si>
  <si>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</si>
  <si>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</si>
  <si>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</si>
  <si>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</si>
  <si>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</si>
  <si>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</si>
  <si>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</si>
  <si>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</si>
  <si>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</si>
  <si>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</si>
  <si>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</si>
  <si>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Responsable control 4</t>
  </si>
  <si>
    <t>Aplicabilidad territorial 4</t>
  </si>
  <si>
    <t>Entregable 4</t>
  </si>
  <si>
    <t>Tipo de control 4</t>
  </si>
  <si>
    <t>¿El control esta documentado? 4</t>
  </si>
  <si>
    <t>¿El control se esta aplicando? 4</t>
  </si>
  <si>
    <t>¿El control es efectivo para minimizar el riesgo? 4</t>
  </si>
  <si>
    <t>Frecuencia del Control 4</t>
  </si>
  <si>
    <t>Funcionamiento del control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</si>
  <si>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</si>
  <si>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</si>
  <si>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</si>
  <si>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</si>
  <si>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</si>
  <si>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</si>
  <si>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</si>
  <si>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</si>
  <si>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</si>
  <si>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</si>
  <si>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</si>
  <si>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</si>
  <si>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</si>
  <si>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</si>
  <si>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</si>
  <si>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</si>
  <si>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</si>
  <si>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</si>
  <si>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</si>
  <si>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</si>
  <si>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</si>
  <si>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</si>
  <si>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</si>
  <si>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</si>
  <si>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</si>
  <si>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</si>
  <si>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</si>
  <si>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</si>
  <si>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</si>
  <si>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</si>
  <si>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</si>
  <si>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</si>
  <si>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</si>
  <si>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</si>
  <si>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</si>
  <si>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</si>
  <si>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</si>
  <si>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</si>
  <si>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</si>
  <si>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</si>
  <si>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</si>
  <si>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</si>
  <si>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</si>
  <si>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</si>
  <si>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</si>
  <si>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</si>
  <si>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</si>
  <si>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</si>
  <si>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</si>
  <si>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</si>
  <si>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</si>
  <si>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</si>
  <si>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</si>
  <si>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</si>
  <si>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</si>
  <si>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</si>
  <si>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</si>
  <si>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</si>
  <si>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</si>
  <si>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</si>
  <si>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DEP-5</t>
  </si>
  <si>
    <t>Direccionamiento Estratégico y Planeación</t>
  </si>
  <si>
    <t xml:space="preserve"> Gestión inadecuada de los impactos ambientales generados por la entidad</t>
  </si>
  <si>
    <t>Ambiental</t>
  </si>
  <si>
    <t>Ambientales</t>
  </si>
  <si>
    <t>Procesos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</si>
  <si>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</si>
  <si>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</si>
  <si>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</si>
  <si>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t>RIESGO EXTREMO</t>
  </si>
  <si>
    <t>RIESGO ALTO</t>
  </si>
  <si>
    <t>Reducir el riesgo</t>
  </si>
  <si>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Evidencia:</t>
    </r>
    <r>
      <rPr>
        <sz val="9"/>
        <rFont val="Arial"/>
        <family val="2"/>
      </rPr>
      <t xml:space="preserve"> Correo de reporte de cumplimiento de los controles operacionales de las matrices por la Dirección Territorial</t>
    </r>
  </si>
  <si>
    <t>Responsable asignado en la Dirección Territorial para el SGA</t>
  </si>
  <si>
    <t>SI</t>
  </si>
  <si>
    <t xml:space="preserve"> Correo de reporte de cumplimiento de los controles operacionales de las matrices por la Dirección Territorial y comunicaciones realizadas por el responsable del SGA en nivel central para solicitar ajustes (si aplica).</t>
  </si>
  <si>
    <t>Detectivo</t>
  </si>
  <si>
    <t>Continuo</t>
  </si>
  <si>
    <t>Manual</t>
  </si>
  <si>
    <t>Moderado</t>
  </si>
  <si>
    <t>Se ejecuta de manera consistente</t>
  </si>
  <si>
    <t>Fuerte</t>
  </si>
  <si>
    <t>Si</t>
  </si>
  <si>
    <t>EN EL PRIMER TRIMESTRE SE REALIZARON TODAS LAS ACTIVIDADES CONTEMPLADAS EN LA MATRIZ DE IDENTIFICACION DE IMPACTOS AMBIENTALES</t>
  </si>
  <si>
    <t>En el segundo trimestre se realizaron todas las actividades comtempladas en la matriz de identificacion de impactoa ambientales</t>
  </si>
  <si>
    <t>Se evidencia  el cumplimiento de las ambientales, soportadas mediante correos enviados a la Sede Central en el mes de marzo de 2021</t>
  </si>
  <si>
    <t>Se evidencia el cumplimiento de las actividades contempladas en la matriz de identificacion de impactoa ambientales</t>
  </si>
  <si>
    <t>Reporte aprobado</t>
  </si>
  <si>
    <t>Se observa que la DT cumplio con las actividades</t>
  </si>
  <si>
    <t>GCT-1</t>
  </si>
  <si>
    <t>Gestión Catastral</t>
  </si>
  <si>
    <t>Incumplimiento de los estándares de producción (calidad) en la prestación del servicio público Catastral por excepción</t>
  </si>
  <si>
    <t>De Cumplimiento</t>
  </si>
  <si>
    <t>Legales y reglamentarios</t>
  </si>
  <si>
    <t>Estratégico</t>
  </si>
  <si>
    <t>1. Falta de conocimiento de los procedimientos establecidos.
2. Recursos inadecuados o insuficientes.</t>
  </si>
  <si>
    <t>1. Afectación  de la Calidad del servicio
2. Investigaciones Disciplinarias
3. Pérdida de Imagen Institucional</t>
  </si>
  <si>
    <t>RIESGO BAJO</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</si>
  <si>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</si>
  <si>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Director Territorial</t>
  </si>
  <si>
    <t>1. Direcciones Territoriales: Cronograma de trabajo, reporte del seguimiento semanal y relación de acciones (si aplica).</t>
  </si>
  <si>
    <t>Preventivo</t>
  </si>
  <si>
    <t>Mensualmente</t>
  </si>
  <si>
    <t>Se realizó cronograma de trabajo y seguimiento de cumplimiento de las metas (mutaciones realizadas)</t>
  </si>
  <si>
    <t>Se realiza cronograma de trabajo y seguimiento de cumplimiento de las metas (mutaciones realizas)</t>
  </si>
  <si>
    <t>Se valida la realización del cronograma de trabajo y seguimiento de cumplimiento de las metas (mutaciones realizadas).</t>
  </si>
  <si>
    <t>Se evidencia reporte de riesgos de conservación y seguimiento a la ejecución de trámites asignados en cronograma de trabajo y cumplimiento de las metas.</t>
  </si>
  <si>
    <t>Aprobado el reporte</t>
  </si>
  <si>
    <t>La DT realizó el seguimiento  a las mutaciones</t>
  </si>
  <si>
    <t>GCT-2</t>
  </si>
  <si>
    <t>Inoportunidad en los tiempos establecidos para la entrega de los productos resultados del  proceso de formación y actualización catastral con los municipios en jurisdicción del IGAC</t>
  </si>
  <si>
    <t>Operativo</t>
  </si>
  <si>
    <t xml:space="preserve"> 
1. Situaciones de orden Público en  los municipios a Intervenir
2. Condiciones medioambientales que afectan la prestación del servicio.
3. Incumplimiento de los pagos de la entidad contratante.</t>
  </si>
  <si>
    <t>1. Sanciones
2. Detrimento patrimonial
3. Pérdida de imagen institucional</t>
  </si>
  <si>
    <r>
      <t xml:space="preserve">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t>
    </r>
    <r>
      <rPr>
        <b/>
        <sz val="10"/>
        <rFont val="Arial"/>
        <family val="2"/>
      </rPr>
      <t>Evidencia:</t>
    </r>
    <r>
      <rPr>
        <sz val="10"/>
        <rFont val="Arial"/>
        <family val="2"/>
      </rPr>
      <t xml:space="preserve"> </t>
    </r>
    <r>
      <rPr>
        <b/>
        <sz val="10"/>
        <rFont val="Arial"/>
        <family val="2"/>
      </rPr>
      <t xml:space="preserve">
1. Direcciones Territoriales y Subdirección de Catastro (Sede Central): </t>
    </r>
    <r>
      <rPr>
        <sz val="10"/>
        <rFont val="Arial"/>
        <family val="2"/>
      </rPr>
      <t>Cronograma de trabajo, Tableros de control, las listas de asistencia al seguimiento y/o actas de reunión.</t>
    </r>
  </si>
  <si>
    <t>Director Territorial 
Subdirector de Catastro</t>
  </si>
  <si>
    <t>1. Direcciones Territoriales y Subdirección de Catastro (Sede Central): Cronograma de trabajo, Tableros de control, las listas de asistencia al seguimiento y/o actas de reunión.</t>
  </si>
  <si>
    <t>Semanalmente</t>
  </si>
  <si>
    <t>En la Dirección Territorial en el primer trimestre no adelantó procesos de formación y actualización catastral.</t>
  </si>
  <si>
    <t>En la direccion territorial en el segundo trimestre no adelanto procedos de formacion y actualizacion catastral, SE ACLARA QUE SE HAN HECHO LAS GESTIONES ANTE LAS DIFERENTES ALCALDÍAS, SE ADJUNTAS LAS EVIDENCIAS EN EL ONDRIVE DE LAS GESTIONES REALIZADAS.</t>
  </si>
  <si>
    <t>Sin meta asignada en el periodo</t>
  </si>
  <si>
    <t xml:space="preserve">En este control se establece una meta de 6 y se reporta lo ejecutado en 6, apesar que la Territorial no adelantó procesos de formación y actalización catastral . </t>
  </si>
  <si>
    <t>No se asigna meta para el periodo.</t>
  </si>
  <si>
    <t>No aplica respecto a las actualizaciones pero la DT ha hecho gestión</t>
  </si>
  <si>
    <t>GCT-3</t>
  </si>
  <si>
    <t>Inoportunidad en los tiempos establecidos para la entrega de los avalúos comerciales</t>
  </si>
  <si>
    <t>Personal</t>
  </si>
  <si>
    <t xml:space="preserve">1. Situaciones de orden Público en  los municipios a Intervenir
2. Condiciones medioambientales que afectan la prestación del servicio.
</t>
  </si>
  <si>
    <t xml:space="preserve">1. Sanciones
2. Pérdida de imagen institucional.
</t>
  </si>
  <si>
    <r>
      <t xml:space="preserve">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t>
    </r>
    <r>
      <rPr>
        <b/>
        <sz val="10"/>
        <rFont val="Arial"/>
        <family val="2"/>
      </rPr>
      <t xml:space="preserve">Evidencia: 
1. Direcciones Territoriales: </t>
    </r>
    <r>
      <rPr>
        <sz val="10"/>
        <rFont val="Arial"/>
        <family val="2"/>
      </rPr>
      <t xml:space="preserve">Listas de asistencia a reuniones de seguimiento y/o actas de reunión.
</t>
    </r>
    <r>
      <rPr>
        <b/>
        <sz val="10"/>
        <rFont val="Arial"/>
        <family val="2"/>
      </rPr>
      <t xml:space="preserve">2. Subdirección de Catastro (Sede Central): </t>
    </r>
    <r>
      <rPr>
        <sz val="10"/>
        <rFont val="Arial"/>
        <family val="2"/>
      </rPr>
      <t>Listas de asistencia a reuniones de seguimiento y/o actas de reunión.</t>
    </r>
  </si>
  <si>
    <t>1. Direcciones Territoriales: Listas de asistencia a reuniones de seguimiento y/o actas de reunión.
2. Subdirección de Catastro (Sede Central): Listas de asistencia a reuniones de seguimiento y/o actas de reunión.</t>
  </si>
  <si>
    <t>En el primer trimestre en la Dirección Territorial no recibió solicitudes de avalúos comerciales.</t>
  </si>
  <si>
    <t>En el segundo trimestre en la Direccion Territorial no recibio solicitudes de avaluos comerciales</t>
  </si>
  <si>
    <t>Para el control, se establece una meta de 6 y se reporta lo ejecutado en 6, a pesar que la territorial no recibió solicitudes de valúos comerciales.</t>
  </si>
  <si>
    <t>Sin meta asignada para el periodo. La Dirección Territorial en el autoseguimiento informa que no recibio solicitudes de avaluos comerciales.</t>
  </si>
  <si>
    <t xml:space="preserve">No aplica </t>
  </si>
  <si>
    <t>No aplica</t>
  </si>
  <si>
    <t>GCT-4</t>
  </si>
  <si>
    <t>Solicitar o recibir dinero o dádivas por la realización u omisión de actos en la prestación de servicios o trámites catastrales, con el propósito de beneficiar a un particular.</t>
  </si>
  <si>
    <t>De Corrupción</t>
  </si>
  <si>
    <t>Comunicación entre los procesos</t>
  </si>
  <si>
    <t xml:space="preserve">1. Falta  de Personal
2. Recursos inadecuados o insuficientes.
</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</si>
  <si>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</si>
  <si>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NO</t>
  </si>
  <si>
    <t>Se realizó cronograma y seguimiento semanal de la ejecución.</t>
  </si>
  <si>
    <t>Se realizo cronograma y seguimiento semanal de la ejecucion</t>
  </si>
  <si>
    <t>Se verificó cronograma y seguimiento semanal de la ejecución.</t>
  </si>
  <si>
    <t>Se evidencia el seguimiento a los trámites, mediante seguimiento y reporte aportado por la Dirección Territorial.</t>
  </si>
  <si>
    <t>Seguimiento realizado</t>
  </si>
  <si>
    <t>La Dt realizó el seguimiento a los tramites</t>
  </si>
  <si>
    <t>GCO-1</t>
  </si>
  <si>
    <t>Gestión Contractual</t>
  </si>
  <si>
    <t xml:space="preserve">Inadecuada supervisión de contratos de adquisición de bienes, obras y servicios </t>
  </si>
  <si>
    <t>Operativos</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</si>
  <si>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</si>
  <si>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1. Sanciones de orden disciplinario y contractuales.
2. Demandas judiciales
3. Incumplimiento de metas
</t>
  </si>
  <si>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9"/>
        <rFont val="Arial"/>
        <family val="2"/>
      </rPr>
      <t>Evidencias:</t>
    </r>
    <r>
      <rPr>
        <sz val="9"/>
        <rFont val="Arial"/>
        <family val="2"/>
      </rPr>
      <t xml:space="preserve"> </t>
    </r>
    <r>
      <rPr>
        <b/>
        <sz val="9"/>
        <rFont val="Arial"/>
        <family val="2"/>
      </rPr>
      <t xml:space="preserve">
1. Sede Central y Direcciones Territoriales: </t>
    </r>
    <r>
      <rPr>
        <sz val="9"/>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</si>
  <si>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t>Supervisor del contrato a nivel Central 
Direcciones Territoriales</t>
  </si>
  <si>
    <t xml:space="preserve">Acta de supervisión aprobada, consolidado de contratos a cargo con la supervisión realizada, pantallazos en SECOP del total de contratos a cargo supervisados y/o cualquier otro mecanismo que permita validar la supervisión del total de contratos a cargo. </t>
  </si>
  <si>
    <t>Mensualmente se realiza control y revisión de las actas de supervisión.</t>
  </si>
  <si>
    <t>Mensualmente se realiza control y revision de las actas de supervision</t>
  </si>
  <si>
    <t>En el control se constata seguimiento a las actas de supervisión e informe SECOP, durante el periodo.</t>
  </si>
  <si>
    <t>Se evidencia la redalización de la actividad, mediante actas de supervisión e informes SECOP en el periodo.</t>
  </si>
  <si>
    <t>Se observa el control y revision de las actas de supervisión</t>
  </si>
  <si>
    <t>GCO-2</t>
  </si>
  <si>
    <t>Manipulación del proceso contractual  para beneficio particular o de terceros en la adjudicación de un contrato</t>
  </si>
  <si>
    <t>Transversalidad</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</si>
  <si>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</si>
  <si>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1. Hallazgos o sanciones de orden disciplinario, penal y fiscal.
2. Pérdida de imagen institucional y credibilidad del proceso de gestión contractual.
3. Detrimento patrimonial
4. Afectación en la calidad de los productos,  servicios y obra pública.
5. Demandas</t>
  </si>
  <si>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xml:space="preserve">Evidencia: 
1. Sede Central y Direcciones Territoriales: </t>
    </r>
    <r>
      <rPr>
        <sz val="9"/>
        <rFont val="Arial"/>
        <family val="2"/>
      </rPr>
      <t>Consolidado de observaciones del proceso en la plataforma SECOP II (si aplica).</t>
    </r>
  </si>
  <si>
    <t>Responsable en el GIT de Gestión Contractual
Responsable asignado en la Dirección Territorial</t>
  </si>
  <si>
    <t>1. Sede Central y Direcciones Territoriales: Consolidado de observaciones del proceso en la plataforma SECOP II (si aplica).</t>
  </si>
  <si>
    <t>Se adelantó proceso bajo la modalidad de contratación directa. La Territorial no ha recibido observaciones.</t>
  </si>
  <si>
    <t>La Territorial no ha adelantado procesos que sean objeto de observaciones</t>
  </si>
  <si>
    <t>No se observa evidencia.</t>
  </si>
  <si>
    <t>La Dirección Territorial no reporta procesos de contratación durante el trimestre.</t>
  </si>
  <si>
    <t>De acuerdo a la evidencia la DT no adelantó procesos de contratación en el segundo trimestre</t>
  </si>
  <si>
    <t>GCO-3</t>
  </si>
  <si>
    <t>Pérdida de bienes de las instalaciones del Almacén del IGAC</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</si>
  <si>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t>
  </si>
  <si>
    <t xml:space="preserve">1. Investigaciones disciplinarias por la perdida de los activos o elementos de las instalaciones del Almacén.
2. Detrimento patrimonial por la pérdida de activos o elementos de las instalaciones del Almacén.
3. Afectación de las pólizas de seguros de los activos o elementos.
4. Afectaciones en la prestación del servicio al usuario por la necesidad del bien perdido. </t>
  </si>
  <si>
    <t>RIESGO MODERADO</t>
  </si>
  <si>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9"/>
        <rFont val="Arial"/>
        <family val="2"/>
      </rPr>
      <t xml:space="preserve">
Evidencia: </t>
    </r>
    <r>
      <rPr>
        <sz val="9"/>
        <rFont val="Arial"/>
        <family val="2"/>
      </rPr>
      <t>Informes de inventario, actas, comprobantes de ajustes y/o notificaciones por correo electrónico.</t>
    </r>
  </si>
  <si>
    <t>Responsable del Almacén General.
Responsable en Direcciones Territoriales</t>
  </si>
  <si>
    <t>Informes de inventario, actas, comprobantes de ajustes y/o notificaciones por correo electrónico.</t>
  </si>
  <si>
    <t>Correctivo</t>
  </si>
  <si>
    <t>Anualmente</t>
  </si>
  <si>
    <t>Débil</t>
  </si>
  <si>
    <t>Realiza con frecuencia, y de forma obligatoria cada cierre de mes, el levantamiento de inventario de los elementos de consumo y bienes devolutivos almacenados en la bodega, generando un informe de conciliación entre los registros del ERP SAE/SAI frente a lo que se encuentra físicamente, sobre lo cual se informa de manera inmediata a los miembros del subcomité de bajas: director y abogada territorial, y en varias ocasiones a la almacenista general de sede central.</t>
  </si>
  <si>
    <t>Se adjuntan 7 inventarios realizdos en el segundo trimestre del año. La alamacenista de la territorial genera un informe en cual se anexa en la carpeta ondrive.</t>
  </si>
  <si>
    <t>No se evidencian soportes que avale el control (Informes de inventario, actas, comprobantes de ajustes y/o notificaciones por correo electrónico).</t>
  </si>
  <si>
    <t>Se evidencian inventarios realizados y la generación ra un informe en el segundo trimestre de 2021.</t>
  </si>
  <si>
    <t>Seguimiento aprobado</t>
  </si>
  <si>
    <t>Realizaron los inventarios de los bienes</t>
  </si>
  <si>
    <t>GSA-2</t>
  </si>
  <si>
    <t>Gestión de Servicios Administrativos</t>
  </si>
  <si>
    <t>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</si>
  <si>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</si>
  <si>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Deterioro o pérdida de los bienes, equipos o inmuebles de la entidad.
2. Afectaciones en las condiciones físicas para la ejecución de funciones de los servidores públicos.
3. Afectación en la prestación del servicio al usuario.
4. Sanciones de orden disciplinario, penal y fiscal en contra de la entidad o de los funcionarios.</t>
  </si>
  <si>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9"/>
        <rFont val="Arial"/>
        <family val="2"/>
      </rPr>
      <t>Evidencia:</t>
    </r>
    <r>
      <rPr>
        <sz val="9"/>
        <rFont val="Arial"/>
        <family val="2"/>
      </rPr>
      <t xml:space="preserve"> Correo electrónico con la aprobación de la solicitud y/o Plan de mantenimiento aprobado.</t>
    </r>
  </si>
  <si>
    <t>Responsable en las Direcciones Territoriales</t>
  </si>
  <si>
    <t>Correo electrónico con la aprobación de la solicitud y/o Plan de mantenimiento aprobado.</t>
  </si>
  <si>
    <t>A solicitud</t>
  </si>
  <si>
    <t>Por temas de pandemias y restricciones en la ciudad no se ha podido hacer cotizaciones sobre trabajos de mantenimientos y con conversación con secretaria general, se ha manifestado por parte de esa oficina que hasta el momento no hay presupuesto asignado para tal fin</t>
  </si>
  <si>
    <t>Se han realizado cotizaciones sobre trabajos de mantenimientos y con conversación con secretaria general, se ha manifestado por parte de esa oficina que hasta el momento no hay presupuesto asignado para tal fin, se carga en el ondrive las cotizaciones que se han enviado a bogota para mantenimiento de infraestructura ( Parte electrica, Aires acondicionados, Lavado y mantenimiento de tanque elevado y fumigaciones). al igual que el informe del estado de la infraestructura de la entidad.</t>
  </si>
  <si>
    <t>Se manifiesta por parte de la territorial que no cuenta con presupuesto para el control del riesgo; Sin embargo si se debe identificar la necesidad de infraestructura física, así como tener un plan de mantenimiento. De otra parte, se asigna meta y una ejecución. No se evidencian soportes.</t>
  </si>
  <si>
    <t xml:space="preserve">Con los soportes constatados de Cotización de mantenimiento de aire acondicionado, solicitud para mantenimiento de planta eléctrica, inspección de infraestructura y mantenimeinto de tanque elevado y fumigación, la OCI avala el control realizado en el periodo. </t>
  </si>
  <si>
    <t xml:space="preserve">Sin presupuesto </t>
  </si>
  <si>
    <t>Se evidencia en los soportes que han solicitado recursos y han realizado el inventario de las necesidades</t>
  </si>
  <si>
    <t>GFI-1</t>
  </si>
  <si>
    <t>Gestión Financiera</t>
  </si>
  <si>
    <t>Registros presupuestales, contables y de tesorería generados inoportunamente</t>
  </si>
  <si>
    <t>Responsables del proceso</t>
  </si>
  <si>
    <t>1. Desconocimiento de las dependencias ordenadoras de los procedimientos del GIT Gestión Financiera</t>
  </si>
  <si>
    <t>1. Sanciones de orden disciplinario, penal, fiscal  así como sentencias  condenatoria en contra de la entidad.
2. Pérdida de imagen institucional y credibilidad del proceso de gestión jurídica.</t>
  </si>
  <si>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xml:space="preserve">
Evidencia:</t>
    </r>
    <r>
      <rPr>
        <sz val="9"/>
        <rFont val="Arial"/>
        <family val="2"/>
      </rPr>
      <t xml:space="preserve"> Documentos soporte de los registros presupuestales</t>
    </r>
  </si>
  <si>
    <t>Coordinador del GIT de presupuesto en la Sede Central 
Pagadores en las Direcciones Territoriales</t>
  </si>
  <si>
    <t>Documentos soporte de los registros presupuestales</t>
  </si>
  <si>
    <t>Se adjunta registros presupuestales.  Para cada pago que debe realizar el IGAC, se genera un RP.</t>
  </si>
  <si>
    <t>Se evidencia el control con los registros de contrtación 2021 y registros presupuestales de enero de 2021.</t>
  </si>
  <si>
    <t>Se evidencia el control con registros presupuestales.</t>
  </si>
  <si>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9"/>
        <rFont val="Arial"/>
        <family val="2"/>
      </rPr>
      <t>Evidencia:</t>
    </r>
    <r>
      <rPr>
        <sz val="9"/>
        <rFont val="Arial"/>
        <family val="2"/>
      </rPr>
      <t xml:space="preserve"> Listado de movimiento de bancos, informes de ventas, informe de cartera por edades y comunicaciones electrónicas. </t>
    </r>
  </si>
  <si>
    <t>Coordinador del GIT de Tesorería en la Sede Central 
Pagadores en las Direcciones Territoriales</t>
  </si>
  <si>
    <t xml:space="preserve">Listado de movimiento de bancos, informes de ventas, informe de cartera por edades y comunicaciones electrónicas. </t>
  </si>
  <si>
    <t>Se realiza informes de ventas, listado de movimientos de bancos.</t>
  </si>
  <si>
    <t>Se valida con informes  de ventas, listado de movimientos de bancos.</t>
  </si>
  <si>
    <t>Se evidencian los informes de ventas y listado de movimientos de bancos, cumpliendo con el control en el periodo.</t>
  </si>
  <si>
    <t>Anexan los registros presupuestales</t>
  </si>
  <si>
    <t>Se observa los informes de ventas y movimiento de bancos</t>
  </si>
  <si>
    <t>GFI-4</t>
  </si>
  <si>
    <t>Manejo indebido de recursos financieros por parte de quienes los administran en la entidad, para beneficio propio o de terceros</t>
  </si>
  <si>
    <t>Económicos y financieros</t>
  </si>
  <si>
    <t>1. Manipulación de la información financiera.</t>
  </si>
  <si>
    <t>1. Sanciones de orden disciplinario, penal, fiscal  para los funcionarios</t>
  </si>
  <si>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9"/>
        <rFont val="Arial"/>
        <family val="2"/>
      </rPr>
      <t xml:space="preserve">
Evidencia: </t>
    </r>
    <r>
      <rPr>
        <sz val="9"/>
        <rFont val="Arial"/>
        <family val="2"/>
      </rPr>
      <t>Registros de depuración de saldos y Conciliaciones bancarias realizadas.</t>
    </r>
  </si>
  <si>
    <t>Responsable en GIT de Contabilidad y GIT Tesorería
Pagadores y Contadores de las Direcciones Territoriales</t>
  </si>
  <si>
    <t>Registros de depuración de saldos y Conciliaciones bancarias realizadas.</t>
  </si>
  <si>
    <t>Se realizaron conciliaciones bancarias.</t>
  </si>
  <si>
    <t>Se realiza conciliaciones bancarios</t>
  </si>
  <si>
    <t>Se evidencia el control con las conciliaciones bancarias de los meses de ener, febrero y marzo.</t>
  </si>
  <si>
    <t>De acuerdo a lo aportado  conciliaciones bancarias, se evidencia el debido control en el periodo.</t>
  </si>
  <si>
    <t>Anexaron las conciliaciones bancarias</t>
  </si>
  <si>
    <t>GIS-1</t>
  </si>
  <si>
    <t>Gestión Informática de Soporte</t>
  </si>
  <si>
    <t>Incumplimiento en los acuerdos de niveles de servicio establecidos en el catálogo de servicios de TI</t>
  </si>
  <si>
    <t>Tecnológicos</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</si>
  <si>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t>
  </si>
  <si>
    <t>1. Imagen negativa de la Oficina Informática y Telecomunicaciones
2. Usuario final insatisfecho 
3. Sanciones legales por la respuesta tardía a las solicitudes relacionadas con las aplicaciones misionales</t>
  </si>
  <si>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9"/>
        <rFont val="Arial"/>
        <family val="2"/>
      </rPr>
      <t xml:space="preserve">Evidencia: </t>
    </r>
    <r>
      <rPr>
        <sz val="9"/>
        <rFont val="Arial"/>
        <family val="2"/>
      </rPr>
      <t xml:space="preserve">Reporte de la herramienta de gestión de soporte técnico - GLPI con la información incluyendo las solicitudes en estado 'No resuelto'. </t>
    </r>
  </si>
  <si>
    <t>Ingenieros de sistemas de cada Dirección Territorial
Líder de mesa de servicios de la Oficina de Informática en el nivel central</t>
  </si>
  <si>
    <t xml:space="preserve">Reporte de la herramienta de gestión de soporte técnico - GLPI con la información incluyendo las solicitudes en estado 'No resuelto'. </t>
  </si>
  <si>
    <t>Los soportes técnicos son realizados en la dirección Territorial por medio del GLPI dispuesto por el IGAC.</t>
  </si>
  <si>
    <t>Se constata control del riesgo con pantallazo de GLP.</t>
  </si>
  <si>
    <t>Se evidencia control con los soportes técnicos realizados en la dirección Territorial por medio del GLPI.</t>
  </si>
  <si>
    <t>Se observa la evidencia de los soportes tecnicos</t>
  </si>
  <si>
    <t>GIS-3</t>
  </si>
  <si>
    <t xml:space="preserve">Posibilidad de otorgar accesos a la infraestructura tecnológica sin seguir procedimientos  formales para favorecer a un tercero </t>
  </si>
  <si>
    <t xml:space="preserve">1. Deficiencias en el control de perfiles y roles de acceso a las bases de datos
2. Auditoria insuficiente en las bases de datos
3. Falta de manifestación de conflictos de interés </t>
  </si>
  <si>
    <t>1. Ocurrencia de delito que afecta al Instituto
2. Pérdida de confianza digital 
3. Sanciones de orden disciplinario, penal y fiscal en contra de la entidad.
4. Pérdida de imagen institucional y credibilidad del proceso informático
5. Pérdidas económicas para la entidad</t>
  </si>
  <si>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9"/>
        <rFont val="Arial"/>
        <family val="2"/>
      </rPr>
      <t xml:space="preserve">
Evidencia: </t>
    </r>
    <r>
      <rPr>
        <sz val="9"/>
        <rFont val="Arial"/>
        <family val="2"/>
      </rPr>
      <t>Reportes de solicitudes de permisos de acceso a la base de datos Cobol debidamente autorizadas por el Jefe de Conservación.</t>
    </r>
  </si>
  <si>
    <t>Jefes de Conservación en las Direcciones Territoriales</t>
  </si>
  <si>
    <t>Reportes de solicitudes de permisos de acceso a la base de datos Cobol debidamente autorizadas por el Jefe de Conservación.</t>
  </si>
  <si>
    <t>Automático</t>
  </si>
  <si>
    <t>La Dirección Territorial Atlántico no utiliza el sistema COBOL.</t>
  </si>
  <si>
    <t>De acuerdo al autoseguimiento la Dirección Territorial, no utiliza el sistema COBOL</t>
  </si>
  <si>
    <t>No aplica porque no tienen COBOL</t>
  </si>
  <si>
    <t>GJU-1</t>
  </si>
  <si>
    <t>Gestión Jurídica</t>
  </si>
  <si>
    <t>Inoportunidad  en la respuesta a los requerimientos en procesos judiciales</t>
  </si>
  <si>
    <t>Interacciones con otros procesos</t>
  </si>
  <si>
    <t xml:space="preserve">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</si>
  <si>
    <t>1. Sanciones de orden disciplinario, penal y fiscal en contra de la entidad y los abogados.
2. Posibles sentencias condenatorias que puede acarrear pérdida de recursos financieros.
3. Pérdida de imagen institucional y credibilidad del proceso de gestión jurídica.</t>
  </si>
  <si>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</si>
  <si>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t>Responsable asignado de la Oficina Asesora Jurídica en Sede Central, 
Abogado en las Direcciones Territoriales</t>
  </si>
  <si>
    <t>1. Formato diligenciado "Control de estado de procesos judiciales" vigente y el informe consolidado con el estado de procesos judiciales (Sede central)
2. Formato diligenciado "Control de estado de procesos judiciales" vigente (Direcciones Territoriales)</t>
  </si>
  <si>
    <t>Se realizaron dos seguimientos semanales a los procesos.</t>
  </si>
  <si>
    <t>Se verifican los seguimientos  de Control de estado de procesos judiciales.</t>
  </si>
  <si>
    <t>Se evidencia el control durante el periodo con el seguimiento a 2 procesos judiciales, segun reporte por semana.</t>
  </si>
  <si>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9"/>
        <rFont val="Arial"/>
        <family val="2"/>
      </rPr>
      <t xml:space="preserve">Evidencia: </t>
    </r>
    <r>
      <rPr>
        <sz val="9"/>
        <rFont val="Arial"/>
        <family val="2"/>
      </rPr>
      <t>Memorando y/o correo electrónico de solicitud de conceptos técnicos.</t>
    </r>
  </si>
  <si>
    <t>Memorando y/o correo electrónico de solicitud de conceptos técnicos.</t>
  </si>
  <si>
    <t>La Territorial no ha tenido la necesidad de solicitar conceptos técnicos.</t>
  </si>
  <si>
    <t>Aunque se progra una meta de 1 y se reporta 1, la territorial informa que " no ha tenido la necesidad de solicitar conceptos técnicos"</t>
  </si>
  <si>
    <t>la Territorial no ha solicitado conceptos técnicos para respuesta a los requerimientos en procesos judiciales.</t>
  </si>
  <si>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xml:space="preserve">Evidencia: </t>
    </r>
    <r>
      <rPr>
        <sz val="9"/>
        <rFont val="Arial"/>
        <family val="2"/>
      </rPr>
      <t>Convocatoria a través de correo electrónico, acta de reunión, agenda y/o pantallazo de los participantes (convocatoria virtual)</t>
    </r>
  </si>
  <si>
    <t xml:space="preserve">Jefe de la Oficina Asesora Jurídica o a quien asigne en Sede Central </t>
  </si>
  <si>
    <t>Convocatoria a través de correo electrónico, acta de reunión, agenda y/o pantallazo de los participantes (convocatoria virtual)</t>
  </si>
  <si>
    <t>Reunión de de análisis jurispudencial.</t>
  </si>
  <si>
    <t>Se evidencia mediante correo del 19-03-2021, correo de convocatoria análisis de jurisprudencia.</t>
  </si>
  <si>
    <t>Se evidencia control en el periodo con reunión de análisis jurisprudencia (convocatoria para la capacitación).</t>
  </si>
  <si>
    <t>aprobado reporte</t>
  </si>
  <si>
    <t>Anexaron el seguimiento a dos procesos judiciales, segun el reporte dos por semana</t>
  </si>
  <si>
    <t>No han solicitado conceptos tecnicos</t>
  </si>
  <si>
    <t>La Oficina Juridica realizó la convocatoria para la capacitación</t>
  </si>
  <si>
    <t>GJU-2</t>
  </si>
  <si>
    <t>Respuesta indebida o fuera de los términos legales a los  procesos judiciales, para beneficiar los intereses de un tercero</t>
  </si>
  <si>
    <t>Políticos</t>
  </si>
  <si>
    <t>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</si>
  <si>
    <t xml:space="preserve">1. Sanciones de orden disciplinario, penal y fiscal en contra de la entidad y los abogados.
2. Pérdida de imagen institucional y credibilidad del proceso de gestión jurídica.
3. Detrimento patrimonial para la entidad producto de los actos de corrupción. </t>
  </si>
  <si>
    <t>Se evidencia los seguimeintos aportados por la territorial en el control.</t>
  </si>
  <si>
    <t>Se evidencia seguimientos realizados durante el periodo, dando cumplimiento al control.</t>
  </si>
  <si>
    <t>Se avala reunión de análisis jurispudencial del 19-03-2021.</t>
  </si>
  <si>
    <t>Se evidencia control con el reporte de reunión jurisprudencia.</t>
  </si>
  <si>
    <t>Se observan los seguimientos</t>
  </si>
  <si>
    <t>Realizaron el reporte para la reunión</t>
  </si>
  <si>
    <t>Bolívar</t>
  </si>
  <si>
    <t>Formación o actualización catastral</t>
  </si>
  <si>
    <t>Procesos Formación o actualización urbana para un cubrimiento de área en hectáreas</t>
  </si>
  <si>
    <t>Hectáreas urbanas con actualización o formación catastral alcanzadas</t>
  </si>
  <si>
    <t>en el primer trimestre no se reporta actualizacion y formacion de zonasa urbanas en la territorial.</t>
  </si>
  <si>
    <t>En el segundo trimestre no se reporta actualizacion y formacion de zonas urbanas en la territorial bolivar</t>
  </si>
  <si>
    <t>Sin meta asignada para el período</t>
  </si>
  <si>
    <t>Sin meta asignada en el periodo.</t>
  </si>
  <si>
    <t>Sin meta asignada para el periodo</t>
  </si>
  <si>
    <t>Procesos Formación o actualización rural para un cubrimiento de área en hectáreas</t>
  </si>
  <si>
    <t>Hectáreas rurales con actualización o formación catastral alcanzadas</t>
  </si>
  <si>
    <t>en el primer trimestre no se  reporto actualizacion y formacion de zonas rurales en la territorial</t>
  </si>
  <si>
    <t>En el segundo trimestre no se reporta actualizacion y formacion de zonas rurales en la territorial bolivar</t>
  </si>
  <si>
    <t>Sin meta asignada para el periodo.</t>
  </si>
  <si>
    <t>Se realizo seguimiento a los tramites de oficina durante el primer trimestre de 2021.</t>
  </si>
  <si>
    <t>Se realizo seguimiento a los tramites de oficina durante el segundo trimestre del 2021, en la territorial bolivar</t>
  </si>
  <si>
    <t>En el archivo adjunto se indica la cantidad de trámites ejecutados en oficina (1349)</t>
  </si>
  <si>
    <t>En los reportes generados por elsistema de información catastral se observa realización de trámites de oficina asI abril:889, mayo: 775 y junio:444, para un total de 2108</t>
  </si>
  <si>
    <t xml:space="preserve">Se evidencian 1349 trámites ejecutados en oficina, para el primer trimestre. </t>
  </si>
  <si>
    <t>Aunque no se asigna meta, se evidencian los reportes generados de información catastral en la realización de trámites de oficina con  un total de 2108</t>
  </si>
  <si>
    <t>Se realizo seguimiento a los tramites de terreno durante el primer trimestre de 2021.</t>
  </si>
  <si>
    <t>Se realizo seguimiento a los tramites de terreno durante el segundo trimestre del 2021, en la territorial bolivar</t>
  </si>
  <si>
    <t>En el archivo adjunto (en la carpeta de la actividad 3) se indica la cantidad de trámites ejecutados de terreno (890).</t>
  </si>
  <si>
    <t>En los reportes generados por elsistema de información catastral se observa realización de trámites de oficina asI abril:658, mayo: 645 y junio:240, para un total de 2108, para un total de 1543</t>
  </si>
  <si>
    <t>Se verifican de acuerdo a información adjunta, la ejecución de 890 trámites de terreno durante el periodo.</t>
  </si>
  <si>
    <t>Aunque no se proyecta meta para el periodo, se evidencia la realización de trámites de oficina con un total de 1543</t>
  </si>
  <si>
    <t>Se realizoel 100% y seguimiento a las solicitudes realizadas de regulacion de propiedad en el primer trimestre2021.</t>
  </si>
  <si>
    <t xml:space="preserve">Se  realizo seguimiento a las solicitudes, realizadas en el segundo trimestre de 2021,dando cumplimiento a la meta del periodo. </t>
  </si>
  <si>
    <t>En el archivo en excel denominado "informe primer trimestre restitución de tierras 2021" se observan la cantidad de solicitudes en materia de regularizacion para el primer trimestre (8, 4 y 7), pero no se puede comprobar si se atendieron en el término legal</t>
  </si>
  <si>
    <t>En el memorando remitido por Lina Castellar, asegura que se tramitaron dentro del término legal todas las solicitudes de regularización de la propiedad</t>
  </si>
  <si>
    <t xml:space="preserve">Se observa en cuadro soporte "Informe Restitución de Tierras 2021, que se recibieron durante el trimestre 19 solicitudes programadas y ejecutadas; sin embargo, no se evidencian los tiempos de ejecución de los mismos, para comprobar si fueron atendidos en los tiempos establecidos.  </t>
  </si>
  <si>
    <t>Se evidencia el cumplimiento de seguimiento a las solicitudes, de acuerdo a memorando de Restitución de Tierras enviado a la Dirección Territorial.</t>
  </si>
  <si>
    <t>Se realizo el 100% de las solicitudes recibidas para el cumplimiento de politica de restitucion de tierras y ley de victimas durante el primer trimestre 2021.</t>
  </si>
  <si>
    <t>Se realizo seguimiento a las solicitudes recibidas durante el segundo trimestre del año2021,dando cumplimiento de la politica de restitucion de tierras y ley de victimas.</t>
  </si>
  <si>
    <t>La contratista Lina Castellar Pérez presenta informes de gestión de la oficina de restitución de tierras correspondientes a los meses de febrero y marzo, donde especifica la cantidad de solicitudes recibidas clasificadas en tres grupos, pero no se indica si se tramitaron dentro de los términos de ley. Adicionalmente, se reconoce en ambos informes que el IGAC está pendiente de realizar avalúos comerciales (13 en febrero y 8 de marzo), requerimientos de jueces o magistrados incluidos dentro del trámite especial de restitución de tierras y en el seguimiento realizado por la DT se indica que se dio cumplimiento al 100% de las solicitudes recibidas, por lo que no es coherente el seguimiento a lo indicado en la evidencia.</t>
  </si>
  <si>
    <t>Se observa cumplimiento del control con la evidencia aportada</t>
  </si>
  <si>
    <t>En cuadro excel "Informe de Restitución de Tierras 2021", se observa que se recibieron 32 solicitudes en el periodo, proyectadas y ejecutadas.De otro lado en Informe a 9 de abril de 2021, se indica que se recibieron 351 solicitudes, de las cuales no se da respuesta en su totalidad; y en autoseguimiento se consigna que se realizó el 100% de las solicitudes. No se puede evidenciar tiempos de recibo y respuesta.</t>
  </si>
  <si>
    <t>Se da cumplimiento a la actividad de política de restitución de tierras y Ley de Victimas, evidenciado enl informe aportado.</t>
  </si>
  <si>
    <t>Se realizo seguimiento a la atencion de las PQRSD,logrando el 68% durante el primer trimestre de 2021.</t>
  </si>
  <si>
    <t>Se realizo seguimiento a la atencion de las PQRSD en el segundo trimestre del año2021, en la territorial bolivar,logrando un 68% de gestion..</t>
  </si>
  <si>
    <t>En el informe presentado se indica que hubo 403 PQRS que no fueron respondidas dentro de los términos, lo que representa un 26% sobre la totalidad, lo que concuerda con el porcentaje reportado.</t>
  </si>
  <si>
    <t>El 68% de gestión reportado hace referencia a la cantidad de PQRS respondidas de las que llegaron (1026 de 1528 recibidas); no obstante, la cantidad de las PQRSD respondidas dentro de los términos legales fueron 262, por lo que el porcentaje verdadero corresponde a 25.5% (262/1026) y no 68% como indican en el análisis cualitativo, porcentaje con el que se obtuvo el dato cuantitativo, motivo por el cual se deja el concepto no favorable.</t>
  </si>
  <si>
    <t>Se verifica el seguimiento constatado con el informe de la territorial.</t>
  </si>
  <si>
    <t>Aunque se evidencia gestión en las PQRDS por parte de la Dirección Territorial, el % no respuesta no se cumple.</t>
  </si>
  <si>
    <t>Se realizo reporte de actas de comites durante el primer trimestre de 2021 en la territorial bolivar.</t>
  </si>
  <si>
    <t>Se realizo reporte de seguimiento de actas de comites durante el segundo trimestre de2021,en la territorial bolivar ,respecto al comite de convivencia como se muestra en la evidencias se solicito a talento humano sede central apoyo para convocar nuevo integrantes ya que uno renuncio a la instituto y otro trasladado a la subdireccion de catastro.</t>
  </si>
  <si>
    <t>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ya que esta es información clasificada y se debe dar el tratamiento dispuesto por la Ley 1712 de 2014 en esos casos. 2. Incluir únicamente el orden del día que corresponda al comité que se está desarrollando.3. Se recomienda capacitación al comité de convivencia laboral sobre sus funciones, ya que en el acta se evidencian temas que no tienen que ver.3. Evidenciar todas las funciones del COPASST</t>
  </si>
  <si>
    <t>Se presentan actas de reunión del COPASST de abril, mayo y junio, ante las cuales se realiza las siguientes observaciones de mejora: a) Aplicar tratamiento de datps sensibles establecidos en el artículo 6to de la Ley 1581 de 2012, respecto a nombrar a las personas que se contagiaron del virus. b) Incluir en el apartado "reporte de condiciones de seguridad" únicamente los reportes de actos y condiciones inseguras presentados por los trabajadores c) Incluir todos los compromisos que se deriven de la reunión dentro de la tabla, indicando responsables y fecha programada de ejecución. Se observa correo solicitando apoyo para la conformación del Comité de convivencia laboral, ante lo cual se recomienda conformar el nuevo comité a la mayor brevedad.</t>
  </si>
  <si>
    <t>Se evidencia reporte de Actas de Comités Copasst y Convivencia Laboral, durante el trimestre.</t>
  </si>
  <si>
    <t>Se evidencian actas de reunión del COPASST del periodo, sin embargo, es importante tener en cuenta las recomendaciones dadas por la OAP.</t>
  </si>
  <si>
    <t>Se realizaro los reportes de las actividades asiganadas durante el primer trimestre de 2021 en la territorial boliuvar.</t>
  </si>
  <si>
    <t>Se realizo seguimiento y reporte en el segundo trimestre de 2021, de responsabilidades asignadas  en el periodo en la territorial bolivar</t>
  </si>
  <si>
    <t>Adjuntan como evidencias actas de comités, reportes de ausentismo, listado de integrantes de la brigada y certificados médicos de aptitud laboral. Con estas evidencias no se puede corroborar el cumplimiento de todas las responsabilidades y rendición de cuentas establecidas en el Acta 06-01-2021</t>
  </si>
  <si>
    <t>Se observa cumplimiento del control con las evidencias aportadas</t>
  </si>
  <si>
    <t>Verificado lo aportado por la territorial, se evidencia que no se da cumplimiento a todas las responsabilidades establecidas en el Acta 06-01-2021.</t>
  </si>
  <si>
    <t>De acuerdo a lo soportado por la Dirección Territorial, se da cumplimiento en la Atención en los tiempos establecidos las responsabilidades y rendición de cuentas en el SG - SST.</t>
  </si>
  <si>
    <t xml:space="preserve">Se realizo seguimiento a  las ventas de bienes y servicios durante el primer trimestre.les remito como es de su conocimiento no tenemos asignado  aun  metas de ingresos a la fecha. </t>
  </si>
  <si>
    <t>Se realizo seguimiento a las ventas de bienes y servicios durante el segundo trimestre de 2021, en la territorial bolivar</t>
  </si>
  <si>
    <t>En las evidencias reportadas se observa el mismo valor reportado de ingresos durante el primer trimestre</t>
  </si>
  <si>
    <t>En las evidencias reportadas se observa el mismo valor reportado de ingresos durante el segundo trimestre</t>
  </si>
  <si>
    <t>Aunque para el periodo no se asigna meta, se evidencia reporte  de ingresos de  45801069, durante el primer trimestre</t>
  </si>
  <si>
    <t>De acuerdo a los soportes entregados por la Dirección Territorial, se evidencia el valor reportado de la meta de ingresos por la venta de bienes y servicios durante el periodo.</t>
  </si>
  <si>
    <t>en el primer trimestre no se programo ingresos por recuperacion de cartera en la territorial bolivar 2021.</t>
  </si>
  <si>
    <t>Se realizo proceso de seguimiento a la recuperacion de cartera en el segundo trimeste de 2021 , se informa y se soporta que la cartera de los municipios esta  en cartera castigada y esta en proceso de emitir una resolucion por parte de la direccion general, donde se absuelve esta cartera inrecuperable.</t>
  </si>
  <si>
    <t>Para esta actividad aparece planteada una meta del 25%, es ncesario que la Dirección Territorial aclare si existe cartera para ser recuperada</t>
  </si>
  <si>
    <t>En las evidencias presentadas se observa gestión ante la cartera de la territorial, pero no se observa que se haya logrado recuperación de algún recurso; sin embargo, en conversación con la Directora Territorial, Lucía Cordero, manifestó que en reunión del comité de sostenibilidad contable, presidido por la Directora General, se llegó a la decisión de castigar la cartera por ser de dfícil cobro, información que fue corroborda por la funcionaria Sonia Plazas, de cartera del nivel central, indicando que el acta no se encuentra firme porque falta la firma de la anterior contadora, pero que existe la grabación de la mencionada reunión donde consta esa decisión.</t>
  </si>
  <si>
    <t>Se asigna una meta para el periodo, sin embargo en el autoseguimiento se informa "que no se programo ingresos por recuperacion de cartera en la territorial bolivar 2021".</t>
  </si>
  <si>
    <t xml:space="preserve">Se evidencia proceso de seguimiento a la recuperacion de cartera durante el periodo. </t>
  </si>
  <si>
    <t>Se realizo el cumplimiento de   las operaciones en las matrices y actividades, del plan ambiental durante el primer trimestre, en la territorial bolivar  del año 2021.</t>
  </si>
  <si>
    <t>Se realizo cumplimiento de las operaciones en las Matrices y actividades del plan ambiental, durante el segundo trimestre en la territorial Bolivar del año 2021.</t>
  </si>
  <si>
    <t>Se consta el control observando registros de seguimiento de servicios públicos, plan de trabajo ambiental y correos electrónicos aportados por el responsable.</t>
  </si>
  <si>
    <t>Se constata correo enviado desde la Dirección Territorial, seguimiento consumo de agua y energía de la territorial, es importante tener en cuenta las observaciones de la OAP</t>
  </si>
  <si>
    <t xml:space="preserve">Se evidencian correos electrónicos y pantallazos del registro de seguimiento de servicios públicos y plan de trabajo ambiental, con lo cual se cumple el control establecido. Se recomienda para próximos seguimientos evidencias respecto al envío de verificación de cumplimiento de Matriz de identificación y cumplimiento legal Ambiental </t>
  </si>
  <si>
    <t>Se evidencia correo enviado desde la dirección territorial, frente al seguimiento de consumo de agua y energía de la territorial. Observaciones: enviar correo dentro del trimestre analizado (en este caso se envió el 7 de julio), reportar cumplimiento de matriz legal y todos los aspectos e impactos ambientales (no sólo lo relacionado a consumo de agua y energía).</t>
  </si>
  <si>
    <t>Se realizo cronograma de trabajo, y seguimiento en los tramites durante el segundo trimestre del año 2021, en la territorial Bolivar.</t>
  </si>
  <si>
    <t>En el control se asigna una meta mas  no su ejecución, se adjunta en cuadro informe general de trámites catastrales  programados y ejecutados. No se da cumplimiento con la meta asignada para el periodo.</t>
  </si>
  <si>
    <t>De acuerdo a lo soportado por la Dirección Territorial, se evidencia seguimiento mensual de los diferentes trámites catastrales.</t>
  </si>
  <si>
    <t>No hubo seguimiento por parte de la Dirección Territorial . En la evidencia que se adjunta aparece la cantidad de trámites catastrales programados y ejecutados por mes, pero no se encuentra el cronograma de trabajo, ni el reporte de seguimiento semanal indicados como entregables para este control</t>
  </si>
  <si>
    <t>Se evidencia seguimiento mensual de los diferentes trámites catastrales</t>
  </si>
  <si>
    <t>En el segundo trimestre del año 2021, no se realizo actualizacion, formacion catastrales i/o convenios en la territorial Bolivar.</t>
  </si>
  <si>
    <t>No se observan evidencias ni seguimiento para el cumplimiento del control.</t>
  </si>
  <si>
    <t>No hubo seguimiento por parte de la Dirección Territorial y tampoco se presentaron evidencias del cumplimiento de este control</t>
  </si>
  <si>
    <t>Se realizo seguimiento al proceso de avaluo en el segundo trimestre de 2021 en la territorial bolivar.</t>
  </si>
  <si>
    <t>Se evidencia el control (concepto favorable),  se realiza el autoseguimiento y reunión de fecha del 17-03-2021. ejecución.</t>
  </si>
  <si>
    <t>Se evidencia control  en la actividad, constatado en Registro de asistencia Socialización de avalúos del mes de mayo de 2021 y Seguimiento procesos de avalúos de la Gobernación de Bolívar.</t>
  </si>
  <si>
    <t>No hubo seguimiento a este control por parte de la Dirección Territorial; no obstante, se considera concepto favorable porque las evidencias aportadas hacen constar de la realización del control</t>
  </si>
  <si>
    <t>Se evidencia lista de asistencia del 12 de mayo de 2021</t>
  </si>
  <si>
    <t>Se realizo cronograma mensual durante el segundo trimestre del año 2021, de seguimiento a la ejecucion de los tramites catastrales previsto y no atendidos en la territorial Bolivar. Apartir del 9 de Junio atendiendo requerimiento de la Sede Central en la aplicacion del Sistema Nacional Catastral (SNC) para la Territorial Bolivar, se nota una disminucion en los resultados programados, por la migracion en la base de datos.</t>
  </si>
  <si>
    <t>Se observan trámites proyectados y ejecutados, no se da cumplimiento a la meta establecida, según cuadro de informe de trámites catastrales. No se observa el autoseguimiento avance cualitativo, ni de lo ejecutado.</t>
  </si>
  <si>
    <t>Se evidencia control con cronograma realizado durante el periodo, de seguimiento a la ejecucion de los tramites catastrales previsto y no atendidos en la territorial Bolivar</t>
  </si>
  <si>
    <t>Se evidencia cuadro de control de metas de trámites catastrales por mes</t>
  </si>
  <si>
    <t xml:space="preserve">Se realizo seguimiento de acta de supervision de contrato y pantallazo en el secop,durante el segundo trimestre  de 2021en la territorial bolivar </t>
  </si>
  <si>
    <t>No se da cumplimiento con los entregables estimados para el control, sólo se evidencia un acta del 31-03-2021, sin firma del supervisor;así mismo, no se registra el autoseguimiento.</t>
  </si>
  <si>
    <t xml:space="preserve">Se evidencia control con la realización de seguimiento de actas de supervision de contratos y pantallazos en el secop,durante el periodo. </t>
  </si>
  <si>
    <t>No hubo seguimiento por parte de la Dirección Territorial . Como entregables de este control se requiere consolidado de contratos con la supervisión realizada, pantallazos en SECOP y/o cualquier mecanismos que permita validar la supervisión del TOTAL  de contratos a cargo, en la evidencia que se adjunta aparece el acta de supervisión de un solo contrato que no está firmada por el supervisor</t>
  </si>
  <si>
    <t>Se evidencia memorando 6003 donde se delega la supervisión de un contrato a la funcionaria Carolina del Carmen Padilla, recibido por ella el 21 de abril de 2021. Se recomienda en próximos seguimientos se adjunten evidencias de la supervisión de todos los contratos que se tienen en la Dirección Territorial, tal y como lo requiere las evidencias del control; sin embargo, si sólo se tiene un contrato, se recomienda especificar esto en el seguimiento cualitativo</t>
  </si>
  <si>
    <t>Se realizo seguimiento a las observaciones del proceso en la plataforma del secop II en el primer trimestre de 2021</t>
  </si>
  <si>
    <t>Como nos indica el certificado adjunto de la evidencia no se presentaron procesos contractuales que dieran lugar a este control.</t>
  </si>
  <si>
    <t>Se evidencia seguimiento a las observaciones del proceso en la plataforma y pantallazos contratos SECOP II, para el periodo correspondiente.</t>
  </si>
  <si>
    <t xml:space="preserve">Según certtificado presentado por la Dirección Territorial, se da constacia en que no se presentaron procesos contractuales que dieran lugar al control. </t>
  </si>
  <si>
    <t>Conforme se indica en el certificado adjunto en la evidencia no se presentaron procesos contractuales que dieran lugar a este control</t>
  </si>
  <si>
    <t>Se realizo  control y seguimiento al inventario, actas y comprobantes ,correos electronicos en el almacen de la territorial, durante el primer trimestre de 2021.</t>
  </si>
  <si>
    <t>Se realizo control y seguimiento al inventario, actas y comprobantes, correos electronicos en el almacen de la territorial Bolivar durante el segundo trimestre de año 2021.</t>
  </si>
  <si>
    <t>Se evidencia el control realizado para el periodo, de auerdo a lo aportado por el responsable, no se asigna meta pero se regirta ejecución.</t>
  </si>
  <si>
    <t>Aunque no se asignó meta para el periodo, se evidencia la realización de control y seguimiento al inventario, actas y comprobantes, correos electronicos en el almacen de la territorial durante el periodo.</t>
  </si>
  <si>
    <t>Se evidencian notificacionse por correo electrónico. Se debe colocar meta a este control</t>
  </si>
  <si>
    <t>La meta debería ser uno, no cero. Se evidencia realización del control con las evidencias presentadas por la dirección territorial.</t>
  </si>
  <si>
    <t>Se reporta aprobacion del plan de mantenimiento mediante correo electronico durante el primer trimestre de 2021.</t>
  </si>
  <si>
    <t>Se reporta aprobacion del plan de adquisicion, se adjunta correo electronico durante el segundo trimestre de la territorial Bolivar.</t>
  </si>
  <si>
    <t>Se observa que lo aportado por la territorial no corresponde al Plan de Mantenimiento.</t>
  </si>
  <si>
    <t>No se asigna meta para el periodo, el soporte corresponde a la aprobación de presupuesto para la recarga de extintores.</t>
  </si>
  <si>
    <t>La evidencia que se adjunta es correo electrónico enviando plan de adquisiciones, no de mantenimiento.</t>
  </si>
  <si>
    <t>Adjuntan correo con la aprobación del plan anual de adquisiciones, siendo que el control está orientado al plan de mantenimiento</t>
  </si>
  <si>
    <t>Se realizo verificacion de los documentos soportes de registros presupuestales en la territorial durante el primer trimestre de 2021.</t>
  </si>
  <si>
    <t>Se realizo verificacion de los documentos soportes de registros presupuestales en la territorial durante el segundo trimestre de año 2021.</t>
  </si>
  <si>
    <t>Se evidencian los documentos soporte de los registros presupuestales con sus correspondientes soporte, relación de autorización, formulario de declaración y pago del impuesto; así mismo, se realiza el autoseguimiento. meta y ejeción.</t>
  </si>
  <si>
    <t>Se evidencian control con los documentos soportes para los registros presupuestales números 5421, 5721 y 7421</t>
  </si>
  <si>
    <t>Se realizo control y seguimiento al listado de movimientos bancarios,informe de ventas y cartera en la territorial durante el primer trimestre de 2021.</t>
  </si>
  <si>
    <t>Se realizo control y seguimiento al listado de moviminetos bancario, informe de ventas t cartera en la territorial durante el segundo trimestre de año 2021.</t>
  </si>
  <si>
    <t>Se constata la realización del control y seguimiento al listado de movimientos bancarios,informe de ventas y cartera en el primer trimestre de 2021.</t>
  </si>
  <si>
    <t>No se asigna meta para el periodo; sin embargo, se reporta la realización del control y seguimiento al listado de moviminetos bancario, informe de ventas de cartera en la territorial durante el periodo.</t>
  </si>
  <si>
    <t>Se observan reportes de compromisos presupuestales números 4421 y 4721, junto con sus correspondientes soportes: relacion de autorizacíon número 305 sin firmas y formulario de declaración y pago del impuesto de industria y comercio</t>
  </si>
  <si>
    <t>Se evidencian documentos soportes para los registros presupuestales números 5421, 5721 y 7421. Se recomienda que en próximos seguimientos se coloque como meta y ejecutado la cantidad de registros preseupuestales obtenidos en el trimestre y en el seguimiento cualitativo se indique el tamaño de la muesta de la que se envían evidencias.</t>
  </si>
  <si>
    <t>Con la evidencias aportadas se observa cumplimiento al control establecido</t>
  </si>
  <si>
    <t>Con la evidencias aportadas se observa cumplimiento al control establecido. No se comprende por qué la meta es cero</t>
  </si>
  <si>
    <t>Se realizo verificacion de los registros de saldos y concilacion bancaria durante el primer trimestre del año 2021.</t>
  </si>
  <si>
    <t>Se realizo verificacion de los registros de saldos y conciliaciones bancaria durante el segundo trimestre del año 2021.</t>
  </si>
  <si>
    <t>Se verifica cumplimiento al control con la realización de los registros de saldos y concilacion bancaria durante el primer trimestre del año 2021.</t>
  </si>
  <si>
    <t>Se evidencia conciliación bancaria con la realización de verificacion de los registros de saldos y conciliaciones bancaria durante el segundo trimestre del año 2021.</t>
  </si>
  <si>
    <t>Con las conciliaciones bancarias correspondientes a los meses de enero, febrero y marzo se observa el cumplimiento al control establecido</t>
  </si>
  <si>
    <t>Se observa conciliación bancaria mensual</t>
  </si>
  <si>
    <t>Se realizo seguimiento a los  reportes de solicitudes de atencion durante el primer trimestre  de 2021.</t>
  </si>
  <si>
    <t>Se realizo seguimiento a los reportes de solicitud de atencion durante el segundo trimestre de año 2021.</t>
  </si>
  <si>
    <t>Se evidencia el control realizado durante el trimestre con el seguimiento a los  reportes de solicitudes de atencion durante el primer trimestre  de 2021.</t>
  </si>
  <si>
    <t>Se evidencia control de la actividad con la realización de seguimiento a los reportes de solicitud de atencion durante el periodo.</t>
  </si>
  <si>
    <t>Con la evidencia aportada se observa cumplimiento al control establecido</t>
  </si>
  <si>
    <t>Se evidencia archivo con relación de 18 solicitudes, respondidas de manera oportuna</t>
  </si>
  <si>
    <t>Se realizaron solicitudes de permiso de acceso a base de datos durante el primer trimestre de 2021.</t>
  </si>
  <si>
    <t>No se realizaron solicitudes de permiso de acceso a base de datos durante el segundo trimestre de año 2021</t>
  </si>
  <si>
    <t>Se evidencia el control realizado con las solicitudes de permiso de acceso a base de datos durante el primer trimestre de 2021.</t>
  </si>
  <si>
    <t>No se asigna meta para el periodo</t>
  </si>
  <si>
    <t>Sin meta asignada en el periodo. El ejecutado no debería ser uno (1)</t>
  </si>
  <si>
    <t>Se realizaron los seguimientos  y reporte de  los controles mensuales, de los procesos judiciales en el primer trimestre en la territorial bolivar 2021.</t>
  </si>
  <si>
    <t>Se realizaron los seguimiento y reportes de los controles mensuales, de los procesos judiciales en el segundo trimestre de año 2021 en la territorial Bolivar.</t>
  </si>
  <si>
    <t>Se evidencia el debido control al riesgo con el diligenciamiento al  Formato "Control de estado de procesos judiciales" vigente (Direcciones Territoriales)</t>
  </si>
  <si>
    <t xml:space="preserve">Se evidencia la realización a los seguimientos y reportes de los controles mensuales, de los procesos judiciales en el segundo trimestre de año 2021. </t>
  </si>
  <si>
    <t>Se reporto mediante memorando la no solicitud de conceptos tecnicos durante el primer trimestre en la territorial bolivar 2021.</t>
  </si>
  <si>
    <t>Se reporto mediante Memorando la solicitud de conceptos tecnicos durante el segundo trimestre en la territorial Bolivar año 2021.</t>
  </si>
  <si>
    <t>Se evidencia el control con el documento donde se informa la no solicitud de conceptos tecnicos durante el primer trimestre.</t>
  </si>
  <si>
    <t xml:space="preserve">No se asigna meta para el periodo, sin embargo, se constata memorando del 14 de abril, con requerimiento de concepto técnico por solicitud de conciliación. </t>
  </si>
  <si>
    <t>Se realizo seguimiento a reuniones convocadas por la oficina juridica de sede central para para retroalimentar la gestion judicial durante el primer trimestre de 2021.</t>
  </si>
  <si>
    <t>Se realizo seguimiento a reuniones convocadas por la oficina juridica de sede central para retroalimentar la gestion judicial durante el segundo trimestre de año 2021.</t>
  </si>
  <si>
    <t xml:space="preserve">Se constata el debido control y cumplimiento por parte del responsable, de acuerdo con lo aportado. </t>
  </si>
  <si>
    <t>De acuerdo a lo evidenciado en los soportes se constata el control en la actividad.</t>
  </si>
  <si>
    <t>Con el registro de Control de estado de 1 proceso judicial se observa el cumplimiento del control establecido, se recomienda que el formato sea diligenciado en computador, no a mano alzada.</t>
  </si>
  <si>
    <t>Se adjuntó formato de control de procesos judiciales de un proceso, por lo que se recomienda aclarar en futuros seguimientos si es el único caso que llevan. De no ser así, se recomienda adjuntar los seguimientos de los demás casos</t>
  </si>
  <si>
    <t xml:space="preserve">Se evidencia memorando del 14 de abril, en el cual se hace requerimiento de concepto técnico por solicitud de conciliación </t>
  </si>
  <si>
    <t xml:space="preserve">Con la evidencia aportada se observa cumplimiento al control establecido	</t>
  </si>
  <si>
    <t>Con las evidencias compartidas se observa cumplimiento de este control</t>
  </si>
  <si>
    <t>Se realizo el seguimiento y control de los procesos judiciales durante el primer trimestre en la territorial bolivar 2021.</t>
  </si>
  <si>
    <t>Se realizo el seguimiento y control de los procesos judiciales durante el segundo trimentre en la territorial Bolivar año 2021.</t>
  </si>
  <si>
    <t>Se verifica el debido control al riesgo, con el registro de Control de estado de un proceso judicial.</t>
  </si>
  <si>
    <t>Se evidencia seguimiento y control de los procesos judiciales durante el segundo trimentre.</t>
  </si>
  <si>
    <t>Se realizo seguimiento a las reuniones de la oficina juridica de sede central ,con la finalidad de retroalimentar la gestion judicial durante el primer trimestre en la territorial bolivar 2021.</t>
  </si>
  <si>
    <t>Se realizo seguimiento a las reuniones de la oficina juridica de sede central, con la finalidad de retroalimentar la gestion judicial durante el segundo trimestre año 2021 en la territorial Bolivar.</t>
  </si>
  <si>
    <t>Se da cumplimiento al control evidenciado en los soportes aportados por la territorial.</t>
  </si>
  <si>
    <t xml:space="preserve">De acuerdo a los soportes se evidencia control en la actividad. </t>
  </si>
  <si>
    <t>Con el registro de Control de estado de 1 proceso judicial se observa el cumplimiento del control establecido</t>
  </si>
  <si>
    <t>Boyacá</t>
  </si>
  <si>
    <t>Se firma acta de inicio entre el IGAC y la empresa ejecutora, se publica resolucion de inicio, la subdireccion de catastro comunica que el reporte de avance lo hace esa dependencia.</t>
  </si>
  <si>
    <t>Durante el segundo trimestre (Junio) se  da inicio a los procesos de Actualización Catastral Urbano-Rural para Socotá, Tasco, Beteitiva, Busbanzá, Sativasur, Socha y Corrales, por lo que aun no se reporta Hectáreas urbanas actualizadas, proceso que está programado para el siguiente trimestre según cronograma como se evidencia en archivos adjuntos de 3 memorias y 4 actas de seguimientos.</t>
  </si>
  <si>
    <t>No se puede evaluar con la información disponible.</t>
  </si>
  <si>
    <t>En actas de reunión de comités operativos se observa inicio de actividades para siguiente periodo.</t>
  </si>
  <si>
    <t>Sin meta signada para el periodo.</t>
  </si>
  <si>
    <t>Durante el segundo trimestre (Junio) se  da inicio a los procesos de Actualización Catastral Urbano-Rural para Socotá, Tasco, Beteitiva, Busbanzá, Sativasur, Socha y Corrales, por lo que aun no se reporta Hectáreas rurales actualizadas, proceso que está programado para el siguiente trimestre según cronograma como se evidencia en archivos adjuntos de 3 memorias y 4 actas de seguimientos.</t>
  </si>
  <si>
    <t>En actas de reunión de comités operativos se observa inicio de actividades para el siguiente periodo.</t>
  </si>
  <si>
    <t>De la vigencia anterior se ejecuto 220, de la presnete 1653 tramites, se anulo 288</t>
  </si>
  <si>
    <t>Durante el segundo trimestre se ejecutaron 4332 trámites de Oficina, como se evidencia en reporte del  sistema Cobol, el cual se adjunta demostrando el cumplimiento de la actividad.</t>
  </si>
  <si>
    <t>Se evidencia en reporte avance  a marzo donde se puede observarun informe de tramitadas por unidad ooperativa Tunja, Sogamoso, Chiquinquira de enero, febrero y marzo.</t>
  </si>
  <si>
    <t>En informe tramitado de abril a junio se evidencia registro de 4332 tráomites de oficina.</t>
  </si>
  <si>
    <t>Aunque para el periodo no se asigna meta, se evidencia reporte ejecutado de 1873 tramites de las Unidades Operativas de Tunja, Sogamoso y Chiquinquirá.</t>
  </si>
  <si>
    <t>Aunque la Dirección Territorial no asigna meta par el periodo, se evidencia en cuadro de trámites la ejecución de 4332 trámites de oficina.</t>
  </si>
  <si>
    <t>De la vigencia anterior se efectuo 592 y de la presente 238 tramites, se anulo luego de estudio y algunos cosos despues de la visita 434</t>
  </si>
  <si>
    <t>Durante el segundo trimestre se ejecutaron 1661 trámites de Terreno, como se evidencia en reporte del  sistema Cobol, el cual se adjunta demostrando el cumplimiento de la actividad.</t>
  </si>
  <si>
    <t xml:space="preserve">Se evidencia en informe “avance conservación a marzo” donde se puede observar descripción de tramitadas, por unidad operativa en Tunja, Sogamoso, Chiquinquira </t>
  </si>
  <si>
    <t>En informe tramitado de abril a junio se evidencia registro de 1661 trámites en terreno.</t>
  </si>
  <si>
    <t>Aunque no se asigna meta para el periodo la territorial presenta un avance de 830 trámites de la Unidades Operativas  de Tunja, Sogamoso, Chiquinquira.</t>
  </si>
  <si>
    <t>No se asigna meta para el periodo, no obstante, en lo soportado por la Dirección Territorial se evidencia el registro de 1661 trámites en terreno.</t>
  </si>
  <si>
    <t>Avalúos Comerciales elaborados</t>
  </si>
  <si>
    <t>Implementación del plan de mercadeo para la promoción de los productos y servicios de la entidad</t>
  </si>
  <si>
    <t>Atender en el término legal, el 100% de las solicitudes de elaboración de avalúos comerciales</t>
  </si>
  <si>
    <t>Número de avalúos elaborados en el periodo</t>
  </si>
  <si>
    <t>A la fecha no se han elaborado avaluos, se efectuo cotizacion para 13 avaluos municipio de sachica y duitama, se envio oferta de servicio a los 123 municipios del departamento, se cotizo y dio respuesta a solicitudes de los juzgados</t>
  </si>
  <si>
    <t>Se realizaron 33 cotizaciones para juzgados, particulares y municipio de Tunja. Durante el segundo trimestre no se firmaron avalúos comerciales con otras entidades. Se adjunta como evidencia relación de la gestión con las cotizaciones realizadas.</t>
  </si>
  <si>
    <t>Se evidencia el registro de solicitudes de cotizaciones en el formato solicitud de cotizacion de avaluos FO-GCT-PC09-11, pero no avaluos comerciales realizados.</t>
  </si>
  <si>
    <t>Se verifica registro de información de predios rurales y urbanos en formato de solicitud de avalúos.</t>
  </si>
  <si>
    <t xml:space="preserve">Durante el trimestre se atendio las certificaciones y solicitudes de los usuarios y entes como juzgados que fueron solicitadas </t>
  </si>
  <si>
    <t>Se atendieron todas las solicitudes de certificados especiales para regularización de la propiedad según ley 1561. Como evidencia se adjunta relación de certificados hechos.</t>
  </si>
  <si>
    <t>Se evidencia  registro una relacion de tramites de prodctos en area de sistemas de los meses enero, febrero y marzo</t>
  </si>
  <si>
    <t xml:space="preserve">En formato de trazabilidad de certificados planos catastrales se aprecian registros de los meses de abril a junio. </t>
  </si>
  <si>
    <t xml:space="preserve">Se valida que durante el trimestre se dió atención a las certificaciones y solicitudes realizadas. </t>
  </si>
  <si>
    <t xml:space="preserve">Se constata soporte de evidencias de certificados planos catastrales registros de abril a junio. </t>
  </si>
  <si>
    <t>Se atendio lo solicitado por los jueces de tierras con forme norma y herramienta monitoreo</t>
  </si>
  <si>
    <t>Se atendio las diferentes solicitudes de los jueces de tierras, se elabora acta comite y diligencia herramienta de monitoreo se adjunta.</t>
  </si>
  <si>
    <t>En herramienta de monitoreo donde se describe  tramites administrativos  y portafolio tambien se identifican los tramits Judiciales</t>
  </si>
  <si>
    <t>En herramienta de monitoreo y acta de comité se relacionan las solicitudes de trámites judiciales.</t>
  </si>
  <si>
    <t>Se evidencia herramienta de monitoreo de tramites administrativos, portafolio, así como los judiciales.</t>
  </si>
  <si>
    <t>Se evidencia la atención de las diferentes solicitudes de los jueces de tierras, acta comite y diligencia herramienta de monitoreo.</t>
  </si>
  <si>
    <t>Se propendio por atender oportunamente, los funcioanrios estuvieron en conocimiento del nuevo sistema de correspondencia SIGAC, recibido 2478, tramitado 550, pendiente 1685</t>
  </si>
  <si>
    <t>Segun reporte SIGAC correspondencia externa recibida fue de 1267 solicitudes, segun reporte control interno no se respondio 588, se respondio un 65%. Determinando que la territorial requiere de una acción correctiva para disminuir el rezago en las respuestas oportunas.</t>
  </si>
  <si>
    <t>Se evidencia en reporte consolidado nacional de PQRDS un resago de 1685 por atender, el valor ejecutado no corresponde a la evidencia</t>
  </si>
  <si>
    <t>En relación de archivo SIGAC se aprecian las 1267 solicitudes radicadas, con 35% que faltan por dar resuesta.</t>
  </si>
  <si>
    <t>De acuerdo al consolidado de lo recibido, tramitado y pendiente, no se da cumplimiento a la actividad.</t>
  </si>
  <si>
    <t xml:space="preserve">Se constata el recibo de 1267 solicitudes radicadas, de las cuales se dión respuesta a un 65% de ellas, quedando un rezago del 35%. </t>
  </si>
  <si>
    <t>Se efectuo las actas mensuales de copasst y la de comite convivencia</t>
  </si>
  <si>
    <t>Se cumplio con las reuniones y actas correspondientes a copass y comite de convivencia. Se adjunta copia de las respectivas actas.</t>
  </si>
  <si>
    <t>Se evidencia el cumplimiento de la actividas con la actas de los comites COPASST de enero, febrero y marzo y el acta  del comite de convivencia del 23 de marzo.</t>
  </si>
  <si>
    <t>Se verifica cumplimiento de actividades referntes al Talento Humano con las actas de Copasst y Comisión de Personal de los meses de abril, mayo y junio así como el acta del comité de convivencia laboral del mes de junio.</t>
  </si>
  <si>
    <t>Se evidencia el cumplimiento con lo observado en las actas de los comites COPASST de enero, febrero y marzo y el acta  del comite de convivencia de marzo de 2021.</t>
  </si>
  <si>
    <t>Se evidencia el cumplimiento de actividades con las actas de Copasst y Comisión de Personal durante el periodo (abril-junio), y acta comité de convivencia laboral en junio.</t>
  </si>
  <si>
    <t xml:space="preserve">No se socializo el acta del 06-01-2021 </t>
  </si>
  <si>
    <t>Se socializo el acta para dar cumplimiento.Se creo link de comite de convicencia laboral, comision de personal,se envía el  reporte de ausentismo diseñado por TH Se lleva reporte sintomatologia covid.</t>
  </si>
  <si>
    <t>No se cumplio las actividades establecidas en acta del 06-01-2021, por desconocimiento</t>
  </si>
  <si>
    <t>Se cumprueba cumplimiento con el diligenciamiento del reporte de asusentismo del periodo, el correo electrónico de participación de plataforma de registro de sintomatología Covid y comunicación de link carpeta compartida.</t>
  </si>
  <si>
    <t>No se evidencia soporte de la actividad; igualmente en el autoseguimiento se manifiesta la no realización de socialización del acta del 06-01-2021.</t>
  </si>
  <si>
    <t>Se evidencia reporte de asusentismo, correo electrónico de participación plataforma de registro de sintomatología Covid y comunicación de link carpeta compartida.</t>
  </si>
  <si>
    <t xml:space="preserve">A la fecha no se ha asignado meta, el recaudo fue de 72.061.73 millones </t>
  </si>
  <si>
    <t>De la meta asignada se cumplió en un 61%, esto debido a que no se cuenta con comercializador de apoyo, se han disminuido las ventas por los Datos Abiertos. Igualmente nunca se había asignado una meta tan alta. Como evidencia se adjuntan los informes de ventas.</t>
  </si>
  <si>
    <t>Se recaudo 72.061.73 millones, se evidencia en tres archivos.</t>
  </si>
  <si>
    <t>En evidencia se indica ingresos por $94.970.665, valor que pese a su incremento con respecto al periodo anterior y análisis respectivo, no cumple asignada.</t>
  </si>
  <si>
    <t>Aunque para el periodo no se asigna meta, se evidencia según lo aportado por la territorial un recaudo de 72.061.730 millones.</t>
  </si>
  <si>
    <t>Se constatan ingresos por $94.970.665, con cumplimiento del 615 de la meta asignada.</t>
  </si>
  <si>
    <t xml:space="preserve">Llevar a cabo el proceso de recuperación del 100% de la cartera pendiente por convenios y contratos de la territorial </t>
  </si>
  <si>
    <t>Cartera pendiente por 54.870.410,  se recaudo 4.870.410</t>
  </si>
  <si>
    <t>Debido a la gestion hecha en el segundo trimestre con el municipio de Sogamoso para el cobro de $ 50 millones, se logró el recaudo el 2 de julio. Se adjunta informe.</t>
  </si>
  <si>
    <t xml:space="preserve">Se comprueba en evidencia ingreso mes de marzo 2021 Boyacá, el recaudó de Cartera $ 4.870.410 </t>
  </si>
  <si>
    <t>En orden de pago y transferencia se aprecia el recaudo de 50 millones.</t>
  </si>
  <si>
    <t>Se evidencia recaudo de cartera por valor $4.870.410.</t>
  </si>
  <si>
    <t xml:space="preserve">De acuerdo a informe presentado, se evidencia la gestión con el municipio de Sogamoso y recaudo de $50 millones de pesos. </t>
  </si>
  <si>
    <t>En cumplimiento al SGA, durante el primer trimestre se desarrolllo el plan de trabajo y se envió correo registrando información con corte a marzo 31 de 2021 de la Territorial Boyacá. Se evidencia con correo electrónico de envío y con plan de trabajo.</t>
  </si>
  <si>
    <t>En cumplimiento al SGA, durante el SEGUNDO trimestre se desarrolllo el plan de trabajo y se envió correo registrando información de la Territorial Boyacá. Se evidencia con correo electrónico de envío al responsable en Sede Central.</t>
  </si>
  <si>
    <t>Se evidencia cumplimiento del control mediante correo electrónico con plan de trabajo con corte a 31 de marzo.</t>
  </si>
  <si>
    <t>Se evidencia control de la actividad con los corrreos soportados por la Dirección Territorial.</t>
  </si>
  <si>
    <t>Se evidencia cumplimiento de control con el envio de correo electrónico en el que adjuntan avance  de plan de trabajo con corte a 31 de marzo..</t>
  </si>
  <si>
    <t>Se evidencia cumplimiento del control con los correos electrònicos enviados el 30 de junio.</t>
  </si>
  <si>
    <t>Se evidencia cumplimiento con el archivo CRONOGRAMA-METAS.xlsx para el primer trimestre donde se observa el cronograma de actividades y el seguimiento semanal.</t>
  </si>
  <si>
    <t>Se evidencia cumplimiento con los archivos CRONOGRAMA.PDF y SEGUIMIENTO SEMANAL.PDF (4 por mes)  donde se observa el cronograma de actividades y el seguimiento semanal.</t>
  </si>
  <si>
    <t>Se constata el debido control evidenciado en la programación para la vigencia con Cronograma de municipios a visitar durante el año 2021.</t>
  </si>
  <si>
    <t xml:space="preserve">Con lo soportasdo por la Dirección Territorial (seguimiento semanal en archivo excel de evidencias), se confirma el debido control de la actividad </t>
  </si>
  <si>
    <t>Se evidencia programacion para la vigencia en CRONOGRAMA DE MUNCIPIOS A VISITAR AÑO 2021</t>
  </si>
  <si>
    <t>Se observa el desarrollo de la actividad y el cumplimiento del seguimiento semanal en archivo excel de evidencias.</t>
  </si>
  <si>
    <t>Durante el primer trimestre de 2021 no se ha realizado el cronograma ni las respectivas reuniones de socialización en vista de que aún nos encontramos en la identificación de los municipios que se van a actualizar durante la presente vigencia. Lo que se evidencia en el Drive con certificacion de la responsable del proceso y con las resoluciones de actualización de la vigencia anterior del cual anexo reporte.</t>
  </si>
  <si>
    <t>Se evidencia el cumplimiento con los cronogramas de trabajo de 9 municipios en actualización catastral. Se adjunta 9 cronogramas de actividades con sus respectivas actas de seguimiento y sus listas de asistencia a  las reuniones, verificando el cumplimiento de la actividad.</t>
  </si>
  <si>
    <t>Se evidencia relación de resoluciones de actualización para la vigencia, pero no los soportes de Cronograma de trabajo, Tableros de control, las listas de asistencia al seguimiento y/o actas de reunión.</t>
  </si>
  <si>
    <t>Se evidencia el debido control con cronogramas de trabajo de municipios en actualización catastral, cronogramas de actividades, actas de seguimiento y listados de asistencia a  las reuniones.</t>
  </si>
  <si>
    <t>Se tiene  avance en la identificación de los municipios que se van a actualizar y se describe certificacion de la responsable del proceso en relación a la situacion del proceso. Igualmente se relaciona las resoluciones de actualización para  Beteitiva, Busbanzá, Corrales, Floresta, Sativasur, Socotá, Socha.</t>
  </si>
  <si>
    <t>Se da cumplimiento con el control y se evidencia adjuntando las actas correspondientes a la actividad de seguimiento.</t>
  </si>
  <si>
    <t xml:space="preserve">Durante el primer trimestre de 2021 no se firmaron convenios o contratos de avalúos comerciales, por lo tanto no se tiene seguimiento alguno. Se evidencia con declaración del responsable del proceso. El único avance que se ha tenido son las cotizaciones realizadas de la cual anexo reporte en el DRIVE. </t>
  </si>
  <si>
    <t>Se evidencia para este periodo la realización de 33 cotizaciones, aunque no se firmaron convenios o contratos de avalúos comerciales tal y como se certifica. Se observa la gestión y se está a la espera de respuestas de los solicitantes.</t>
  </si>
  <si>
    <t xml:space="preserve">De acuerdo a lo aportado por la territorial, se observan cotizaciones; más no se firmaron convenios o contratso; por lo tanto el riesgo no presenta avance en su ejecución. </t>
  </si>
  <si>
    <t>Se evidencia avance en cotizaciones realizadas en el reporte FO-GCT-PC09-11 Solicitud de Cotizacion Avaluos, pero no se firmaron convenios o contratos de avalúos comerciales por lo que no se tiene seguimiento alguno</t>
  </si>
  <si>
    <t>A pesar de que se observa gestión no se puede determinar tiempos establecidos para la entrega ya que no se han radicado solicitudes.</t>
  </si>
  <si>
    <t>Durante el primer trimestre se realizó cronograma de trabajo para conservación y se realiza seguimiento de lo programado vs lo ejecutado con el fin de garantizar el derecho al turno y evitar la materialización del riesgo.</t>
  </si>
  <si>
    <t>Se evidencia control al riesgo, de acuerdo a lo aportado por la territorial con cronograma de trabaj y reporte de seguimiento.</t>
  </si>
  <si>
    <t xml:space="preserve">Se verifica el cumplimiento del control con cronograma de actividades y seguimiento semanal. </t>
  </si>
  <si>
    <t>Se evidencia implementacion en archivo en el que incluye cronograma de trabajo y reporte  de seguimiento.</t>
  </si>
  <si>
    <t>SE ADJUNTA LA RELACIÓN DE CONTRATACIÓN VIGENCIA 2021, PLANTILLA  SECOP II DONDE SE EVIDENCIA EL CORRECTO MANEJO DE LA PLATAFORMA POR PARTE DEL SUPERVISOR Y CONTRATISTA, TRAZABILIDAD DE UN PROCESO DE CONTRATACION Y MUESTRA DE ACTA DE SUPERVISION. DE REQUERIRSE LAS DEMAS ACTAS, SE SUGIERE SOLICITARLAS A LA TERRITORIAL.</t>
  </si>
  <si>
    <t>Como evidencia se sube relación de contratos de la vigencia 2021 con enlace a la plataforma SECOP II donde se evidencia el correcto manejo de la plataforma por parte del supervisor y contratista, igualmente se hace trazabilidad incluyendo acta de supervision de un proceso de contratación del señor MARTIN ALBERTO SANDOVAL. También se incluye la información en el archivo Excel del Señor VICTOR RODOLFO GIL contratado en este trimestre haciendo seguimiento y control al proceso de 18 contratos.</t>
  </si>
  <si>
    <t xml:space="preserve">Se evidencia el debido control con relación de contratación; así mismo la descripción de un contrato. </t>
  </si>
  <si>
    <t>De acuerdo a lo soportado y evidenciado, se verifica el debido control de la actividad realizada por la Dirección Territorial.</t>
  </si>
  <si>
    <t>Se verifican evidencias de implementacion de control con relacion de contratacion,  se adjunta como evidencia muestra la trazabilidad de un proceso de contratacion con los documentos que son requeridos</t>
  </si>
  <si>
    <t>Se verifican evidencias de implementacion de control con relacion a la contratacion, adjuntando las evidencias determinadas e incluyenron el nuevo contrato.</t>
  </si>
  <si>
    <t>SE EVIDENCIA ADJUNTANDO PANTALLAZO DEL CONSOLIDADO DEL ESTADO DE LOS PROCESOS DE CONTRATACION DE MINIMA CUANTIA EN LA PLATAFORMA SECOP</t>
  </si>
  <si>
    <t>Con pantallazo de la plataforma SECOP se evidencia la inclusión del contrato para Victor Rodolfo Gil en el cual no se evidencian observaciones, cumpliendo con el control.</t>
  </si>
  <si>
    <t>Se evidencia control del riesgo con pantallazo de plataforma SECOP.</t>
  </si>
  <si>
    <t>De acuerdo a lo soportado por la Dirección Territorial (pantallazo), se evidencia el debido control de la actividad.</t>
  </si>
  <si>
    <t xml:space="preserve">Se verifica evidencia en pantallazo de plataforma SECOP con  Consolidado de observaciones del proceso </t>
  </si>
  <si>
    <t>Se evidencia el cumplimiento del control con la información al proceso de contratación efectuado en este periodo con el pantallazo donde se identiifica que no contiene observaciones.</t>
  </si>
  <si>
    <t>Se determininó el inventario de bienes de consumo a 19 de febrero de 2021 el cual se adjunta como evidencia en el Drive.</t>
  </si>
  <si>
    <t>Se determininó el inventario de bienes de consumo del SEGUNDO trimestre el cual se adjunta como evidencia en el Drive. Se tiene programado para el siguiente periodo el inventario conforme al manual de procedimientos.</t>
  </si>
  <si>
    <t xml:space="preserve">Se evidencia el debido control del riesgo con "Existencia de consumo por grupos con corte al 19 de febrero de 2021. </t>
  </si>
  <si>
    <t xml:space="preserve">Se constata cumplimiento del control con el inventario de bienes de consumo. </t>
  </si>
  <si>
    <t xml:space="preserve">Se evidencia existencia de bienes de consumo por grupos con corte al 19 de febrero de 2021 </t>
  </si>
  <si>
    <t xml:space="preserve"> Con el inventario de bienes de consumo del SEGUNDO trimestre adjunto, se evidencia el cumplimiento del control.</t>
  </si>
  <si>
    <t>Se cumple con el control el cual se evidencia con los oficios enviados por correo electrónico donde se solicitan recursos para mejoramiento de infraestructura fisica como compra de anaqueles. Tambien se adjunta la asignación presupuestal que recibimos aprobando la adquisición de los anaqueles.Actualmente nos encontramos en el proceso de contratación para el mejoramiento de la infraestructura.</t>
  </si>
  <si>
    <t>Se evidencia el cumplimiento de la actividad en el proceso de adquisición para la compra de  estantes por un valor de $ 8.000.000, trazabilidad que se demuestra con la solicitud de incluir la actualización en el plan de adquisiciones con el correo de 14 de mayo del área de infraestructura con el concepto de la viabilidad del proyecto.</t>
  </si>
  <si>
    <t>Se evidencia  cumplimiento del control con oficio de solicitud de compra de estantes anaqueles, y memorando de aprobacion de presupuesto.</t>
  </si>
  <si>
    <t>Se evidencia el debido control de la actividad con proceso de adquisición para la compra de  estantes por un valor de $ 8.000.000, correo de 14 de mayo del área de infraestructura con el concepto de la viabilidad del proyecto</t>
  </si>
  <si>
    <t>Se evidencia  implementacion del contro con oficio de solicitud de compra de estantes anaqueles, y se recibe oficio de aprobacion de presupuesto.</t>
  </si>
  <si>
    <t>Se evidencia cumplimiento de la actividad en el proceso de adquisición para la compra de  estantes en cadena de  electrónicos.</t>
  </si>
  <si>
    <t>Se cumple el control al riesgo y se evidencia con la trazabilidad de los diferentes pasos del proceso se evidencia constancia de que los registros presupuestales se hacen posterior a la creacion del respectivo CDP, evidenciandose en la fechas de los CDP y los compromisos.</t>
  </si>
  <si>
    <t>Se evidencia constancia de que los registros presupuestales se hacen posterior a la creacion del respectivo CDP, evidenciandose en la fechas de los CDP y los compromisos, cumpliendo con el control. En la evidencia se observa que en SIIF se reporta el CDP y el Registro Presupuestal para la nomina de los meses de abril, mayo y junio.</t>
  </si>
  <si>
    <t>Se evidencia control con lo observado en CDPs 121, 721, 921 y los compromiso presupuestal del gasto - (SIIF) 1021 y 2121.</t>
  </si>
  <si>
    <t>Se constata el debido control de la actividad mediante Registros presupuestales y  control de CDP  del periodo.</t>
  </si>
  <si>
    <t>Se da cumplimiento al control y se evidencia teniendo en cuenta el listado de movimientos del banco coincide con el informe de ventas de la territorial. Se adjunta el informe de ventas trimestrales.</t>
  </si>
  <si>
    <t>Se da cumplimiento al control y se evidencia teniendo en cuenta el listado de movimientos del banco coincide con el informe de ventas de la territorial.</t>
  </si>
  <si>
    <t>Se constata cumplimiento al control de acuerdo a lo observado en archivo de ingresos con corte al mes de marzo de 2021.</t>
  </si>
  <si>
    <t xml:space="preserve">Se evidencia cumplimiento del control con el listado de movimientos del banco y el informe de ventas de la territorial. </t>
  </si>
  <si>
    <t>Se evidencia cumplimiento de control con:  CDP(s) numeros 121, 721, 921 y compromiso presupuestal del gasto - (SIIF) 1021 y 2121.</t>
  </si>
  <si>
    <t xml:space="preserve">Se evidencia cumplimiento del control a través de CDP y Registros presupuestales del periodo. </t>
  </si>
  <si>
    <t>Con archivo de ingresos con corte al mes de marzo, se demuestra cumplimiento de control</t>
  </si>
  <si>
    <t>Con el listado de movimientos del banco y el informe de ventas de la territorial evidencian el cumplimiento del control.</t>
  </si>
  <si>
    <t>Se da cumplimineto al control y se evidencia con reporte de bancos vs  el reporte SIIF, de lo cual queda evidencia en la conciliación bancaria adjunta.</t>
  </si>
  <si>
    <t>Se da cumplimineto al control y se evidencia con reporte de bancos vs  el reporte SIIF, de lo cual se evidencia en las conciliaciones bancarias y los movimiento de las cuentas Número: 371054107, 371005549 y 37105646 de DAVIVIENDA.</t>
  </si>
  <si>
    <t>Se verifica el control con lo presentado por la territorial control reporte SIIF y conciliaciones bancarias.</t>
  </si>
  <si>
    <t>Con lo soportado por la Dirección Territorial, se evidencia el debido control en la actividad con conciliaciones bancarias  y los movimientos de las cuentas.</t>
  </si>
  <si>
    <t>Se confirma cumplimiento del control con reporte SIIF, y conciliación bancaria.</t>
  </si>
  <si>
    <t>Se evidencia en conciliaciones bancarias los movimiento de las cuentas dando cumplimiento al control, se observa conciliaciòn de mayo.</t>
  </si>
  <si>
    <t>Se le ha dado solución a todas las solicitudes hechas por los usuario en el sistema GLPI. Se evidencia con el reporte del aplicativo donde consta que no hay solicitudes sin resolver. Cumpliendo al 100% con este control.</t>
  </si>
  <si>
    <t>Se evidencia el control del riesgo con reporte GLPI de los meses del enero, febrero y marzo de 2021.</t>
  </si>
  <si>
    <t>Con lo soportado se evidencia el control (aplicativo GLPI), donde consta que no hay solicitudes sin resolver.</t>
  </si>
  <si>
    <t>Con el reporte de los meses enero, febrero, maro del aplicativo consta que no hay solicitudes sin resolver da cumplimiento al control.</t>
  </si>
  <si>
    <t>Se observa mensualmente los reportes donde se confirma en imagen del aplciativo GLPI que no cuenta con solicitudes sin resolver.</t>
  </si>
  <si>
    <t>Todas las solicitudes de permisos al sistema Cobol se tramitan con autorización del Jefe de Conservación. Se adjunta correo electrónico enviado por la secretaria de Conservación con la autorización de su Jefe solicitando acceso a unos contratistas.</t>
  </si>
  <si>
    <t>La solicitud recibida para el permisos al sistema Cobol para Adriana Moreno se tramitó con la autorización del Jefe de Conservación. Se adjunta correo electrónico solicitando acceso a la pasante y su respectiva respuesta.</t>
  </si>
  <si>
    <t>Se constata el debido control con la asignación de permisos COBOL de fecvha marzo de 2021.</t>
  </si>
  <si>
    <t xml:space="preserve">Se evidencia correo de solicitud de permiso para acceso a la base de datos Cobol con autorización. </t>
  </si>
  <si>
    <t>Con correo electrónico del 2-03 /2021 enviado por la secretaria de Conservación con la autorización de su Jefe solicitando acceso a unos contratistas. y con correo idel 3-03/2021 informando la asignación, se verifica la implementacion del control</t>
  </si>
  <si>
    <t xml:space="preserve">Se evidencia cumplimiento del control con el correo electrònicos en la gestiòn de solicitud de permiso para ADRIANA MORENO CONTRERAS de acceso a la base de datos Cobol con previa autorizaciòn. </t>
  </si>
  <si>
    <t>Durante el primer trimestre se hizo seguimiento a los procesos judiciales tal y como consta en el formato "Control de estado de procesos judiciales" que se adjunta.</t>
  </si>
  <si>
    <t>Durante el SEGUNDO trimestre se hizo seguimiento a los procesos judiciales de numero de expediente 15001233300020210019800 y 15001333300920180006500 con la accion de NULIDAD Y RESTABLECIMIENTO DEL DERECHO y PROTECCIÓN DE DERECHOS E INTERESES COLECTIVOS respectivamente  tal y como consta en el formato "Control de estado de procesos judiciales" que se adjunta.</t>
  </si>
  <si>
    <t>Se verifica el control, de acuerdo a formato "CONTROL DE ESTADO PROCESOS JUDICIALES".</t>
  </si>
  <si>
    <t>En formato Control de Estados Judiciales, se constata el seguimiento a los procesos judiciales. prseentados por la Dirección Territorial.</t>
  </si>
  <si>
    <t>Mediante memorando se han solicitado los conceptos tecnicos necesarios para dar respuesta a requerimiento judiciales. Se adjunta como evidencia un memorando realizado.</t>
  </si>
  <si>
    <t>Mediante correo electrónico del 2 de junio se  solicitó concepto tecnico necesario para dar respuesta a requerimiento judiciales, igualmente se adjunta respuesta recibida en correo electrónico del 8 de junio. Se adjunta como evidencia imagenes de los correos.</t>
  </si>
  <si>
    <t>Se verifica el control con memorando de solicitud de concepto tecnico para dar respuesta a requerimiento judiciales.</t>
  </si>
  <si>
    <t xml:space="preserve">Se evivencia el control con correo electrónico del 2 de junio, donde se  solicitó concepto tecnico para dar respuesta a requerimiento judiciales, y respuesta del 8 de junio. </t>
  </si>
  <si>
    <t>Mediante el sistema de videoconferencia "TEAM" se ha asistido a las convocatorias para seguimiento a casos específicos para controlar la gestión jurídica. Se adjunta invitación de videoconferencia.</t>
  </si>
  <si>
    <t>Mediante el sistema de videoconferencia "TEAM" se ha asistido a la convocatoria del comité de conciliación del 19 de mayo donde se trataron 2 casos con los radicados 1464064 y 25000232600020190042400 para el control de gestión jurídica. Se adjunta invitación de videoconferencia.</t>
  </si>
  <si>
    <t>Se evidencia cumplimiento del control con convocatorias a reuniones de seguimiento y control, así como de capacitacion.</t>
  </si>
  <si>
    <t>Con lo soportado por la Dirección Territorial convocatoria a Comité de conciliación, se evidencia cumplimiento del control.</t>
  </si>
  <si>
    <t>Se realiza seguimiento y se reistra en el formato "CONTROL DE ESTADO PROCESOS JUDICIALES"</t>
  </si>
  <si>
    <t>Se evidencia seguimiento a los procesos judiciales en el formato "Control de estado de procesos judiciales" para esta vigencia.</t>
  </si>
  <si>
    <t>Se demuestra cumplimiento de control con respuesta a  solicitud de concepto tecnico en oficio del 26 - 01- 2021</t>
  </si>
  <si>
    <t>Se observa solicitud y respuesta de concepto técnico para poder responder al requerimiento judicial cumpliendo con el control del riesgo.</t>
  </si>
  <si>
    <t>Se comprueba cumplimiento del control con convocatorias a reuniones de seguimiento y control, igualmente de capacitacion.</t>
  </si>
  <si>
    <t>Se evidencia cumplimiento del control con convocatoria reiterativa a Comité de conciliación.</t>
  </si>
  <si>
    <t>Las actuaciones judiciales de la Territorial Boyacá son objeto de seguimiento y control por parte del abogado territorial tal y como consta en el formato adjunto "Control de estado de procesos judiciales".</t>
  </si>
  <si>
    <t>Se evidencia el debido control del riesgo con el registro en formato "CONTROL DE ESTADO PROCESOS JUDICIALES".</t>
  </si>
  <si>
    <t>Evidenciado el Control de estado de procesos judiciales, se confirma el debido desarrollo de la actividad</t>
  </si>
  <si>
    <t>Durante el primer trimestre de 2021, el abogado territorial asistió a las videoconferencia organizadas por la oficina asesora juridica para recibir apoyo a la gestión judicial de los procesos en curso. Se adjunta como evidencia la convocatoria por correo electrónico.</t>
  </si>
  <si>
    <t>Durante el SEGUNDO trimestre de 2021, el abogado territorial asistió a las videoconferencia organizadas por la oficina asesora juridica para recibir apoyo del  proceso en curso. Se adjunta como evidencia la convocatoria por correo electrónico.</t>
  </si>
  <si>
    <t>Mediante correo de convocatoria se evidencia el seguimiento al control.</t>
  </si>
  <si>
    <t>Se evidencia asistencia  videoconferencia  del 19 de mayo, dando cumpolimiento con el control.</t>
  </si>
  <si>
    <t>Con asistencia a la videoconferencia del abogado de la territorial evidenciada en archivo con la citación ordinaria del 19 de mayo se da cumplimiento al control.</t>
  </si>
  <si>
    <t>Caldas</t>
  </si>
  <si>
    <t xml:space="preserve">La dirección territorial Caldas a realializado 4683 tramites de oficina estableciendo un 58.69% de la meta anual. tal como se evidencia en los reportes anexos </t>
  </si>
  <si>
    <t xml:space="preserve">A conrte del segundo trimestre la territorial Caldas a cumplido con el 87.3% de la meta de oficina </t>
  </si>
  <si>
    <t xml:space="preserve">Se cuenta con las evidencias </t>
  </si>
  <si>
    <t>La actividad cuenta con evidencias</t>
  </si>
  <si>
    <t xml:space="preserve">No se asigna meta para el periodo, pero se verifica la realización de  4683 tramites de oficina , según observado en los anexos </t>
  </si>
  <si>
    <t xml:space="preserve">Sin meta asignada para este periodo, sin embargo se evidencia cronograma y seguimiento de tramites catastrales de la direccion. </t>
  </si>
  <si>
    <t>La meta establecida para la territorial Caldas de 15885 mutaciones de terreno no puede cumplirse ante las condiciones actuales, ya que la meta no es coherente con los recursos asignados por la sede central, por ello se dio respuesta a la Dirección General solicitando se modificara la meta o se asignaran los recursos suficientes para poder cumplir con el trabajo asignado como se evidencia en el oficio remitido a la Directora General. Lo ejecutado a la fecha da cuenta del personal con el que se cuenta para la ejecución de trámites y el promedio de norma día ejecutable por persona</t>
  </si>
  <si>
    <t xml:space="preserve">Durante el  tercer trimestre quedaron en firme quinientas mutaciones de terreno como se logra evidenciar en los respectivos reportes </t>
  </si>
  <si>
    <t>La actividad cuenta con las evidencias</t>
  </si>
  <si>
    <t>No se asigna meta, pero se evidencia un avance de 1050 trámites de en el periodo.</t>
  </si>
  <si>
    <t>Se realiza control permanente a cada una de las solicitudes de avalúo gestionándose todo lo necesario desde el proceso de cotización hasta la entrega del avalúo. _x000D_
Durante el primer trimestre de 2021 no se ha realizado ningún avalúo, pero si se ha dado respuesta a cada una de las solicitudes de cotización de avalúo como se puede evidenciar en los documentos anexos. _x000D_
Los recursos asignados para la actual vigencia no pertmiten la realización de los 40 avaluos propuestos como meta ya que caldculado el valor promedio que corresponde al pago de los avalíos y la contratación del personal requerido solo podrían ejecutarse un promedio de 14 avalúos en la actual vigencia.</t>
  </si>
  <si>
    <t xml:space="preserve">La Dirección territorial durante el segundo trimestre de 2021 realizó la contratación de perito y control de calidad, realizando así las cotizaciones, y las ordenes de practica de los avalúos solicitados se encuentran en proceso a la fecha 16 avalúos, de los cuaes se encuentran en control de calidad en la sede central </t>
  </si>
  <si>
    <t xml:space="preserve">La actividad no cuenta con las evidencias </t>
  </si>
  <si>
    <t>Sin asignación de meta para el periodo.</t>
  </si>
  <si>
    <t>Sin meta asignada para este periodo, sin embargo se  realizó la contratación de perito, y se practicaron avaluos que se encuentran en proceso.</t>
  </si>
  <si>
    <t>La Dirección Territorial ha atendido cada una de las solicitudes de jueces y ciudadanos tanto con la información y respuesta a solicitudes, como con la expedición de los certificados catastrales especiales para los procesos de regulación de la propiedad ley 1561 y ley 4564 de 2012. Se anexa como evidencia un consolidado de los oficios mediante los cuales se dio respuesta a cada una de las solicitudes y un consolidado de los certificados expedidos en virtud de las normas mencionadas</t>
  </si>
  <si>
    <t xml:space="preserve">La Territorial Caldas atiende un alto flujo de procesos conforme a la Ley 1561 y Ley 1564 de 2012 relaizando estos procesos de manera oportuna </t>
  </si>
  <si>
    <t xml:space="preserve">La actividad cuenta con las evidencias </t>
  </si>
  <si>
    <t xml:space="preserve">Se evidencia consolidado de los oficios de respuesta a las solicitudes presentadas en el periodo y consolidado de los certificados expedidos. </t>
  </si>
  <si>
    <t>Se evidencia que la Territorial Caldas atiende las solicitudes realizadas en materia de regulacion de propiedad , se valida el seguimiento.</t>
  </si>
  <si>
    <t>Se han atendido los requerimientos realizados dentro de los procesos de restitución de tierras y ley de Victimas de manera oportuna, algunas ordenes no se cumplen inmediatamente porque se requiere la concurrencia o el cumplimiento previo por parte de otras entidades.</t>
  </si>
  <si>
    <t xml:space="preserve">En la territorial Caldas se presenta un alto flujo d esolicitudes de proceso de restitución de tierras que implica tramites en etapa administrativa judicial y posfallo.  Los Jueces de estos procesos todos los días demandan una mayor actividad del IGAC. </t>
  </si>
  <si>
    <t>Se verifica la atención de los requerimientos realizados dentro de los procesos de restitución de tierras y ley de Victimas de manera oportuna.</t>
  </si>
  <si>
    <t xml:space="preserve">Se evidencia la atencion de solicitudes recibidas para el cumplimiento de la Política de Restitución de Tierras y Ley de Víctimas, se valida el seguimiento </t>
  </si>
  <si>
    <t>Teniendo en cuenta las grandes dificultades con el aplicativo SIGAC se han presentados especialmente para el mes de enero algunos retrasos en el cumplimiento de los términos. se anexa el reporte del SIGAC haciendo claridad que el reporte no coincide con el estado real de los trámites, pues a pesar de encontrarse en estado finalizada La acción de respuesta el estado general del trámite es ACTIVO.</t>
  </si>
  <si>
    <t>Se han atendido las peticiones en un 87% de las  de 1245 peticiones que han ingresado se encuentran pendientes efectivamente 79. Se han puesto las incidencias necesarias y reportado a  la Dirección General y secretaria General los problemas de los reportes del Sigac que no son coherentes con los trámites atendidos se aportan evidencias de incidencias.</t>
  </si>
  <si>
    <t>Aunque lo ejecutado no alcanza la meta programada se avala la actividad, teniendo en cuenta el avance en el cumplimiento y los soportes que anexa la territorial.</t>
  </si>
  <si>
    <t xml:space="preserve">Se evidencia la atencion de solicitudes de PQRs , se valida el seguimiento </t>
  </si>
  <si>
    <t>Se dió cumplimeinto a la realización de los comites de convivencia laboral,  Copasst, de manera mensual tal como lo establece la norma</t>
  </si>
  <si>
    <t>Se da cumplimiento al 100% de las actividades relacionadas con COPASST,CONVIVENCIA LABORAL Y PERSONAL</t>
  </si>
  <si>
    <t>Se evidencia el cumplimiento en la actividad con la realización de los comites de convivencia laboral,  Copasst, en el trimestre.</t>
  </si>
  <si>
    <t>Se han realizado todas las actividades tendientes a cumplir con el SGSST en la territorial Caldas, dando cumplimiento a las actividades tanto en cada uno de los comités, reportes de ausentismo laboral, brigadas, causales de ausentismo cuando las hay y análisis de las condiciones de los funcionarios y contratistas de la Dirección territorial, verificación de las condiciones físicas de las instalaciones, solcitud a la sede central y entrega de elementos de protección personal, seguimiento a los extintores, botiquines, practicas de aseo personal y protección.</t>
  </si>
  <si>
    <t>Se han gestionado las actividades SGSST cerificación botiquines, conformación brigada, informes ausentismo, analisis de condiciones de funcionarios, reuniones de comites, condiciones e instalaciones fisiscas de la territorial</t>
  </si>
  <si>
    <t>De acuerdo a los soportes y lo evidenciado se da cumplimiento a la actividad, durante el trimestre.</t>
  </si>
  <si>
    <t>De acuerdo a los soportes y lo evidenciado se da cumplimiento a la actividad, durante el trimestre</t>
  </si>
  <si>
    <t xml:space="preserve">Durante el primer trimestre de 2021 se han obtenido ingresos en la territorial Caldas por  un valor de $32.520.643 reportandose así una reactivación en las ventas en la territorial comparadas con la vigencia anterior. durante el primer trimestre 2021 se ha facturado  un estimado del 29% con relación a las ventas totales de 2020. </t>
  </si>
  <si>
    <t>SE realizaron ventan por el valor aqui establecido, sin embargo se suscribió contrato de ingresos para proceso catastral con el municipio d eVillamaría por valor de 209.239.479</t>
  </si>
  <si>
    <t>De acuerdo a lo reportado por la territorial se obsreva se han obtención de  ingresos en la territorial Caldas por  un valor de $32.520.643.</t>
  </si>
  <si>
    <t>De acuerdo a lo reportado por la territorial se obsreva quese  suscribió contrato de ingresos para proceso catastral con el municipio de Villamaría por valor de 209.239.479</t>
  </si>
  <si>
    <t>Se han adelantado todos los procesos de cobro y tramites necesarios para gestionarl  a recuperación de la cartera. Se esta en proceso de pago por parte del municipio de Supía, tal como se evidencia con los anexos mediante los cuales se les realiza los cobros</t>
  </si>
  <si>
    <t xml:space="preserve">Se realiza el recaudo de cartera del 96.8% de una cartera total de 27.038.305 pesos se recuperaron 26.172.462 pesos </t>
  </si>
  <si>
    <t>Se evidencian los soportes para la recuperación de cartera, sin embargo no se da cumplimiento a la meta establecida.</t>
  </si>
  <si>
    <t xml:space="preserve">Se evidencian los soportes para la recuperación de cartera,se valida la evidencia aportada </t>
  </si>
  <si>
    <t xml:space="preserve">La Dirección territorial Caldas ha dado cumplimiento a todas las actividades establecidas en el cronograma ambiental, por lo tanto el control del riesgo ha sido debidamente realizado como se evidencia con los anexos de todas las actividades desarrolladas en el primer trimestre de 2021.  </t>
  </si>
  <si>
    <t>De manera responsable la territorial Caldas da cumplimeinto a las actividades ambientales minimizando el impacto ambiental</t>
  </si>
  <si>
    <t>Se evidencia el cumplimiento en el control del riesgos con las actividades establecidas en el cronograma y lasevidencias aportadas</t>
  </si>
  <si>
    <t>Se evidencia el cumplimiento en el control del riesgos con las actividades establecidas en el cronograma y las evidencias aportadas</t>
  </si>
  <si>
    <t xml:space="preserve">El control cuenta con evidencias </t>
  </si>
  <si>
    <t>El control cuenta con las evidencias</t>
  </si>
  <si>
    <t xml:space="preserve">En el sistema nacional catastral, SNC se puede evidenciar la programación realizada para cada uno de los ejecutores por el responsable de conservación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</si>
  <si>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 xml:space="preserve">En el sistema nacional catastral, SNC se puede evidenciar la programación realizada para cada uno de los ejecutores por el responsable de conservación y la respectiva asignación del trabajo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</si>
  <si>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Se da cumplimiento al control del riesgo, evidenciado en cronograma de trámites, SNC trámites, seguimiento a trámites, SISGES, así com tramitados a marzo de 2021.</t>
  </si>
  <si>
    <t xml:space="preserve">Durante el primer trimestre del 2021 no se han suscrito contratos o convenios de actualización o formación catastral en la Dirección territorial Caldas por lo que no ha sido aplicado el respectivo control aquí establecido. </t>
  </si>
  <si>
    <t>No se programa meta  de Formacion o actualizacion catastral para la vigencia</t>
  </si>
  <si>
    <t xml:space="preserve">Si meta asignada para el periodo </t>
  </si>
  <si>
    <t>La Territorial Caldas no tiene meta establecida de Formacion o actualizacion catastral para la vigencia</t>
  </si>
  <si>
    <t xml:space="preserve">Se realiza control permanente a cada una de las solicitudes de avalúo que ingresa a la territorial por parte del profesional responsable del área gestionándose todo lo necesario desde el proceso de cotización hasta la entrega del avalúo, lo anterior exigiendo el cumplimiento de los términos legales establecidos para los avalúos. _x000D_
Durante el primer trimestre de 2021 no se ha realizado ningún avalúo, pero si se ha dado respuesta a cada una de las solicitudes de cotización de avalúo como se puede evidenciar en los documentos anexos. _x000D_
</t>
  </si>
  <si>
    <t>Se evidencia el control permanente de las solicitudes de avalúos dando cumplimiento a lo establecido.</t>
  </si>
  <si>
    <t xml:space="preserve">En el sistema nacional catastral, SNC se puede evidenciar la programación del trabajo de manera semanal a cada uno de los funcionarios y contratistas que desarrollan los trámites, se verifica también las comisiones programadas para cada uno de los funcionarios y contratistas, consolidándose de manera mensual los informes de las gestiones adelantadas por cada uno de los reconocedores u oficiales de catastro según el trabajo asignado de manera periódica. </t>
  </si>
  <si>
    <t>Se evidencia el cumplimiento al control con cronograma de trámites, SNC tramitados de enero a marzo y el seguimiento a los trámites catastrales.</t>
  </si>
  <si>
    <t xml:space="preserve">De manera mensual y confomre al seguimeitno establecido en cada uno de los contratos, cada uno de los supervisores recibe el informe presentado por el contratista, verifica su cumplimiento, emite el acta de supervición y realiza el cargue de la documentación requerida en el SECOP II valida los pagos allí, tal como se evidencia en los pantallazos anexos  del SECOP II en los que se puede verificar que se realizaron los pagos y los anexos que sustentaron cada uno de los respectivos pagos evidenciandose un debido seguimiento por los supervisores a cada uno de los cosntratos. _x000D_
_x000D_
</t>
  </si>
  <si>
    <t>Los supervisores de contratos dieron cumpliendo a los seguimientos y período de pagos establecidos para cada contrato. Se evidencia en el secop los respectivos informes seguimientos soportes y pagos realizados</t>
  </si>
  <si>
    <t>Se evidencia el cumplimiento al control del riesgo mediante las actas de supervisión en SECOP II, y relación de pagos.</t>
  </si>
  <si>
    <t>El control cuenta con evidencias</t>
  </si>
  <si>
    <t>Durante el primer trimestre del 2021, la Dirección Territorial Caldas no ha adelantado ningún proceso de contratación en la cual se presenten oferente, se ha desarrollado exclusivamente contratación directa. Por lo anterior no existe consolidado de observaciones del proceso en la plataforma SECOP II.</t>
  </si>
  <si>
    <t>La territorial en el periodo no adelantó proceso de contratación, así mismo no se presentan observaciones  en la plataforma SECOP II.</t>
  </si>
  <si>
    <t>La territorial no ha adelantado ningun proceso de Contratacion en la cual se presentes oferentes.</t>
  </si>
  <si>
    <t xml:space="preserve">Aducen no tener procesos de contratacion con observaciones </t>
  </si>
  <si>
    <t xml:space="preserve">La territorial no tiene observaciones a contratos </t>
  </si>
  <si>
    <t xml:space="preserve">Se mantiene un control detallado de cada uno de los bienes que son sacados del almacen, diligenciando de manera inmediata los comprobantes de ingreso y egreso, permitiendo que los inventarios se encuentren siempre ajustados en tiempo real. </t>
  </si>
  <si>
    <t>Se realiza por parte del profesional almacenista control permanente de los bienes que ingresan y salen del amacen se diligencian en tiempo real comprobante de ingreso y egreso, manteniendo asi los inventarios al dia.</t>
  </si>
  <si>
    <t>Se observa control detallado mediante el formato de "Existencias de consumo de la Dirección Territorial"</t>
  </si>
  <si>
    <t>Se evidencia control detallado mediante el formato de "Existencias de consumo de la Dirección Territorial"</t>
  </si>
  <si>
    <t xml:space="preserve">El control cuenta con las evidencias </t>
  </si>
  <si>
    <t>En el mes diciembre de 2019 se realizaron reparaciones locativas generales en todas las instalaciones de la Dirección territorial Caldas, el año 2021 por la pandemia no se utilizaron mucho las instalaciones y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</si>
  <si>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las Instalaciones de la Dirección territorial Caldas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</si>
  <si>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Se informa sobre la realización de reparaciones locativas en el año 2019, y durante el 2020, y a la fecha no se registra deterioro en las mismas.</t>
  </si>
  <si>
    <t xml:space="preserve">Actuamente la territoria no se encuantra ningun deteriodo y l no ha solicitado mantenimiento </t>
  </si>
  <si>
    <t>Aducen no requerir mantenimiento de infraestructura fisica para el periodo</t>
  </si>
  <si>
    <t xml:space="preserve">La territorial no ha solicitado mantenimiento </t>
  </si>
  <si>
    <t xml:space="preserve">En la Dirección territorial se realiza estricto control en la generación de los registros presupuestales. estos son generados previa verificación de los docuementos soportes respetando los lineamientos establecidos en el manual de procedimeintos de manejo presupuestal. </t>
  </si>
  <si>
    <t>En la Dirección territorial se realiza estricto control en la generación de los registros presupuestales. estos son generados previa verificación de los docuementos soportes respetando los lineamientos establecidos en el manual de procedimeintos de manejo presupuestal, se anexan las evidencias y soportes de cada registro presupuestal</t>
  </si>
  <si>
    <t>Se evidencia el debido control con la generación de los registros presupuestales y verificación de los documentos soporte.</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</si>
  <si>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y como se evidencia a febrero 28 de 2021 el saldo de DRXC es igual a cero ( 0 ) aclarando que aún no han sido recaudados en SIIF los ingresos del mes de marzo._x000D_
</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</si>
  <si>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t>
  </si>
  <si>
    <t>De acuerdo a los soportes evidenciados movimientos de bancos, informes y comunicaciones, se evidencia el debido control al riesgo.</t>
  </si>
  <si>
    <t xml:space="preserve">Los profesionales del área financiera de la Dirección territorial Caldas tanto contador como pagado, verifican mensualmente la gestión oportuna de los recursos, conciliando los saldos bancarios contra los saldos contables del libro de bancos del SIIF Nación. </t>
  </si>
  <si>
    <t>Los profesionales del área financiera de la Dirección territorial Caldas tanto contador como pagado, verifican mensualmente la gestión oportuna de los recursos, conciliando los saldos bancarios contra los saldos contables del libro de bancos del SIIF Nación. sE ANEXAN LAS EVIDENCIAS DEL RESPECTIVO SEGUIMIENTO Y CONCILIACIONES BANCARIAS</t>
  </si>
  <si>
    <t>Se verifica el debido control con conciliación  los saldos bancarios  SIIF Nación y los informes de ingresos.</t>
  </si>
  <si>
    <t>Se realiza seguimiento a cada uno de los requerimientos del GLPI por medio del cual se logra dar cumplimiento al control aquí establecido, se realiza seguimeinto y se evidencian cada uno de los avances del proceso, tal como se prueba en el documento anexo</t>
  </si>
  <si>
    <t xml:space="preserve">EL área de infomática  en cabeza del ingeniero realizan el control y seguimiento a cada una de las insidencias o requerimientos presentados en el GLPI, mecanismo a travez del cual se realiza seguimiento y contol para que sean atendidas las necesidades de los  servidores de la Territorial </t>
  </si>
  <si>
    <t>Se verifica  el debido control del riesgo con reporte GLPI informática (anexo).</t>
  </si>
  <si>
    <t xml:space="preserve">Se verifica  el debido control del riesgo con reporte GLPI informática </t>
  </si>
  <si>
    <t xml:space="preserve">Para la solicitud de usuarios en el SISTEMA NACIONAL CATASTRAL SNC en el cual se operan los tramites catastrales en la territorial Caldas, la Directora o en su defecto el Responsable de Conservación remite por medio de correo electrónico al responsable del área de informática la solicitud y los roles que deben ser habilitados conforme a las obligaciones que cada uno desarrollará. </t>
  </si>
  <si>
    <t>Se observa el debido control al riesgo, evidenciado en correo solicitudes a informática y el reporte GLPI informática.</t>
  </si>
  <si>
    <t xml:space="preserve">Se verifica  el debido control del riesgo, evidenciando envio correo electronico al responsable del area de informatica </t>
  </si>
  <si>
    <t xml:space="preserve">Ante el control realizado dos veces por semana por el Profecional Universitario con funciones de Abogado se garantiza que cada una de las actuaciones judiciales sea atendida de manera oportuna y dentro de los terminos judiciales correspondientes. Se evidecnia el seguimiento en los formatos anexos. </t>
  </si>
  <si>
    <t xml:space="preserve">El profesional especializados abogado de la Dirección territrorial Caldas realiza control dos veces por semana a los procesos judiciales en el formato establecido para estos fines, y remite de manera mensual a la GIT DE jufídica nacional los informes y abances de cada uno de los procesos. Se realiza atención de cada uno d elos requermientos judiciales de la manera oportuna. </t>
  </si>
  <si>
    <t>Se cuenta con las evidencias para el control del riesgos como control de estado de procesos judiciales, correos electrónicos, informes y seguimientos.</t>
  </si>
  <si>
    <t>Teniendo en cuenta las dudas que surgen en el quehacer institucional, cuando se considera necesario se solicitan consultas jurídicas al área con el fin de obtener los lineamientos jurídicos necesarios para direccionar el actual de la entidad. Se realizó una consulta al área jurídica sede central que fue debidamente atendida</t>
  </si>
  <si>
    <t xml:space="preserve">Cuando así se requiere se realiza consulta tecnica y juridica a la sede central con el fin de realizar un adecuado tramite y gestion a los asuntos de la territorial tal como se evidincia en los anexos. </t>
  </si>
  <si>
    <t>Se valida el control del riesgo con lo soportado en correos de solicitudes concepto entrega de información catastral y entrega de informe registros 1 y 2.</t>
  </si>
  <si>
    <t xml:space="preserve">Se cuenta con las evidencias para el control del riesgos como control de estado de procesos judiciales </t>
  </si>
  <si>
    <t xml:space="preserve">La convocatoria a los jurídicos de las territoriales es realiza por la sede central según las necesidades que apliquen a cada una, el responsable del control es el área jurídica de la sede central. Durante este primer trimestre la territorial Caldas  fue citada para  una reunión tal como se evidencia en el anexo.  </t>
  </si>
  <si>
    <t xml:space="preserve">Se realiza convocatoria cuando así se requiere por parte del área juridica nacional con los abogados de las direcciones territoriales. </t>
  </si>
  <si>
    <t>Sin meta asignada; así mismo se informa que la territorial fue citada a una reunión como se muestra en lo ejecutado.</t>
  </si>
  <si>
    <t>Se cuenta con las evidencias para el control del riesgos con la realizacion de convocatorias por parte del area judicial.</t>
  </si>
  <si>
    <t xml:space="preserve">En la Direcciíon Territorial Caldas se realiza control a cada uno de los procesos judiciales a travez del Profecional Universitario con funciones de Abogado, quien realiza el control de los estado de los procesos dos veces por semana, tramita y gestiona de manera oportuna cada una de las acciones necesarias para dar cumplimiento a las actuaciones judiciales a su cargo, para ello diligencia el formato de Seguimiento a procesos judiciales. _x000D_
Una vez por mes la Dirección territorial remite al   área jurídica sede Central la información actualizada de cada uno de los procesos judiciales con el respectivo formato, a demás de realizar el consolidado de los procesos judiciales en formato excel. _x000D_
</t>
  </si>
  <si>
    <t>De acuerdo a lo aportado por la territorial (anexos), se evidencia el seguimiento al control.</t>
  </si>
  <si>
    <t>De acuerdo a lo aportado por la territorial se evidencia el seguimiento al control.</t>
  </si>
  <si>
    <t xml:space="preserve">Se socializó con los Abogados de las direcciones territoirales en el mes de abril por tarte del área juridica video que se anexa link. Esta actividad y control corresponde a la Juridica nacional. </t>
  </si>
  <si>
    <t>Se evidencia pantallazo de revisión reportes de información jurídica.</t>
  </si>
  <si>
    <t>De acuerdo a lo aportado por la territorial  se evidencia el seguimiento al control  mediante la  socializacion.</t>
  </si>
  <si>
    <t>Caquetá</t>
  </si>
  <si>
    <t xml:space="preserve">En el primer trimestre de 2021 la territorial Caquetá realizó 1165 trámites de oficina, como lo evidencia el pantallazo del aplicativo de REPORTES SNC que se encuentra en el DRIVE </t>
  </si>
  <si>
    <t>En el segundo  trimestre de 2021 la territorial Caquetá realizó 689 trámites de oficina, como lo evidencia el pantallazo del aplicativo de REPORTES SNC que se encuentra en el DRIVE, dando cumpliento al 100% de la actividad</t>
  </si>
  <si>
    <t xml:space="preserve">Se evidencia cumplimientocon el pantallazo del aplicativo REPORTES SNC </t>
  </si>
  <si>
    <t>Con pantallazo del aplicativo de REPORTES SNC para los meses de abril, mayo y junio se evidencia la - Realización de los trámites en el periodo.</t>
  </si>
  <si>
    <t xml:space="preserve">Se evidencia con  pantallazo del aplicativo REPORTES SNC </t>
  </si>
  <si>
    <t>Se evidencia en pantallazo del reporte de  SNC de abril, mayo y junio</t>
  </si>
  <si>
    <t xml:space="preserve">Durante  el primer trimestre de 2021 la territorial Caquetá ha finalizado con resolución 293 trámites de terreno. como se evidencia en el pantallazo tomado del aplicativo de REPORTES SNC que se encuentra en el DRIVE </t>
  </si>
  <si>
    <t xml:space="preserve">Durante  el segundo  trimestre de 2021 la territorial Caquetá ha finalizado con resolución 868 trámites de terreno. como se evidencia en el pantallazo tomado del aplicativo de REPORTES SNC que se encuentra en el DRIVE; dando cumplimiento al 100% de la actividad. </t>
  </si>
  <si>
    <t>Se evidencia la resolución de 868 trámites en el pantallazo tomado del aplicativo de REPORTES SNC, dando cumplimiento a la actividad</t>
  </si>
  <si>
    <t>Se evidencian 293 trámites de de terreno finalizados con resolución.según pantallazo tomado del aplicativo de REPORTES SNC.</t>
  </si>
  <si>
    <t>Se evidencia  en el pantallazo tomado del aplicativo de SNC resolución de 868 trámites.</t>
  </si>
  <si>
    <t xml:space="preserve">No se han presentado solicitudes de realización de avalúos comerciales en la territorial Caquetá, por estar sujetos a la demanda no se cuenta con un ejecutable </t>
  </si>
  <si>
    <t xml:space="preserve">Durante el segundo trimestre la territorial Caquetá reportó a la GIT de Avalúos Sede Central una solicitud de Leticia - Amazonas, ya que por lineamientos de la sede no se realizan en la territorial, se remitió a gestión de avalúos, se evidencia en el correo electrónico y el memorando de traslado con fecha de 19 de abril/2021. </t>
  </si>
  <si>
    <t>Al que No se presentaran solicitudes de realización de avalúos no existe meta, no aplica indicador</t>
  </si>
  <si>
    <t>Cumpliendo los lineamientos de la Sede Central, se remitió a gestión de avalúos la solicitud de avalúo Comercial de Leticia - Amazonas, se evidencia en el correo electrónico y memorando.</t>
  </si>
  <si>
    <t xml:space="preserve">No se observa meta programada. </t>
  </si>
  <si>
    <t>Se evidencia con la gestión de avalúos, de avalúo Comercial de Leticia - Amazonas con caso 63870.</t>
  </si>
  <si>
    <t xml:space="preserve">Durante el trimestrres se atendieron las solicitudes realizadas en el marco de la Ley, tanto en el CIG por expedición de certificados como a través de correspondencia  externa por información relacionada,  se evidencia con la trazabilidad y el proceso de generación del certificado catastral y plano requerido por el solicitante </t>
  </si>
  <si>
    <t>Durante el segundo trimestre  se respondieron ocho (8) solicitudes realizadas en el marco de la Ley 1561 y Ley 1564 de 2012: En el CIG con la  expedición de cinco certificados catastrales y  a través de  tres solicitudes de correspondencia  externa,  se evidencia con las respuestas externas enviadas, el consolidado donde se relaciona las órdenes de consignación y las facturas generadas.</t>
  </si>
  <si>
    <t xml:space="preserve">Se evidencia en la trazabilidad al requerimientos y respuestas a: ciudadano Nicasio Ahue Coello, Jaime Rodriguez Martinez, Juzgado Florencia Caqueta. </t>
  </si>
  <si>
    <t>Con las respuestas externas enviadas,  la consolidación de las órdenes de consignación y las facturas generadas, se evidencia el cumplimiento de la actividad</t>
  </si>
  <si>
    <t xml:space="preserve">Se observa trazabilidad al requerimientos y respuestas a: ciudadano Nicasio Ahue Coello, Jaime Rodriguez Martinez, Juzgado Florencia Caqueta. </t>
  </si>
  <si>
    <t>Se evidencia con EE5498 del 18 de mayo de 2021, EE5499 del 18 de mayo de 2021, facturas de venta 39, 40, 41, 42 y 43.</t>
  </si>
  <si>
    <t xml:space="preserve">Se atienden todos los requerimiento de la Unidad de Restitución de tierras y de los juzgados de restitución de la ciudad de Ibague y del Tribunal de Cundinamarca, y además del nuevo juzgado de restitución de la ciudad de Florencia al cual se le van a remitir todos los procesos que adelantaban  los juzgados de Ibagué. la evidencia se registra en el formato de HERRAMIENTA DE MONITOREO con corte al 26 d emarzo de 2021. en el cual se registran todas las acciones realizadas en las diferentes etapas del proceso. (DRIVE) </t>
  </si>
  <si>
    <t>Se atienden todos los requerimiento de la Unidad de Restitución de tierras y del  juzgado de restitución de la ciudad de Florencia  y del Tribunal de Cundinamarca. la evidencia se registra en el formato de HERRAMIENTA DE MONITOREO con corte 28-06-2021. en el cual se registran todas las acciones realizadas en las diferentes etapas del proceso. como se evidencia  archivo de reporte y seguimiento.</t>
  </si>
  <si>
    <t xml:space="preserve"> Se evidencia con el registro en el formato de HERRAMIENTA DE MONITOREO  en el cual se describen las acciones realizadas en el proceso, igualmente se observan los reportes del sistema de gestion documental SIGAC  pantallazos de los meses de enero, febrero y marzo </t>
  </si>
  <si>
    <t>Con el registro en formato de HERRAMIENTA DE MONITOREO con corte 28-06-2021, en el cual se registra el seguimiento al requerimiento de la Unidad de Restitución de tierras y del juzgado de la ciudad de Florencia y del Tribunal de Cundinamarca. Se evidencia cumplimiento de la actividad</t>
  </si>
  <si>
    <t>Durante el primer trimestre se evidencia los reportes del sistema de gestion documental SIGAC.</t>
  </si>
  <si>
    <t>Se evidencia con  registro en formato de HERRAMIENTA DE MONITOREO a 28-06-2021, en el cual se registra el seguimiento al requerimiento de la Unidad de Restitución de tierras y del juzgado de la ciudad de Florencia.</t>
  </si>
  <si>
    <t xml:space="preserve">Durante el proceso de migración del sistema de correspondencia de CORDIS a SIGAC, figuraron una serie de radicados que corresponden al SNC y que no se pueden realizar ni atender, por eso en el reporte fguran varios pendientes  del año 2020. En el primer trimestre de 2021 la territorial Caquetá recibió 419 solicitudes externas, las cuales se propendieron por dar trámite en los tiempos establecidos, se evidencia en los reportes del SIGAC mes a maes que se encuentran en el DRIVE </t>
  </si>
  <si>
    <t>Durante el segundo trimestre se recibieron 467 solicitudes las cuales se propendió por atender durante los tiempos establecidos, hay que resaltar que en el SIGAC se ha encontrado procesos incompletos ya que se han finalizado y no aparecen en el reporte del SIGAC; por lo que en el  sistema figuran actividades pendientes por fallas del aplicado debido (a que esta en etapa de implementación y aún existe algo de desconocimiento en la operación del sistema). se evidencia reporte consolidado de PQR atendidas en el periodo.</t>
  </si>
  <si>
    <t xml:space="preserve"> Se evidencia con el registro en el formato de HERRAMIENTA DE MONITOREO  en el cual se describen las acciones realizadas en el proceso, igualmente se observan los reportes del sistema de gestion documental SIGAC con destinatario Unidad Restitucion de Tierras,  pantallazos de los meses de enero, febrero y marzo </t>
  </si>
  <si>
    <t>Se evidencia en archivo excel con reporte de solicitudes atendidas,  tiempos de respuesta y seguimiento a  las PQRs para el trimestre, de acuerdo al reporte generado por el GIT del servicio al ciudadano y analisis de seguimiento.</t>
  </si>
  <si>
    <t xml:space="preserve"> Se observa en el formato de HERRAMIENTA DE MONITOREO  las acciones realizadas en el proceso, para el primer timestre del corriente año. </t>
  </si>
  <si>
    <t>Se avala en archivo excel reporte de solicitudes atendidas,  tiempos de respuesta y seguimiento a  las PQRs para el trimestre.</t>
  </si>
  <si>
    <t xml:space="preserve">Se han realizado los comités en los tiempos establecidos y se han enviado por correo electrónico , en el DRIVE se reportan copias de las actas </t>
  </si>
  <si>
    <t>Para el segundo trimestre se han realizado los comités  (Copasst y Comité de convivencia) en los tiempos establecidos y se han remitido las actas y el envio del  correo electrónico a la dependencia encargada, como se evidencia copia del correo y  de las actas respectivas en el  DRIVE.</t>
  </si>
  <si>
    <t>Se evidencia que se realizaron los comites con las actas y pantallazos de los correos electronicos enviados</t>
  </si>
  <si>
    <t>Se evidencia el cumplimiento de  la entrega de las actas de los comités (Copasst y Comité de convivencia) al GIT Gestión del Talento Humano en imágenes de correos electrónicos remisorios.</t>
  </si>
  <si>
    <t xml:space="preserve">Se evidencia la realización de los comités en los tiempos establecidos y se han enviado por correo electrónico , en el DRIVE se reportan copias de las actas </t>
  </si>
  <si>
    <t>Se evidencia con actas de los comités (Copasst y Comité de convivencia) remitidas al GIT Gestión del Talento Humano.</t>
  </si>
  <si>
    <t>A paesar de que no se conoce de forma oficial el acta 06-01-2021, la territorial Caquetá ha cumplido con las actividades ahi propuestas según las acciones de COPASST y CONVIVENCIA que se adelanta de manera  frecuente y se evidencian el el DRIVE</t>
  </si>
  <si>
    <t>Para el segundo trimestre la territorial Caquetá ha cumplido con las actividades ahi propuestas según las acciones de COPASST, CONVIVENCIA y  AUSENTISMO que se adelanta de manera  frecuente; se evidencian el DRIVE  las respectivas actas y pantallazos de los correos enviados a la dependencia correspondiente.</t>
  </si>
  <si>
    <t>Se verifico la realizacion de actividades como: comites de COPASST y CONVIVENCIA, igualmente se hace seguimiento a los reportes de  Ausentismo de enero, febrero y mmarzo.</t>
  </si>
  <si>
    <t>Se verifico la realizacion de actividades de comites de COPASST y CONVIVENCIA, igualmente se hace seguimiento a los reportes de  Ausentismo de enero, febrero y mmarzo.</t>
  </si>
  <si>
    <t xml:space="preserve">Se evidencia con las actas de abaril mayo y junio de los comites de Copasst, así como del cumplimientode envío mediante correos electrónicos del ausentismo. </t>
  </si>
  <si>
    <t xml:space="preserve">Para el primer trimestre de 2021 la Territorial Caquetá ha realizado ventas de bienes y servicios por valor de $22.555.302 (sin IVA) en el DRIVE se encuentra el reporte consolidado de ventas generado por el aplicativo de facturación. </t>
  </si>
  <si>
    <t xml:space="preserve">Para el segundo trimestre de 2021 la Territorial Caquetá ha realizado ventas de bienes y servicios por valor de $23.023.789 (sin IVA) ; en el DRIVE se encuentra el reporte por mes y consolidado de ventas generado por el aplicativo de facturación. </t>
  </si>
  <si>
    <t xml:space="preserve">Se verifica reporte consolidado de ventas (Relacion de ingresos de contado  ventas del enero, febrero y marzo, generado por el aplicativo de facturación. </t>
  </si>
  <si>
    <t xml:space="preserve">Con reporte de los  meses abril, mayo, junio  y consolidado del trimestre de ventas generado por el aplicativo de facturación, se evidencia el cumplimiento de la meta </t>
  </si>
  <si>
    <t>Se verifica reporte consolidado de ventas (Relacion de ingresos de contado  ventas del enero, febrero y marzo.</t>
  </si>
  <si>
    <t>Se evidencia con informe consolidado de ventas de contado a junio de 20211.</t>
  </si>
  <si>
    <t xml:space="preserve">La territorial Caquetá no tiene cartera pendiente por  convenios o contratos, por lo anterior este indicador  NO APLICA para la vigencia, lo cual se evidencia en el formato de registro de cartera  por edades emitido por el area financiera </t>
  </si>
  <si>
    <t>La territorial Caquetá no tiene cartera pendiente por  convenios o contratos, por lo anterior este indicador  NO APLICA para la vigencia, lo cual se evidencia en el formato de registro de cartera  por edades emitido por el área financiera mes a mes.</t>
  </si>
  <si>
    <t>Con el registro de cartera  por edades emitido por el area financiera se verifica que la territorial no cuenta con cartera pendiente por  convenios o contratos</t>
  </si>
  <si>
    <t>Al no tener  cartera por recuperar, no aplica indicador.</t>
  </si>
  <si>
    <t xml:space="preserve">La territorial Caquetá no tiene cartera pendiente por  convenios o contratos, por lo anterior este indicador  NO APLICA </t>
  </si>
  <si>
    <t xml:space="preserve">Para el primer trimestre de 2021 la DT Caquetá, ha enviado mensualmente el informe de gestion ambiental de la Territorial al Git de Gestion ambiental de sede central. </t>
  </si>
  <si>
    <t xml:space="preserve">Para el segundo trimestre de 2021 la DT Caquetá, informe de gestión enviado  al proceso de gestión ambiental, como se evidencia con pantallazos de correo electrónico  Git de Gestión Ambiental Sede Central. </t>
  </si>
  <si>
    <t>con correo enviado el 02-04/2021 en el que reportan el mes de enero y febrro igualmente reportan el mes de marrzo en correo ee3l05-04/2021.</t>
  </si>
  <si>
    <t xml:space="preserve">Se evidencia mediante correos electrónicos: 10 de mayo. 17 de junio y 7 de julio de 2021el envío a Sede Central de los reportes ambientales. </t>
  </si>
  <si>
    <t>Se evidencia cumplimiento con correo enviado el 02-04/2021 en el que reportan el mes de enero y febrro igualmente reportan el mes de marrzo en correo ee3l05-04/2021.</t>
  </si>
  <si>
    <t>Se evidencian correos electrónicos remisorios, donde se envía el informe de de la D.T y el reporte de facturas de energía y acueducto.</t>
  </si>
  <si>
    <t xml:space="preserve">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se evidencia el seguimiento mensual (enero - febrero - marzo) dentro del cronograma. es de resaltar que el SNC inicio funcionamiento a partir del 18 de enero de 2021.  </t>
  </si>
  <si>
    <t>Durante el segundo trimestre del 2021 se tuvo una mejor ejecución de los trámites porque ya se cuenta con personal contratista que apoye el área de Conservación; la ejecución estuvo por debajo de lo programado que debió ser de 232 trámites de oficina y 324 trámites de terreno en promedio por mes para los meses faltantes; se ha dado prioridad a los trámites del año pasado y dado que aún quedan algunos por finalizar se hizo una reprogramación para el resto del año 2021, es decir para los trimestres faltantes. La reprogramación se hizo incluyendo los saldos y los trámites que se dejaron de hacer entre los meses de enero a junio de 2021. Se evidencia en el cronograma adjunto y los reportes generados por el SNC</t>
  </si>
  <si>
    <t xml:space="preserve">se observa el seguimiento del trimestre, al igual que el SNC inicio su  funcionamiento a partir del 18 de enero de 2021. </t>
  </si>
  <si>
    <t>Se valida mediante cronograma de trabajo para el trimes abril, mayo, junio de 2021.</t>
  </si>
  <si>
    <t xml:space="preserve">Se observa en las evidencias cronograma propuesto para la realización de los tramites catastrales (area de Conservación. Al igual se observa el seguimiento mensual (enero - febrero - marzo) Se Resalta que el SNC inicio su  funcionamiento a partir del 18 de enero de 2021.  </t>
  </si>
  <si>
    <t>Se observa el seguimiento (Abril, mayo y junio) , Se evidencia en el cronograma adjunto y los reportes generados por el SNC</t>
  </si>
  <si>
    <t>Durante el primer trimestre no se han firmado convenios de formación y actualización catastral. por lo consiguiente no se presenta ninguna inoportunidad en los tiempos establecidos ya que no aplica</t>
  </si>
  <si>
    <t>En el segundo trimestre del 2021 la Dirección Territorial no han firmado convenios de formación y actualización catastral. por lo consiguiente no se presenta ninguna inoportunidad en los tiempos establecidos ya que no aplica.</t>
  </si>
  <si>
    <t>Durante el primer trimestre no se han firmado convenios de formación y actualización catastral</t>
  </si>
  <si>
    <t>Al no  haberse firmado convenios de formación y actualización catastral, No applica control.</t>
  </si>
  <si>
    <t>Al que no se hayan firmado convenios de formación y actualización catastral, no es aplicable el control</t>
  </si>
  <si>
    <t xml:space="preserve">En el primer trimestre del 2021 la Dirección Territorial no ha realizado avalúos comerciales. por lo tanto no se presenta  inoportunidad y no aplica </t>
  </si>
  <si>
    <t xml:space="preserve">En el segundo trimestre del 2021 la Dirección Territorial cumpliendo los lineación de la subdirección de catastro envia la solicitud del avalúo correspondiente al Municipio de Leticia -Amazonas, como se evidencia en el correo del 19-04-2021. </t>
  </si>
  <si>
    <t>En el primer trimestre del 2021 la Dirección Territorial no ha realizado avalúos comerciales</t>
  </si>
  <si>
    <t>Se evidencia con solicitud de avalúo Comercial de Leticia - Amazonas.</t>
  </si>
  <si>
    <t>No se realizo control porque no se realizaron avaluos</t>
  </si>
  <si>
    <t>Cumpliendo los lineamientos de la Sede Central,  remitió a gestión de avalúos la solicitud de avalúo Comercial de Leticia - Amazonas.</t>
  </si>
  <si>
    <t>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además no se han presentado denuncias, reclamos o quejas al respecto. no aplica.</t>
  </si>
  <si>
    <t>Se evidencia cronograma propuesto para la realización de los trámites catastrales pendientes de evacuar, al igual que el seguimiento a trámites finalizados en el SNC de los  mes de Enero, febrero y marzo de 2021</t>
  </si>
  <si>
    <t>Se evidencia mediane cronograma adjunto y los reportes generados por el SNC del trimestre a corte 30 de junio de 2021.</t>
  </si>
  <si>
    <t>Se observa en las evidencias cronograma propuesto para la realización Cronograma propuesto para la realización de los trámites catastrales pendientes de evacuar, para minimizar el riesgo de vencimiento. Al igual se observa el Cronograma propuesto para la realización de los trámites catastrales pendientes de evacuar, para minimizar el riesgo de vencimiento, Igualmente se Cronograma propuesto para la realización de los trámites catastrales pendientes de evacuar, para minimizar el riesgo de vencimientoCronograma propuesto para la realización de los trámites catastrales pendientes de evacuar, igualmente se observa el seguimiento a trámites finalizados en el SNC de los  mes de Enero, febrero y marzo de 2021</t>
  </si>
  <si>
    <t>Se evidencia cumplimiento de la actividad para el periodo, con en el cronograma adjunto y los reportes generados por el SNC</t>
  </si>
  <si>
    <t xml:space="preserve">Para el primer trimestre  del año 2021, la Direccion Territorial Caquetá suscribió 4 contratos de prestación de servicios mediante contratación directa. </t>
  </si>
  <si>
    <t xml:space="preserve">Para el segundo trimestre  del año 2021, la Direccion Territorial Caquetá continuó con 4 contratos de prestación de servicios mediante contratación directa, los cuales son N°: 847, 848, 849, 850.  Como evidencia, se adjunta tres actas de supervisión aleatorias y un archivo en word con los pantallazos del  SECOP II, correspondiente al plan de pagos establecido para cada uno de ellos. </t>
  </si>
  <si>
    <t>Se evidencia el control realizado a los 847, 848, 849, con sus respectivas actas de supervision y pantallazo SECOP</t>
  </si>
  <si>
    <t>Se evidencia con los contratos N°s: 847, 848, 849, 850. con sus respectivas actas de supervision, archivo en word con los pantallazos del  SECOP II, correspondiente al plan de pagos establecido para cada uno de ellos</t>
  </si>
  <si>
    <t>Se realiza el control y se evidencia con los contratos N°s: 847, 848, 849, 850. con sus respectivas actas de supervision y pantallazo SECOP</t>
  </si>
  <si>
    <t>Se realiza el control y se evidencia con los contratos N°s: 847, 848, 849, 850. con sus respectivas actas de supervision, archivo en word con los pantallazos del  SECOP II, correspondiente al plan de pagos establecido para cada uno de ellos</t>
  </si>
  <si>
    <t>Para el primer trimestre del 2021, no se realizaron procesos contractuales que requieran de la respuesta de observaciones, teniendo en cuenta que solo se realizaron contratos mediante la modalidad de contratación directa y esta no requiere de ello, por lo tanto no aplica.</t>
  </si>
  <si>
    <t>Para el segundo trimestre del 2021, no se realizaron procesos contractuales que requieran de la respuesta de observaciones, teniendo en cuenta que solo se realizaron contratos mediante la modalidad de contratación directa y esta no requiere de ello, por lo tanto no aplica.</t>
  </si>
  <si>
    <t xml:space="preserve">Los interesados NO presentron requerimientos sobre el proceso._x000D_
_x000D_
</t>
  </si>
  <si>
    <t>No se realizaron procesos contractuales que requieran de la respuesta de observaciones, teniendo en cuenta que solo se realizaron contratos mediante la modalidad de contratación directa y esta no requiere de ello, por lo tanto no aplica.</t>
  </si>
  <si>
    <t>De acuerdo a los procedimientos de almacén el inventario general se realiza una vez por año, la territorial Caquetá lo realiza en el tercer trimestre del año 2021, por lo tanto no se reporta en éste trimestre.</t>
  </si>
  <si>
    <t xml:space="preserve">Por procedimiento lo programaron para el tercer trimestre del año 2021, </t>
  </si>
  <si>
    <t>Por procedimiento la territorial lo programaron para el tercer trimestre del año 2021, para este periodo no se asigno meta.</t>
  </si>
  <si>
    <t>Se gestionó el mantenimiento o cambio del portón del sótano de la Territorial Caquetá utilizado como garaje de vehículo. se evidencia en la trazabilidad del proceso en los correos electrónico (drave)</t>
  </si>
  <si>
    <t xml:space="preserve">Durante el segundo trimestre se validaron las cotizaciones de mantenimiento de portón por parte del área de infraestructura. Como se evidencia en el correo electronico adjunto. </t>
  </si>
  <si>
    <t>Mediante correo electrónico se evidencia la trazabilidad del proceso.</t>
  </si>
  <si>
    <t>Se evidencia con correo del 28 de mayo de 2021 la Cotización para compra de porton - cortina,</t>
  </si>
  <si>
    <t>Se evidencio con Correo electrónico de la solicitud y envío de cotización.</t>
  </si>
  <si>
    <t>Se evidencia cumplimiento de actividad con correos Viabilidad técnica, Cotización de porton - cortina,</t>
  </si>
  <si>
    <t>Para el primer trimestre del año 2021 se generaron 21 RPs y se verificó que no se inicara la ejecución antes de elaborar el respectivo RP, como se evidencia con los RPs en el drive. Teniendo en cuenta que en algunos archivos excel se encuentran varios RPS.</t>
  </si>
  <si>
    <t>Para el segundo trimestre del año 2021 se generaron 25 RPs y se verificó que no se inicara la ejecución antes de elaborar el respectivo RP, como se evidencia con los RPs en el drive. Teniendo en cuenta que en algunos archivos excel se encuentran varios RPS.</t>
  </si>
  <si>
    <t>Para el primer trimestre del año 2021 se generaron 21 RPs</t>
  </si>
  <si>
    <t>Se evidencia el con la generaron 25 regisros presupuestales (nómin de marzo, de abril, pago de energí, entre otros)</t>
  </si>
  <si>
    <t>Para el primer trimestre del año 2021 se registró ventas detallado e informe de ingresos por mes. no se reporta cartera por edades ya que no existe cartera en Territorial CAQUETA.</t>
  </si>
  <si>
    <t>Para el segundo trimestre del año 2021 se realizó de forma mensual la comparación de ventas con movimientos de bancos y se presentó informes de cartera por edades. Se adjunta soporte de movimientos de bancos, informes de ingresos y cartera por edades.</t>
  </si>
  <si>
    <t>Se evidencian reportes de ventas e informes de ingresos por mes. no se reporta cartera por edades ya que no existe cartera en Territorial CAQUETA.</t>
  </si>
  <si>
    <t xml:space="preserve">Se validan informes de cartera por edades del trimestre (abril, mayo, junio de 2021), así como informes de ventas de cotnado del mismo trimestre. </t>
  </si>
  <si>
    <t>Se observan archivos que evidencian el cumplimiento del control.</t>
  </si>
  <si>
    <t>Se evidencia el cumplimiento de la actividad con la generaron 25 RPs y se verificó RP (en algunos archivos excel se encuentran varios).</t>
  </si>
  <si>
    <t>Se informe de ingresos por mes. se evidencia en archivos que reporten ventas de contado. No se reporta cartera ya que no existe</t>
  </si>
  <si>
    <t>Se evidencia el cumplimiento de  el control con soporte de movimientos de bancos, informes de ventas  y cartera por edades.</t>
  </si>
  <si>
    <t>Se elaboraron las conciliaciones bancarias por los meses de enero, febrero y marzo de 2021, de acuerdo a los procedimientos y formato adoptado por la entidad.</t>
  </si>
  <si>
    <t>Para el segundo trimestre la dirección territorial elaboró las conciliaciones bancarias por los meses de abril, mayo y junio de 2021, de acuerdo a los procedimientos y formato adoptado por la entidad.</t>
  </si>
  <si>
    <t>Se evidencias conciliaciones bancarias por los meses de enero, febrero y marzo de 2021</t>
  </si>
  <si>
    <t xml:space="preserve">Se valida conciliaciones bancarias del trimestre. </t>
  </si>
  <si>
    <t>Se elabora cumplimiento del control con 4 archivos de conciliaciones bancarias por los meses de enero, febrero y marzo de 2021</t>
  </si>
  <si>
    <t>Se da cumplimiento del control con se evdidencia con de conciliaciones bancarias para cada mes.</t>
  </si>
  <si>
    <t xml:space="preserve">Durante el primer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</si>
  <si>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 xml:space="preserve">Durante el segundo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</si>
  <si>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Se evidencia con reporte GLPI enero, febrero, marzo del 2021</t>
  </si>
  <si>
    <t>Se evidencia reporte trimestral generado por el aplicativo GLPI</t>
  </si>
  <si>
    <t>Cumple el control y lo demuestra con reporte GLPI enero, febrero, marzo del 2021</t>
  </si>
  <si>
    <t>Se evidencia el cumplimiento del control con el reporte trimestral generado por el aplicativo GLPI</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</si>
  <si>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</si>
  <si>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 Se evidencia en los pantallazos de los correos electrónico emitidos.</t>
  </si>
  <si>
    <t>Se verifica con correo electronico del 16 de febrero de 2021, correspondiente a solicitand para contratistas que inician los labores, tambien incluyen  archivo con descripción de roles y permisos.</t>
  </si>
  <si>
    <t>SE valida mediante la aprobación del director territorial a través de correo electrónico y plantilla usuarios en SNC</t>
  </si>
  <si>
    <t>Se implementa el control y se verifica con correo electronico del 16-02 2021 solicitand para usuarios contratistas que inician los labores, tambien incluyen  archivo donde se  describen roles y permisos.</t>
  </si>
  <si>
    <t>Se evidencia el cumplimiento del control mediante la aprobación del director territorial a través de correo electrónico y plantilla usuarios en SNC</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</si>
  <si>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t>
  </si>
  <si>
    <t xml:space="preserve">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y se adjunta el archivo en pdf. </t>
  </si>
  <si>
    <t>se evidencia con el formato REVISION PROCESOS JUDICIALES. correspondiente al primer trimestre de 2021.</t>
  </si>
  <si>
    <t xml:space="preserve">Se evidencia seguimiento  de los procesos juridicos en el diligenciamiento del formaro, CONTROL DE ESTADO PROCESOS JUDICIALES, expediente: 18001-23-33-000-2019-00125-00 </t>
  </si>
  <si>
    <t>Durante el primer trimestre del 2021 la Direccion Territorial Caquetá no ha realizado solicitudes de conceptos técnicos. por lo tanto no aplica</t>
  </si>
  <si>
    <t>Durante el segundo trimestre del 2021 la Direccion Territorial Caquetá no ha requerido conceptos técnicos.; ya que no han sido necesarios.  por motivo no aplica.</t>
  </si>
  <si>
    <t>No se realizaron solicitudes de conceptos técnicos</t>
  </si>
  <si>
    <t xml:space="preserve">Para el primer trimestre del 2021 la abogada de la Direccion Territorial Caquetá, asistió a cinco capacitaciones convocadas  de sede central para retroalimentar, apoyar y controlar la gestion judicial de los procesos.  como se evidencia en los pantallazos de asistencia a las videoconferencias </t>
  </si>
  <si>
    <t>En el periodo (abril, mayo y Junio/2021) no fue convocada por el proceso gestión jurídica a reuniones  para retroalimentar, apoyar y controlar la gestion judicial de los procesos. Por tal motivo no aplica</t>
  </si>
  <si>
    <t>se evidencia con los pantallazos de asistencia a las videoconferencias convocadas  de sede central para retroalimentar, apoyar y controlar la gestion judicial de los procesos</t>
  </si>
  <si>
    <t>Se evidencia la implementacion del control con el diligenciamiento del Formato Control de estado de procesos judiciales del trimeste enero, febrero y marzo 2021.</t>
  </si>
  <si>
    <t xml:space="preserve">Se evidencia seguimiento  de los procesos juridicos en el diligenciamiento del formaro, CONTROL DE ESTADO PROCESOS JUDICIALES </t>
  </si>
  <si>
    <t>Al no requerirse conceptos técnicos, el control no aplica</t>
  </si>
  <si>
    <t>Se evidencia  la implemencacion del control con Convocatorias a reuniones y capacitaciones a través de correo electrónico</t>
  </si>
  <si>
    <t>N/A</t>
  </si>
  <si>
    <t>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el cual se diligencio y se adjunta en un archivo en pdf.</t>
  </si>
  <si>
    <t>Se evidencia con el diligenciamiento del Formato Control de estado de procesos judiciales del trimeste enero, febrero y marzo 2021.</t>
  </si>
  <si>
    <t xml:space="preserve">Se evidencia con diligenciamineto el formato REVISION PROCESOS JUDICIALES, expediente  8001-23-33-000-2019-00125-00  </t>
  </si>
  <si>
    <t>En el periodo (abril, mayo y Junio/2021) no fue convocada por el proceso gestión jurídica a reuniones  para retroalimentar, apoyar y controlar la gestión judicial de los procesos. Por tal motivo no aplica</t>
  </si>
  <si>
    <t xml:space="preserve">Se evidencia la participación de la abogada de la Direccion Territorial a cinco capacitaciones convocadas  de sede central para retroalimentar, apoyar y controlar la gestion judicial de los procesos.  como se evidencia en los pantallazos de asistencia a las videoconferencias </t>
  </si>
  <si>
    <t xml:space="preserve"> Se evidencia el cumplimiento de la actividad con el diligenciamineto el formato REVISION PROCESOS JUDICIALES que </t>
  </si>
  <si>
    <t>Casanare</t>
  </si>
  <si>
    <t xml:space="preserve">Para el seguimiento en curso (primer trimestre 2021) si bien no se han ejecutado procesos de formación o actualización urbana,  El director presenta gestiones realizadas: Retoma la propuesta de monterrey con el ﬁn de concretar la actualización catastral urbana y rural. Así mismo se recibe solicitud de propuesta económica para la actualización catastral urbana del municipio de Maní y se adelantaron reuniones que gestionaran la actualización catastral urbana de las comunas VI y VII de la ciudad de Yopal. De igual manera, se realizaron reuniones con el municipio de Paz de Ariporo para orientarles sobre la ruta y requisitos para la habilitación como gestor catastral. Se adjuntan soportes de las gestiones realizadas, propuestas económicas. </t>
  </si>
  <si>
    <t xml:space="preserve">Si bien no se han concretado negocios de actualización catastral y de conservación  en el trimestre, se han hicieron gestiones para que las alcaldías solicitaran propuestas (municipios de Yopal, orocue, Villanueva y trinidad y la concesionaria vial 4g LLANOS). Se evidencia el seguimiento con las comunicaciones recibidas por las entidades.  </t>
  </si>
  <si>
    <t>Se evidencia gestion con 7 archivos de soportes y propuestas economicas,</t>
  </si>
  <si>
    <t>Se evidencia Gestión,  pero aún no se han ejecutado procesos de formación o actualización</t>
  </si>
  <si>
    <t>Para el seguimiento en curso (primer trimestre 2021) si bien no se han ejecutado procesos de formación o actualización rural,  El director presenta gestiones realizadas: Retoma la propuesta de monterrey con el ﬁn de concretar la actualización catastral urbana y rural. De igual manera, se realizaron reuniones con el municipio de Paz de Ariporo para orientarles sobre la ruta y requisitos para la habilitación como gestor catastral. Se adjuntan soportes de las gestiones realizadas, propuestas económicas.</t>
  </si>
  <si>
    <t xml:space="preserve">Si bien no se han concretado negocios de actualización catastral y de conservación  en el trimestre, se han hicieron gestiones para que las alcaldías solicitaran propuestas (municipios de orocue, Villanueva, trinidad, Saravena y la concesionaria vial 4g LLANOS). Se evidencia el seguimiento con las comunicaciones recibidas por las entidades.  </t>
  </si>
  <si>
    <t>Se demuestra gestion con 7 archivos de propuestas economicas,  retomar las propuestos,</t>
  </si>
  <si>
    <t>Se evidencia Gestión,  pero aún no se han ejecutado procesos de formación o actualización.</t>
  </si>
  <si>
    <t xml:space="preserve">En el primer trimestre 2021, se puede evidenciar en los reportes de tramitadas del SNC avance de 35 trámites de oficina, gestión que realizó la DT Casanare. La gestión de éste primer trimestre se vio impactada por el alto volumen de tutelas que debieron ser atendidas como producto del represamiento de trámites de terreno debido a la suspensión de términos presentada en la vigencia anterior que se vivió a raíz de la emergencia sanitaria COVID-19. Además, durante la primera mitad de enero no se gestionaron tramites debido al cierre catastral de fin de año. Además, en el primer trimestre varios funcionarios de la DT Casanare tuvieron el disfrute de sus vacaciones. En febrero se presentó el fallecimiento de un funcionario responsable de atender trámites catastrales. </t>
  </si>
  <si>
    <t xml:space="preserve">Para el segundo trimestre 2021, se atienden (40 trámites de oficina) como se evidencia con el reporte del SNC, cumpiendo la actividad programada. (Se hace la aclaración de que para el periodo anterior,donde se reportaron 35 trámites por fallas en el sistema, ya que el  dato real fue de 3799 tramites de oficina atendidos como se evidencia en pantallazo del reporte actualizado generado por el SNC. Para el 31 de junio se cuenta con un consolidado de 3849 tramites de oficina atendidos. </t>
  </si>
  <si>
    <t>Se comprueba cumplimiento del control con reporte SISGES de enero, febrero y marzo</t>
  </si>
  <si>
    <t xml:space="preserve">Se evidencia la resolución de 40 trámites en el pantallazo tomado del aplicativo de REPORTES SNC, dando cumpiendo la actividad programada.  </t>
  </si>
  <si>
    <t>Se valida con reporte SISGES de enero, febrero y marzo</t>
  </si>
  <si>
    <t>Se evidencian 40 trámites en el pantallazo tomado del aplicativo de REPORTES SNC</t>
  </si>
  <si>
    <t xml:space="preserve">En el primer trimestre 2021 no se realizaron trámites de terreno debido a que los siguientes factores: 1) La aprobación presupuestal se dio en el mes de febrero, pero los CDP fueron expedidos en el mes de marzo. 2) Las comisiones para atender diligencias de terreno debieron enfocarse en atender sentencias de tutelas cuyos trámites aun se encuentran en ejecución. 3) durante la primera mitad de enero no se gestionaron tramites debido al cierre catastral de fin de año. 4) en el primer trimestre varios funcionarios de la DT Casanare tuvieron el disfrute de sus vacaciones. 5) En febrero se presentó el fallecimiento de un funcionario responsable de atender trámites catastrales.  </t>
  </si>
  <si>
    <t xml:space="preserve">Para el segundo trimestre 2021, no se reportan trámites de terreno debido a que a la fecha la DT Casanare no cuenta con reconocedores prediales (Las personas que se contrataron para tal tarea, comenzaron a laborar a en mayo, en ese sentido se verá reflejado en la producción del mes de julio según la calidad de la información y aprobación por responsable de conservación catastral.  Adicionalmente los oficiales de catastro con los que cuenta la DT Casanare no hicieron trámites de terreno debido a que su avanzada edad y comorbilidades frente al COVID -19 les impedía salir. Se adjunta grafico del reporte de SNC como evidencia. </t>
  </si>
  <si>
    <t xml:space="preserve">No se puede evidenciar la realización de Tramites de conservación Catastral realizados </t>
  </si>
  <si>
    <t>Al no poder hacerse trámites de terreno debido al justifiicación presentada no se pudo determinar meta</t>
  </si>
  <si>
    <t>No se observa evidencia</t>
  </si>
  <si>
    <t>Para el seguimiento del primer trimestre, no se han atendido solicitudes en materia de regularizacion de la propiedad debido a que no han llegado como se soporta en el correo electronico emitido por el funcionario encargado de responder estos asuntos en la DT Casanare. Se adjunta pdf de las comunicaicones y justificaciones</t>
  </si>
  <si>
    <t xml:space="preserve">Para el segundo trimestre, se da respuesta respuesta a las 10 solicitudes las cuales fueron  atendidas en su totalidad. Se evidencia la adecuada atención a los requerimientos, adjuntando los soportes de comunicaciones emitidas a los usuarios (10) y correo electrónico en el que suministra la información cumpliendo al 100% la actividad. </t>
  </si>
  <si>
    <t>Como entre enero a marzo, no se a recibido requerimientos. por lo que no se tiene que reportar.</t>
  </si>
  <si>
    <t>Con los soportes de comunicaciones y respuestas emitidas a las 10 solicitudes recibidas, se evidencia  el cumplimiento de la actividad.</t>
  </si>
  <si>
    <t>Se evidencia con soportes de comunicaciones y respuestas emitidas a las 10 solicitudes recibidas</t>
  </si>
  <si>
    <t>Para el seguimiento en curso se cuenta con la Herramienta de monitoreo el cual se le hace seguimiento a los trámites Administrativos y Judiciales para dar cumplimiento a las solicitudes en materia de política de restitución de tierras y ley de víctimas. En ese sentido en el primer trimestre contábamos con (26 tramites administrativos el cual se les dio a todos respuesta) y (70 tramites judiciales de los cuales 55 han sido atendidos y los 15 pendientes se encuentran en estudio). Se puede deducir que el avance en respuesta a los trámites es ampliamente positivo puesto que se ha hecho conforme a los tiempos y modos de respuesta, a pesar que la DT Casanare cuenta con solo el 30% de personal en su sede y el 70% de personal con preexistencias médicas y trabajo en casa. Se adjunta herramienta Mon</t>
  </si>
  <si>
    <t>Para el seguimiento del trimestre se reporta en la Herramienta de monitoreo el seguimiento de trámites Administrativos (31 todos atendidos)  y Judiciales (88 de los cuales 65 fueron atendidos y 23 se encuentran en trámite en sus diferentes etapas procesales). Se la herramienta de monitoreo se evidencia el cumplimiento a las solicitudes en materia de política de restitución de tierras y ley de víctimas.</t>
  </si>
  <si>
    <t>coforme a la evidencia reporte en laHERRAMIENTA DE MONITOREO 2021 CASANARE, se observa la implementacion de la actividad.</t>
  </si>
  <si>
    <t>Se evidencia reporte  de los meses abril, mayo y junio en la HERRAMIENTA DE MONITOREO 2021 el seguimiento de tramites administrativos y Judiciales en materia de política de restitución de tierras y ley de víctimas. dando cumplimiento a la actividad</t>
  </si>
  <si>
    <t>Se evidencia reporte en la HERRAMIENTA DE MONITOREO 2021.</t>
  </si>
  <si>
    <t>Se valida reporte  de los meses abril, mayo y junio en la HERRAMIENTA DE MONITOREO 2021.</t>
  </si>
  <si>
    <t xml:space="preserve">Para el primer trimestre la gestión se vio impactada por la falta de personal y que los funcionarios disponibles fueron asignados para atender asuntos urgentes de tutelas. Durante este periodo fue el disfrute de vacaciones varios funcionarios de la DT Casanare, por lo tanto, no se contó con el personal suficiente para atender las PQRS. Además, el aplicativo sigac sufrió multiples fallos, el cual no facilitó la adecuada gestión de las peticiones, ni la interrelación con el antiguo CORDIS. </t>
  </si>
  <si>
    <t xml:space="preserve">Para el segundo trimestre se respondieron 69 solicitudes atendidas. Como se obervan en los reportes soministrados por control interno y teniendo en cuenta el SIGAC igulamente se identifican varias acciones que ya están cerradas con el debido radicado de respuesta, pero no aparecen en el aplicativo de la misma manera, sinó que están como pendientes. Teniendo en cuenta que el aplicativo está en etapa de implementación y que se obervan deficiencias en el conocimiento de SIGAC se propondrá acción correctiva. </t>
  </si>
  <si>
    <t>Se evidencia el cumplimiento del 0,17% de la meta en reporte consolidado de de PQRs con corte a 31 de marzo. se sugiere implementar accion de mejora</t>
  </si>
  <si>
    <t>En el REPORTE PQRSD DE CONTROL INTERNO se observa que para este periodose res pondieron 69 solicitudes, dando cumplimiento a la actividad</t>
  </si>
  <si>
    <t xml:space="preserve">Se evidencia en reporte consolidado de de PQRs con corte a 31 de marzo. </t>
  </si>
  <si>
    <t xml:space="preserve">Se evidencia resporte de 69 solicitudes atendidas en SIGAC. igulamente se identifican varias acciones  cerradas con el debido radicado de respuesta, pero pendientes. </t>
  </si>
  <si>
    <t xml:space="preserve">Para el seguimiento en curso (Primer trimestre 2021) se relacionas actas de comité de convivencia laboral (1, sesiona cada 3 meses) en la que no se evidencia queja alguna interpuesta por algún funcionario de la DT Casanare. Adicionalmente se da claridad de las personas que deben estar asistiendo a los comités ya que en vigencias pasadas no han participado las personas que deberían participar. En el caso del copasst (2 actas, febrero y marzo. No se relaciona acta del mes de enero, debido a que los funcionarios que pertenecen al comité se encontraban en vacaciones y compensatorios), de igual forma se evidencia que los participantes reconocen sus funciones y su participación en dicho comité. Se le da cumplimiento al 100% para este trimestre. </t>
  </si>
  <si>
    <t>Para el segundo trimestre no se reporta actas de los CCL y COPASST  que como se informó mediante memorando del Director al proceso de Gestión de Talento humano. Que en el mes de marzo se venció la vigencia de los comités, por lo que se hicieron algunas reuniones para evaluar la situación y que debido a la reducida cantidad de funcionarios no se logró conformar el comité. En ese sentido se elevó consulta a nivel central para determinar la forma de solucionarlo, por lo que estamos esperando respuesta (igualmente se evidencia agenamiento programadas por nivel central de las reuniones y memorando de consulta a Talento Humano).</t>
  </si>
  <si>
    <t>Se evidencia cumplimiento de la realizacion de comites con las actas. convivencia laboral el 29- 03/2021, actas de COPASST, 26-02/2021 ( DONDE SE HACE NOTA ACLARATORIA EN RELACION AL COMITE QUE SE DEBIA REALIZAR EN EL  MES  DE ENEO)y  Acta del 29-03 2021</t>
  </si>
  <si>
    <t>Teniendo en cuenta que no se ha podido conformar el comité en la territorial debido a la reducida cantidad de funcionarios  y que se esta en espera de los lineamientos del Procesos Gestio del Talento Humano, no se cuenta con la posibilidad de dar cumplimiento a la meta.</t>
  </si>
  <si>
    <t>Se evidencia con comites con las actas. convivencia laboral el 29 de marzo de 2021,  actas de COPASST, 26 de febrero de 2021.</t>
  </si>
  <si>
    <t>En calidad de Director Territorial Casanare me permito informar que en atención al ACTA DE ASIGNACIÓN DE RESPONSABILIDADES Y RENDICIÓN DE CUENTAS EN EL SISTEMA DE GESTIÓN DE LA SEGURIDAD Y SALUD EN EL TRABAJO, durante el tiempo comprendido entre el 6 de enero de 2021 y el 30 de marzo de 2021 por encontrarse el 70% (7) de nuestros funcionarios en trabajo en casa y el 30% (3) en modo presencial y por realizarse traslado de sede  de la Territorial Casanare, se adelantaron las siguientes gestiones: 1) COMITÉ PARITARIO DE SEGURIDAD Y SALUD EN EL TRABAJO – COPASST. 2) COMITÉ DE CONVIVENCIA LABORAL-CCL. 3) BRIGADA DE EMERGENCIAS. 4) RENDICIÓN DE CUENTAS (Respecto a este punto, en el transcurso del año 2021 se planeará dicha rendición de cuentas, que nos permita evidencias cada uno de las activida</t>
  </si>
  <si>
    <t xml:space="preserve">Por medio de tablero de seguimiento de responsabilidades establecidas según acta 06-01-2021, se desarrollaron actividades relacionadas con SG-SST, reportadas en el trimestre. Se da cumplimiento a la meta como se videncia en el documento SEGUIMIENTO DE RESPONSABILIDADES ACTA 06-01-2021 y los respectivos PDF de lo consignado en el Documento en excel. </t>
  </si>
  <si>
    <t>Se cumple actividad demostrando reporte consolidado enviado en correo electronico enviado el 14- 04 2021</t>
  </si>
  <si>
    <t>Se evidencia en acta 06-01-2021, SEGUIMIENTO DE RESPONSABILIDADES entre otros el cumplimiento de la actividad</t>
  </si>
  <si>
    <t>Se aprubea con reporte consolidado enviado en correo electronico enviado el 14 de abril del presente año.</t>
  </si>
  <si>
    <t>Se evidencia en acta 06-01-2021.</t>
  </si>
  <si>
    <t xml:space="preserve">Para el seguimiento en curso se cuenta con dos documentos que soportan los ingresos económicos registrados durante el tercer trimestre relacionados con las ventas de servicios en la DT Casanare (Enero $107.478) y (Febrero $1.846.106), no se cuenta con el registro del mes de marzo ya que el área financiera emite estos registros corte de 15 del mes seguiente, es decir, el 15 de abril tendríamos el registro de marzo. En ese sentido se reporta el valor de $1.953.584, apesar que la DT Casanare se encontraba haciendo su traslado de sede a un nuevo inmueble. Por el motivo anterior tembién se suspendió la expedición de certificados a los usuarios, en el mes de abril se retomaron nuevamentes estas actividades. </t>
  </si>
  <si>
    <t>Para el seguimiento en curso se cuenta con tres documentos que soportan los ingresos económicos registrados durante el tercer trimestre relacionados con las ventas de servicios en la DT Casanare (Abril $5.029.707), (Mayo $3.880.122), (Junio  no se cuenta con el registro del mes de mayo) ya que el área financiera emite estos registros corte de 15 del mes siguiente, es decir, el 15 de julio. Sin embargo adjuntamos soporte de facturación generada en la DT Casanare. Se reporta el valor de $10.000.841</t>
  </si>
  <si>
    <t>Se evidencia cumplimiento con reportes de ingresos incluyendo los meses de enero, febrero y marzo reportado a en eeste mes.</t>
  </si>
  <si>
    <t xml:space="preserve">Con tres documentos que soportan los ingresos económicos se evidencia el cumplimiento de la actividad para el periodo </t>
  </si>
  <si>
    <t>Se evidencia con reportes de ingresos de enero, febrero y marzo reportado a en eeste mes.</t>
  </si>
  <si>
    <t>Se valida con facturación detallada del 1 al 9 de junio del presente año al igual que con ingresos de la Dirección Territorial de abril y mayo del corriente año.</t>
  </si>
  <si>
    <t xml:space="preserve">Para el periodo en seguimiento el Director Territorial aporta correo donde precisa algunas anotaciones por el cual el indicador en mención no aplica para la DT Casanare: 1) La Territorial Casanare al momento a nivel de Ministerio de Hacienda no es ordenadora del Gasto, la gestión de dicha aprobación está en proceso. 2) Que de vigencias anteriores la Territorial Casanare no tiene cartera por cobrar. 3) Que dentro de las metas de la Territorial, no se encuentra valor de referencia para recuperar. </t>
  </si>
  <si>
    <t xml:space="preserve">Para el seguimiento del segundo trimestre el Director Territorial Casanare, manifestó en su correo (Adjunto como evidencia del seguimiento) las siguientes observaciones:_x000D_
1. Aunque la Dirección Territorial Casanare ya cuenta con ordenación del gasto, no tiene cartera de vigencias pasadas por cobrar. 2. Que dentro de las metas de la Territorial, no se encuentra valor de referencia. En ese sentido, no aplica llevar a cabo proceso de recuperación de cartera del 100%_x000D_
</t>
  </si>
  <si>
    <t>Territorial Casanare no tiene cartera por cobrar, por lo que el indicador no aplica</t>
  </si>
  <si>
    <t>Al no tener  cartera por recuperar, no es aplicar indicador</t>
  </si>
  <si>
    <t>Territorial Casanare no tiene cartera por cobrar, por lo que el indicador no aplica.  SI NO TIENE CARTERA PARA QUE SE ASIGNARON META?????</t>
  </si>
  <si>
    <t xml:space="preserve">Para el seguimiento del primer trimestre, El director Territorial con apoyo de su facilitador, reportaron los respectivos seguimientos y avances (Consolidados enero, febrero, marzo) e informes correspondientes al cumplimiento del Plan de trabajo ambiental (Formato de seguimiento de resmas de papel de la DT Casanare, Reporte Huella de carbono y combustible, Formato de seguimiento de servicios públicos Agua y energía). Se propone al responsable de la Gestión Ambiental que a partir de abril 2021 se harán nuevas actividades que cumplan con el debido avance del plan de trabajo ambiental ya que la DT  Casanare actualmente se encuentra trasladando la sede a un nuevo inmueble. </t>
  </si>
  <si>
    <t xml:space="preserve">Se hizo seguimiento al Plan de trabajo ambiental y se enviaron los reportes (matrices) al líder de Gestión Ambiental en nivel central. Se evidencia el cumplimiento del control por medio de Formato de seguimiento de resmas de papel de la DT Casanare, Reporte Huella de carbono y combustible. No se reportan formatos servicios públicos Agua y energía debido a que la infraestructura es nueva y está en proceso de certificación RETIE (Reglamento Técnico de instalaciones eléctricas). </t>
  </si>
  <si>
    <t>Se evidencia con registros de seguimiento servicios publicos, facturas de agua luz y energia</t>
  </si>
  <si>
    <t>Se evidencia con correos electrónicos del 3 de junio de 2021, reportes de seguimiento consumo resmas de papel , Huella de carbono y combustible.</t>
  </si>
  <si>
    <t>Se evidencia cumplimiento de control en diligenciamiento de los formatos de huella de carbono, resma de papel, registros  consolidados de seguimiento servicios publicos, facturas de agua luz y energia y correo electronico reportando al responsable del SGA a nivel central</t>
  </si>
  <si>
    <t>Se evidencian cumplimiento del control en correos electrónicos remisorios, donde la D.T envía  la información correspondiente seguimiento consumo resmas de papel , Huella de carbono y combustible, Reportes.</t>
  </si>
  <si>
    <t>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para atender. En ese sentido no se presenta cronogrma de actividades, pero se aporta archivo como ejemplo de las inconsistencias.</t>
  </si>
  <si>
    <t>Se reporta plan de trabajo propuesto por la Dirección Territorial para los meses de, Mayo, junio; así mismo, como la identificación de los trámites que están pendientes VS lo ejecutado. Se tiene en cuenta que hay un de vigencia pasada que no se ha realizado por problemas de la plataforma SNC e información. No se asignaron trámites en abril debido a que no hubo responsable de conservación por la renuncia del jefe de conservación. Se evidencia el seguimiento al control con reporte de SNC por ejecutor y correo electrónico.</t>
  </si>
  <si>
    <t>Se evidencia con reporte del plan de trabajo de Mayo, junio; de la misma manera, el seguimiento al control con reporte de SNC por ejecutor y correo electrónico.</t>
  </si>
  <si>
    <t>Por migración y ajustes en aplicativo del sistema COBOL, no se fija meta para el periodo se evidencian con reporte de consolidados de fallas en el sistema</t>
  </si>
  <si>
    <t>Con  reportes generados en el sistema de Gestion Catastral se evidencia seguimiento y cumplimiento del control.</t>
  </si>
  <si>
    <t xml:space="preserve">Para el primer trimestre 2021, si bien no se iniciaron procesos de actualización catastral, En el mes de enero de 2021 se entregaron las bases de datos catastrales a los  municipios de  Casanare y  de Arauca, consistentes en la entrega de Registros 1, Registros 2 y Registros 3, con destino a Alcaldes municipales, secretarios de hacienda o Tesoreros municipales. En el mismo mes se envió resolución Por medio de la cual se ordena la renovación de la inscripción en el catastro de la zona rural de los municipios de Arauca y Cravo Norte del departamento de Arauca y en Marzo se emitió resolución Por medio de la cual se ordena la actualización catastral de las zonas urbanas, rurales y centros poblados del municipio de Arauquita departamento de Arauca. Se adjunta correo del Director como </t>
  </si>
  <si>
    <t xml:space="preserve">Para el trimestre reportado y después de la publicación en la que se ordena la actualización catastral en el municipio de Arauquita, el Director de la Territorial Casanare, reporta el respectivo seguimiento a través del cronograma de trabajo operativo, el avance de las actividades dando cumplimiento (Según los 5 informes de gerente de proyecto); sin embargo, en los meses de mayo y junio se han venido presentando algunos inconvenientes para su avance  como se pretendería debido a los problemas de orden público. Evidencia 5 seguimientos a los proyectos. </t>
  </si>
  <si>
    <t>Se valida con cronograma de trabajo,  cinco seguimientos a los proyectos en curso y  Registro de asistencia reunion - Acta- Memoria técnica del 26 de junio de 2021.</t>
  </si>
  <si>
    <t>A pesar de que no se definio cronograma de trabajo, se evidencia gestion con registros en el drive</t>
  </si>
  <si>
    <t>Se evidencia cumplimiento del control con cronograma de trabajo operativo,  cinco seguimientos a los proyectos en curso y  Registro de asistencia reunion - Acta- Memoria técnica 26-06-2021</t>
  </si>
  <si>
    <t xml:space="preserve">Para la presente vigencia 2021, a la DT Casanare no se le fue asignada meta para la ejecución de avalúos comerciales, sin embargo, el 31 de marzo del presente año se recepciono una solicitud de avaluó comercial y se direccionó al GIT de Avalúos de la subdirección de catastro para que se hiciera la respectiva gestión de la propuesta económica y así enviarla a la entidad interesada. Se adjunta correo en pdf por parte del director como evidencua de la gestión realizada.  </t>
  </si>
  <si>
    <t xml:space="preserve">Para el trimestre reportado el Director Territorial manifiesta que la DT Casanare no tiene meta asignada de avalúos comerciales (Se adjunta copia de la circular y correo de dirección General como evidencia); sin embargo, las solicitudes de avalúos recibidas son direccionadas al GIT DE AVALUOS de nivel central para que puedan adelantar trámites pertinentes como se evidencia en la solicitud enviada a Bogotá. </t>
  </si>
  <si>
    <t xml:space="preserve">Se evidencia con la circular, correo de dirección General y la remisión de la solicitud al GIT de avaúos del  4 de abril de 2021 de la Cámara de Comercio de Casanare.   </t>
  </si>
  <si>
    <t xml:space="preserve">Se evidencia cumplimiento de control con la circular, correo de dirección General y la remisión de la solicitud al GIT DE AVALUOS el  4 de abril de 2021 de la CÁMARA DE COMERCIO DE CASANARE:para que puedan Se evidencia cumplimiento de control con la circular, correo de dirección General y la remisión de la solicitud de la CÁMARA DE COMERCIO DE CASANARE el  4 de abril de 2021 para que puedan adelantar el trámites pertinente.   </t>
  </si>
  <si>
    <t xml:space="preserve">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t>
  </si>
  <si>
    <t>Se evidencia con reporte del Sistema Nal Catastral y correo del 15 de julio de 2021.</t>
  </si>
  <si>
    <t>Se evidencia el seguimiento al control, plan de trabajo, con reporte del Sistema Nacional Catastral realizado por ejecutor y correo electrónico.</t>
  </si>
  <si>
    <t xml:space="preserve">Para el seguimiento del trimestre I-2021, se realizó el seguimiento a 2 contratos que se ejecutaron en el mes de enero y febrero en la DT CASANARE (1, con relación a la contratación de prestación de servicios de Honofre Quintero, 2- con relación al arriendo del bien Inmueble en el que se trasladó la DT Casanare y que seguirá realizando sus actividades en la vigencia 2021). Se adjuntan pdf con correo del Director, quien supervisa los contratos y de las actas deL respectivo seguimiento que le hace a los contratos. </t>
  </si>
  <si>
    <t xml:space="preserve">La DT Casanare para el periodo de seguimiento (abril, mayo, junio) no se había creado la sub unidad Casanare en el Ministerio de Hacienda, lo que no nos permitió  adelantar procesos de contratación desde la Territorial. En ese sentido se solicitó apoyo para poder realizarlo desde nivel central con apoyo del GIT Contractual, Subdirección de catastro y secretaria General. A pesar de la situación  y gracias a la cooperación de la sede central se logró cumplir con la meta como se evidencia en  las Actas de supervisión, pantallazos secop II y correos de supervisión de contratos. </t>
  </si>
  <si>
    <t>Se evidencia con contratos, actas de supervisión y correo electronico y pantallazos de SECOP</t>
  </si>
  <si>
    <t>Se evidencia con Acta 1 de supervisión de ROBERTO ANDRES ROJAS CAICEDO, pantallazos secop II del 2 de junio de 2021. y correos de supervisión de contratos</t>
  </si>
  <si>
    <t>Se cumple el control y se evidencian co contratos, actas de supervisión y correo electronico y pantallazos de SECOP</t>
  </si>
  <si>
    <t>Con la participaciónn de la sede central se logró cumplir con el control como se evidencia en  las Actas de supervisión, pantallazos secop II y correos de supervisión de contratos</t>
  </si>
  <si>
    <t xml:space="preserve">Durante el seguimiento en curso (trimestre 1-2021) El director de la DT Casanare, aporta correo en el que explica que el riesgo en mención y su debido control no aplican para la Territorial Casanare, sin embargo, el único contrato que se ejecutó fue el CONTRATO 24234-2021 ROYALS COMPANY y se adelantó con ayuda de nivel de Sede Central - Secretaría General, como ordenadora del Gasto. Como director de la Territorial Casanare sólo tiene a cargo la supervisión de la ejecución contractual. Se adjunta correo del director como evidencia. </t>
  </si>
  <si>
    <t xml:space="preserve">Como se evidencia en la plataforma secop II no se cuenta con ningún tipo de observaciones. Los contratos que se evidencian en el documento soporte SECOP pertenecen a otras territoriales. </t>
  </si>
  <si>
    <t xml:space="preserve">Se evidencia correo del director como evidencia. </t>
  </si>
  <si>
    <t>Se observó en Secop II del 15 de julio de 2021 en donde no se encuentran observaciones para la Dirección Territorial y correo del 13 de julio de 2021.</t>
  </si>
  <si>
    <t xml:space="preserve">Por realizarse proceso en la sede central, La territorial Casanare sólo responde por la supervisión de la ejecución contractual. Se adjunta correo del director como evidencia. </t>
  </si>
  <si>
    <t>Como se observa en pantallazo de SECOP II donde no se cuenta tipo  observaciones.</t>
  </si>
  <si>
    <t xml:space="preserve">Durante el primer trimestre de 2021 (ENERO, FEBRERO Y MARZO), se adelantaron actividades que permiten tener el consolidado total del inventario de la DT Casanare, proveniente de la extinta UOC Arauca y oficina Yopal, en tal sentido, no se presenta para el seguimiento al riesgo en mención constancia de NO PERDIDA DE BIENES de las Instalaciones del Almacén del IGAC, sino que se aportan las evidencias del avance en la depuración del inventario. Una vez esté consolidado el informe desde nivel central, se hará el respetivo reporte de perdida de bienes (Si los hay) y lo que quedará adjudicado a la DT Casanare. Se anexa Correo remisorio inventario sistema ERP a 31 de marzo de 2021. Precisamos que esta Territorial no cuenta con ALMACENISTA en su planta de personal, nos apoyamos en sede central. </t>
  </si>
  <si>
    <t xml:space="preserve">En este periodo a reportar no se realizaron traslados ni informaron pérdidas de inventario. En el mes junio se hicieron traslados y asignación de equipos a tres funcionarios de la territorial, todo esto debidamente soportado y enviado mediante correo  a almacén general. Así mismo, reporte de ruptura de vitrina de publicaciones. Actualmente con apoyo de almacén general, se está consolidando inventario de la DT Casanare para poder generar informe de conciliación de los registros físicos. </t>
  </si>
  <si>
    <t>Se evidencia con correo del 23 de febrero de 2021</t>
  </si>
  <si>
    <t>Se evidencia con correos del 30 de junio, 7 de julio de 2021.</t>
  </si>
  <si>
    <t>Se evidencia implementacion del control en correos electronicos y avance en la depuracion.</t>
  </si>
  <si>
    <t xml:space="preserve">Se evidencia el cumplimiento de control con  correo dirigido  a almacén general. De los soportes de traslados y asignación de equipos a tres funcionarios de la territorial, Así mismo, reporte de ruptura de vitrina de publicaciones. </t>
  </si>
  <si>
    <t xml:space="preserve">Para el seguimiento del primer trimestre 2021 (ENERO, FEBRERO Y MARZO) la DT Casanare por gestiones ante el nivel nacional, logró la aprobación del traslado de sede, por tanto, se suscribió nuevo contrato de arrendamiento, con lo cual se mejoró la infraestructura física para el funcionamiento de la DT Casanare. De igual manera se incorporó dentro del Plan Anual de Adquisiciones para la Presente vigencia, con recursos de Secretaría General el proyecto. Se adjunta correo como evidencia de la aprobación nuevas instalaciones IGAC-DT Casanare. </t>
  </si>
  <si>
    <t xml:space="preserve">Para el segundo trimestre, por medio de resolución 284 de 2021 se delegó por la Dirección General  al Director Territorial para que avanzara con el proceso de contratación para las adecuaciones de la nueva sede. En ese sentido, se ha venido haciendo gestiones y ya asistieron a la revisión de la infraestructura y recolectaron información de la sede central para la realización de cálculos de cantidades de materiales y obra. En lo que queda del mes de julio se dará inicio al proceso de contratación e iniciar las adecuaciones locativas.  </t>
  </si>
  <si>
    <t>Se evidencia con correo de la aprobación nuevas instalaciones IGAC-DT Casanare, contrato con la inmoviliaria Royal¨s Company SAS. archivo de seguimiento a contrato del mes de enero.</t>
  </si>
  <si>
    <t>Se evidencia con Resolución 284 de 2021 se delegó por la Dirección General  al Director Territorial, Ggestion dos solicitudes, revisión de la infraestructura y recolección información de la sede central para la realización de cálculos de cantidades de materiales y obra. diseño  de planta piso 1 y piso 4</t>
  </si>
  <si>
    <t>Se adjunta correo como evidencia de la aprobación nuevas instalaciones IGAC-DT Casanare, contrato con la inmoviliaria Royal¨s Company SAS. archivo de seuimiento a contrato del mes de enero, correos electronicos en diferentes etapas del proceso</t>
  </si>
  <si>
    <t>Se evidencia implementación de control con soportes: Resolución 284 de 2021 se delegó por la Dirección General  al Director Territorial, Ggestion dos solicitudes y logro en  la revisión de la infraestructura y recolección información de la sede central para la realización de cálculos de cantidades de materiales y obra. diseño  de planta piso 1 y piso 4</t>
  </si>
  <si>
    <t xml:space="preserve">Para el seguimiento en curso (primer trimestre 2021) se hace la respectiva revisión y consolidación de los documentos soportes de registros presupuestales correspondientes a ENERO, FEBRERO Y MARZO, relacionados con el pago de servicios público (agua y energía). Si bien la DT Casanare mediante memorando 1000-2021-0001117-IE-001 del 12 de febrero de 2021, no se encuentra creada la sub unidad financiera por parte del Ministerio de Hacienda, por tanto, toda la ejecución presupuestal sigue siendo responsabilidad de nivel central. </t>
  </si>
  <si>
    <t>Los controles implementados se gestionan desde Sede central en los GIT FINANCIERA, GIT PRESUPUESTO, GIT VIATICOS Y GIT CONTABILIDAD, por cuanto la Dirección Territorial Casanare no tiene dentro de su estructura orgánica (planta de personal) al equipo financiero (pagador y contador) que permita asumir la responsabilidad de la generación de dichos soportes de gestión y los documentos generados son los que reporta en el Seguimiento el proceso de Gestión Financiera en Sede Central. Se evidencia el seguimiento al riesgo con REGISTRO PRESUPUESTALES GASTOS DE MANUTENCION LUISA LONDONO, REGISTROS PRESUPUESTALES GASTOS COMISION 121-2021</t>
  </si>
  <si>
    <t xml:space="preserve">Se valida con IE5028 del 17 de marzo de 2021, con su respectivo soporte para pago de ENERCA. </t>
  </si>
  <si>
    <t>Se validan registros presupuestales gastos de manutención luisa Londoño y gastos comisión N° 121-2021.</t>
  </si>
  <si>
    <t xml:space="preserve">Para el seguimiento del control en mención en este trimestre no aplica para la DT Casanare, ya que el recaudo de las ventas a nivel nacional es manejado directamente en las cuentas nacionales a_x000D_
cargo de la sede central. Se adjunta correo del área financiera para soporte al seguimiento. </t>
  </si>
  <si>
    <t>Los controles implementados se gestionan desde Sede central en los GIT FINANCIERA, GIT PRESUPUESTO, GIT VIATICOS Y GIT CONTABILIDAD, por lo tanto no aplica para la territorial. Los documentos generados son los que reporta en el Seguimiento el proceso de Gestión Financiera en Sede Central. Se evidencia el seguimiento con los correos y soportes de las ventas conciliadas en nivel central.</t>
  </si>
  <si>
    <t>Este control no aplica pues el recaudo de las ventas a nivel nacional es manejado directamente en las cuentas nacionales a cargo de la sede central. Se adjunta correo del área financiera para soporte al seguimiento</t>
  </si>
  <si>
    <t>Se evidencia con correos de ventas de abril y mayo de 2021.</t>
  </si>
  <si>
    <t>A pesar de que no esta creada la sub financiera por el min Acienda y la ejecución es responsabilidad de la Sede  central. Se realiza el control y se evidencia con los tramites del pago de servicios público (agua y energía). Facturas, Igualmente  Memorandos donde se identifican FACTURA No. CÓDIGO DEL CLIENTE, POSICION CATALOGO DEL GASTO, VALOR N° SIIF,  BENEFICIARIO, para cada factura y mes.</t>
  </si>
  <si>
    <t>Se evidencia el seguimiento al riesgo con registro presupuestales gastos de manutención luisa Londoño, registros presupuestales gastos comisión N° 121-2021.</t>
  </si>
  <si>
    <t>Los controles implementados se gestionan desde Sede central en los GIT financiera, GIT Presupuesto, GIT Viaticos y GIT contabilidad, las evidencias son los documentos generados y reportados en el Seguimiento del proceso de Gestión Financiera igualmente se evidencia el seguimiento con los correos y soportes de las ventas conciliadas.</t>
  </si>
  <si>
    <t xml:space="preserve">Para el periodo en seguimiento (Primer Trimestre 2021) la oficina de tesorería y financiera de sede central aclara que el riesgo en mención no aplica para la DT Casanare, debido a que el recaudo de las ventas a nivel nacional es manejado directamente en las cuentas nacionales a cargo de la misma sede central. En tal sentido, que se adjunta correo de tesorería como soporte del seguimiento al riesgo y justificando el por que no aplica para la DT Casanare. </t>
  </si>
  <si>
    <t>Para el seguimiento del control en mención en este trimestre no aplica para la DT Casanare, ya que el recaudo de las ventas a nivel nacional es manejado directamente en las cuentas nacionales a cargo de la sede central. Se adjunta correo del área financiera para soporte al seguimiento del primer trimestre. No ha habido modificación alguno.</t>
  </si>
  <si>
    <t>En correo electronico Tesoreria informa que esta evidencia no es de acceso para la territoria toda vezque el recaudo de las ventas a nivel nacional es manejado directamente en las cuentas nacionales acargo de la sede central, razón por la cual no es posible enviar la información solicitada.</t>
  </si>
  <si>
    <t xml:space="preserve">No aplica para la DT Casanare, ya que el recaudo de las ventas a nivel nacional es manejado directamente en las cuentas nacionales a cargo de la sede central. </t>
  </si>
  <si>
    <t xml:space="preserve">Para el seguimiento en curso (primer trimestre 2021) con apoyo de la mesa de ayuda informática se genera reporte (archivo en excel consolidado enero, febrero, marzo) de los 40 casos solicitados por los usuarios de la DT CASANARE. A corte de 31 de Marzo de 2021, cada uno de los casos (Incidencias y/o requerimientos se encuntran resueltos). </t>
  </si>
  <si>
    <t xml:space="preserve">Se evidencia cumplimiento del control teniendo en cuenta el consolidado en el que se observa los casos reportados en GLPI para el periodo, de la siguiente manera: 149 casos en total, de los cuales 136 se encuentran cerrados, 3 se encuentran en curso y  se están gestionando por el profesional a cargo, 1 en espera debido a la complejidad del caso ya que necesita atención de una personas especializada y 9 que han sido resueltos, pero se encuentran en aprobación final para cierre. En ese sentido se está haciendo el respectivo seguimiento.  Como se evidencia en el archivo reporte GLPI. </t>
  </si>
  <si>
    <t xml:space="preserve">Se valida con informe de enero a marzo  de los 40 casos solicitados por los usuarios de la DT CASANARE.(incidencias y/o requerimientos se encuntran resueltos). </t>
  </si>
  <si>
    <t>Se evidencia con informe consolidado archivo reporte GLPI.</t>
  </si>
  <si>
    <t>Se verifica  reporte generado de archivo en excel consolidado enero, febrero, marzo</t>
  </si>
  <si>
    <t>Se evidencia cumplimiento del control – (consolidado archivo reporte GLPI) en el que se observa los casos reportados y atendidos para el periodo.</t>
  </si>
  <si>
    <t xml:space="preserve">Durante el primer Trimestre de 2021 (ENERO, FEBRERO Y MARZO) se gestionaron 4 permisos, previamente autorizadas por parte del Director Territorial Casanare para dar acceso a la infraestructura tecnológica, con especial referencia al Sistema Nacional Catastral-SNC, por cuanto el SIC bajo Cobol ya no opera en esta territorial. En ese sentido se evidencia el seguimiento que se le hace a las solicitudes y la debida aprobación por parte de la persona responsable, en este caso, el director quien es responsable de las autorizaciones para este tipo de infraestructura tecnológica. Se adjuntan PDF de los permisos. </t>
  </si>
  <si>
    <t>Durante el segundo Trimestre de 2021 se gestionaron 22 permisos, previamente autorizadas por parte del Director Territorial para dar acceso a la infraestructura tecnológica, con especial referencia al Sistema Nacional Catastral-SNC, por cuanto el SIC bajo Cobol ya no opera. En ese sentido se evidencia el seguimiento que se le hace a las solicitudes y la debida aprobación por parte del funcionario responsable. Se adjuntan PDF de los permisos.</t>
  </si>
  <si>
    <t>Se evidencia ejecucion del control autorizaciones para acceso a la infraestructura tecnológica, al Sistema Nacional Catastral-SNC, - Casos - 179761 ROLES13-01-2021 GLPI - Casos - 179829 PUESTA EN VIGENCIA BASES VIGENCIA 202115-01-2021 GLPI - Casos - 179908 ROLES SNC29-01-2021 GLPI - Casos - 180464 ROLES SNC</t>
  </si>
  <si>
    <t>Se evidencian 22 casos gestionados en el SNC,  al igual que  PDF de los permisos.</t>
  </si>
  <si>
    <t>Se evidencia ejecucio del control con la gesonaron de  autorizaciones para acceso a lainfraestructura tecnológica, al Sistema Nacional Catastral-SNC, - Casos - 179761 ROLES13-01-2021 GLPI - Casos - 179829 PUESTA EN VIGENCIA BASES VIGENCIA 202115-01-2021 GLPI - Casos - 179908 ROLES SNC29-01-2021 GLPI - Casos - 180464 ROLES SNC</t>
  </si>
  <si>
    <t>Para el periodo se gestionaron 22 permisos, autorizadas por parte del Director Territorial para dar acceso a la infraestructura tecnológica, con especial referencia al Sistema Nacional Catastral-SNC.  Se adjuntan PDF de los permisos.</t>
  </si>
  <si>
    <t xml:space="preserve">Para el seguimiento en curso (Tercer Trimestre 2021), la abogada de la DT Casanare aporta formato de control de estados de procesos judiciales, en el que se evidencia el seguimiento que ha hecho a los procesos (6 seguimientos en enero, 8 en febrero, 8 en marzo) para un total de 22 seguimientos durante el trimestre, así mismo se relacionan los informes (3 Documentos en Excel), de los informes de los procesos penales relacionados a la DT Casanare. De lo anterior, podermos determinar que la DT Casanare se encuentra haciendo el debido seguimiento a los procesos respecto a los tiempos y a las formas para poder gestionarlos. </t>
  </si>
  <si>
    <t xml:space="preserve">Con el formato de control de estados de procesos judiciales, se evidencia el seguimiento hecho a los procesos (9 seguimientos de abril, 8 mayo y 9 de junio) para un total de 26 seguimientos en el trimestre. En ese sentido podemos determinar que la DT Casanare se encuentra haciendo el debido seguimiento a los procesos respecto a los tiempos y a la formas para poder gestionarlos. </t>
  </si>
  <si>
    <t>Se evidencia con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</si>
  <si>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 xml:space="preserve">Se evidencia control de estados de procesos judiciales, en el formato oficial del Instituto. </t>
  </si>
  <si>
    <t xml:space="preserve">Para el tercer trimestre 2021, la abogada de la territorial ha enviado correos eléctronicos en los que solicita colaboración a demás funcionarios de ls DT Casanare con el fin de solicitar apoyo técnico y emitir conceptos en la contestación de diferentes requerimientos de las entidades juduciales y demás procesos del IGAC. Se adjuntas correos como evidencia de la solicitudes realizadas en el trimestre. </t>
  </si>
  <si>
    <t>Para el segundo trimestre 2021, la abogada de la territorial ha enviado correos electrónicos en los que solicita colaboración a demás funcionarios de los DT Casanare con el fin de solicitar apoyo técnico y emitir conceptos en la contestación de diferentes requerimientos de las entidades judiciales y demás procesos del IGAC. Se adjuntas 18 correos como evidencia de las solicitudes realizadas en el trimestre.</t>
  </si>
  <si>
    <t>Se evidencia con correos eléctronicos 25, 26, 27 de enero de 2021 (vencimiento tutelas). correos del 19 y 20 de enero de 2021.</t>
  </si>
  <si>
    <t xml:space="preserve">Se evidencia concorreo del 1 de julio de 12021 y 18 correos electrónicos en los que se solicita apoyo técnico. </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</si>
  <si>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Esta misma evidencia también aplica para el control 3 del riesgo GJU-1 </t>
  </si>
  <si>
    <t>Para el segundo trimestre, la abogada de la territorial participó en 4 reuniones en las que se actualizaron conocimientos y se dieron indicaciones y se capacitó en herramientas que permiten dar seguimiento a los procesos judiciales relacionados con la DT Casanare. Esta misma evidencia también aplica para el control 3 del riesgo GJU-2</t>
  </si>
  <si>
    <t>Se evidencia con pantallazos reunión del 16 de febrero de 2021, en donde se observan los participación, para establecer lineamientos de manejo de información y documentación jurídica.</t>
  </si>
  <si>
    <t>Se evidencia con participacion de la abogada  en: la Segunda Jornada de Análisis Jurisprudencial, Escritura Jurídica de la Agencia Nacional de Defensa Jurídica del Estado; Ciclo de conferencias - Recursos ordinarios y extraordinarios en la Reforma alCPAC.</t>
  </si>
  <si>
    <t>Se evidencia cumplimiento del control descripcion de los estados de los procesos judiciales en diligenciamiento del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</si>
  <si>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Con el registro en el formato de control de estados de procesos judiciales, se evidencia el seguimiento hecho a los procesos.</t>
  </si>
  <si>
    <t>Se evidencia cumplimiento de control con correos eléctronicos en los que solicita  apoyo técnico para emitir conceptos a los diferentes requerimientos de las entidades juduciales y demás procesos del IGAC</t>
  </si>
  <si>
    <t>Con 18 correos electrónicos en los que se solicita colaboración o apoyo técnico y emición de requerimientos de las entidades judiciales y demás procesos IGAC,  se da cumplimiento con el control.</t>
  </si>
  <si>
    <t>Se evidencia cumplimiento del control; con correos electronicos, convocatorias y pantallazos de los participación.</t>
  </si>
  <si>
    <t>Se implementa control con evidencias de laparticipacion de la abogada  en: la Segunda Jornada de Análisis Jurisprudencial, Escritura Jurídica de la Agencia Nacional de Defensa Jurídica del Estado; Ciclo de conferencias - Recursos ordinarios y extraordinarios en la Reforma alCPAC.</t>
  </si>
  <si>
    <t>Para el seguimiento en curso(Primer Trimestre 2021) la abogada de la territorial casanare aporta documento en el cual se le hace el control de estado de los procesos judiciales relacionados con la DT Casanare, a corte de 31 de marzo, se han realizado 22 seguimientos a los procesos. Se adjunta documento de Control de estado de procesos judiciales vigentes y correo pdf como soporte de contestación de la abogada de la DT Casanare</t>
  </si>
  <si>
    <t xml:space="preserve">Para el seguimiento en curso Segundo Trimestre 2021, la abogada de la DT Casanare aporta formato de control de estados de procesos judiciales, en el que se evidencia el seguimiento hecho a los procesos (9 seguimientos de abril, 8 mayo y 9 de junio) para un total de 26 seguimientos en el trimestre. En ese sentido podemos determinar que la DT Casanare se encuentra haciendo el debido seguimiento a los procesos respecto a los tiempos y a la formas para poder gestionarlos. </t>
  </si>
  <si>
    <t>Se evidencia con estados de procesos judiciales.</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</si>
  <si>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t>
  </si>
  <si>
    <t xml:space="preserve">Para el segundo trimestre, la abogada de la territorial participó en 4 reuniones en las que se actualizaron conocimientos y se dieron indicaciones y se capacitó en herramientas que permiten dar seguimiento a los procesos judiciales relacionados con la DT Casanare. </t>
  </si>
  <si>
    <t>Se compueba con correos electronicos, convocatorias y pantallazos de reuniones y capacitaciones en herramientas jurdiciales, tales como:  revisión ekogui del 16 de febrero de 2021.</t>
  </si>
  <si>
    <t>Se evidencia con Ciclo de conferencias - Recursos ordinarios y extraordinarios en la Reforma al CPAC.</t>
  </si>
  <si>
    <t xml:space="preserve">Con el registro en el formato control de estados de procesos judiciales, se evidencia el seguimiento hecho a los procesos </t>
  </si>
  <si>
    <t>Se implementa control con evidencias de laparticipacion de la abogada  en: la Segunda Jornada de Análisis Jurisprudencial, Escritura Jurídica de la Agencia Nacional de Defensa Jurídica del Estado;Ciclo de conferencias - Recursos ordinarios y extraordinarios en la Reforma alCPAC</t>
  </si>
  <si>
    <t>Cauca</t>
  </si>
  <si>
    <t xml:space="preserve">Se realizó la gestión y socializacion de entregables de acuerdo al plan de trabajo presentado al municipio y además se solicitó a diferentes entidades información básica para el proceso de Actualización Catastral.   En el primer trimestre no realizó reconocimiento predial poque se presentó un atraso en el cronograma propuesto en lo referente a la aceptación del plan de trabajo por parte del municipio de Popayán, lo que desencadenó atraso en las demás actividades, de igual manera la entrega de las hojas de vida de las personas que se capacitarian para el curso de reconocimineto predial por parte del municipio de acuerdo a la clausula primera del contrato, no sentregaron a tiempo; y la contratación también tuvo inconvenientes. </t>
  </si>
  <si>
    <t>En este trimestre se tuvo varios inconvenientes debido al paro nacional que afectó la ciudad de Popayán por los bloqueos en el norte y en el sur del municipio, viendose reflejado en las actividades de campo como reconocimiento predial y control de calidad, esta situación generó un problema social ocasioando temory desconfianza en la comunidad por los inconvenientes de orden públicólo que dificultó las labores en campo, dificultando lograr las metas propuestas en hectáreas de acuerdo al cronograma, toda vez que el bloqueo de la ciudad al norte y sur se extendió desde el 28 de abril, hasta el 17 de junio de 2021.</t>
  </si>
  <si>
    <t>se revisa las evidencias, se encuentra acordes con el producto esperado</t>
  </si>
  <si>
    <t>se revisa evidencia, cumple con producto esperado</t>
  </si>
  <si>
    <t>Se evidencia cronograma y plan de trabajo</t>
  </si>
  <si>
    <t>Se evidencia con avance imágnes e informe en excel de los procesos de formación y actualización urbana en el municipio</t>
  </si>
  <si>
    <t>De acuerdo al cronograma inicial de actividades la zona rural del municipio de Popayán se intervendrá a partir del mes de julio</t>
  </si>
  <si>
    <t xml:space="preserve">Se evidencia cronograma y plan de trabajo </t>
  </si>
  <si>
    <t xml:space="preserve">Se realizaron trámites de oficina en los diferentes municipios 1015 en COBOL y 2 en el SNC, ya que se cuenta con poco personal en conservación para realizar trámites y el SNC presenta algunas fallas además Popayán es el municipio que más trámites solicita y está en proceso de actualización. </t>
  </si>
  <si>
    <t>Se realizaron trámites de Oficina en Cobol 1309 y en el SNC 442</t>
  </si>
  <si>
    <t xml:space="preserve">Se valida en la herramienta cobol 1017 trámites realizados en el trimestre. </t>
  </si>
  <si>
    <t>Se evidencia con informe trámites en cobol: de Oficina en Cobol 1309 y en el SNC 442</t>
  </si>
  <si>
    <t>En avance en la meta de  los trámites de terreno es baja porque se cuenta con poco personal para reconocimineto predial, 2 reconocedores prediales para 41 municipios de acuerdo al presupuesto asignado para esta vigenia 2021, por lo cual se está gestionando recursos con la CRC para conservación.</t>
  </si>
  <si>
    <t xml:space="preserve">El avance en la meta de terreno es baja porque todavía se cuenta con poco personal para reconocimiento predial para los 41 municipios del departamento del Cauca.  </t>
  </si>
  <si>
    <t xml:space="preserve">Se valida la realización de 121 trámites de terrenos realizados en el trimestre. </t>
  </si>
  <si>
    <t xml:space="preserve">Se evidencia en Cobol los 402 trámites en terreno </t>
  </si>
  <si>
    <t>No se han realizado avalúos comerciales en este trimestre, se encuentran en proceso de contratación los peritos avaluadores.</t>
  </si>
  <si>
    <t xml:space="preserve">Durante este trimestre se realizó la contratación de los peritos pero debido a los problemas de orden público generados por el paro nacional durante los meses de mayo y junio no se pudo realizar la práctica valuatoria en municipios del departamento del Cauca </t>
  </si>
  <si>
    <t>no se desarrolla en el periodo</t>
  </si>
  <si>
    <t xml:space="preserve">Se evidencia con correo del 25 de junio de 2021, carta del 3 de mayo de 2021, relación de visitas asignadas para avalúos. </t>
  </si>
  <si>
    <t xml:space="preserve"> Se respondieron el 99% de las solicitudes de regularización de la propiedad</t>
  </si>
  <si>
    <t>Se respondieron el 100% de las solicitudes de regularizacion de la propiedad</t>
  </si>
  <si>
    <t>Se evidencia control en excel del primer trimestre 2021.</t>
  </si>
  <si>
    <t xml:space="preserve">Se evidencia con Seguimiento correspondencia de los oficios y comunicaciones dirigidas a la Dirección Territorial relacionadas con Política Integral de Reparación a víctimas.  </t>
  </si>
  <si>
    <t>Se da respuesta a todas las solicitudes de Juzgados y Procuradurias en temas de Restitución de Tierras y Ley de Víctimas</t>
  </si>
  <si>
    <t>Se da respuesta a todas las solicitudes de Juzgados y Procuraduría en temas de Restitución de Tierras</t>
  </si>
  <si>
    <t>Se valida control en excel de los procesos cursados en el primer trimestre de 2021.</t>
  </si>
  <si>
    <t>Se evidencia con Seguimiento correspondencia de los oficios y comunicaciones dirigidas a la Dirección Territorial relacionadas con Política Integral de Reparación a víctimas</t>
  </si>
  <si>
    <t>Se han atendido el 60% de las solicitudes, teniendo en cuenta las dificultades presentadas con la nueva pltaforma SIGAC, que no entrega respuestas en tiempo real por lo que hay que reenviarlas nuevamente por correo electrónico.</t>
  </si>
  <si>
    <t>Se han atendido el 80 % de las solicitudes, teniendo en cuenta que continúan las dificultades con la plataforam SIGAC toda vez que en sus reportes no se evidencian realmente las solicitudes finalizadas es decir que no se tiene la información real de que se ha finalizado, además hay casos puntuales que se han consultado por radicaciones con inconsistencias pero que no se han realizado y cuando se deja en no afecta términos tampoco las deja cerrar.  Para resolver estas inconsistencias se realizó una reunión el día 12 de julio de 2021 con la secretaria general y los encargados tanto del igac como de macroproyectos, quienes atendieron las consultas y  manifestaron estan realizando unas mejoras ajustando estas inconsistencias.</t>
  </si>
  <si>
    <t>Se evidencia con correo del 18 de enero de 2021.</t>
  </si>
  <si>
    <t>Se evidencia con registro de asistencia del 9 de junio de 2021 "Seguimiento Sigac y Cordis"</t>
  </si>
  <si>
    <t xml:space="preserve">Se realizaron las Actas de Copasst mensuales y el Acta  Trimestral Convivencia Laboral </t>
  </si>
  <si>
    <t>Se realizaron las actas de Copasst y de Convivencia Laboral. Igualmente se dieron dos capacitaciones al personal que labora en la Dirección Territorial de Clima Laboral y Comunicación Asertiva</t>
  </si>
  <si>
    <t xml:space="preserve">SE evidencias de copasst, y convivencia del primer trimestre de 2021. </t>
  </si>
  <si>
    <t xml:space="preserve">Se evidencia con Acta Copasst del 27 de abril, del 28 de junio, del 31 de mayo, registrode asistencia del 20 de mayo de 2021 "Capacitación clima laboral". </t>
  </si>
  <si>
    <t xml:space="preserve">Se atienden las responsabilidades y rendición de cuentas en el SG-SST  </t>
  </si>
  <si>
    <t>Se atienden las responsabilidades del SG-SST</t>
  </si>
  <si>
    <t>Se evidencia con correo electrónico del 23 de febrero de 2021.</t>
  </si>
  <si>
    <t xml:space="preserve">Se videncia con correo del 9 de abril de 2021, ficha autodiagnóstico entorno ainmediato y senderos a la edificación e informe de riesgos. </t>
  </si>
  <si>
    <t>Se realizaron el 100% de ventas de certificados catastrales especiales, cartas catastrales y certificados planos catastrales que ingresaron en el trimestre</t>
  </si>
  <si>
    <t>Se realizaron ventas de certificados sencillos y especiales, cartas catastrales y certificados planos $ 32.575.749</t>
  </si>
  <si>
    <t>Se evidencia con relación de ingresos por la suma de 30.828.410.00. a marzo de 2021.</t>
  </si>
  <si>
    <t>Se evidencia con relación de ingresos por la suma de 32.575.749.00   del 1 de abril al 30 de junio del corriente año.</t>
  </si>
  <si>
    <t>Se recuperó la cartera correspondiente al saldo pendiente de pago por parte del municipio de Popayán.</t>
  </si>
  <si>
    <t>Se recuperó la cartera mensual correspondiete al trimestre por edades.</t>
  </si>
  <si>
    <t>SE evidencia con informe de cartera por edades de los meses de enero, febrero y marzo de 2021.</t>
  </si>
  <si>
    <t>Se valida con informe de cartera por edades al 30 de abril de 2021.</t>
  </si>
  <si>
    <t>Se hacen los controles operacionales de la matriz de los riesgos ambientales</t>
  </si>
  <si>
    <t>Se hacen los controles operacionales de la matriz de riesgos ambientales, consumo de agua, de energia, de resmas de papel, huella de carbono, inventario de equipos electricos, simulacro y señalización</t>
  </si>
  <si>
    <t>Se evidencia plan ambiental y correo del 19 de abril de 2021.</t>
  </si>
  <si>
    <t xml:space="preserve">SE evidencia con estado de 5 escritorios, huella de carbono, simulacro residuos peligrosos. </t>
  </si>
  <si>
    <t>Se realiza el seguimiento mensual toda vez que no hay Responsable de Conservación y la Directora Territorial Encargada está realizando también esas funciones, se trata de cumplir al máximo con los recursos humanos que tiene la dirección territorial en estos momentos,</t>
  </si>
  <si>
    <t>Se realiza el seguimineto mensual toda vez que no hay responsable de conservación y la directora encargada también está realizando esas labores.</t>
  </si>
  <si>
    <t xml:space="preserve">Se valida cronograma y plan de trabajo </t>
  </si>
  <si>
    <t>Se evidencia con acta recibo contrato del 5 de julio de 2021 "SUMINISTRO  E  INSTALACIÓN  DE  RED  ELECTRICA  REGULADA  Y  NO  REGULADA  EN  LA  SEDE  EATENCIÓN DEL PROCESO DE ACTUALIZACIÓN CATASTRAL DEL MUNICIPIO DE POPAYAN CONTRATO 1982</t>
  </si>
  <si>
    <t>Se realiza el cronograma de trabajo, el seguimiento tanto virtual como presencial del proceso.</t>
  </si>
  <si>
    <t xml:space="preserve">Se realizan los seguimientos del proceso de actualización catastral de acuerdo a metas propuetas. </t>
  </si>
  <si>
    <t>Se evidencia con el  cronograma de trabajo</t>
  </si>
  <si>
    <t>Se evidencia con correo del 30 de junio de 2021, registro de asistencia del 31 de mayo de 2021 "Reunión actualziación seguimiento actualización contratación". del 1 de junio de 2021 "Seguimiento personal proyexto catastral del Mpio de Popayán".</t>
  </si>
  <si>
    <t>Se está en proceso de contratación de los peritos avaluadores</t>
  </si>
  <si>
    <t>El retraso que se presenta en la elaboración de avalúos en este trimestre es por los problemas de orden público que generó eel paro nacional en el departamento del Cauca, debido a los bloqueos de las vias.</t>
  </si>
  <si>
    <t>SE evidencia memorando de tramitación del 17 de marzo de 2021.</t>
  </si>
  <si>
    <t>Se evidencia con correo del 25 de junio de 2021.</t>
  </si>
  <si>
    <t>Se realiza el seguimiento mensual toda vez que no hay Responsable de Conservación y la Directora Territorial Encargada está realizando también esas funciones porque la dirección territorial en el área de conservación tiene muy poco personal pero trata de cumplir al máximo con los compromisos misionales para evitar este tpo de riesgos que afortunadamente no se da.</t>
  </si>
  <si>
    <t>Se realiza el seguimineto del personal que realiza trámites teniendo en cuenta que para este trimestre continúa la Directora encargada realizando labores como responsable de conservación, tratando de cumplir al máximo con los compromisos.</t>
  </si>
  <si>
    <t>Se evidencia con controles en exel para realizar seguimiento trimestralmente 2021.</t>
  </si>
  <si>
    <t>Se evidencia con "SEGUIMIENTO CONSERVACION CATASTRAL - PLAN ANUAL DE GESTION 2021"</t>
  </si>
  <si>
    <t>En este trimestre no se realizó ningún contrato  de adquisición de bienes, obras y servicios por lo que no aplica este riesgo.</t>
  </si>
  <si>
    <t>Se realiza el contrato de adecuación de la red eleéctrica y lógica de la sede de actualización catastral, recibiendose a satisfacción porque cumplió con las necesidades y requeriminetos de la entidad</t>
  </si>
  <si>
    <t>no se ejecutaron contratos en el periodo</t>
  </si>
  <si>
    <t>Se valida acta recibo contrato del 5 de julio de 2021, oficio del 16 de abril de 2021.</t>
  </si>
  <si>
    <t>Está en curso un proceso contractual de adquisición de bienes y servicios al cual le realizaron una observación y que se respondió en el SECOP II</t>
  </si>
  <si>
    <t>Se publicó en el Secop II la subsanación de la observación realizada por parte de la entidad referentel contrato de minima cuantia de adecuación de sede de actualización.</t>
  </si>
  <si>
    <t>Se evidencia pantallazo del proceso de contratación por mínima cuantía No. MC-489-2021-CCA, la empresa TECNOSOFT UPS S.A.S. solicito una aclaración el 25 de marzo de 2021, la cual fue contestada al día siguiente a través del SECOP II</t>
  </si>
  <si>
    <t>Se valida con pantallazo Secop II sobre la subsanación de la observación realizada por parte de la entidad referentel contrato de minima cuantia de adecuación de sede de actualización.</t>
  </si>
  <si>
    <t>Se realizan los inventarios mensuales de elementos y bienes almacenados en bodega correspondientes a la dirección terrritorial</t>
  </si>
  <si>
    <t>Se realizan los inventarios mensuales de elementos y bienes almacenados en bodega correspondiente a la dirección territorial.</t>
  </si>
  <si>
    <t>Se evidencia informe de elementos de almacén en bodega con corte 31 de marzo de 2021.</t>
  </si>
  <si>
    <t>Se evidencia con análisis inventario almacén elementos devolutivos a 30 de abril de 2021.</t>
  </si>
  <si>
    <t xml:space="preserve">Se realiza la solcitud de recursos a Secretaria General para el arrendamineto de la Bodega de los elementos provenientes de la UOC de Santander de Quilichao, al igual que los recursos para el arendamiento de la Sede de Actualización Catastral y la Vigilancia para la Sede de Actualización Catastral. Además la aprobación de los recursos para la adecuación de la red lógica y electrica de la Sede de Actualizaión Catastral. </t>
  </si>
  <si>
    <t>Se asignan los recursos para arrendamiento de la bodega de la UOC y paa la sede de Actualización Catastral por parte de Secretaria General de la entidad.</t>
  </si>
  <si>
    <t>Se evidencia con correo del 8 de enero de 2021, aprobación plan de compras-vigilancia</t>
  </si>
  <si>
    <t xml:space="preserve">Se evidencia con correo del 9 de abril de 2021, ficha autodiagnóstico espacios físicos según la NTC 6047 de 2013. </t>
  </si>
  <si>
    <t>Se realizan los registros presupuestales con los documentos soporte antes de la ejecución del gasto.</t>
  </si>
  <si>
    <t>Se realizan los registros presupuestales con los documentos soportes ants de la ejecución del gasto.</t>
  </si>
  <si>
    <t>Se validan cdp nomina marzo y cdp 221 del 8 de enero de 2021.</t>
  </si>
  <si>
    <t>Se valida con registro presupuestal 4021 del 30 de junio de 2021.</t>
  </si>
  <si>
    <t xml:space="preserve">Se realiza el seguimiento de las ventas, la cartera, los pagos de nomna mensuales y demás ingrsos en la dirección territorial. </t>
  </si>
  <si>
    <t>Se realiza el seguimineto de las ventas, la cartera, los pagos mensuales y demás ingresos en la dirección territorial.</t>
  </si>
  <si>
    <t>Se valida con faclturación detallada de marzo de 2021.</t>
  </si>
  <si>
    <t>Se valida con facturación detallada ventas del 1 al 31 de mayo de 2021.</t>
  </si>
  <si>
    <t>Se realizan mensualmente las conciliaciones bancarias de la dirección territorial.</t>
  </si>
  <si>
    <t>Se evidencia con conciliaciones de enero a marzo de 2021.</t>
  </si>
  <si>
    <t xml:space="preserve">Se evidencia con conciliaciones de abril 2021 y su correspondiente estracto bancario. </t>
  </si>
  <si>
    <t>Se realiza el seguimiento contínuo del soporte técnico en el GLPI mesa de ayuda, con registro mensual.</t>
  </si>
  <si>
    <t>Se realiza el seguiminto contínuo del soporte técnico en el GLPI, mesa de ayuda con registro mensual</t>
  </si>
  <si>
    <t>se evidenci con soporte técnico en el GLPI mesa de ayuda, con registro mensual de enero a marzo de de 32021.</t>
  </si>
  <si>
    <t>Se evidencia con informes GLPI de abril, mayo y junio de 2021.</t>
  </si>
  <si>
    <t>Se generan las solicitudes  de permisos de acceso a la base de datos de Cobol.</t>
  </si>
  <si>
    <t xml:space="preserve">Se generan las solicitudes de permisos de acceso a la base de datos cobol </t>
  </si>
  <si>
    <t>Se evidencia con reporte las solicitudes  de permisos de acceso a la base de datos de Cobol de enero a marzo de 2021.</t>
  </si>
  <si>
    <t>Se evidencia con reporte incidencias cobol abril de 2021.</t>
  </si>
  <si>
    <t>Teniendo en cuenta los procesos judiciales en los cuales la territorial hace parte o en su defecto tiene algún interes, se realiza una revision en sede electrónica de los despachos judiciales con periodicidad de dos veces por semana, en la página de la rama judicial consultando el sistema siglo XXI, a fin de estar a la vanguardia de las distintas actuaciones dentro de los procesos.</t>
  </si>
  <si>
    <t>De acuerdo a los procesos judiciales de los cuales la dirección territoril hace parte, se realiza una revisión en sede electrónica de los despachos judiciales con periodicidad de dos veces por semanaen la página de la rama judicial.</t>
  </si>
  <si>
    <t>Se evidencia con Formato diligenciado "Control de estado de procesos judiciales" a marzo 31 de 2021.</t>
  </si>
  <si>
    <t>Se evidencia con Informe procesos judiciales a junio de 2021</t>
  </si>
  <si>
    <t>Se realizan consultas técnicas al área de conservación para dar respuesta a requeriminetos judiciales.</t>
  </si>
  <si>
    <t>Se realizan las consultas pertientes de tipo técnico al área competente para dar respuesta a requeriminetos judiciales.</t>
  </si>
  <si>
    <t>Se evidencia con memorando interno de tramitación del 2 de marzo de 2021.</t>
  </si>
  <si>
    <t>Se evidencia con memorando interno de tramitación del 3 de mayo de 2021</t>
  </si>
  <si>
    <t>Se realizan reuniones para retroalimentar y controlar la gestión judicial, a fin de actualizar temas de tipo jurídico, jurisprudencial y doctrinal.</t>
  </si>
  <si>
    <t>Se realizan reuniones de los abogados pertenecientes a la entidad con el fin de retroalimentar y mantener el control judicial.</t>
  </si>
  <si>
    <t>Se evidencia con pantallazo de reunión del 27 de enero de 2021 para comité de conciliación</t>
  </si>
  <si>
    <t xml:space="preserve">Se evidencia con control estado de procesos judiciales desde 2019 a la fecha. </t>
  </si>
  <si>
    <t>Con respecto a los proceso judiciales donde la Entidad hace parte, se hace un seguimiento minucioso a fin de evitar el vencimiento de términos lo cual podría beneficiar a terceros en contra de la terrritorial.  Se revisan los procesos en Sede electrónica de cada despacho judicial y mensualmente se remite el respectivo informe a la oficina de asesoria jurídica en sede central.</t>
  </si>
  <si>
    <t>Referente a los proceso judiciales se hace un seguimineto permanente para evitar el vencimineto de términos que afecten la entidad.  Se revisan los proceso judiciles en la sede electrónica mensualmente para llevar un buen control, y se envía a la oficina jurídica de sede central.</t>
  </si>
  <si>
    <t>Se evidencia con Formato diligenciado "Control de estado de procesos judiciales a marzo 31 de 2021.</t>
  </si>
  <si>
    <t>Se evidencia con reunión abogados correo del 25 de junio de 2021.</t>
  </si>
  <si>
    <t>Se asiste a las reuniones de seguimineto programadas por parte de la oficina de asesoría jurídica con el fín de unificar criterios retroalimentando, apoyando y controlando los procesos contra la entidad a nivel nacional.</t>
  </si>
  <si>
    <t>Se asiste a las reuniones de seguimineto programadas por la oficina asesora jurídica con el fin de apoyar ybmantener controlados los procesos contractuales.</t>
  </si>
  <si>
    <t>Se evidencia con pantallazo de reunión realizada el 27 de enero de 2021 sobre comite de conciliación.</t>
  </si>
  <si>
    <t>Cesar</t>
  </si>
  <si>
    <t>En este periodo se ejecutaron 573 tramites de oficina, por la falta de organizaciòn, espacio fisico de los archivos de la extintas unidades operativas de catastro y por falta de personal contratado la cantidad de tramite no fue mayor.</t>
  </si>
  <si>
    <t>En este periodo se ejecutaron 1.883 trámites de oficina, provenientes de registro y las solicitudes recibidas por ventanilla, para un avance del 44. 41% de la meta en lo corrido de la vigencia.</t>
  </si>
  <si>
    <t>L a DT relaciona los tramites durante el trimestre</t>
  </si>
  <si>
    <t>Se evidencia en pantallazo de SNC la sumade 1.148 trámite de oficina y terreno a 31 de marzo de 2021.</t>
  </si>
  <si>
    <t xml:space="preserve">Se reporta la ejecución de 1883 tramites de oficina en el segundo trimestre, lo cual se observa con las evidencias aportadas (Excel tramitadas SNC segundo trimestre 2021, Informes tramitadas Cesar abril, mayo y junio 2021, entre otros). </t>
  </si>
  <si>
    <t>En este periodo se ejecutaron 724 trámites de terreno, por la falta de organización, espacio físico de los archivos de las extintas unidades operativas de catastro y por falta de personal contratado la cantidad de trámite ejecutado no fue mayor.</t>
  </si>
  <si>
    <t>En este periodo se ejecutaron 1.116 trámites de terreno, esto debido a que se contaba con personal contratado y se dispuso más trámites de terreno, sin embargo se presentan fallas en el SNC, que muchas veces nos impiden ser más eficiente en resolver los trámites, además el personal de planta por la edad y por comorbilidad no ha sido posible enviarlos a realizar trámites de terreno, se propuso un plan de contingencia con el área de conservación de la territorial Cesar a partir del mes de julio, para evacuar saldos y aumentar el volumen de trámites y así poder alcanzar la meta propuesta.</t>
  </si>
  <si>
    <t>Muy buena ejecucion en terreno</t>
  </si>
  <si>
    <t>Se anexan evidencias de los tramites de terreno elaborados</t>
  </si>
  <si>
    <t xml:space="preserve">Nota:  No  pude observar la evidencia, pués viene vacío el archivo.  </t>
  </si>
  <si>
    <t>Se observa ejecución de la actividad en excel tramitadas SNC segundo trimestre 2021.</t>
  </si>
  <si>
    <t>Durante este periodo se realizaron dos avalúos del proceso de restitución de tierras, por el investigador de mercado, no se tiene peritos a valuadores contratados, ni se tiene viáticos para este labor, estos se realizaron con viáticos del área de conservación.</t>
  </si>
  <si>
    <t>Durante este periodo se realizaron 18 avalúos, la mayoría del proceso de restitución de tierras, para un avance del 22.22% de la meta en lo corrido del año, se espera aumentar el rendimiento de los avalúos, ya que se tiene los peritos a valuadores y el control de calidad contratados desde el mes de mayo.</t>
  </si>
  <si>
    <t>En la evidencia no aparece la relacion de los 18 avaluos realizados en el trimestre</t>
  </si>
  <si>
    <t>De 35 avalúos recibidos se observa que dos han realizado en el primer trimestre de 2021.</t>
  </si>
  <si>
    <t xml:space="preserve">Se observa ejecución de la actividad con soporte excel segundo trimestre-Junio Relación avaluos realizados 2021 en el que se reporta avance del 22.22% por 18 avaluos realizados. </t>
  </si>
  <si>
    <t>Durante este periodo se respondieron 14 solicitudes de regularización de la ley 1561 y 1564 de 2012 de las 17 recibidas, esto debido al cambio de sistema de correspondencia, a la implementación, parametrización y fallas presentadas.</t>
  </si>
  <si>
    <t>Durante este periodo se respondieron 42 solicitudes de regularización de la ley 1561 y 1564 de 2012, y además 4 del periodo anterior para un total de 46 finalizadas, todavía se presentan fallas en el SIGAC, que nos hacen más dispendiosa esta labor.</t>
  </si>
  <si>
    <t>Realizaron relacion de las solicitudes atendidas</t>
  </si>
  <si>
    <t xml:space="preserve">De esta actividad no se pudo observar evidencia en el archivo adjunto no hay nada. </t>
  </si>
  <si>
    <t xml:space="preserve">Se observa ejecución de la actividad con los soportes aportados (6 reportes excel de regularización de la propiedad y 3 correos de respuesta sobre pertenencia, otorgados en abril, mayo y junio 2021). </t>
  </si>
  <si>
    <t>Durante este periodo se respondieron 83 solicitudes de las 96 recibidas, esto debido a que no había personal de apoyo contratado, para realizar las visitas conjuntas, los distintos posicionamientos de coordenadas y el cumplimiento de sentencia.</t>
  </si>
  <si>
    <t>Durante este periodo se respondieron 138 solicitudes de las 168 recibidas, esto debido a las múltiples solicitudes de los juzgado, tribunales y de la unidad de restitución de tierras, las visitas conjuntas, los distintos posicionamientos de coordenadas y el cumplimiento de sentencia.</t>
  </si>
  <si>
    <t>aprobado el reporte</t>
  </si>
  <si>
    <t>SE evidencia con relación avalúos a marzo 31 de 2021.</t>
  </si>
  <si>
    <t>Se observa ejecución de la actividad con la evidencia aportada (Informe corte 30 junio 2021 sobre solicitudes respondidas).</t>
  </si>
  <si>
    <t>Durante este periodo se respondieron 238 solicitudes de las 394 recibidas, esto debido al cambio de sistema de correspondencia, a la implementación, parametrización, fallas presentadas y falta de personal de apoyo.</t>
  </si>
  <si>
    <t>Durante este periodo se respondieron 417 solicitudes de las 723 recibidas, esto debido al cambio de sistema de correspondencia, a la implementación, parametrización, fallas presentadas y a la duplicidad de radicaciones que se presentan, por el rezago que se tiene se estableció un plan de contingencia para la evacuación y control de todas las peticiones, para el tercer trimestre estar al día con todas las solicitudes.</t>
  </si>
  <si>
    <t>Se recomienda ponerse al dia</t>
  </si>
  <si>
    <t>Se observa relacion de las PQRS atendidos en el trimestre</t>
  </si>
  <si>
    <t xml:space="preserve">Se evidencia que de 394 recibidas se respondieron  238 solicitudes en este periodo se </t>
  </si>
  <si>
    <t>Se observa ejecución de la actividad mediante Informe PQRD emitido por la Territorial al corte 30/06/2021 y excel reportes solicitudes PQRSD abril, mayo, junio 2021. Se recomienda evacuar la totalidad de peticiones represadas para el próximo trimestre.</t>
  </si>
  <si>
    <t>Durante este periodo se realizaron y se firmaron las actas de los comités Coppast y convivencia y se reportaron al GIT de talento humano el día  07/04/2021 a las 22:40 y el día 17/02/2021 a las 15:02, respectivamente.</t>
  </si>
  <si>
    <t>Durante este periodo se realizaron las respectivas reuniones y se firmaron las actas de los comités Coppast y convivencia, y se cargaron al DRIVE dispuesto para ello.</t>
  </si>
  <si>
    <t>La Dt realizó las reuniones y actas de los comites de Coppast y convivencia</t>
  </si>
  <si>
    <t>Se evidencias actas de comites de reunión de los meses de enero, febrero y marzo del corriente año (FM20100-01/17.V1)</t>
  </si>
  <si>
    <t xml:space="preserve">Se evidencia acta Comite Convivencia del 25/05/2021 y registro de asistencia, actas Comité Copasst de abril, mayo y junio 2021 y sus respectivos registros de asistencia.  </t>
  </si>
  <si>
    <t xml:space="preserve">Durante este periodo se realizaron las actividades de participación ciudadana informando a los usuarios, el objetivo de la entidad lo que hacemos, nuestra misión y visión, los canales de comunicación y la trazabilidad en materia de catastro y demás temas misionales de la entidad, se conformaron las brigadas de emergencias y se presentó una emergencia ambiental (derrame de tóner), la cual fue controlado por la brigada de emergencia, para evitar un accidente laboral o una consecuencia en la salud de los trabajadores de la entidad, además se realizaron los comités de Convivencia y COPASST. </t>
  </si>
  <si>
    <t>No hubo reporte</t>
  </si>
  <si>
    <t>se oberva en la evidencia que se desarrollaron las actividades de esta actividad 10</t>
  </si>
  <si>
    <t>No se evidencia reporte</t>
  </si>
  <si>
    <t>Se observa ejecución de la actividad con evidencias aportadas (acta Comite convivencia y registro asistencia 25/05/2021, actas Copasst abril, mayo, junio 2021 y registros de asistencia, evidencia fotográfica y registro asistencia 18/05/2021 de Foro Participación Ciudadana, Informe de Emergencia Ambiental de 23/06/2021 y fotos.</t>
  </si>
  <si>
    <t>Durante este periodo  se realizaron ventas por valor de $ 34.191.991,00, esta se realizaron en su gran mayoría de manera presencial, el porcentaje de venta de manera virtual fue muy bajo.</t>
  </si>
  <si>
    <t>Durante este periodo  se realizaron ventas por valor de $ 27.404.109, hubo un cierre de las oficinas por un brote de COVID, estas ventas se realizaron en su gran mayoría de manera presencial, el porcentaje de venta de manera virtual fue muy bajo.</t>
  </si>
  <si>
    <t>la DT realizo ventas por 27.404.109</t>
  </si>
  <si>
    <t>Se validan reportes de relación de  ingresos del trimestre del presente año, por la suma de $34.191.991</t>
  </si>
  <si>
    <t>Se observa ejecución de la actividad con la relación de ingresos de contado Ventas de abril, mayo y junio 2021.</t>
  </si>
  <si>
    <t>Durante este periodo se recuperaron $ 60.000.000 de la cartera del contrato de actualización del municipio de la Jagua de Ibirico, aunque se tiene una consignación de $ 85.000.000 del mismo contrato que desde sede central reportan que no han ingresado y $ 26.000.000 del contrato con el municipio de Manaure que según sede central tampoco han entrado.</t>
  </si>
  <si>
    <t>Durante este periodo se recuperaron $ 189.100.000 de la cartera del contrato de actualización catastral del municipio de la Jagua de Ibirico, quedando a paz y salvo por este concepto, este pago fue confirmado por el área de financiera de sede central, por Alicia Paola Garcia Muñoz. El día Lunes 03/05/2021 a las 13:28, se solicitó a la subdirectora de catastro, quien a su vez reenvió a Jhon Ortiz y Leidy Lozano, la cotización de la actualización catastral parcial con ampliación de perímetro urbano del municipio de Rio de Oro y hasta la fecha no se ha obtenido respuesta alguna.</t>
  </si>
  <si>
    <t>Buena recuperacion de la cartera</t>
  </si>
  <si>
    <t>La dt recupero cartera por $189.100.000 de la Jagua de Ibirico</t>
  </si>
  <si>
    <t xml:space="preserve">Se validan $171.000.000 millones de pesos relcuperados de cartera </t>
  </si>
  <si>
    <t xml:space="preserve">Se observa ejecución de la actividad con orden de pago 4695 municipio la Jagua de Ibirico y comprobante Banco de Bogotá. </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</si>
  <si>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al cierre del presente tenemos que el plan de trabajo de gestion ambiental del presente año se socializo el 01-03-2021 y apenas se eat empezando a ejecutar queda el compromiso de tenerlo al dia para el segundo trimeste.</t>
  </si>
  <si>
    <t>En la Territorial Cesar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t>
  </si>
  <si>
    <t>Se evidencia con Socialización Plan de trabajo ambiental 2021, mediatne correo del 1 de marzo de 2021.</t>
  </si>
  <si>
    <t>Se observa ejecución del control mediante Informe de Emergencia Ambiental y registro fotográfico 23/06/2021 y comunicación 11/05/2021 sobre lavado tanques almacenamiento agua.</t>
  </si>
  <si>
    <t>Faltó anexar el plan de trabajo y a la fecha no han realizado seguimiento a ninguna actividad. Solo socializaron</t>
  </si>
  <si>
    <t>Realizaron operativos para el buen manejo ambiental, anexaron la ejecucion del plan de trabajo en el tema ambiental</t>
  </si>
  <si>
    <t>En la Territorial Cesar se estan cumpliendo con los controles a las mestas programadas y los turnos. no se han presentados novedades que requieran una reprogramacion el seguimientro de tramites se realiza semanalmente mes a mes.</t>
  </si>
  <si>
    <t xml:space="preserve">En la Territorial Cesar 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actividades._x000D_
</t>
  </si>
  <si>
    <t>Se evidencia con REPORTE DE SEGUIMIENTO DE TRÁMITES Y META PROYECTADA, en la cual se evidencia 567 tramitadas en oficina y en terreno 824.</t>
  </si>
  <si>
    <t xml:space="preserve">Se observa ejecución del control con evidencias aportadas (Acuerdo de gestión mutacionesSNC tramitadas segundo trimestre 2021, Informe Tramitadas abril, mayo y junio 2021, tramitadas SNC Segundo trimestre, entre otros). </t>
  </si>
  <si>
    <t>Se registra el seguimiento a los tramites catastrales en las evidencias</t>
  </si>
  <si>
    <t>Para el presente perido no se ha realizado ningun convenio, ni estamos adelantando ningun proceso de Formacion o Actualizacion.</t>
  </si>
  <si>
    <t>En la Territorial Cesar 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cumplimiento._x000D_
Para el presente perido no se ha realizado ningun convenio, ni estamos adelantando ningun proceso de Formacion o Actualizacion.</t>
  </si>
  <si>
    <t>No aplica ya que no hay convenio</t>
  </si>
  <si>
    <t>La Territorial aporta Acta del 30/06/2021.</t>
  </si>
  <si>
    <t>No aplica, no hay convenio vigente</t>
  </si>
  <si>
    <t xml:space="preserve">En la territorial Cesar , realizan seguimiento 2 veces al mes a la ejecución de los avalúos comerciales, con el fin de verificar el cumplimiento de los tiempos de respuesta e identificar situaciones que afecten la oportunidad en la entrega de los mismos. Para el presente perioso solo se realizaron 2 Avlauos en la Territorial._x000D_
</t>
  </si>
  <si>
    <t>En la Territorial Cesar realizan seguimiento 2 veces al mes a la ejecución de los avalúos comerciales, con el fin de verificar el cumplimiento de los tiempos de respuesta e identificar situaciones que afecten la oportunidad en la entrega de los mismos.</t>
  </si>
  <si>
    <t>Se evidencia con acta 1 del 31 de marzo de 2021 la elaboración de 2 avalúos en la Territorial.</t>
  </si>
  <si>
    <t xml:space="preserve">Se evidencia con relación de avalúos realizados en abril, mayo y junio 2021 y Acta de junio 30/2021 sobre avalúos realizados. </t>
  </si>
  <si>
    <t>reporte aprobado</t>
  </si>
  <si>
    <t>Anexan un acta certificando que se realizaron 18 avalúos y cuadro con proyeccion y realizacion de avaluos</t>
  </si>
  <si>
    <t>En la Territorial Cesar se estan realizando los controles de seguimiento y cumpliemiento de turno de los tramites radicado mes a mes. Hasta la fecha no se han recibido quejas por el incumplimiento de turnos o solicitud de dadivas</t>
  </si>
  <si>
    <t xml:space="preserve">En la Territorial Cesar 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actividades._x000D_
</t>
  </si>
  <si>
    <t>Se evidencia con acta 1 del 31 de marzo de 2021.</t>
  </si>
  <si>
    <t>Se evidencia ejecución del control mediante acta de 30/06/2021 sobre gratuidad trámites catastrales, Excel tramitadas SNC segundo trimestre 2021, entre otros.</t>
  </si>
  <si>
    <t>Las evidencias demuestan el seguimiento a los tramites catastrales</t>
  </si>
  <si>
    <t>Se anexa evidencia del Supervisor donde se constata el acta de supervision y por parte del contratista el informe de gestion para. en la territorial Cesar se esta cumpliendo con este control.</t>
  </si>
  <si>
    <t xml:space="preserve">En la Territorial Cesar 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_x000D_
</t>
  </si>
  <si>
    <t>Se evidencia pantallazo de SECOP II, acta de pago de un contrato.</t>
  </si>
  <si>
    <t>Se evidencia acta de supervisión Contrato 796/2021 y pantallazo de la publicación en SECOP II de acta de supervisión.</t>
  </si>
  <si>
    <t>Se evidencia que la DT realiza la supervison de los contratos</t>
  </si>
  <si>
    <t>Para el presente periodo no se han presentado este tipo de procesos que dieran lugar a evaluacion de consolidado evaluacion de observacion. no aplica el riesgo</t>
  </si>
  <si>
    <t xml:space="preserve">En la Territorial Cesar 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_x000D_
</t>
  </si>
  <si>
    <t xml:space="preserve">Se evidencia certificación del 9 de abril del presente año, en donde la Territorial Cesar para el periodo a reportar no se adelantó evaluación de consolidado de observaciones  en  el  SECOP II,  porno  haberse  adelantado  procesos  de  contratación  de mínimacuantía dondese presentan estos análisis, </t>
  </si>
  <si>
    <t xml:space="preserve">Se observa constancia del 09/04/2021 emitida por la Territorial sobre la no realización de procesos de mínima cuantía en el segundo trimestre 2021, en el que se presente evaluación de consolidado de observaciones en SECOP II.  </t>
  </si>
  <si>
    <t>no aplica</t>
  </si>
  <si>
    <t xml:space="preserve">En la DT de acuerdo a la certificación de la abogada no se presentaron procesos contractuales, por lo tanto no hubo observaciones. </t>
  </si>
  <si>
    <t xml:space="preserve">En la Territorial Cesar se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</si>
  <si>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En la Territorial Cesar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</si>
  <si>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Se validan reportes del trimestre de elementos devolutivos en bodega. </t>
  </si>
  <si>
    <t>La Territorial aplica el control tal como se observa en los soportes presentados (Excel Inventario Devolutivo 2021 y excel Inventario Elementos de Consumo 2021).</t>
  </si>
  <si>
    <t xml:space="preserve">reporte aprobado </t>
  </si>
  <si>
    <t>Se observa que han realizado el inventario de bienes y servicios</t>
  </si>
  <si>
    <t>En la Terrirorial Cesar se identifican las necesidades de infraestructura física que requiere y se remite para el estudio, consolidación, priorización y aprobación (según aplique) de la Sede Central de los requerimientos solicitados.Se esta cumpliendo con el control.</t>
  </si>
  <si>
    <t xml:space="preserve">En la Territorial Cesar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</si>
  <si>
    <t>Se evidencia con correo electrónico del 10 de febrero de 2021.</t>
  </si>
  <si>
    <t>Se evidencia ejecución mediante correo electrónico del 27/04/2021 solicitud recursos para aires acondicionados.</t>
  </si>
  <si>
    <t>Se anexa las cotizaciones y el envio a la Sede Central solicitando los recursos</t>
  </si>
  <si>
    <t>En la Territorial Cesar cada vez que se requiere, verifican que la fecha de los documentos soporte de los registros presupuestales sea anterior al comienzo de la ejecución del gasto. se aplica el control.</t>
  </si>
  <si>
    <t xml:space="preserve">En la territorial Cesar 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_x000D_
</t>
  </si>
  <si>
    <t>SE valida cdp 521 del 2 de febrero de 2021</t>
  </si>
  <si>
    <t>Se verifica evidencia aportada, comprobante 4821 compromiso presupuestal de gasto del 02/06/2021.</t>
  </si>
  <si>
    <t>En la territorial Cesar se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t>
  </si>
  <si>
    <t>En la Territorial Cesar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t>
  </si>
  <si>
    <t>Se valida relación de ingresos a 31 de marzo de 2021.</t>
  </si>
  <si>
    <t>Se valida ejecución con extracto bancario mayo 2021, facturación detallada ventas mayo 2021 y el Informe de cartera por edades corte 30/06/2021.</t>
  </si>
  <si>
    <t>se verifica un registro presupuestal en el trimestre</t>
  </si>
  <si>
    <t>Revisados los soportes se pudo comprobar que realizan el seguimiento en los movimientos en bancos</t>
  </si>
  <si>
    <t>La DT realizó el estado de las ventas comparando con los bancos</t>
  </si>
  <si>
    <t>En la Territorial Cesar se verifica mensualmente que se realice oportunamente la gestión de los recursos, comparando la información de los extractos bancarios contra el reporte del libro de bancos del SIIF Nación II</t>
  </si>
  <si>
    <t xml:space="preserve">En la Territorial Cesar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identificados._x000D_
</t>
  </si>
  <si>
    <t xml:space="preserve">Se evidencia con movimientos bancarios de Banco Popular, contra consignaciones y correspondientes al mes de marzo de 2021. </t>
  </si>
  <si>
    <t>Se evidencian conciliaciones bancarias de abril y mayo 2021.</t>
  </si>
  <si>
    <t>La Dt realizó las conciliaciones bancarias</t>
  </si>
  <si>
    <t>Mensualmente en la Territorial Cesar se , verifican el estado de las solicitudes de atención, así como los seguimientos asociados a aquellas en estado 'No resuelto', con el objetivo de identificar los motivos por los cuales no se ha dado solución</t>
  </si>
  <si>
    <t xml:space="preserve">En la Territorial Cesar 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solicitudes._x000D_
</t>
  </si>
  <si>
    <t>Se evidencia con Informe GLPI de marzo de 2021.</t>
  </si>
  <si>
    <t>Se evidencia con Informe GLPI abril-junio 2021.</t>
  </si>
  <si>
    <t>Anexan el reporte del GLPI</t>
  </si>
  <si>
    <t xml:space="preserve">En la Territorial Cesar el jefe de Conservación genera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Para el periodo por una incapacidad de salud del Jefe de Conservacion la solicitud se recibio por parate de la Secretaria Abogada._x000D_
</t>
  </si>
  <si>
    <t>Sin meta programada</t>
  </si>
  <si>
    <t>Se observa ejecución del control mediante correo del 12/05/2021 sobre activación usuario contratista.</t>
  </si>
  <si>
    <t>no hubo solicitudes de acuerdo al anexo</t>
  </si>
  <si>
    <t>La DT recibio una solicitud de permiso</t>
  </si>
  <si>
    <t>Se evidencia el control de estado de procesos judiciales dos veces por semana, en el formato establecido. En la territorial Cesar no se ha dado el riesgo.</t>
  </si>
  <si>
    <t xml:space="preserve">En la Territorial Cesar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</si>
  <si>
    <t>SE evidencia con el formato estado de procesos judiciales del trimestre de 2021.</t>
  </si>
  <si>
    <t>Se evidencia aplicación del control a traves de los 2 F11000-01/14.V3 aportados (Expedientes 2018-00148-00 y 2018-00205-00).</t>
  </si>
  <si>
    <t>A la fecha se han realizado diferentes consultas solicitando apoyo en conceptos tecnicos catastrales para las respuestas de demandas de TUTELA.</t>
  </si>
  <si>
    <t xml:space="preserve">En la Territorial Cesar  se solicitan los conceptos técnicos a los distintos procesos de la entidad, teniendo en cuenta los términos establecidos por el ente judicial en el requerimiento. </t>
  </si>
  <si>
    <t>Se evidencia con correo electrónico del 5 de febrero de 2021.</t>
  </si>
  <si>
    <t>Se evidencia mediante correo del 30/06/2021.</t>
  </si>
  <si>
    <t>Hasta la fecha se ha realizado dos reuniones para tratar varios temas  juridicos cumpliendo con el control establecido.</t>
  </si>
  <si>
    <t xml:space="preserve">En la Territorial Cesar 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_x000D_
</t>
  </si>
  <si>
    <t>Se evidencia con correo electrónico del 15 de febrero de 2021.</t>
  </si>
  <si>
    <t xml:space="preserve">Se evidencia mediante correo del 22/06/2021 sobre invitación Análisis Jurisprudencial. </t>
  </si>
  <si>
    <t>se evidencia el seguimiento de acuerdo a los anexos</t>
  </si>
  <si>
    <t>La DT realizó el seguimiento a los procesos judiciales que tiene activos a la fecha</t>
  </si>
  <si>
    <t>se aprueba el reporte</t>
  </si>
  <si>
    <t>La DT solicitó apoyo técnico para dar respuesta a una tutela</t>
  </si>
  <si>
    <t>Se observa que convocaron a una reunion con la oficina asesora juridica</t>
  </si>
  <si>
    <t>Se ha cumplido con el contro y no se han presentado riesgos de incumplimiento de terminos legales atendiendo los requerimientos dentro de los terminos legales.</t>
  </si>
  <si>
    <t xml:space="preserve">En la Territorial Cesar la Secretaria Abogada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</si>
  <si>
    <t>Se evidencia con formato control estado procesos judiciales a 31 de marzo de 2021.</t>
  </si>
  <si>
    <t>Se observa seguimiento con los F11000-01/14.V3 de los expedientes 2018-00148-00 y 2018-00205-00.</t>
  </si>
  <si>
    <t>se esta cumpliendo con el control, se han realizado dos solicitudes para apoyar la gestion judicial de los procesos en curso.</t>
  </si>
  <si>
    <t xml:space="preserve">En la territorial Cesar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_x000D_
</t>
  </si>
  <si>
    <t>SE evidencia con correo electrónico del 25 de febrero de 2021.</t>
  </si>
  <si>
    <t xml:space="preserve">Se evidencia mediante correo 22/06/2021 de invitación OAJ a reunion. </t>
  </si>
  <si>
    <t>Realizaron el seguimiento a las actuaciones judiciales</t>
  </si>
  <si>
    <t>registro aprobado</t>
  </si>
  <si>
    <t>la Dt asistió a reunion con la sede central seguimiento a los abogados</t>
  </si>
  <si>
    <t>Córdoba</t>
  </si>
  <si>
    <t>El jefe de actualización informa que a la fecha no se ha firmado convenio o contrato para con ningún ente territorial para adelantar un proceso de actualización catastral en los municipios bajo la jurisdicción de la Territorial Córdoba. Sin meta asignada para el periodo. Se anexa soporte en PDF.</t>
  </si>
  <si>
    <t>Sin meta para el periodo</t>
  </si>
  <si>
    <t xml:space="preserve">Sin meta asignada para el periodo </t>
  </si>
  <si>
    <t xml:space="preserve">En el primer trimestre de 2021 la Territorial finalizó 1592 trámites de Oficina correspondientes a la vigengia 2021 y años anteriores. </t>
  </si>
  <si>
    <t xml:space="preserve">En el segundo trimestre de 2021 la Territorial finalizó 1.884 trámites de Oficina correspondientes a la vigengia 2021 y años anteriores. </t>
  </si>
  <si>
    <t xml:space="preserve">El ejecutado (1592) corresponde a lo indicado en la evidencia soportada. </t>
  </si>
  <si>
    <t>Las evidencias están acordes a lo reportado en el autoseguimiento de la territorial</t>
  </si>
  <si>
    <t>Se evidencia informe firmado de Trámites Finalizados de Oficina y Terreno, Vigencia y Años Anteriores - Primer Trimestre 2021, donde se observa que que la Territorial finalizó 1592 trámites de Oficina</t>
  </si>
  <si>
    <t>Se evidencia informe firmado de Trámites Finalizados de Oficina y Terreno, Vigencia y Años Anteriores - Segundo Trimestre 2021, donde se observa que que la Territorial finalizó 1.884  trámites de Oficina</t>
  </si>
  <si>
    <t xml:space="preserve">En el primer trimestre de 2021 la Territorial finalizó 904 trámites de Terreno correspondientes a la vigengia 2021 y años anteriores. </t>
  </si>
  <si>
    <t xml:space="preserve">En el segundo trimestre de 2021 la Territorial finalizó 1.716 trámites de Terreno correspondientes a la vigengia 2021 y años anteriores. </t>
  </si>
  <si>
    <t xml:space="preserve">El ejecutado (904) corresponde a lo indicado en la evidencia soportada. </t>
  </si>
  <si>
    <t>Se evidencia informe firmado de Trámites Finalizados de Oficina y Terreno, Vigencia y Años Anteriores - Primer Trimestre 2021, donde se observa que que la Territorial finalizó 904 trámites de Terreno en el primer trimestre de 2021</t>
  </si>
  <si>
    <t>Se evidencia informe firmado de Trámites Finalizados de Oficina y Terreno, Vigencia  - Segundo Trimestre 2021, donde se observa que que la Territorial finalizó 1.716 trámites.</t>
  </si>
  <si>
    <t>En el primer trimestre se practicaron 6 avalúos comerciales, entregados oportunamente de acuerdo a los requerimientos del caso.</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</si>
  <si>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t>
  </si>
  <si>
    <t>En el archivo adjunto se observan las seis solicitudes de avalúos comerciales en estado entregado</t>
  </si>
  <si>
    <t>Se evidencia archivo con el reporte de 6 avaluos realizados durante el primer trimestre de 2021, sin embargo, al revisar la información reportada por el GIT de Avaluos de la Subdirección de Catastro, no aparecen reportados, por lo tanto se sugiere hacer el respectivo reporte y actualizar la información.</t>
  </si>
  <si>
    <t>En el primer trimestre de 2021 se recibieron y trámitaron 22 solicitudes en materia de regularización de la propiedad (Ley 1561 y Ley 1564 de 2012). Se anexa PDF.</t>
  </si>
  <si>
    <t xml:space="preserve">En el Segundo trimestre de 2021 se recibieron y trámitaron en 62 solicitudes en materia de regularización de la propiedad (Ley 1561 y Ley 1564 de 2012); Discriminadas así: 56 trámites dentro de los terminos legales establecidos y 6 fuera de terminos. Se anexa PDF: CONSOLIDADO PETICIONES 1561 y 1564 - 2 Trimestre, Ley 1561 y 1564 - Abril, mayo y junio en excel. </t>
  </si>
  <si>
    <t>En la evidencia que se adjuntó se observa documento firmado por Ruth Martínez Gonzáles en el que se indica que se recibieron 22 solicitudes en materia de regularización de la propiedad, las cuales fueron tramitadas en su totalidad</t>
  </si>
  <si>
    <t>Se presenta como evidencia documento firmado por Ruth Patricia Martínez González, en el que se informa que se  recibieron y tramitaron 22 solicitudes en materia de regularización de la propiedad.</t>
  </si>
  <si>
    <t xml:space="preserve">Las evidencias están acordes a lo reportado en el autoseguimiento de la territorial </t>
  </si>
  <si>
    <t>Se recibiero 18 solicitudes en trámites administrativos, 10 solicitudes en Trámites Judiciales y 8 solicitudes de sentencias en Posfallo, se realiza la inclusión en el aplicativo de manitoreo y se dieron las respuestas debidas a los diferentes operadores judiciales y entidades solicitantes. Total recibidas y trámitadas 36.</t>
  </si>
  <si>
    <t>Total Solicitudes recibidas y trámitadas en el trimestre fue de 83, discriminadas así:  41 solicitudes en trámites administrativos, 29 solicitudes en Trámites Judiciales y 13 solicitudes de sentencias en Posfallo. Se realiza la inclusión en el aplicativo de manitoreo y se dieron las respuestas debidas en los tiempos establecidos a los diferentes operadores judiciales y entidades solicitantes. Se anexan los soportes respectivos.</t>
  </si>
  <si>
    <t>Aunque en los tres archivos en pdf se observan fechas de recibido de las solicitudes, pero no fecha en que se respondieron, al solicitar el archivo en excel se puede constatar que las 36 solicitudes relacionadas con política de restitución de tierras fueron respondidos en términos legales (menos 30 días hábiles)</t>
  </si>
  <si>
    <t>Se presenta archivo con 10 trámites judiciales tramitadas, pero se reporta la atención de un total de 36 trámites, pero al comparar esta información con el reporte trimestral presentado por la subdirección de catastro, se reportan 30 trámites atendidos por la D.T Córdoba. Se recomienda enviar la información a la Subdirección de Catastro para hacer la respectiva actualización.</t>
  </si>
  <si>
    <t>En el primer semestre de 2021 se recibieron 336 Pqrs, se trámitaron 323. De las trece (13) peticiones pendientes, (3) están fuera del plazo legal y_x000D_
(10) estan dentro del término legal.</t>
  </si>
  <si>
    <t>En el Segundo Trimestre de 2021 se recibieron 321 Pqrs, de ellas se trámitaron 314 del trimestre más 13 del trimestre anterior, para un total de trámitadas de 327. Se discriminan así: Tramitadas en tiempo Legal establecido:309 (299 del trimestre más 10 del trimestre anterior), Tramitadas fuera de tiempo 18 (15 del trimestre más 3 del Anterior), Pedientes por tramitar 7 (3 dentro de los terminos y 4 fuera de terminos). Se anexa documento en pdf: CONSOLIDADO PETICIONES 2 TRIMESTRE, Peticiones Enero - Marzo 13 Pendientes-tramitadas y  Reporte PQR 2 Trimestre en excel.</t>
  </si>
  <si>
    <t>En la evidencia que se adjuntó se observa documento firmado por Ruth Martínez Gonzáles en el que se indica la información reportada en el seguimiento, pero no se logra constatar de las 323 tramitadas cuántas se atendieron dentro de los plazos</t>
  </si>
  <si>
    <t>Se presenta como evidencia informe firmado por Ruth Patricia Martínez González, de Peticiones recibidas en la D.T Córdoba - 2021, donde se observa que que la Territorial recibió 336 peticiones y se atendieron 323. No es posible verificar la oportunidad de la atención.</t>
  </si>
  <si>
    <t>Se realizó la reunión trimestral de comité de convivencia laboral y tres reuniones del Copasst, dando cumplimiento al 100% de las actividades programadas para el primer trimestre de 2021. Se Anexan evidencias.</t>
  </si>
  <si>
    <t>Se realizó la reunión trimestral de comité de convivencia laboral y tres reuniones del Copasst, dando cumplimiento al 100% de las actividades programadas para el Segundo trimestre de 2021. Se Anexan evidencias.</t>
  </si>
  <si>
    <t xml:space="preserve">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2.Se recomienda que todas las actas estén firmadas por la totalidad de miembros que hayan asistido a la reunión. 3. Se recomienda que el comité de convivencia laboral realice recomendaciones actividades preventivas al acoso laboral, ya que es una de las funciones que se encuentra estipulada en la Res 652 de 2012l </t>
  </si>
  <si>
    <t>Se evidencian actas mensuales firmadas de reuniones del Copasst y un acta correspondiente al primer trimestre de 2021 de reunión del de comité de convivencia laboral.</t>
  </si>
  <si>
    <t>Se evidencian actas mensuales firmadas de reuniones del Copasst y un acta correspondiente al  comité de convivencia laboral.</t>
  </si>
  <si>
    <t>En el primer trimestre de 2021 la territorial se dió cumplimiento a lo acordado en el acta del 06-01-2021 en lo atinente a las responsabilidades y rendición de cuentas en el SG-SST. Se anexan soportes en PDF con la información pertinente.</t>
  </si>
  <si>
    <t>En el Segundo trimestre de 2021 la territorial se dio cumplimiento a lo acordado en el acta del 06-01-2021 en lo atinente a las responsabilidades y rendición de cuentas en el SG-SST. Se anexan soportes en PDF con la información pertinente.</t>
  </si>
  <si>
    <t>Se observa cuadro donde se indica cómo se han cumplido las responsabilidades y rendición de cuentas en el SGSST; sin embargo allí se indica que se ha realizado reporte de condiciones inseguras y en las actas del COPASST de los tres meses no aparece ese reporte. Adicionalmente, se indica que el comité de convivencia laboral no ha elaborado el informe trimestral porque no se han presentado quejas de acoso laboral, pero conforme a lo indicado en la Resolución 652 de 2012este se debe realizar, así sea indicando cuáles fueron las recomendacione en medidas preventivas y su implementación.</t>
  </si>
  <si>
    <t>Se evidencia Informe I trimestre asignación de responsabilidades y rendición de cuentas en el Sistema De Gestión De La Seguridad Y Salud En El Trabajo–Dirección Territorial Córdoba, sin fecha y sin firmas. Se informa que el comité de convivencia laboral no ha elaboró el informe trimestral porque no se presentaron quejas de acoso laboral, incumpliendo la Resolución 652 de 2012, que establece que se debe realizar informe trimestral.</t>
  </si>
  <si>
    <t>Las evidencias están acordes a lo reportado en el autoseguimiento de la territorial, tales como la responsabilidades y rendición de cuentas en el SG-SST.</t>
  </si>
  <si>
    <t>En el primer trimestre de 2021 las ventas de la Territorial incluyendo la OUC de San Andres Isla, ascendieron a: 65.263.147 pesos m/cte, discriminadas así: Enero: 20.136.689, Febrero: 25.086.948, Marzo: 20.039.510. Se anexan los soportes en formato PDF.</t>
  </si>
  <si>
    <t>En el Segundo trimestre de 2021 las ventas de la D.T Córdoba incluyendo la OUC de San Andres Isla, ascendieron a: 47.748.497 pesos m/cte. Se anexa el soporte de ventas mensuales en PDF: VENTAS TRIMESTRE II CORDOBA_2021. NOTA: Para el segundo trimestre se realiza el análisis y se encuentra la siguiente diferencia:Total documentos de causaciones ingresos $ 48.592.258, Total documentos de recaudo ingresos $ 47.681.797, Total diferencia $ 910.641. Este análisis sera enviado a finaciera para que realice los ajuste necesarios junto con la pagadora de la D.T. (Se anexa archivo Analisis de ingresos y recaudos 2 trimestre de 2021).</t>
  </si>
  <si>
    <t>En los archivos adjuntos se observa la discriminación de las ventas de la sede territorial y de la UOC San Andrés por cada mes</t>
  </si>
  <si>
    <t>Se evidencian archivos mensuales con las ventas de la Territorial incluyendo la UOC de San Andres Isla. No es posible establecer cual es la meta programada para cada trimestre.</t>
  </si>
  <si>
    <t>Para el primer trimestre de 2021 en la Territorial no hay procesos en curso de recuperación de Cartera.</t>
  </si>
  <si>
    <t>Para el  Segundo de 2021 en la Territorial no hay procesos en curso de recuperación de Cartera. Se anexa soporte de cartera por edades.</t>
  </si>
  <si>
    <t>Sin meta asignada</t>
  </si>
  <si>
    <t>No hay meta programada para el periodo</t>
  </si>
  <si>
    <t xml:space="preserve">Sin meta asignada </t>
  </si>
  <si>
    <t>En la Territorial Cordoba se realizó el envío mensual de la información correspondiente al primer trimestre de 2021, relacionada con el cumplimiento de los controles operacionales para el cumplimiento del plan ambiental 2021. Se anexa PDF donde se evidencia el envío periodico de la información.</t>
  </si>
  <si>
    <t xml:space="preserve">En la Territorial Cordoba se realizó el envío mensual de la información correspondiente al segundo trimestre de 2021, dando cumplimiento de los controles operacionales del plan ambiental 2021 y cumpliendo con las actividades contempladas en la Matriz de identificación y cumplimiento legal Ambiental y la Matriz de Identificación de aspectos y valoración de impactos ambientales. Se anexa PDF: Correo mensula meses de abril, mayo y Junio del envió de formatos obligatorios, correo con reporte de inventario de luminarias, equipos Hidraulicos, certificado de aprovechamiento de baterias UPS, simulacro ambiental, jornada de orden y aseo, avance porcentual del cumplimiento plan ambiental entre otros, Informa consolidado.  </t>
  </si>
  <si>
    <t>Se evidencian correos mensuales con el cumplimiento de los controles operacionales para el cumplimiento del plan ambiental 2021</t>
  </si>
  <si>
    <t>Se orbservan correos electrónicos con el envío de la información ambiental mensualmente.</t>
  </si>
  <si>
    <t>En el primer trimestre de 2021 la Territorial realizó el seguimiento y controles al cronograma de trabajo, realizando las acciones necesarias para el alcanzar el logros de las metas propuestas. Se anexa soporte en formato PDF.</t>
  </si>
  <si>
    <t>En el segundo trimestre de 2021 la Territorial realizó el seguimiento y controles al cronograma de trabajo, realizando las acciones necesarias para el alcanzar el logros de las metas propuestas. Se anexa soporte en formato PDF.</t>
  </si>
  <si>
    <t>Se evidencia informe firmado por el responsable de Conservación Catastral de la D.T Córdoba con el seguimiento realizado</t>
  </si>
  <si>
    <t>Se evidencia informe de seguimiento y controles al cronograma de trabajo.</t>
  </si>
  <si>
    <t>Se observa cronograma con proyección de metas mensual, se recomienda que para el próximo seguimiento se adjunte la evidencia del resporte de seguimiento semanal</t>
  </si>
  <si>
    <t>En el primer trimestre  de 2021 la territorial no tiene meta establecida para el proceso de formación y actualización catastral.</t>
  </si>
  <si>
    <t>En el Segundo trimestre  de 2021 no existen procesos de actualización para programar, ejecutar o reportar en lo que corresponde a la DT Córdoba..</t>
  </si>
  <si>
    <t>No hay meta asignada para el periodo</t>
  </si>
  <si>
    <t>En el primer trimestre de 2021, la Territorial elaboró 8 avalúos comerciales dentro del proceso de restitución de tierra, haciendo entrega oportuna a los operadores judiciales. Se anexa soportes en formato PDF.</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</si>
  <si>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 Se anexa Soportes.</t>
  </si>
  <si>
    <t>Se evidencian registros de asistencia a reuniones de socialización y revisión de avalúos</t>
  </si>
  <si>
    <t>Las evidencias están acordes a lo reportado en el autoseguimiento de la territorial,  con ala elaboracion de 9 avalúos en el trimestre de los cuales 4 de ellos se encuentran en control de calidad por parte del GIT de Avalúos.</t>
  </si>
  <si>
    <t>Se observan registros de asistencia a reuniones donde se socializaron y revisaron avalúos</t>
  </si>
  <si>
    <t>En el primer trimestre de 2021, en la Territorial Córdoba no se presentaron casos en los que se recibieran dineros o dádivas por la realización u omisión de actos en la prestación de servicios o trámites catastrales, con el propósito de beneficiar a un particular.</t>
  </si>
  <si>
    <t>En el Segundo trimestre de 2021, en la Territorial Córdoba no se presentaron casos en los que se recibieran dineros o dádivas por la realización u omisión de actos en la prestación de servicios o trámites catastrales, con el propósito de beneficiar a un particular. Se anexa certificación de jefe de área, soporte de cronograma, reporte de seguimiento y acciones del trimestre. Nota: La meta la especificamos en Tres ya que corresponde al análisis del trimestre.</t>
  </si>
  <si>
    <t>Se evidencia constancia firmada por el responsable de conservación catastral de la D.T informando que durante el trimestre no se presentaron denuncias relacionadas con este riesgo. Se recomienda presentar el Cronograma de trabajo, reporte del seguimiento semanal y relación de acciones (si aplica), como está establecido en el control.</t>
  </si>
  <si>
    <t xml:space="preserve">Se evidencia constancia firmada por el responsable de conservación catastral de la D.T informando que durante el trimestre no se presentaron denuncias relacionadas con este riesgo. </t>
  </si>
  <si>
    <t>Se presenta certificado donde el responsable del proceso de conservación catastral manifiesta que no se presentaron denuncias referentes a este riesgo. No obstante, se recomienda que para el próximo seguimiento adicionalmente se adjunten los entregables que se indican en el control. Adicionalmente, no se comprende por qué establecen tres (3) como meta y ejecutado</t>
  </si>
  <si>
    <t xml:space="preserve">Para el presente trimestre en la dirección territorial no se evidenciaron Inadecuadas supervisines en los procesos de Contratación, se puede constatar el buen registro a las supervisiones de los contratos existentes en la Territorial. Se aprobaron 9 contratos de prestación de servicios personales. Se anexa las evidencias solicitadas. </t>
  </si>
  <si>
    <t xml:space="preserve">Para el presente trimestre en la dirección territorial no se evidenciaron Inadecuadas supervisines en los procesos de Contratación, se puede constatar el buen registro a las supervisiones de los contratos existentes en la Territorial. Se aprobaron 27 actas de supervisión de contratos de prestación de servicios personales. Se anexa las evidencias solicitadas: Actas de supervisión. </t>
  </si>
  <si>
    <t>Se evidencian actas de supervisión y los pantallazos de publicación en SECOP de los contratos.</t>
  </si>
  <si>
    <t>Se evidencian actas de supervisión.</t>
  </si>
  <si>
    <t>Con las actas de supervisión y los pantallazos de SECOP se observa cumplimiento del control establecido</t>
  </si>
  <si>
    <t>Para las contrataciones realizadas en el primer trimestre de 2021 no se tubieron observaciones que dieran motivos a generar alertas o respuestas a dichos procesos. Se Anexa evidencias en el archivo PDF "Observaciones a los proceso", donde se puede constatar que no hay mensajes de observaciones a los procesos publicados.</t>
  </si>
  <si>
    <t>Para el Segundo trimestre de 2021 en la DT, no se adelantaron procesos de contratación. Se anexa PDF: Certificado no contratos II trimestre.</t>
  </si>
  <si>
    <t xml:space="preserve">Se evidencia impresión de pantalla, dónde se observa que para el primer trimestre de 2021 no hubo observaciones que dieran motivos a generar alertas o respuestas a dichos procesos. </t>
  </si>
  <si>
    <t>No se presentaron observaciones a los proceso en SECOP II, por lo que no se generó el entregable del control</t>
  </si>
  <si>
    <t>Se realizo el inventario anual de debolutivos por funcionario, pudiendo localizar todos los elementos, no se materializó el riesgo por que no hubo diferencias ni perdidas de elementos debolutivos. Mensualmente la sede central envia a la territorial el backup consolidado de inventario de elementos devolutivo. Anexo archivo de inventario de los mese de enero, febrero y marzo de 2021.</t>
  </si>
  <si>
    <t>Durante el segundo trimestre de 2021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t>
  </si>
  <si>
    <t>Se evidencian archivos mensuales con inventario de elementos devolutivos por funcionario. No se presenta informe donde se aclare si en verificación de inventarios se presentaron diferencias.</t>
  </si>
  <si>
    <t xml:space="preserve">Se evidencian archivos mensuales con inventario de elementos devolutivos por funcionario y el backup de inventarios enviados mensualmente de sede central, </t>
  </si>
  <si>
    <t>Con los tres archivos del inventario de devolutivos por funcionario, correspondiente a cada mes en el primer trimestre, se observa el entregable de este control. Sin embargo, no es posible corroborar si la información en el sistema corresponde a la física, ni si se han presentado diferencias, por lo que se recomienda detallar esto en el próximo seguimiento.</t>
  </si>
  <si>
    <t>Con las evidencias proporcionadas por la dirección territoria, se observa el cumplimiento del control</t>
  </si>
  <si>
    <t>La territorial Cordoba realizó solicitud de asignación presupuestal para atender la necesidades relacionadas con el arreglo de la infraestrucctura. Esta solicitud se soporta en los requerimientos planteados por la empresa de seguridad Unión Temporal Serviconfor. Anexo correo de solicitud y documento de necesidades a cubrir presentado por la empresa de seguridad.</t>
  </si>
  <si>
    <t>Aun no se ha recibido respuesta a la solicitud realizada el trimestre anterior por parte de la Sede Central, Se anexa soporte del profesional de la oficina Jurídica de la DT: SEGUIMIENTO INFRAESTRUCTURA II TTIMESTRE.PDF</t>
  </si>
  <si>
    <t xml:space="preserve">Se evidencia la identificación de necesidades de infraestructura física de la D.T Córdoba y la remisión para  priorización y aprobación de la Sede Central de los requerimientos solicitados. </t>
  </si>
  <si>
    <t xml:space="preserve">Si meta asignada </t>
  </si>
  <si>
    <t>Con el correo electrónico enviado se evidencia el cumplimiento del control</t>
  </si>
  <si>
    <t>En el Primer trimestre de 2021 el procesofinanciero realizó la verificación de los documentos soporte de los registros presupuestales, noregistran inconvenientes de generaciones inoportunas. Se anexa muestras  soportes en PDF relacionados con el proceso.</t>
  </si>
  <si>
    <t>En el Segundo trimestre de 2021 el proceso financiero realizó la verificación de los documentos soporte de los registros presupuestales, no registran inconvenientes de generaciones inoportunas. Se anexa muestras  soportes en PDF relacionados con el proceso.</t>
  </si>
  <si>
    <t>Se hace la verificación de los documentos soporte de los registros presupuestales.</t>
  </si>
  <si>
    <t>En el Primer trimestre de 2021 el procesofinanciero realizó la verificación de los documentos soporte de los registros presupuestales, noregistran inconvenientes de generaciones inoportunas. Se anexa Listado de movimiento de bancos, informes de ventas, informe de cartera del trimestre.</t>
  </si>
  <si>
    <t>En el Segundo trimestre de 2021 el proceso financiero realizó la verificación de los documentos soporte de los registros presupuestales, no registran inconvenientes de generaciones inoportunas. Se anexa Listado de movimiento de bancos, informes de ventas, informe de cartera del trimestre. Nota: No hay proceso de recaudo de cartera pendiente en la D.T.</t>
  </si>
  <si>
    <t>Aunque se informa que se realizó la verificación de los documentos soporte de los registros presupuestales, se observa que hay diferencias en los valores de los documentos.</t>
  </si>
  <si>
    <t xml:space="preserve">Se evidencia listado de movimiento de bancos, informes de ventas, informe de cartera del trimestre. Las evidencias están acordes a lo reportado por la territorial, </t>
  </si>
  <si>
    <t>Se evidencian soportes de los comprobantes de obligación presupuestal números 10121, 16721 y 11221, encontrando que la información es concordante. Se recomienda que estos comprobantes, junto con los demás obtenidos de SIIF sean firmados por los responsables.</t>
  </si>
  <si>
    <t>Al revisar elreporte detallado por cuenta bancaria de SIIF correspondientes a los meses de enero, febrero y marzo se encuentran los valores $20.828.931, $21.220.700 y $20.039.000 respectivamente, mientras en el reporte de ingresos por venta de bienes y servicios aparecen los valores %20.136.689, $25.086.984 y $20.039.510. Los informes de cartera aparecen en cero para los tres meses.</t>
  </si>
  <si>
    <t>En el tercer trimestre de 2021 el proceso financiero realizó las conciliaciones bancarias pertinentes y no se registraron manejos indebidos de los recursos financieros. Se anexa los soportes del trimestre.</t>
  </si>
  <si>
    <t>En el Segundo trimestre de 2021 el proceso financiero realizó las conciliaciones bancarias pertinentes y no se registraron manejos indebidos de los recursos financieros. Se anexa los soportes del trimestre.</t>
  </si>
  <si>
    <t>Se evidencia la realización de las conciliaciones bancarias correspondientes al primer trimestre de 2021</t>
  </si>
  <si>
    <t>Se evidencia la realización de las conciliaciones bancarias correspondientes al  segundo trimestre de 2021</t>
  </si>
  <si>
    <t xml:space="preserve">El el primer trimestre de 2021, en el aplicativo Glpi se crearon 248 Requerimientos los cuales se encuentran distribuidos así: Cerrados 237, en curso 6, en espera 2, resuelta 3. (No resuelta serían un total 8 orrespondiente a 6 n curso y 2 en espera). Anexo soportes en formato PDF: CORD Listado_glpi 1-trim2021, CORD_Estadistica_Glpi_1-trim-2021.  </t>
  </si>
  <si>
    <t>El el Segundo trimestre de 2021, en el aplicativo Glpi se crearon 266 Requerimientos los cuales se encuentran distribuidos así: Cerrados 255, en curso 3, resuelta 8. En el consolidado total hay 3 requerimientos adicionales que corresponden a funcionalidades que están en desarrollo por parte de grupo del SNC. ANALISIS: 246 requerimientos se atendieron en el tiempo establecido, corresponden a un 92%; 20 superaron el limite de tiempo para ser atendidos (8%). Anexo soportes en PDF: Resumen estadistico, correo a OIT y en Excel: CORD_REQUERIMIENTOS 2 TRIM 2021.</t>
  </si>
  <si>
    <t>Se evidencia informe firmado por el responsable de sistemas en la D.T informando que se recibieron 248 Requerimientos en el aplicativo GLPI y el estado de los mismos. Tambien se presenta listado de todas las solicitudes recibidas durante el trimestre.</t>
  </si>
  <si>
    <t xml:space="preserve">Se evidencia informe firmado por el responsable de sistemas en la D.T informando que se recibieron 266 Requerimientos en el aplicativo GLPI y el estado de los mismos. Tambien se presenta listado de todas las solicitudes recibidas durante el  segundo trimestre en el aplicativo </t>
  </si>
  <si>
    <t>Con las evidencias reportadas, se comprueba cumplimiento al control establecido</t>
  </si>
  <si>
    <t>Las evidencias están acordes a lo reportado en el autoseguimiento de la territorial.</t>
  </si>
  <si>
    <t>No se realiza este seguimiento ya que la Territorial utiliza el aplicativo SNC desde el año 2014.</t>
  </si>
  <si>
    <t>En el primer trimestre de 2021 la oficina Juridica de la dirección Territorial ha venido verificando el estado de los procesos judiciales a travez de la plataforma TYBA con el fin de constatar las actuaciones de cada proceso. Se anexa soportes en formato PDF.</t>
  </si>
  <si>
    <t xml:space="preserve">En el Segundo trimestre de 2021 la oficina Juridica de la dirección Territorial ha venido verificando el estado de los procesos judiciales a travez de la plataforma TYBA con el fin de constatar las actuaciones de cada proceso. Se anexa soportes en formato PDF </t>
  </si>
  <si>
    <t xml:space="preserve">Se evidencian 12 formatos F11000-01/18 V4 Control de Estado Procesos Judiciales con el seguimiento del estado de los procesos judiciales </t>
  </si>
  <si>
    <t xml:space="preserve">Se evidencian PDF con la verificacion del estado de los procesos judiciales a travez de la plataforma TYBA </t>
  </si>
  <si>
    <t xml:space="preserve">En el primer trimestre de 2021, la oficina Jurídica de la Territorial solicitó el apoyo debido dentro de los procesos que se presentaían al comité para su revisión y posterior aprobación. Se adjunta evidencia en formato PDF </t>
  </si>
  <si>
    <t>En el Segundo trimestre de 2021, la oficina Jurídica de la DT solicitó poder para representar judicialmente en favor de la enti dad. Se anexa 1 archivo con correo de solicitud y correo de otorgamiento: Correo_SOLITUD Y REMISION poder para actuar II TRIMESTRE</t>
  </si>
  <si>
    <t>Se evidencia citación a reunión previa a comité de conciliación del 24/03/2021</t>
  </si>
  <si>
    <t xml:space="preserve">Se evidencia correos electronicos de  solicitud y correo de otorgamiento: Correo_SOLITUD Y REMISION poder para actuar II Trimestre </t>
  </si>
  <si>
    <t xml:space="preserve">En el primer trimestre de 2021, la oficina Jurídica de la Territorial fue convocada a reunión para somoter a revisión y posterior aprobación de las las conciliaciones judiciales que se tenían programadas. Se adjunta evidencia en formato PDF </t>
  </si>
  <si>
    <t>En el Segundo trimestre de 2021, la oficina Jurídica de la DT fue convocada a reunión para somoter a revisión y posterior aprobación de las las conciliaciones judiciales que se tenían programadas. Se adjunta evidencia en formato PDF. Nota En el segundo trimestre la D.T. no sustento fichas técnicas ante el comite, por ello no se adjunta asistencia.</t>
  </si>
  <si>
    <t>Se evidencia convocatoria a reunión para la revisión de las las conciliaciones judiciales</t>
  </si>
  <si>
    <t>Se evidencia correos para reunion a revisión y posterior aprobación de las las conciliaciones judiciales.</t>
  </si>
  <si>
    <t>Con el registro de Control de estado de 12 procesos judiciales se observa el cumplimiento del control establecido</t>
  </si>
  <si>
    <t>En el documento adjunto se observa una bandeja de entrada de un correo sin que se pueda observar claramente el correo al que hacen alusión en el seguimiento cualitativo realizado por la DT</t>
  </si>
  <si>
    <t>Las evidencias están acordes a lo reportado en el autoseguimiento de la territorial. Se recomienda que para próximos seguimientos se adjunten evidencias de haber participado en las reuniones convocadas, como pantallazos o registros de asistencia</t>
  </si>
  <si>
    <t>En el Segundo trimestre de 2021 la oficina Juridica de la DT ha venido verificando el estado de los procesos judiciales a travez de la plataforma TYBA con el fin de constatar las actuaciones de cada proceso. Se anexa soportes en formato PDF.</t>
  </si>
  <si>
    <t xml:space="preserve">Se evidencia formatos de control de estado de procesos judiciales con su respectivo seguimiento y etapa procesal </t>
  </si>
  <si>
    <t>En el primer trimestre de 2021 la oficina Juridica de la dirección Territorial participó de un comité de conciliación procesos judiciales para la revisión y posterior aprobación de dicho comité. Se anexa soporte en formato PDF.</t>
  </si>
  <si>
    <t>En el Segundo trimestre de 2021 la oficina Juridica de la DT participó de un comité de conciliación procesos judiciales para la revisión y posterior aprobación de dicho comité. Se anexa soporte en formato PDF. Nota: No se tomó evidencia de la asistencia a la reunión.</t>
  </si>
  <si>
    <t>Cundinamarca</t>
  </si>
  <si>
    <t>Para el primer trimestre del 2021 se tramitaron en la Dirección Territorial Cundinamarca 2477 mutaciones de oficina, lo que representa un avance del 16,2% en la meta establecida por la circular 1000-2021-0000182-IE-005.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</si>
  <si>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Para el segundo trimestre del 2021 se tramitaron en la Dirección Territorial Cundinamarca 5726 mutaciones de oficina, lo que sumado al trimestre anterior representa un avance del 53,7% en la meta de oficina establecida por la circular 1000-2021-0000182-IE-005 que es de 15284 trámites. Actualmente se están implementando nuevas estrategias dentro de los planes de trabajo con el fin de mejorar los rendimientos del personal, siempre con un alto sentido de responsabilidad y compromiso por parte del grupo. Se carga como evidencia archivo consolidado (SIC+SNC) e informes obtenidos del SIC con las mutaciones tramitadas para los meses de abril, mayo y junio. </t>
  </si>
  <si>
    <t>Se observa que durante el primer trimestre de 2021  la DT avanzó en los Tramites de conservación Catastral realizados (mutaciones de Oficina)</t>
  </si>
  <si>
    <t>Se observa que durante el segundo trimestre de 2021  la DT avanzó en los Tramites de conservación Catastral realizados (mutaciones de Oficina)</t>
  </si>
  <si>
    <t>Se evidencian informes del SIC con las mutaciones tramitadas por la D.T Cundinamarca en los meses de enero, febrero y marzo. Tambien se presenta archivo Excel con mutaciones tramitadas en 2021 por la D.T. Se reportan 2477 mutaciones de oficina tramitadas por la D.T Cundinamarca</t>
  </si>
  <si>
    <t>Se evidencian informes del SIC con las mutaciones tramitadas por la D.T Cundinamarca en los meses de ABRIL, MAYO Y JUNIO . Tambien se presenta archivo Excel con mutaciones tramitadas en 2021 por la D.T. Se reportan 5726 mutaciones de oficina tramitadas por la D.T Cundinamarca</t>
  </si>
  <si>
    <t>Por su parte, para el primer trimestre del 2021 se tramitaron en la Dirección Territorial Cundinamarca 5590 mutaciones de terreno, lo que representa un avance del 12,7% en la meta establecida por la circular 1000-2021-0000182-IE-005 que es de 43978 trámites.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</si>
  <si>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Por su parte, para el segundo trimestre del 2021 se tramitaron en la Dirección Territorial Cundinamarca 12416 mutaciones de terreno, lo que sumado al trimestre anterior representa un avance del 40,9% en la meta de terreno establecida por la circular 1000-2021-0000182-IE-005 que es de 43978 trámites. Igualmente, con los nuevos planes de trabajo se espera alcanzar en lo que queda del año dicho objetivo. Se carga como evidencia archivo consolidado (SIC+SNC) e informes obtenidos del SIC con las mutaciones tramitadas para los meses de abril, mayo y junio. </t>
  </si>
  <si>
    <t>Se observa que la DT avanzó en los Tramites de terreno (mutaciones de terreno) durante el primer trimestre de 2021</t>
  </si>
  <si>
    <t>Se observa que la DT avanzó en los Tramites de terreno (mutaciones de terreno) durante el segundo trimestre de 2021</t>
  </si>
  <si>
    <t>Se evidencian informes del SIC con las mutaciones tramitadas por la D.T Cundinamarca en los meses de enero, febrero y marzo. Tambien se presenta archivo Excel con mutaciones tramitadas en 2021 por la D.T. Se reportan 5590 mutaciones de terreno tramitadas por la D.T Cundinamarca</t>
  </si>
  <si>
    <t xml:space="preserve">Se evidencian informes del SIC con las mutaciones tramitadas por la D.T Cundinamarca en los meses de abril, mayo y junio . Tambien se presenta archivo Excel con mutaciones tramitadas en 2021.                                </t>
  </si>
  <si>
    <t>Durante el primer trimestre del año 2021, la Dirección Territorial de Cundinamarca no ha recibido ninguna solicitud  para la realización de avalúos comerciales por parte de personas naturales o entidades.Sin embargo, se han recibido 6 solicitudes por parte de los Juzgados correspondientes de Restitución de Tierras, para seis predios de los municipios del Peñón, Yacopí y La Palma. Se cargan las evidencias de dichas solicitudes y los memorandos que justifican esta situación por el encargado. Responsable: Sergio Suárez Pineda</t>
  </si>
  <si>
    <t>se han recibido 12 solicitudes por parte de los Juzgados correspondientes de Restitución de Tierras,de estos avalúos se han asignado 3 a los peritos avaluadores , los faltantes se esta a la espera de 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</si>
  <si>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se verifican evidencias presentadas por la territorial</t>
  </si>
  <si>
    <t>Se presenta como evidencia documento firmado por el responsable de Gestión Catastral en la D.T Cundinamarca, en el que se informa que no se  recibieron solicitudes de elaboración de avalúos comerciales</t>
  </si>
  <si>
    <t xml:space="preserve">Se evidencia seguimiento a los tramites de avaluo, sin embargo no hay meta registrada para este periodo </t>
  </si>
  <si>
    <t>Para el primer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</si>
  <si>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Para el Segundo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</si>
  <si>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Se observa que no han recibido solicitudes en materia de regularización de la propiedad (Ley 1561 y Ley 1564 de 2012)</t>
  </si>
  <si>
    <t>Se presenta como evidencia correo remitido por el funcionario encargado de atención en ventanilla , en el que se informa que no se  recibieron solicitudes en materia de regularización de la propiedad en la D.T Cundinamarca. No es claro por que se reporta un avance de 0.25</t>
  </si>
  <si>
    <t>Conforme a lo manifestado por la Dirrecion Territorial no se han recibido solicitudes de trámites en el marco de la Ley 1561 y 1564 de 2012.</t>
  </si>
  <si>
    <t>En cuanto a las solicitudes relacionadas con la Política de Restitución de Tierras y Ley de Víctimas, se cargan como evidencia del seguimiento para los meses de enero, febrero y marzo del 2021 los archivos que corresponden a las matrices en las que se lleva dicho control: BC/AC CUNDINAMARCA (1); En él se lleva el monitoreo del estado de solicitud de avalúos comerciales realizados por los clientes externos de la DT  ( UAEGRTD. JUZGADOS - TRIBUNAL). HERRAMIENTO DE MONITOREO: En él se lleva el monitoreo de estado actual de los procesos judiciales que son competencia de la DT. En el archivo Cuadro de evidencias se encuentra el total de trámites atendidos (125) para el periodo considerado.  Responsable: Miguel Giovanni Torres</t>
  </si>
  <si>
    <t>A la fecha se han adelantado las dos reuniones trimestrales obligatorias, se anexan como evidencia los cuadros de seguimeinto a los tramites; 142 de los municipios cuyo gestor catastral es la Gobernacion de Cundinamarca, 108 tramites de los municipios a cargo de la territorial.</t>
  </si>
  <si>
    <t>Se observa que la DT realizó seguimiento para el cumplimiento de la Política de Restitución de Tierras y Ley de Víctimas durante el primer trimestre de 2021</t>
  </si>
  <si>
    <t>Se observa que la DT realizó seguimiento para el cumplimiento de la Política de Restitución de Tierras y Ley de Víctimas durante el segundo trimestre de 2021</t>
  </si>
  <si>
    <t>Se evidencian archivos Excel donde se reporta la atención de 125 solicitudes recibidas para el cumplimiento de la Política de Restitución de Tierras y Ley de Víctimas. No es posible verificar la atención de estas solicitudes en los términos de ley.</t>
  </si>
  <si>
    <t>Se evidencia el seguimiento realizado por la DT para el cumplimiento de la Política de Restitución de Tierras y Ley de Víctimas durante el segundo trimestre de 2021.</t>
  </si>
  <si>
    <t>Se carga como evidencia archivo CONSOLIDADO12_03_2021, que incluye el reporte de los trámites relacionados con PQRDS que han sido asignados por funcionario y el estado en el que se encuentran a la fecha de generación del informe. El SIGAC no permite identificar que trámites ya obtuvieron una respuesta, puesto que exporta la información de manera general; lo anterior, ha sido puesto en conocimiento de los desarrolladores del sistema en las jornadas de soporte SIGAC y ellos manifestaron de palabra que no estaba establecido por la entidad, pero que tomarían la sugerencia para mejorar el sistema. Responsable: Consuelo López</t>
  </si>
  <si>
    <t>Se carga como evidencia archivo consolidado, que incluye el reporte de los trámites relacionados con PQRDS que han sido asignados por funcionario y el estado en el que se encuentran a la fecha de generación del informe. Se insiste en la necesidad para que el SIGAC permita identificar los tramites que ya obtuvieron respuesta.Se anexan felicitaciones dirigidas a funcionarios</t>
  </si>
  <si>
    <t>Se observa que la DT realizó seguimiento durante el primer trimestre para atender oportunamente las PQRS</t>
  </si>
  <si>
    <t>Se observa que la DT realizó seguimiento durante el segundo trimestre para atender oportunamente las PQRS</t>
  </si>
  <si>
    <t>Se observa que se presentan informes de SIGAC de PQRDS asignadas por funcionario y el estado en el que se encuentran, pero no se está realizando el seguimiento establecido en el control, con el fin de garantizar la atención de las PQRs en los términos de ley.</t>
  </si>
  <si>
    <t xml:space="preserve">Se evidencia  seguimiento durante el segundo trimestre con el reporte de los trámites relacionados con PQRDS que han sido asignados por funcionario y el estado en el que se encuentran.  </t>
  </si>
  <si>
    <t>Se cargan como evidencias las 3 actas del las reuniones del COPASST correspondientes a los meses de enero, febrero y marzo del 2021. Igualmente el acta del Comité de Convivencia Laboral realizado en marzo. Responsable: Luis Carlos Ramírez</t>
  </si>
  <si>
    <t xml:space="preserve">Se cargan como evidencias las 3 convocatorias y 3 actas del las reuniones del COPASST correspondientes a los meses de enero, Abril y Junio del 2021. Igualmente el acta del Comité de Convivencia Laboral realizado en Junio. </t>
  </si>
  <si>
    <t>Se observa que durante el primer trimestre la DT cumplió con la entrega de las actas de los comités (Copasst y Comité de convivencia) al GIT Gestión del Talento Humano</t>
  </si>
  <si>
    <t>Se observa que durante el segundo trimestre la DT cumplió con la entrega de las actas de los comités (Copasst y Comité de convivencia) al GIT Gestión del Talento Humano</t>
  </si>
  <si>
    <t>Se evidencian 3  actas  firmadas de reuniones del Copasst y un acta correspondiente del  segundo trimestre de 2021 del comité de convivencia laboral.</t>
  </si>
  <si>
    <t>Como parte de las responsabilidades en el proceso de rendición de cuentas del SG-SST por el Profesional Especializado con funciones de Secretario Abogado, se cargan evidencias de los reportes hechos a Talento Humano de dos casos positivos de Covid que se presentaron en la Territorial durante el mes de marzo. Igualmente en la carpeta de la actividad 9 se encuentran las actas de las reuniones realizadas por los comités del COPASST y de Convivencia Laboral para el I trimestre del 2021. Responsable: Luis Carlos Ramírez</t>
  </si>
  <si>
    <t>Como cumplimiento a las obligaciones ,se reportan los casos postivos para Covid -19 total 8 contagios de los cuales 2 hospitalizaciones, En la carpeta de actividad 9 se cargan las actas correspondientes.</t>
  </si>
  <si>
    <t xml:space="preserve">Se observa que se atendieron las responsabilidades y rendición de cuentas en el SG - SST por parte de la DT durante el primer trimestre. </t>
  </si>
  <si>
    <t xml:space="preserve">Se observa que se atendieron las responsabilidades y rendición de cuentas en el SG - SST por parte de la DT durante el segundo trimestre. </t>
  </si>
  <si>
    <t xml:space="preserve">Se observa el cumplimiento de la  rendición de cuentas del SG-SST . Se evidencian reportes hechos a Talento Humano. </t>
  </si>
  <si>
    <t xml:space="preserve">Se evidencia el cumplimiento de la  rendición de cuentas del SG-SST . Se evidencian reportes de casos  de covid a Talento Humano. </t>
  </si>
  <si>
    <t>Para el primer trimestre del 2021, la Dirección Territorial de Cundinamarca obtuvo ingresos totales por la venta de productos y servicios de $ 33.109.583. Se cargan como evidencias los informes de ventas de contado de enero a marzo. Responsable: Amanda Bernal</t>
  </si>
  <si>
    <t>Para el segundo trimestre se reporta un total en ventas por valor de 32'805.866. Se cargan como evidencias, los informes para los meses de Abril, Mayo y Junio</t>
  </si>
  <si>
    <t>Se observa que la DT recibió ingresos por la venta de bienes y servicios durante el primer trimestre</t>
  </si>
  <si>
    <t>Se observa que la DT recibió ingresos por la venta de bienes y servicios durante el segundo trimestre</t>
  </si>
  <si>
    <t>Se evidencian relaciones de ingresos de contado de los meses de enero, febrero y marzo de 2021 en la D.T Cundinamarca</t>
  </si>
  <si>
    <t>Se evidencian relaciones de ingresos de contado de los meses de abril , mayo y junio  de 2021 en la D.T Cundinamarca</t>
  </si>
  <si>
    <t>En el primer trimestre de 2021 se recupero cartera pendiente por convenios y contratos a cargo de la Territorial; por ello se cargan las evidencias correspondientes como son los archivos con la cartera mes a mes para evidenciar la recuperación de los ingresos por este concepto. Responsable: Clara Egeli Vargas</t>
  </si>
  <si>
    <t>Para el segundo trimestre la DT no reporta saldos de cartera</t>
  </si>
  <si>
    <t xml:space="preserve">Se observa que durante el primer trimestre la DT recuperó cartera pendiente por convenios y contratos de la territorial </t>
  </si>
  <si>
    <t>Se observa que durante el segundo trimestre la DT no reporta saldos de cartera</t>
  </si>
  <si>
    <t>Se presentan informes mensuales de cartera por edades, evidenciando la recuperación de cartera de enero a marzo de 2021</t>
  </si>
  <si>
    <t xml:space="preserve">Durante el trimestre no se reorta saldos de cartera </t>
  </si>
  <si>
    <t>Se carga Plan de Trabajo y correo enviado al GIT de Servicios Administrativos solicitando información concerniente al Plan de Trabajo Ambiental, en cuanto a lo que será requerido para la Territorial Cundinamarca, ya que para el año 2021 no cuenta con las unidades operativas de catastro, de las cuales se hacian principalmente algunos reportes. Además, varias de las actividades propuestas se han reprogramado dado que la persona que sirve como apoyo en las mismas inició su contrato el día 04 de Marzo, asímismo por efectos de la pandemia y la alternancia laboral, se deben establecer mecanismos que permitan llevar a cabo las actividades propuestas en el plan de trabajo bajo protocolos de seguridad, y que son de tipo presencial. Responsable: Luis Alejandro Gamboa</t>
  </si>
  <si>
    <t xml:space="preserve">Se anexan como evidencias el correo de citación a la reunion con el profesional Daniel Alejandro Pira (08/Junio/2021) reunion celebrada el dia 15 de JUNIO DE 2021 celebrada mediante la herramienta Teams, sonde se socializaron inquietudes y avances al plan, esto de acuerdo a la condicion manifestada de la DT dado que pára el año 2021 no hay unidades operativas a cargo, se carga la matriz de seguimiento en formato excel </t>
  </si>
  <si>
    <t>Se evidencia archivo Excel con el Plan de Trabajo ambiental, remitido a Sede Central. Con respecto al reporte de cumplimiento de los controles operacionales de las matrices por la Dirección Territorial, se observa que ninguna de las actividades progrmadas presenta avance en su ejecución.</t>
  </si>
  <si>
    <t>Se evidencia correo de citacion a la reunion donde se socializa avances del Plan de Trabajo ambiental</t>
  </si>
  <si>
    <t>Se observa que la DT remitió el Plan de Trabajo ambiental</t>
  </si>
  <si>
    <t>Se carga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En conjunto con los líderes se realizan seguimientos quincenales a los saldos y tramites asignados. Responsable: Luis Alejandro Gamboa</t>
  </si>
  <si>
    <t>Se presentan como evidencias formato en excel en el cual se identifica Municipio, Numero de caso, Cordis, #sigac, # predial,  y fechas de revisión, esto para tener control popr parte de la dirección, en la cual la DT se ha dividido en dos grupos lideres en los cuales se asignan los municpios a cargo de la territorial</t>
  </si>
  <si>
    <t>Se observa Cronograma de trabajo con trámites asignados a cada funcionario. No se evidencia reporte del seguimiento semanal.</t>
  </si>
  <si>
    <t>Se evidencia formato en excel en el cual se identifica Municipio, Numero de caso, Cordis, #sigac, # predial,  y fechas de revisión</t>
  </si>
  <si>
    <t>Se observa que la DT elaboró el cronograma de trámites y realizó seguimientos durante el primer trimestre</t>
  </si>
  <si>
    <t>Se obserba que la DT presentó  como evidencias formato en excel en el cual se identifica Municipio, Numero de caso, Cordis, #sigac, # predial,  y fechas de revisión.</t>
  </si>
  <si>
    <t xml:space="preserve">A la fecha no se han protocolizado contratos para el desarrollo de los procesos de actualización catastral con los municipios a cargo de la Dirección Territorial. No obstante se han presentado propuestas y cotizaciones a los siguiente municipios: Gachancipá, Nilo, Cogua, Ubaque, Ricaurte y Tenjo. Se cargan como evidencia las propuestas mencionadas. Responsable: Luis Alejandro Gamboa Riaño_x000D_
</t>
  </si>
  <si>
    <t xml:space="preserve">En el marco del contrato interadministratico 005 del 06 de Mayo de 2021,mediante el cual se realizarán los procesos de actualización y conservación catastral, se anexa como evisencia el acta de reunion con la alcaldía de Ricaurte y la Direccion territorial Cundinamarca. </t>
  </si>
  <si>
    <t>Se informa que no se han protocolizado contratos para el desarrollo de los procesos de actualización catastral con los municipios a cargo de la Dirección Territorial, por lo tanto no es claro por que se reporta el cumplimiento de la meta para el trimestre.</t>
  </si>
  <si>
    <t xml:space="preserve">Se evidencia acta de reunion con la alcaldía de Ricaurte y la Direccion territorial Cundinamarca. </t>
  </si>
  <si>
    <t>Se observa que durante el primer trimestre no se iniciaron convenios en la DT</t>
  </si>
  <si>
    <t xml:space="preserve">se observa el evisencia el acta de reunion con la alcaldía de Ricaurte y la Direccion territorial Cundinamarca. </t>
  </si>
  <si>
    <t>Durante el primer trimestre del año 2021, que corresponde del 1 de enero al 31 de marzo, laTerritorial de Cundinamarca no ha recibido  ninguna solicitud  para la realización de avalúos comerciales por parte de personas naturales o entidades. Sin embargo, se han recibido 6 solicitudes por parte de los Juzgados correspondientes de RESTITUCION DE TIERRAS, para seis predios de los municipios del Peñón, Yacopí y La Palma. Se cargan las evidencias de dichas solicitudes y los memorandos que justifican esta situación por el encargado. Responsable: Sergio Suárez Pineda</t>
  </si>
  <si>
    <t>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</si>
  <si>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Se informa que durante el primer trimestre la Dirección Territorial de Cundinamarca no ha recibido  ninguna solicitud  para la realización de avalúos comerciales por parte de personas naturales o entidades. Por lo tanto, el avance a reportar debe ser cero, y no seis.</t>
  </si>
  <si>
    <t>Se evidencia que la DT anexa como evidencia cuadro  de seguimiento a los tramites de avaluo.</t>
  </si>
  <si>
    <t>Se observa que durante el primer trimestre en la DT no se han recibido solicitudes de avalúos comerciales, solo de restitución de tierras</t>
  </si>
  <si>
    <t>se observa que la DT los avaluos no han sido allegados para la evaluación de control de calidad por lo tanto la meta no la evaluaron.</t>
  </si>
  <si>
    <t>Se elaboró un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Se han venido haciendo los seguimientos correspondientes y se carga como evidencia el archivo con el cronograma de trabajo. Responsable: Luis Alejandro Gamboa</t>
  </si>
  <si>
    <t>Se anexa como evidencia el cuadro de seguimiento por tramite para los municpios a cargo de la Dirección Territorial Cundinamarca; En este se discrimina muncipio, Numero de Consecutivo, y fechas de revisión entre otros aspectos para la realizacion del seguimiento.</t>
  </si>
  <si>
    <t>Se evidencia el cuadro de seguimiento por tramite para los municpios a cargo de la Dirección Territorial Cundinamarca; en este se discrimina muncipio, Numero de Consecutivo, y fechas de revisió.</t>
  </si>
  <si>
    <t>se observa evidencia el cuadro de seguimiento por tramite para los municpios a cargo de la Dirección Territorial Cundinamarca</t>
  </si>
  <si>
    <t>Durante los meses de enero, febrero y marzo del 2021 se suscribieron 15 contratos en la Dirección Territorial que fueron debidamente publicados en la plaataforma; de todos ellos se ha venido cargando los primeros  informes y las actas de supervisión.  Como evidencia del seguimiento se carga el archivo SECOP II, donde se  relaciona el consolidado de contratos a cargo con la supervisión realizada, de modo tal que el mecanismo de control utilizado es la verificación del cargue del informe, aportes y acta de supervisión en la plataforma del SECOP II. Se cargan también a manera de ejemplo 4 pantallazos de los clausulados 4037, 4041, 4038 y 4039, tal como aparecen en la plataforma.  Responsable: Nilsa Ospina Robayo</t>
  </si>
  <si>
    <t>Se anexa cuadro de seguimiento para 38 contratos en la dirección territorial, cada uno de estos se encuentra debidamente publicado en plataforma oficial secop II, en este cuadro podemos notar fechas, titulares, y cumplimiento en ls obligaciones contractuales, a manera de ejemplo se evidencia el cargue de la información contractual de 4 de estos</t>
  </si>
  <si>
    <t>Se evidencia cuadro de Contratación de la D.T Cundinamarca y  los pantallazos de publicación en SECOP de la documentación de los contratos.</t>
  </si>
  <si>
    <t xml:space="preserve">Se evidencia cuadro de seguimiento de los contratos de la Direccion territorial, con su respectiva publicacion en el SECOP </t>
  </si>
  <si>
    <t>Se observa que en la DT se realizó supervisi{on a los contratos y se publicaron en el SECOP</t>
  </si>
  <si>
    <t>Se observa que en la DT se realizó supervisión a los contratos y se publicaron en el SECOP</t>
  </si>
  <si>
    <t>En la Dirección Territorial Cundinamarca no se han evidenciado observaciones realizadas dentro de los procesos de contratación en la plataforma del SECOP II, durante el periodo comprendido desde el 01-01-2021 al 31-03-2021. Estas observaciones son aplicables a procesos de adquisiciones, la Territorial ha tenido contratación directa, por lo cual no hay cuadro de observaciones. Responsable: Luis Carlos Ramírez</t>
  </si>
  <si>
    <t>En la Dirección Territorial Cundinamarca no se han evidenciado observaciones realizadas dentro de los procesos de contratación en la plataforma del SECOP II, Periodos Abri-Junio 2021</t>
  </si>
  <si>
    <t>Se evidencia impresión de pantalla de la publicacion de los contratos en SECOP, dónde se observa que para el primer trimestre de 2021 no hubo observaciones que dieran motivos a generar alertas o respuestas a dichos procesos.</t>
  </si>
  <si>
    <t>La Dirección Territorial Cundinamarca no se han evidenciado observaciones realizadas dentro de los procesos de contratación en la plataforma del SECOP II, Periodos Abri-Junio 2021</t>
  </si>
  <si>
    <t>Se observa que se publicaron en el SECOP los contratos y no se presentaron observaciones</t>
  </si>
  <si>
    <t>Se observa que no se presentaron observaciones</t>
  </si>
  <si>
    <t xml:space="preserve">Se ha venido trabajando en el recibo de los inventarios físicos de los elementos devolutivos que llegaron de las Unidades Operativas, hasta el momento se han recibido Guaduas, Facatativá, Gachetá, Ubaté y las otras Unidades se irán recibiendo de acuerdo a una Programación efectuada; por el momento no se cuenta con espacios disponibles y que tengan seguridad para salvaguardar estos elementos, ya se ha hecho la solicitud pero hasta el momento no nos han dado una respuesta positiva. También se ha ido adelantando el inventario físico de elementos de consumo que se encuentran en la bodega, pero aún falta hacer el registro en el sistema ERP-SAE.  Se carga archivo como evidencia. Responsable: Clara Egeli Vargas_x000D_
</t>
  </si>
  <si>
    <t>Se allega reporte de almacen en el cual se da cuenta de los elementos entregados, a la fecha no se reportan perdidas en el inventario</t>
  </si>
  <si>
    <t>Se evidencia archivo word con reporte sin fecha, sin nombre y sin firma de quien elaboró dicho informe, en el que se reporta que se está trabajando en la recepción de elementos devolutivos de la UOC. No se evidencian Informes de inventario, actas, comprobantes de ajustes y/o notificaciones por correo electrónico. No se puede evidenciar seguimiento a los inventarios.</t>
  </si>
  <si>
    <t>Se evidencia archivo word con reporte de almacen en el cual se da cuenta de los elementos entregados, a la fecha no se reportan perdidas en el inventario</t>
  </si>
  <si>
    <t>Por parte de la DT se realizó seguimiento a los bienes de la entidad durante el primer trimestre de 2021</t>
  </si>
  <si>
    <t xml:space="preserve">se observa por parte de la DT reporte de almacen </t>
  </si>
  <si>
    <t>En la Direccón Territorial Cundinamarca no se han realizado solicitudes relacionadas con la infraestructura física de la sede durante el primer trimestre del 2021, ya que las oficinas se encuentran dentro de las instalaciones de la Sede Central , quienes gestionan directamente dicho proceso. Responsable: Fabián Andres Vargas</t>
  </si>
  <si>
    <t>En la Direccón Territorial Cundinamarca no se han realizado solicitudes relacionadas con la infraestructura física de la sede durante el Segundo trimestre del 2021, ya que las oficinas se encuentran dentro de las instalaciones de la Sede Central , quienes gestionan directamente dicho proceso. Responsable: Fabián Andres Vargas</t>
  </si>
  <si>
    <t>No se reporta avance para el periodo.</t>
  </si>
  <si>
    <t xml:space="preserve">Sin meta asignada para este periodo </t>
  </si>
  <si>
    <t>Durante el primer trimestre no se realizaron solicitudes de infraestructura para la DT</t>
  </si>
  <si>
    <t>Durante el segundo trimestre no se realizaron solicitudes de infraestructura para la DT</t>
  </si>
  <si>
    <t>Para evidenciar los controles aplicados sobre este riesgo se cargan la carpeta Registros presupuestales, donde a manera de ejemplo se incluyen los soportes de tres contratos 4030/4031/4032-2021 ya que se suscribieron contratos del 4027 a 4056 durante el primer trimestre del año. Se remiten también los comprobantes para las nóminas de los meses de enero a marzo las cuales contienen CDP, Prenomina, RA, solicitud de CDP. Responsable: Amanda Bernal</t>
  </si>
  <si>
    <t>Se realiza el cargue de los registros presupuestales indicados para los meses de Abril, Mayo y Junio.</t>
  </si>
  <si>
    <t>Se hace la verificación de los documentos soporte de los registros presupuestales para los meses de Abril, Mayo y Junio.</t>
  </si>
  <si>
    <t>Para el perido considerado se cargan como evidencias los informes de ventas de contado, informes de cartera y movimientos bancarios de enero a marzo. Responsables Amanda Bernal y Clara Egeli Vargas.</t>
  </si>
  <si>
    <t>Se realiza el cargue de la información correspondiente a las ventas de contado, informes de cartera y movimientos bancarios, estos para los de Abril, MAyo, Junio.</t>
  </si>
  <si>
    <t>Se  evidencian documentos con los que se hace la revisión y verificación de los informes financieros</t>
  </si>
  <si>
    <t>Se  evidencian documentos con los que se hace la revisión y verificación de los informes financieros para el segundo trimestre.</t>
  </si>
  <si>
    <t xml:space="preserve">Se observa que la DT verifica que primero se expiden los CRP antes de iniciar la gestión del gasto </t>
  </si>
  <si>
    <t>se observa los registros presupuestales para los meses de Abril, Mayo y Junio.</t>
  </si>
  <si>
    <t>Se observa que durante el primer trimestre, la DT revisó y deouró la información y la cotejó con los informes financieros</t>
  </si>
  <si>
    <t>Se observa información correspondiente al segundo trimestre sobre el informes de ventas</t>
  </si>
  <si>
    <t>Se cargan como evidencias los archivos con las conciliaciones bancarias realizadas durante los meses de enero, febrero y marzo del 2021. Responsable: Clara Egeli Vargas</t>
  </si>
  <si>
    <t>Se cargan como evidencias los archivos con las conciliaciones bancarias realizadas durante los meses de Abril, Mayo y Junio</t>
  </si>
  <si>
    <t>Se evidencia la realización de las conciliaciones bancarias correspondientes al segundo  trimestre de 2021</t>
  </si>
  <si>
    <t>Se observa que la DT veriicó la gestión de recursos a través de las conciliaciones bancarias durante el primer trimestre de 2021</t>
  </si>
  <si>
    <t>se observan las conciliaciones realizada en el trimestre.</t>
  </si>
  <si>
    <t>Se adjunta reporte de la herramienta GLPI, de las solicitudes de soporte durante el periodo enero-marzo 2021, y atendidas oportunamente. Responsable: Luis Fernando Tejedor</t>
  </si>
  <si>
    <t>Se adjunta reporte de la herramienta GLPI, de las solicitudes de soporte durante el periodo Abril, Mayo, Junio2021, y atendidas oportunamente</t>
  </si>
  <si>
    <t>Se evidencia informe de Requerimientos e incidencias recibidas por la D.T Cundinamarca durante el trimestre y registrados en el aplicativo GLPI y el estado de los mismos.</t>
  </si>
  <si>
    <t>Se  evidencian reporte de la herramienta GLPI, de las solicitudes de soporte durante el periodo Abril, Mayo, Junio 2021.</t>
  </si>
  <si>
    <t>Se observa que durante el primer trimestre la DT verificó el estado de las solicitudes de atención a través de los reportes de la herrramienta GLPI</t>
  </si>
  <si>
    <t>Se observa que durante el segundo trimestre la DT verificó el estado de las solicitudes</t>
  </si>
  <si>
    <t xml:space="preserve">Se carga archivo con la relación de funcionarios que tienen acceso al Sistema de Información Catastral Alfanumérico, igualmente archivo con el listado de los permisos que tienen cada uno de ellos, identificados por número de cédula al 31-03-2021. En el archivo de reporte de incidencias atendidas por la herramienta GLPI del riesgo GIS-1, se verifican dichas solicitudes que fueron realizadas por el Jefe de Conservación Julio César Soto Mora. Responsable: Luis Fernando Tejedor </t>
  </si>
  <si>
    <t xml:space="preserve">Se envian los soportes anotantdo Incumplimiento en los acuerdos de niveles de servicio establecidos en el catálogo de servicios de TI :  Se adjunta reporte de la herramienta GLPI, de las solicitudes de soporte durante el periodo abril-junio 2021, y atendidas oportunamente.  se tiene como Riesgo identificado Posibilidad de otorgar accesos a la infraestructura tecnológica sin seguir procedimientos formales para favorecer a un tercero:  Se adjunta relación de funcionarios que tienen acceso al Sistema de Información Catastral Alfanumérico, igualmente los permisos que tienen cada uno de ellos, al 30-06-2021  </t>
  </si>
  <si>
    <t>Se evidencia el control de permisos de acceso a bases de datos. Se presenta archivo con información de funcionarios que tienen acceso al Sistema de Información Catastral y  archivo con la reación de permisos que cada funcionario tiene para accesar la información.,</t>
  </si>
  <si>
    <t>Se evidencia que durante el segundo trimestre la DT  reporte de la herramienta GLPI de las solicitudes de soporte durante el periodo abril-junio 2021.</t>
  </si>
  <si>
    <t>Se observa que durante el primer trimestre la DT hizo seguimiento a los funcionarios que tuvieron acceso al sistema de información catastral alfanumérico</t>
  </si>
  <si>
    <t>Se observa que durante el segundo trimestre la DT hizo seguimiento a los funcionarios que tuvieron acceso al sistema de información catastral alfanumérico</t>
  </si>
  <si>
    <t>Se cargan como evidencias los formatos de control de estado de procesos judiciales para 5 casos (tipo acción popular, contractual, nulidad y restablecimiento y reparación directa), que se encuentran en seguimiento y que han tenido novedades durante el primer trimestre de 2021. Responsable: Luis Carlos Ramírez</t>
  </si>
  <si>
    <t>sE CARGAN FORMATOS EXCEL TABLA DE SEGUIMIENTO MES A MES PARA LOS PROCESOS DE TUTELAS IDENTIFICANDO # DOCUEMNTO, ACCIONANTE, MUNICIPIO , ACCIONANTE, JUZGADO, FECHA DE NOTIFICACION, MECANISMO UTILIZADO PARA EL SEGUIMIENTO EN EL SEGUNDO TRIMESTRE</t>
  </si>
  <si>
    <t>Se presentan formatos F11000-01/18 V4 Control de Estado Procesos Judiciales diligenciados que evidencian el seguimiento del estado de los procesos judiciales</t>
  </si>
  <si>
    <t>Se presentan formatos F11000-01/18 V4 Control de Estado Procesos Judiciales diligenciados que evidencian el seguimiento del estado de los procesos judiciales durante el segundo trimestre.</t>
  </si>
  <si>
    <t>Para el primer trimestre de 2021, en la Dirección Territorial Cundinamarca no se han presentado requerimientos que deban ser atendidos por parte de los técnicos para emitir su concepto. Por esta razón no hay cargue de evidencias. Responsable: Luis Carlos Ramírez Echavarría</t>
  </si>
  <si>
    <t>Pasra el segundo trmiestre no hubo solicitudes de conceptos tecnicos</t>
  </si>
  <si>
    <t>Se informa que no se presentaron solicitudes de conceptos técnicos</t>
  </si>
  <si>
    <t>Se carga como evidencia correo del 19-03-2021 donde se cita desde Sede Central a los abogados para una sesión de análisis jurisprudencial, la cual se realizó el 26-03-2021 con el apoyo del Secretario Abogado de la Dirección Territorial. Responsable: Luis Carlos Ramírez</t>
  </si>
  <si>
    <t>se carga contenido del correo de socialización a todos los funcionarios y servidores indicando la importancia de la colaboracion y responsabilidad con los procesos de tutelas que se lleguen a instaurar o las que se encuentren en curso.</t>
  </si>
  <si>
    <t>Se evidencia correo del 19/03/2021 citando a los abogados de la D.T a una sesión de análisis jurisprudencial. Se evidencia la aplicación del control durante el primer trimestre de 2021</t>
  </si>
  <si>
    <t>Se evidencia correo electronico de fecha 29-06-2021, por parte de explicando la importancia de los terminos de las acciones de tutela.</t>
  </si>
  <si>
    <t>Se observa que la DT realizó seguimiento y control a los procesos judiciales durante el primer trimestre</t>
  </si>
  <si>
    <t>Se observa que la DT realizó seguimiento y control a los procesos judiciales durante el segundo trimestre</t>
  </si>
  <si>
    <t>Para el primer trimestre de 2021, en la DT no se presentaron solicitudes de conceptos técnicos</t>
  </si>
  <si>
    <t>Se observó la asistencia de la DT a reunión convocada por la SC durante el primer trimestre de 2021</t>
  </si>
  <si>
    <t xml:space="preserve">se observa evidencia sobre la importancia de la colaboracion y responsabilidad con los procesos de tutelas </t>
  </si>
  <si>
    <t>Se presentan formatos de  Control de Estado Procesos Judiciales diligenciados que evidencian el seguimiento del estado de los procesos judiciales.</t>
  </si>
  <si>
    <t>Se carga como evidencia correo del 19-03-2021 donde se citadesde Sede Central a los abogados para una sesión de análisis jurisprudencial, la cual se realizó el 26-03-2021 con el apoyo del Secretario Abogado de la Dirección Territorial, para hacer una capacitación sobre los temas catastrales más frecuentes en los procesos contra la entidad. Responsable: Luis Carlos Ramírez</t>
  </si>
  <si>
    <t xml:space="preserve">Se evidencia correo electronico explicando las implicaciones juridicas en los terminos establecidos de respuesta a las acciones de tutela </t>
  </si>
  <si>
    <t>Se observa que la DT realizó seguimiento y control  a los procesos judiciales durante el segundo trimestre</t>
  </si>
  <si>
    <t xml:space="preserve">se verifica contenido del correo </t>
  </si>
  <si>
    <t>Guajira</t>
  </si>
  <si>
    <t xml:space="preserve">NO SE HA PRESENTADO  O REALIZADO NINGUN PROCESO DE ACTUALIZACION RURAL EN EL AREA  RURAL CORRESPONDIENTE AL DEPARTAMENTO  DE LA GUAJIRA </t>
  </si>
  <si>
    <t>NO APLICA</t>
  </si>
  <si>
    <t xml:space="preserve"> No hay procesos de actualizacion en la territorial</t>
  </si>
  <si>
    <t>La territorial no tiene procesos de actualización en este segundo trimestre.</t>
  </si>
  <si>
    <t>SE REALIZARON LOS TRAMITES SOLICITADOS DE OFICINA, DE ACUERDO A LOS REQUERIMIENTOS Y LA DOCUMENTACION PRESENTADA POR CADA SOLICITANTE</t>
  </si>
  <si>
    <t xml:space="preserve">Analizada la producción de la Territorial de 1719 de trámites de oficina y de acuerdo a la línea base que determina la Subdirección de Catastro, podemos decir lo siguiente: Se tramitó la cantidad de 1719 tramites en el término establecido, es decir a un 100% de esas solicitudes se le brindó la solución a su petición en un tiempo de respuesta en un 5%.  Cabe anotar que la producción aumentó considerablemente debido a que se nombró una persona exclusivamente para realizar trámites de oficina, además se trabaja con el Sistema Nacional Catastral y en algunos casos se quedan pegadas las resoluciones y no podemos finalizar el tramite con la rapidez que se requiere.   </t>
  </si>
  <si>
    <t>Se aprueba el reporte</t>
  </si>
  <si>
    <t>La DT anexa listado de tramites de terreno y Oficina en el periodo</t>
  </si>
  <si>
    <t>Se evidencian informes del SIC con las mutaciones tramitadas por la D.T Guajira en los meses de enero, febrero y marzo. Tambien se presenta archivo Excel con mutaciones tramitadas en 2021 por la D.T. Se reportan 634 mutaciones de oficina tramitadas por la D.T Guajira</t>
  </si>
  <si>
    <t xml:space="preserve">Se observa ejecución con archivo excel Tramitadas DT Guajira SNC y con los informes de las tramitadas por la Territorial en abril, mayo y junio 2021. </t>
  </si>
  <si>
    <t>SE REALIZARON LOS TRAMITES SOLICITADOS DE TERRENO, DE ACUERDO A LOS REQUERIMIENTOS Y LA DOCUMENTACION PRESENTADA POR CADA SOLICITANTE</t>
  </si>
  <si>
    <t>Analizada la producción de la Territorial de 543 de trámites de terreno de acuerdo a la línea base que determina la Subdirección de Catastro, podemos decir lo siguiente: Se tramitó la cantidad de 543 tramites en el término establecido, es decir a un 80%  de esas solicitudes se les brindó la solución a su petición en un tiempo de respuesta en un 5%  y solo a 162 trámites no se les dió respuesta en un tiempo superior a este rango representado un 30%. Cabe anotar las dificultades que se nos presentan en los trámites de terreno, a pesar que ya teníamos contratados dos personas para realizar las funciones de ejecutor y poder realizar dichas mutaciones, además se trabaja con el Sistema Nacional Catastral y en algunos casos se quedan pegadas las resoluciones tenemos que estar montando incidencias</t>
  </si>
  <si>
    <t>Se evidencian informes del SIC con las mutaciones tramitadas por la D.T Guajira en los meses de enero, febrero y marzo. Tambien se presenta archivo Excel con mutaciones tramitadas en 2021 por la D.T. Se reportan 88 mutaciones de terreno tramitadas por la D.T Guajira</t>
  </si>
  <si>
    <t xml:space="preserve">Se observa ejecución de la actividad mediante excel tramitadas por la DT en el SNC y los informes de tramitadas por la Territorial Guajira en los meses de abril, mayo y junio 2021. </t>
  </si>
  <si>
    <t xml:space="preserve">NO SE PRESENTARON EN  EL PRIMER TRIMESTRE  PETICIONES  POR PARTE DE LAS OFICINAS  DE REGULARIZACION DE LA PROPIEDAD. </t>
  </si>
  <si>
    <t>EN  EL SEGUNDO TRIMESTRE SE PRESENTARON  7 PETICIONES  POR PARTE DE LAS OFICINAS  DE REGULARIZACION DE LA PROPIEDAD, CABE ACLARAR QUE PARA EL SEGUNDO TRIMESTRE SE COLOCÓ COMO PORCENTAJE EJECUTADO 0,50, ESTO DEBIDO A QUE PARA EL PRIMER TRIMESTRE SE COLOCÓ 0</t>
  </si>
  <si>
    <t>Se aprueba el reporte. Ajustar lo ejecutado para el segundo trimestre ya que el no haber recibido peticiones no implica que no hayan cumplido con la meta</t>
  </si>
  <si>
    <t>Recibieron y atendieron 7 peticiones. El trimestre anterior no se recibieron, se acepta el avance de 0,5 de avance</t>
  </si>
  <si>
    <t xml:space="preserve">Se informa que no se  recibieron solicitudes en materia de regularización de la propiedad en la D.T Guajira. No se presenta evidencia que permita verificar esta información. </t>
  </si>
  <si>
    <t>Se valida ejecución con el informe trimestral de solicitudes Ley 1561 y 1564 de 2012 sobre regularización de la propiedad y se acepta el avance reportado.</t>
  </si>
  <si>
    <t xml:space="preserve">DURANTE EL PRIMER TRIMESTRE TODAS LAS PETICIONES RECIBIDAS POR PARTE DE LAS OFICINA DE UNIDAD DE TIERRAS  SE CONTESTAN DENTRO DEL TERMINO LEGAL. </t>
  </si>
  <si>
    <t xml:space="preserve">DURANTE EL SEGUNDO TRIMESTRE SE ATENDIERON TODAS LAS PETICIONES RECIBIDAS POR PARTE DE LAS OFICINA DE UNIDAD DE TIERRAS (10)  Y  SE CONTESTAN DENTRO DEL TERMINO LEGAL. </t>
  </si>
  <si>
    <t>De acuerdo a la evidencia se ve atendieron las solicitudes en cumplimiento de restitucion de tierras. la atencion es con la entrega de la información que registrará la subcatastro</t>
  </si>
  <si>
    <t>Se evidencia archivo Excel donde se reporta la atención de las solicitudes recibidas para el cumplimiento de la Política de Restitución de Tierras y Ley de Víctimas. No es posible verificar la atención de estas solicitudes en los términos de ley.</t>
  </si>
  <si>
    <t xml:space="preserve">Se evidencia archivo en excel Herramienta Monitoreo DT Guajira segundo trimestre 2021, en el que se reportan las solicitudes recibidas para el cumplimiento de la Política de Restitución de Tierras. </t>
  </si>
  <si>
    <t>Se atendieron oportunamente todas las solicitudes recibidas en el trimestre Enero-Marzo de 2021</t>
  </si>
  <si>
    <t>Se atendieron oportunamente todas las solicitudes recibidas (206) en el trimestre Abril-Junio de 2021</t>
  </si>
  <si>
    <t>Anexan evidencias que se aclaran con cuadro anexo</t>
  </si>
  <si>
    <t>Se presentan informes de SIGAC de radicación de PQRDS y un informe consolidado de PQRDSF generado por el GIT de Atención al Ciudadano, en el que se observa que se recibieron 193 PQRDSF en el primer trimestre y se atendieron 93, y 4 de ellas se atendieron fuera del plazo legal. Por lo tanto, se observa la materialización del riesgo y se debe ajustar el valor de cumplimiento de la actividad, ya que no se logró cumplir con la atención de todas las PQRs en los términos de ley.</t>
  </si>
  <si>
    <t xml:space="preserve">Se observa ejecución de la actividad mediante evidencias SIGAC Guajira solicitudes recibidas y tramitadas por dependencia y excel informe PQRDS segundo trimestre 2021 Guajira.  </t>
  </si>
  <si>
    <t>Durante el primer trimestre (Enero, Febrero y maro) se cumplió con la entrega de las actas de los comites de Copasst y Convivencia Laboral al GIT Gestion del Talento Humano.</t>
  </si>
  <si>
    <t>Durante el segundo trimestre (Abril, mayo y junio) se cumplió con la entrega de las actas de los comites de Copasst y Convivencia Laboral al GIT Gestion del Talento Humano.</t>
  </si>
  <si>
    <t>La DT realizó las actas de comité y colgadas en una carpeta drive de talento humano</t>
  </si>
  <si>
    <t>Se evidencia correos en los que se remiten las actas mensuales de reuniones del Copasst y acta correspondiente a reunión del de comité de convivencia laboral del primer trimestre de 2021.</t>
  </si>
  <si>
    <t>Se observa ejecución de la actividad mediante actas COPASST de abril, mayo y junio 2021 y acta Convivencia Laboral del segundo trimestre 2021.</t>
  </si>
  <si>
    <t>Durante el primer trimestre (Enero, Febrero y maro) se dio cumplimiento a lo establecido en el acta del 06-01-2021</t>
  </si>
  <si>
    <t>Durante el segundor trimestre (Abril, Mayo, Junio) se dio cumplimiento a lo establecido en el acta del 06-01-2021</t>
  </si>
  <si>
    <t>La DT realizó el cumplimiento de la rendicion de cuentas del SG-SST</t>
  </si>
  <si>
    <t>No es posible evidenciar el cumplimiento de la  rendición de cuentas del SG-SST . No se evidencian reportes hechos a Talento Humano.</t>
  </si>
  <si>
    <t xml:space="preserve">Se realizó cumplimiento de esta actividad por la DT para el segundo trimestre (se adjuntan 3 actas comite Copasst y 1 acta de convivencia laboral del segundo trimestre 2021).  </t>
  </si>
  <si>
    <t>Para este primer trimestre del 2021 la territorial Guajira ha tenido ingresos por venta de Bienes y Servicios por valor total de $23.654.823 que en su gran mayoria corresponden a las ventas de Certificados Catastrales y de Cartas Catastrales. Y el mes de febrero fue donde mayor ventas se pudo facturar con un porcentaje del mas de 40% del total del trimestre.</t>
  </si>
  <si>
    <t>Para este segundo trimestre del 2021 la territorial Guajira ha tenido ingresos por venta de Bienes y Servicios por valor total de $29.111.743 que en su gran mayoria corresponden a las ventas de Certificados Catastrales y de Cartas Catastrales. Y el mes de mayo fue donde mayor ventas se pudo facturar con un porcentaje del mas de 37,66% del total del trimestre.</t>
  </si>
  <si>
    <t>Se observa la relacion de ingresos duerante el trimestre con un buen reporte</t>
  </si>
  <si>
    <t>Se evidencian relaciones de ingresos de contado de los meses de enero, febrero y marzo de 2021 en la D.T Guajira.</t>
  </si>
  <si>
    <t xml:space="preserve">Se observa ejecución de la actividad y cumplimiento meta propuesta con Excel formato reporte a Sede Central de ingreso DT Guajira de abril, mayo y junio 2021, excel ingresos Bogota y DT de abril y mayo 2021, relación de ingresos ventas de contado de abril, mayo y junio 2021 y formatos Facturación detallada de igual periodo.   </t>
  </si>
  <si>
    <t>Durante el primer trimestre de este año 2021 no se ha obtenido ingresos por concepto de recupueracion de la cartera en la Territorial Guajira, aunque se han realizado las gestiones de cobro a los entes territoriales que tienen deuda.</t>
  </si>
  <si>
    <t>Durante el segundo trimestre de este año 2021 se logró obtener ingresos por concepto de recuperación de la cartera en la Territorial Guajira, por valor de $25.950.819. Se está siguiendo con las gestiones de cobro a los entes territoriales que tienen aún  deuda con la territorial Guajira. Cabe aclarar que para el segundo trimestre se colocó como porcentaje ejecutado 0,50 que es la sumatoria del primer y segundo trimestre, esto debido  que para el primer trimestre se colocó el valor en cero</t>
  </si>
  <si>
    <t>Se observa la recuperacion de cartera en la DT y el reporte de las cuentas de dificil cobro</t>
  </si>
  <si>
    <t>Se presentan corresos de cobro de cartera. Se evidencia que no hubo recuperación de cartera en el primer trimestre de 2021</t>
  </si>
  <si>
    <t>Se observa ejecución de la actividad mediante comprobante de pago 035-00234 del 13/05/2021 del municipio de San Juan correspondiente al contrato 162 de 2020 y el Informe de Cartera a 30/06/2021.</t>
  </si>
  <si>
    <t xml:space="preserve">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t>
  </si>
  <si>
    <t xml:space="preserve">Se evidencia correo remitiendo avances de las actividades de los controles operacionales para el cumplimiento del plan ambiental 2021. Tambien se observa informe reporte de consumo de servicios públicos, informe de inspección movilización de residuos sólidos. </t>
  </si>
  <si>
    <t xml:space="preserve">Se evidencian facturas de agua y energía del segundo trimestre 2021, excel formato seguimiento servicios públicos 2021 y de seguimiento resmas de papel segundo trimestre 2021, format F2063-19/15.V2 huella de carbono de abril, mayo y junio 2021 así como jornada orden y aseo en puesto de trabajo junio 2021. </t>
  </si>
  <si>
    <t>La DT ha cumplido con las actividades  contempladas enla matriz ambiental</t>
  </si>
  <si>
    <t>En el I trimestre se realizan las actividades programadas según el cronograma manejado por el area de conservacion, a su vez se desarrollan las actividades de seguimientos a las metas programadas</t>
  </si>
  <si>
    <t>En el II trimestre se realizan las actividades programadas según el cronograma manejado por el area de conservacion, a su vez se desarrollan las actividades de seguimientos a las metas programadas</t>
  </si>
  <si>
    <t>Se evidencia cronogramas mensuales sin firmas del responsable de Conservación Catastral de la D.T Guajira. No se presenta seguimiento al cronograma.</t>
  </si>
  <si>
    <t>Se evidencia ejecución de actividades según cronograma plan de trabajo segundo trimestre 2021, GLPI de abril, mayo y junio 2021 y excel tramitadas Territorial SNC del segundo trimestre 2021.</t>
  </si>
  <si>
    <t>Realizaron seguimiento a la programacion e hicieron el consolidado</t>
  </si>
  <si>
    <t>Según lo manifestado por la encargada del area de conservacion, en el I trimestre  no se generaron solicitudes de proceso de formación y actualización catastral con los municipios, por lo tanto no se aportan evidencias de los controles del proceso y no se evidencia incumplimiento al seguimiento del riesgo</t>
  </si>
  <si>
    <t>Según lo manifestado por la encargada del area de conservacion, en el II trimestre  no se generaron solicitudes de proceso de formación y actualización catastral con los municipios, por lo tanto no se aportan evidencias de los controles del proceso y no se evidencia incumplimiento al seguimiento del riesgo</t>
  </si>
  <si>
    <t>Se informa que en el I trimestre  no se generaron solicitudes de proceso de formación y actualización catastral con los municipios. No es claro por que se reporta un avance de 6.</t>
  </si>
  <si>
    <t xml:space="preserve">No hubo en este segundo trimestre 2021 solicitudes para realizar proceso de formación y actualización catastral. </t>
  </si>
  <si>
    <t>no hay procesos de formación y actualizacion en la territorial</t>
  </si>
  <si>
    <t>El reporte recibido por la encargada de avaluos, consta de que en la  territorial para el primer trimestre de año 2021 no se han presentado solicitudes de avalúos comerciales ante la Territorial de La Guajira, por lo tanto no se evidencian inoportunidad en los tiempos establecidos para la entrega de los avalúos comerciales</t>
  </si>
  <si>
    <t>El reporte recibido por la encargada de avaluos, consta de que en la  territorial para el segundo trimestre de año 2021 no se han presentado solicitudes de avalúos comerciales ante la Territorial de La Guajira, por lo tanto no se evidencia inoportunidad en los tiempos establecidos para la entrega de los avalúos comerciales</t>
  </si>
  <si>
    <t>Se informa que en el primer trimestre de año 2021 no se presentaron solicitudes de avalúos comerciales ante la Territorial de La Guajira. No es claro por que se reporta un avance de 6.</t>
  </si>
  <si>
    <t xml:space="preserve">No se presentaron solicitudes para realizar avalúos comerciales en el segundo trimestre 2021. </t>
  </si>
  <si>
    <t>no se realizaron avaluos</t>
  </si>
  <si>
    <t>En el I trimestre se realizan las actividades programadas según el cronograma manejado por el area de conservacion</t>
  </si>
  <si>
    <t>En el II trimestre se realizan las actividades programadas según el cronograma manejado por el area de conservacion</t>
  </si>
  <si>
    <t xml:space="preserve">Se observan los cronogramas del plan de trabajo correspondiente a los meses de abril, mayo y junio 2021,  GLPI de abril, mayo y junio 2021 y Excel tramitadas Terrotorial SNC de abril, mayo y junio 2021.  </t>
  </si>
  <si>
    <t>Realizaron seguimiento a los tramites de conservacion en el trimestre reportado</t>
  </si>
  <si>
    <t xml:space="preserve">El supervisor del contrato reviso el informe de actividades presentado por los contratistas y apruebo  mediante actas de supervisión, de acuerdo con la periodicidad establecida en el contrato </t>
  </si>
  <si>
    <t>Se evidencian actas de supervisión de contratos. No es posible verificar de publicación en SECOP de los contratos.</t>
  </si>
  <si>
    <t>Se verifica ejecución del control a través de las 7 actas de supervisión aportadas (contratos 120832, 120830, 120827, 120826, 120831, 120828 y 120829, todos de la vigencia 2021).</t>
  </si>
  <si>
    <t>Se aprueba el reporte, presentaron las actas de interventoría</t>
  </si>
  <si>
    <t>Se observan las actas de interventoria</t>
  </si>
  <si>
    <t>Durante el trimestre enero - marzo, la contratacion efectuada se realizó con fundamentos a las normas contractuales vigentes sin beneficios particular o de terceros, toda la contracción de la Territorial es publicada en el SECOP II, durante el trimestre solo se efectuo contratacion directa y no hubo observaciones.</t>
  </si>
  <si>
    <t>Durante el trimestre abril - junio, la contratacion efectuada se realizó con fundamentos a las normas contractuales vigentes sin beneficios particular o de terceros, toda la contracción de la Territorial es publicada en el SECOP II, durante el trimestre en el mes de junio se publicó un proceso donde hicieron observaciones y las mismas fueron atendidas en su oportunidad.</t>
  </si>
  <si>
    <t>Se evidencia archivo pdf con información del SECOP  dónde se observa que para el primer trimestre de 2021 no hubo observaciones que dieran motivos a generar alertas o respuestas a dicho proceso.</t>
  </si>
  <si>
    <t>Se verifica aplicación del control mediante Consolidado SECOP II (MC-624-2021-GJR, aires acondicionados).</t>
  </si>
  <si>
    <t>Anexaron reporte del SECOP, no hubo observaciones</t>
  </si>
  <si>
    <t>Estamos reportando Inventario de Consumo de Enero 2021, Inventario de bienes devolutivos en bodega con fecha de febrero 2021 y comprobantes de consumo del mes de marzo de 2021 los cuales tienen informacion de trimestre. Estas cifras estan conciliadas con los estados financieros eleborados en esas fechas</t>
  </si>
  <si>
    <t xml:space="preserve">Se reportan los inventarios de elementos de consumo a junio 30 de 2021 y elementos devolutivos en bodega debidamente conciliados con los estados financiero de la T. Guajira. y comprobante de egresos de consumo adjunto de los meses de mayo y junio 30 de 2021 </t>
  </si>
  <si>
    <t>Se evidencia inventario de bienes de consumo de los meses de enero, febrero y marzo.</t>
  </si>
  <si>
    <t xml:space="preserve">Se evidencia inventario de bodega junio 2021, inventario de existencias de consumo junio 2021 y comprobantes de egreso de elementos de con sumo (documentos soportes 39, 48 y 49 de 26/05/2021 y 30/06/2021, entre otros). </t>
  </si>
  <si>
    <t>Anexaron con corte a junio el inventario de bodega</t>
  </si>
  <si>
    <t>El Director  hizo la solicitud ante la Sede central de las necesidades de infraestructura física que requiere la Territorial para su respectiva aprobación</t>
  </si>
  <si>
    <t>El Director gestiono ante la Sede Central la aprobación del requerimiento de  infraestructura física para la Territorial (Aires Acondicionados)</t>
  </si>
  <si>
    <t>Se evidencia la identificación de necesidades de infraestructura física de la D.T Guajira y la remisión mediante correo del 02/03/2021 para  priorización y aprobación de la Sede Central</t>
  </si>
  <si>
    <t>Se verifica mediante correo del 13/05/2021 sobre asignación nuevos recursos y correo del 20/05/2021 sobre aires acondicionados.</t>
  </si>
  <si>
    <t>La DT gestionó los recursos paa mejoramiento de su infraestrucura y le asignaron los mismos</t>
  </si>
  <si>
    <t>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t>
  </si>
  <si>
    <t xml:space="preserve">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mes._x000D_
Para el segundo trimestre del 2021 se programaron tres seguimientos de los cuales se ejecutaron todos tres_x000D_
</t>
  </si>
  <si>
    <t>Se informa que se realiza mensualmente el análisis de saldos y movimientos de los procesos de la D.T a través del SIIF Nación. Se evidencian archivos con reporte de CRP mensuales para verificar que los registros presupuestales tengan fecha anterior al comienzo de la ejecución del gasto</t>
  </si>
  <si>
    <t xml:space="preserve">Se verifica aplicación del control mediante excel Anexo 5 reporte expedición CRP abril y mayo 2021. </t>
  </si>
  <si>
    <t>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t>
  </si>
  <si>
    <t xml:space="preserve">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correspondientes._x000D_
Para el segundo trimestre del 2021 se programaron tres seguimientos de los cuales se ejecutaron todos tres._x000D_
</t>
  </si>
  <si>
    <t>Se evidencia que se realiza revisión entre el listado de movimiento de bancos con los informes de ventas generados por el centro de información y con la información de cartera del GIT Contabilidad.</t>
  </si>
  <si>
    <t>Se evidenciaron la relación de ingresos ventas de contado de abril, mayo y junio 2021, la de Ventas facturación detallada de abril, mayo y junio 2021 y el Informe de Ingresos Bogota y DT de abril y mayo 2021.</t>
  </si>
  <si>
    <t>Anexan reporte de los registros presupuestales</t>
  </si>
  <si>
    <t>se observa las relaciones de las ventas de la DT y los bancos en los cuales fue consignado</t>
  </si>
  <si>
    <t>Se reportan conciliaciones bancarias servicios personales Nª 405-00171-0 de los meses de enero y febrero de 2021 de T. Guajira debidamente conciliadas , no hay registros pendientes por concliar con los estados financieros elaborados en el SIIF nacion</t>
  </si>
  <si>
    <t>Se reportan conciliaciones bancarias de los meses de abril - mayo - junio de 2021, de la cuenta bancaria servicios personales No 405-00171 del banco popular debidamente conciliadas con balance de SIIF Nacion y de las cuales no hay restricciones de tipo legal y se encuetran libres de embargos. En esta cuenta se cancelan los salarios de los funcionarios de la territorial.</t>
  </si>
  <si>
    <t xml:space="preserve">Se reporta ejecución del control con los soportes de las conciliaciones bancarias de abril, mayo y junio 2021 y el formato excel sobre reporte de ingresos a sede central de mayo y junio 2021.  </t>
  </si>
  <si>
    <t>La DT ha registrado las conciliaciones bancarias de abril, mayo y junio</t>
  </si>
  <si>
    <t>Se verifican permantemente  las solicitudes en el aplicativo, evidenciando que todas ellas se resuelven dentro del tiempo establecido, como se evidencia en el reporte adjunto</t>
  </si>
  <si>
    <t xml:space="preserve">Se presenta listado de las solicitudes recibidas durante el trimestre en el aplicativo GLPI y el estado de las mismas. </t>
  </si>
  <si>
    <t>Se observa reporte GLPI del segundo trimestre 2021.</t>
  </si>
  <si>
    <t>Anexaron reporte del GLPI</t>
  </si>
  <si>
    <t>Cada vez que se requiere otorgar permisos a usuarios  para acceder a la infraestructura tecnológica, la solicitud  debe estar soportada por un memorando firmado por el  Director Territorial autorizando  el ingreso de los mismos</t>
  </si>
  <si>
    <t>Se evidencia cumplimiento del control con solicitudes de permisos de acceso debidamente autorizadas.</t>
  </si>
  <si>
    <t>Se observa aplicación del control mediante memorando de asignación de rol SNC del 04/05/2021.</t>
  </si>
  <si>
    <t>Asignaron un rol o o permiso</t>
  </si>
  <si>
    <t>Durante el trimestre enero – marzo, se ha efectuado control judicial dos (2) veces por semana. siempre que hay requerimientos judiciales, el IGAC presenta las respuestas de forma oportuna y registra todos los movimientos en el formato de estado de procesos judiciales</t>
  </si>
  <si>
    <t>Durante el trimestre abril – junio, se ha efectuado control judicial dos (2) veces por semana. siempre que hay requerimientos judiciales, el IGAC presenta las respuestas de forma oportuna y registra todos los movimientos en el formato de estado de procesos judiciales</t>
  </si>
  <si>
    <t>Se evidencian formatos F11000-01/18 V4 Control de Estado Procesos Judiciales con el seguimiento del estado de los procesos judiciales</t>
  </si>
  <si>
    <t>Se observa aplicación del control a traves de los formatos de control de procesos judiciales aportados.</t>
  </si>
  <si>
    <t>Durante el trimestre enero - marzo, se solicitó informacion tecnica al area de conservacion catastral para poder atender requerimientos judiciales.</t>
  </si>
  <si>
    <t>Durante el trimestre abril - junio, se solicitó informacion tecnica al area de conservacion catastral para poder atender requerimientos judiciales.</t>
  </si>
  <si>
    <t>Se evidencia correo del 20/01/2021 con solicitud de concepto tecnico al area de conservacion catastral para poder atender requerimientos judiciales</t>
  </si>
  <si>
    <t>Se evidencia aplicación de este control mediante correo electrónico del 19/04/2021 sobre solicitud de concepto técnico.</t>
  </si>
  <si>
    <t>Durante el trimestre enero – marzo, la Oficina Asesora Juridica, a travez de correo electronicos convocó a los abogados de las territoriales con la finalidad de retroalimentar y apoyar la gestion judicial.</t>
  </si>
  <si>
    <t>Durante el trimestre abril – junio, la Oficina Asesora Juridica, a travez de correo electronicos convocó a los abogados de las territoriales con la finalidad de retroalimentar y apoyar la gestion judicial.</t>
  </si>
  <si>
    <t>Se evidencia correo en el cual se remite link de reunión celebrada los días 15 y 17 de marzo de 2021 para control de procesos judiciales</t>
  </si>
  <si>
    <t>Se observa correo electrónico del 25/06/2021 de la OAJ que convoca a la Territorial a la capacitación sobre Análisis Jurisprudencial.</t>
  </si>
  <si>
    <t>La Dt realizó seguimiento a los procesos judiciales</t>
  </si>
  <si>
    <t>La DT realizó concepto técnico para una tutela</t>
  </si>
  <si>
    <t>Se asistio a reunion con la sede central oficina juridica</t>
  </si>
  <si>
    <t>Durante el trimestre enero – marzo,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</si>
  <si>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Durante el trimestre abril – junio,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</si>
  <si>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Se observa aplicación de control a través de los formatos de Control de Estado de Procesos Judiciales aportados como evidencia.</t>
  </si>
  <si>
    <t>Durante el trimestre abril – junio, la Oficina Asesora Juridica, a travez de correo electronicos convocó a los abogados de las territoriales con la finalidad de retroalimentar y apoyar la gestion judicial</t>
  </si>
  <si>
    <t>Se evidencia ejecución del control mediante correo del 25/06/2021 en el que la OAJ convoca a una capacitación.</t>
  </si>
  <si>
    <t>La DT realizó el control a los procesos judiciales en los formatos</t>
  </si>
  <si>
    <t>La Sede central a traves de la oficina asesora juridica convocó a los abogados para capacitacion</t>
  </si>
  <si>
    <t>Huila</t>
  </si>
  <si>
    <t>Se evidencia que con el proceso de Interrelación Catastro Registro en cuanto a la actualización de propietarios se presenta duplicidad de trabajo ya que tenemos que revisar todas las solicitudes recibidas y unas ya han sido tramitadas por SubCatastro.</t>
  </si>
  <si>
    <t xml:space="preserve"> Durante el segundo trimestre del año 2021 en T. Huila se realizaron 6318 trámites de oficina.</t>
  </si>
  <si>
    <t>se revisa evidencias, se encuentran acordes al producto esperado</t>
  </si>
  <si>
    <t>Se evidencia reporte de tramites de oficina para el primer trimestre de 2412 realizados.</t>
  </si>
  <si>
    <t>Se evidencia reporte de tramites de oficina del segundo trimestre 3909 realizados.Nota: se debe corregir el numero reportado deben ser los realizados en el trimestre.</t>
  </si>
  <si>
    <t xml:space="preserve">Para el normal desarrollo de los trámites de terreno se han presentado los siguientes inconvenientes: La emergencia sanitaria declarada por el gobierno nacional desde el mes de marzo de 2020, falta de personal (administrativo y técnico), fallas recurrentes en el SNC donde el componente gráfico requiere constantemente procesos de depuración, el componente alfanumérico no permite la correcta asignación de valores demandando requerimientos para el avance de los trámites y con ello más tiempo, desgaste administrativo y de recurso humano.  La adaptación de la UOC Pitalito a la Territorial Neiva. Otro tema que afecta el rendimiento es la falla del nuevo sistema de correspondencia SIGAC, el cual esta ligado al SNC y determina el buen funcionamiento del SNC. </t>
  </si>
  <si>
    <t xml:space="preserve">  Durante el segundo trimestre del año 2021 en la T. Huila se realizaron 793 trámites de terreno.  Importante comunicar que los rendimientos se ven afectados por el mal funcionamiento del SNC, como se evidencia en la cantidad de requerimientos realizados mensualmente por la Territorial.</t>
  </si>
  <si>
    <t xml:space="preserve"> Se evidencia reporte de tramites de terreno para el primer trimestre de 436 realizados.</t>
  </si>
  <si>
    <t xml:space="preserve"> Se evidencia reporte de tramites de terreno para el primer trimestre de 357 realizados.Nota: se debe corregir el numero reportado deben ser los realizados en el trimestre.</t>
  </si>
  <si>
    <t>Durante el primer trimestre del año 2021 en la T Huila diariamente se proyectaron las respuestas en los tiempos oportunos de todas las solicitudes realizadas con relación al tema de regularización de la propiedad, es así, como en los meses de enero a marzo de 2021 se recibieron 37 solicitudes, una está pendiente por responder, pero se encuentra dentro del tiempo legal establecido</t>
  </si>
  <si>
    <t>Durante el segundo trimestre del año 2021 en la T Huila diariamente se proyectaron las respuestas en los tiempos oportunos de todas las solicitudes realizadas con relación al tema de regularización de la propiedad, es así, como en los meses de abril a junio de 2021 se recibieron 56 solicitudes, siete solicitudes están pendiente por responder</t>
  </si>
  <si>
    <t>Se evidencia reporte solicitudes de regularización de la propiedad, se recibieron 37 solicitudes y  36 fueron atendidas, está pendiente una pero se encuentra entre los tiempos de ley para responder.</t>
  </si>
  <si>
    <t>Se evidencia reporte solicitudes de regularización de la propiedad, se recibieron 56 solicitudes y  49 fueron atendidas, está pendiente 7 pero se encuentra entre los tiempos de ley para responder.</t>
  </si>
  <si>
    <t>Durante el primer trimestre del año 2021 en la T. Huila se atendió oportunamente las solicitudes emitidas por la Agencia Nacional de Tierras. Hay unas solicitudes pendientes de responder, las cuales corresponden a situaciones ajenas al IGAC, ya que dependemos de repuestas de los Jueces que realizaron las solicitudes</t>
  </si>
  <si>
    <t>Durante el segundo trimestre del año 2021 en la T. Huila se atendió oportunamente las solicitudes emitidas por la Agencia Nacional de Tierras. Se adjunta evidencia.</t>
  </si>
  <si>
    <t>Se evidencia reporte de procesos de restitución, pero falta información sobre la actividad. Nota: este consolidado de solicitudes debe concordar con el que reporta el Git de tierras de la subdirección de catastro.</t>
  </si>
  <si>
    <t>Se evidencia informe donde se reportan el número de solicitudes atendidas para el segundo trimestre.</t>
  </si>
  <si>
    <t>Total peticiones del trimestre 1004. Finalizadas 355. Atendidas en termino legal 264 y pendientes de contestar 245</t>
  </si>
  <si>
    <t>Total peticiones del trimestre 1052. Finalizadas 563. Atendidas en termino legal 417 y pendientes de contestar 489</t>
  </si>
  <si>
    <t>Se evidencia reporte de atención de PQRs, el índice de oportunidad de atención en términos legales es de 26.29%.</t>
  </si>
  <si>
    <t>Se evidencia reporte de atención de PQRs y se han dejado de atender en los términos de ley un 31.55% de la las PQRs recibidas.</t>
  </si>
  <si>
    <t>Durante el trimestre cumplio con la realización de las actas</t>
  </si>
  <si>
    <t>Durante el segundo trimestre del año 2021 se cumplio con la realización de las actas e informes de Copasst y Comité de Convivencia.</t>
  </si>
  <si>
    <t>Se evidencia actas de COPASST de los tres primeros meses y acta de comité de convivencia laboral.</t>
  </si>
  <si>
    <t>Se evidencia actas de COPASST de los meses abril, mayo, junio y acta de comité de convivencia laboral.</t>
  </si>
  <si>
    <t>Durante el trimestre la territorial realizó el reporte mensual de ausentismo y actividades , por lo cuanto se cumplio el plan de Seguridad y Salud en el trabajo</t>
  </si>
  <si>
    <t>Durante el segundo trimestre la territorial realizó el reporte mensual de ausentismo y actividades , por lo cuanto se cumplio el plan de Seguridad y Salud en el trabajo</t>
  </si>
  <si>
    <t>Se evidencia actas y reportes que soportan las responsabilidades y rendición cuentas en el SG - SST, establecida mediante acta del 06-01-2021</t>
  </si>
  <si>
    <t>Se evidencia reportes de ausentismo de los meses de abril, mayo y junio y se observa reporte de ejecución del plan de bienestar.</t>
  </si>
  <si>
    <t>Se adjunta como evidencia el informe de ingresos del primer trimestre</t>
  </si>
  <si>
    <t>Se adjunta como evidencia el informe de ingresos de los meses de abril, mayo y junio de 2021</t>
  </si>
  <si>
    <t>se revisa evidencias, se encuentran acordes al producto esperado, sin embargo se debe revisar el valor del ejecutado y llevarlo a la unidad de medida solicitada.</t>
  </si>
  <si>
    <t>Se evidencia reporte de ingresos recibidos en el primer trimestre, no se tiene definida meta de ingresos, se debe llevar el valor a la unidad de medida propuesta.</t>
  </si>
  <si>
    <t xml:space="preserve"> Se evidencia el informe de ingresos de los meses de abril, mayo y junio, para un total de ingresos $25.196.080 .</t>
  </si>
  <si>
    <t xml:space="preserve">La territorial tienela suma de 22.600.000 por recuperar, que esta en proceso de pago por parte de la álcaldia de Neiva </t>
  </si>
  <si>
    <t>Para el segundo trimestre del año 2021 la Territorial Huila continua con la misma suma de $22.600.000 por recuperación de cartera pendiente.  Se encuentra en Proceso Conciliatorio por parte de la Alcaldía de la ciudad de Neiva. Se adjunta pantallazo del Estado de Cartera.</t>
  </si>
  <si>
    <t>no se encuentra evidenciada la gestion de cobro de la territorial, por lo cual no se puede dar concepto favorable</t>
  </si>
  <si>
    <t>Se evidencia reporte de cartera pero no se ha hecho efectiva el pago de esta por parte de la alcaldía.</t>
  </si>
  <si>
    <t xml:space="preserve">Durante el primer trimestre de año 2021 en la T. Huila se verificó el cumplimiento al Plan de Trabajo Ambiental, Matriz de identificación y cumplimiento legal Ambiental y la Matriz de Identificación de aspectos y valoración de impactos ambientales Se adjunta evidencias. </t>
  </si>
  <si>
    <t>Durante el segundo trimestre de año 2021 en la T. Huila verificó el cumplimiento de las actividades contempladas en el Plan de Trabajo Ambiental, Matriz de identificación y cumplimiento legal Ambiental y la Matriz de Identificación de aspectos y valoración de impactos ambientales Se adjunta pantallazo del correo mediante el cual se envía el informe a la Sede Central y cinco carpetas donde se evidencia cada una de las actividades realizadas correspondiente al Plan de Trabajo Ambiental del trimestre II de 2021</t>
  </si>
  <si>
    <t>Se evidencia el cumplimiento al Plan de Trabajo Ambiental, Matriz de identificación y cumplimiento legal Ambiental y la Matriz de Identificación de aspectos y valoración de impactos ambientales y correo electrónico donde se reporta la información.</t>
  </si>
  <si>
    <t>se revisa evidecia, cumple con producto esperado</t>
  </si>
  <si>
    <t>Durante el primer trimestre de año 2021 en la T. Huila se realizó seguimiento en los meses de febrero y marzo a los trámites Catastrales, dando prioridad a los más antiguos. Se adjunta evidencia de febrero y marzo de 2021. En seguimiento a los trámites del mes de enero se realizó una reunión virtual. Se adjunta evidencia.</t>
  </si>
  <si>
    <t>Durante el segundo trimestre de año 2021 en la T. Huila realizó el seguimiento en los meses de abril, mayo y junio a los trámites Catastrales, dando prioridad a los más antiguos. Se adjunta tres evidencias, correspondiente a cada uno de los meses del segundo trimestre.</t>
  </si>
  <si>
    <t>Se evidencia reporte de seguimiento mes a mes de los tramites catastrales.</t>
  </si>
  <si>
    <t>Se evidencia reporte de seguimiento de los meses de abril, mayo y junio de los tramites catastrales.</t>
  </si>
  <si>
    <t>Durante el primer trimestre de año 2021 en la T. Huila no se llevó a cabo ningún Proceso de Formación o Actualización Catastral</t>
  </si>
  <si>
    <t>Durante el segundo trimestre de año 2021 en la T. Huila no se llevó a cabo ningún Proceso de Formación o Actualización Catastral</t>
  </si>
  <si>
    <t>No se tiene meta para este trimestre.</t>
  </si>
  <si>
    <t>no se evidecian procesos de formacion y/o actualización catastral</t>
  </si>
  <si>
    <t>Durante el primer trimestre de enero a marzo del año 2021 en la T. Huila no se han recibido solicitudes de avalúos comerciales.</t>
  </si>
  <si>
    <t>Durante el segundo trimestre de año 2021 en la T. Huila no se han recibido solicitudes de avalúos comerciales.</t>
  </si>
  <si>
    <t>no se evidencia solicitudes de avaluos</t>
  </si>
  <si>
    <t xml:space="preserve">Durante el segundo trimestre de año 2021 en la T. Huila realizó el seguimiento en los meses de abril, mayo y junio a los trámites Catastrales, dando prioridad a los más antiguos. Se adjunta tres evidencias, correspondiente a cada uno de los meses del segundo trimestre. </t>
  </si>
  <si>
    <t>En el trimestre comprendido entre enero, febrero y marzo del 2.021 la supervisora de dos contratos revisa los informes de las actividades presentados por las contratistas y aprueba mediante actas de supervisión con el fin de dar trámite al pago correspondiente, se adjunta como evidencia pantallazos de las actas de supervisión de dos contratos y pantallazos en SECOP II.</t>
  </si>
  <si>
    <t>En el trimestre comprendido entre abril, mayo y junio del 2.021 el supervisor de un contrato revisa los informes de las actividades presentados por el contratista y aprueba mediante actas de supervisión con el fin de dar trámite al pago correspondiente, se adjunta como evidencia pantallazos de las actas de supervisión del contrato y pantallazos en SECOP II.</t>
  </si>
  <si>
    <t>Se evidencia acta de supervisión aprobada y pantallazos en SECOP.</t>
  </si>
  <si>
    <t>Se evidencia acta de supervisión aprobada y pantallazos de SECOP.</t>
  </si>
  <si>
    <t>En el trimestre comprendido entre enero, febrero y marzo del 2.021 no se presentó requerimientos u observaciones de los procesos contractuales ejecutados en esta Territorial.</t>
  </si>
  <si>
    <t>En el trimestre comprendido entre abril, mayo y junio del 2.021 no se presentó requerimientos u observaciones de los procesos contractuales ejecutados en esta Territorial.</t>
  </si>
  <si>
    <t>No se presenta solicitudes u observaciones  en los procesos contractuales.</t>
  </si>
  <si>
    <t>En el trimestre comprendido entre enero, febrero y marzo del 2.021 la responsable de Almacén de la Territorial Huila realizo inventario devolutivo, informe de inventario físico e inventario general, se adjunta como evidencia inventario devolutivo, informe de inventario físico e inventario general.</t>
  </si>
  <si>
    <t>En el trimestre comprendido entre abril, mayo y junio del 2.021, la responsable de Almacén de la Territorial Huila realizo inventario devolutivo, informe de inventario físico e inventario general, se adjunta como evidencia inventario devolutivo, informe de inventario físico e inventario general.</t>
  </si>
  <si>
    <t>Se evidencia Informes de inventario físico y devolutivo.</t>
  </si>
  <si>
    <t>Se evidencia Informes de inventario físico, devolutivo y general de consumo.</t>
  </si>
  <si>
    <t>Durante el primer trimestre de enero a marzo del año 2021 en la T. Huila no se presentó ninguna necesidad en el tema de infraestructura física de la sede.</t>
  </si>
  <si>
    <t>Durante el segundo trimestre del año 2021 se identificó la necesidad en el tema de mantenimiento de la infraestructura física donde funcionan las oficinas de la DT Huila, se envió el Formato Solicitud Servicio de mantenimiento a la Sede Central para lo pertinente. Se adjunta formato, fotos y pantallazo del correo</t>
  </si>
  <si>
    <t>Durante el primer trimestre no se presenta ninguna solicitud</t>
  </si>
  <si>
    <t>Se evidencia Formato Solicitud Servicio de mantenimiento, fotos y pantallazo del correo.</t>
  </si>
  <si>
    <t>no se presentaron solicitudes en el periodo</t>
  </si>
  <si>
    <t xml:space="preserve">Durante el primer trimestre de enero a marzo del año 2021 en la T. Huila se verificó que la fecha de los documentos soporte de los registros presupuestales sea anterior al comienzo de la ejecución del gasto, con el fin de realizar oportunamente los registros financieros. Se adjuntan las evidencias. </t>
  </si>
  <si>
    <t>Durante el segundo trimestre de abril, mayo y junio del año 2021 en la T. Huila verificó que la fecha de los documentos soporte de los registros presupuestales sea anterior al comienzo de la ejecución del gasto, con el fin de realizar oportunamente los registros financieros. Se adjuntan las evidencias</t>
  </si>
  <si>
    <t>Se evidencia registros presupuestales.</t>
  </si>
  <si>
    <t>Se evidencia registros presupuestales y actas de supervision.</t>
  </si>
  <si>
    <t>Durante el primer trimestre de enero a marzo del año 2021 en la T. Huila cotejó el listado de movimiento de bancos (Orden de consignación y notas crédito) con los informes de ventas generados por el centro de información y con la información de cartera del GIT Contabilidad. Se adjunta evidencia.</t>
  </si>
  <si>
    <t xml:space="preserve">Durante el segundo trimestre de abril a junio del año 2021 en la T. Huila se cotejó el listado de movimiento de bancos (Orden de consignación y notas crédito) con los informes de ventas generados por el centro de información y con la información de cartera del GIT Contabilidad. _x000D_
Se adjunta evidencia del consolidado diario de ventas con los reportes para realizar el comparativo._x000D_
</t>
  </si>
  <si>
    <t>Se evidencia informes de ventas generados por el centro de información.</t>
  </si>
  <si>
    <t>Se evidencia informes de ventas de los meses de abril, mayo y junio.</t>
  </si>
  <si>
    <t>Durante el primer trimestre de enero a marzo del año 2021 en la T. Huila se realizó oportunamente la gestión de los recursos, comparando la información de los extractos bancarios contra el reporte del libro de bancos del SIIF Nación II. Se adjunta las evidencias</t>
  </si>
  <si>
    <t>Durante el segundo trimestre de abril a junio del año 2021 en la T. Huila se realizó oportunamente la gestión de los recursos, comparando la información de los extractos bancarios contra el reporte del libro de bancos del SIIF Nación II. Se adjunta las evidencias.</t>
  </si>
  <si>
    <t>Se evidencia conciliaciones bancarias realizadas de los meses de enero, febrero y marzo.</t>
  </si>
  <si>
    <t>Se evidencia estados de cartera.</t>
  </si>
  <si>
    <t>Para los meses de enero, febrero y marzo correspondientes al primer trimestre del año se descargaron 3 reportes para cada mes desde la herramienta de mesa de ayuda analizando cada uno de los casos abiertos por los usuarios de la DT Huila frente a novedades o problemas reportados respecto al funcionamiento del SNC.  Adicionalmente para marzo se consolidó informe el cual es remitido a la OIT para la revisión de los requerimientos abiertos de meses anteriores._x000D_
Evidenciables: 3 carpetas una para cada mes del trimestre con su respectivo archivo Excel con la relación de los requerimientos abiertos para cada mes en la herramienta de mesa de ayuda.  Adicionalmente el mes de marzo posee un informe en formato PDF con la relación de los requerimientos aún en proceso de meses anteriores.</t>
  </si>
  <si>
    <t xml:space="preserve">Para cada uno de los meses del trimestre (abril, mayo y junio) se generaron reportes de la mesa de ayuda, con los cuales se efectuó seguimiento a los casos con estado no resuelto.  De igual manera producto de los reportes descargados, se construyó informe el cual se dirige mes a mes a la OIT reportando los casos pendientes de solución. _x000D_
Soportes: 3 archivos Excel y 3 archivos en formato .pdf los cuales contienen los reportes e informes para cada mes del trimestre._x000D_
Fuente de información: Reporte descargado desde la herramienta GLPI. </t>
  </si>
  <si>
    <t>Se evidencia reportes de solicitudes a GLPI de los tres primeros meses.</t>
  </si>
  <si>
    <t>Se evidencia reportes de solicitudes a GLPI e informes de seguimiento a los casos reportados.</t>
  </si>
  <si>
    <t xml:space="preserve">Para el primer trimestre, La Dirección Territorial Huila utiliza para los procesos de conservación y actualización el Sistema de Nacional Catastral el cual es administrado por parte de la Oficina de Informática en sede central y los accesos al sistema se gestionan a través de la mesa de ayuda._x000D_
En enero se abrió una solicitud para la activación de usuario en el SNC y en el mes de marzo se solicitó la modificación de roles para contratista.  En el mes de febrero no se abrieron requerimientos en la herramienta de mesa de ayuda puesto que no se recibieron solicitudes por parte del Director Territorial._x000D_
Evidencia: Dos carpetas para los meses de enero y marzo, cada una de ella con un archivo en formato Excel con la relación de los requerimientos abiertos en la herramienta de mesa de ayuda.  _x000D_
</t>
  </si>
  <si>
    <t>Para los meses de abril y mayo (junio no aplica, puesto que no se requirió de la solicitud de roles para el SNC) a través de la herramienta GLPI se solicitaron los roles para funcionarios y contratistas para el SNC, con previa autorización por parte del Director de la Territorial.  _x000D_
Soportes: Un Reporte en formato Excel con la relación de los requerimientos abiertos en el GLPI para abril y mayo solicitando roles en el SNC, así como dos archivos en formato .pdf a través de los cuales el Director Territorial avala la asignación de roles para posterior caso en el GLPI. _x000D_
 * Nota: La DT Huila utiliza el Sistema Nacional Catastral como herramienta informática para el proceso de conservación catastral</t>
  </si>
  <si>
    <t>Se evidencia reportes de solicitudes de permisos a la mesa de ayuda.</t>
  </si>
  <si>
    <t>Se evidencia reportes de solicitudes de roles y correos electrónicos de aprobación de roles por parte del director territorial.</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</si>
  <si>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 al mes, se exceptúa el mes de enero que estaba en vacaciones.</t>
  </si>
  <si>
    <t>En el trimestre comprendido entre abril, mayo y junio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t>
  </si>
  <si>
    <t>Se evidencia Formatos diligenciados "Control de estado de procesos judiciales" vigente y el informe consolidado con el estado de procesos judiciales.</t>
  </si>
  <si>
    <t>En el trimestre comprendido entre enero, febrero y marzo del 2.021, se solicitó a través de correo electrónico concepto técnico a proceso de la entidad, teniendo en cuenta los términos establecidos por el ente judicial en el requerimiento, se adjunta como evidencia de correo electrónico solicitando concepto técnico y respuesta dada por la Oficina Asesora Jurídica.</t>
  </si>
  <si>
    <t>En el trimestre comprendido entre abril, mayo y junio del 2.021, se solicitó a través de correo electrónico concepto jurídico de proceso de la entidad, teniendo en cuenta los términos establecidos por el ente judicial en el requerimiento, se adjunta como evidencia de correo electrónico solicitando concepto jurídico y respuesta dada por la Oficina Asesora Jurídica.</t>
  </si>
  <si>
    <t>Se evidencia correo electrónico donde se solicita concepto técnico.</t>
  </si>
  <si>
    <t>En el trimestre comprendido entre enero, febrero y marzo del 2.021, se asistió a dos reuniones convocados virtualmente con la finalidad de retroalimentar, apoyar y controlar la gestión judicial de los procesos en curso, se adjunta como evidencia las dos convocatorias con sus respectivos pantallazos de las reuniones y asistencia.</t>
  </si>
  <si>
    <t>En el trimestre comprendido entre abril, mayo y junio del 2.021, se asistió a tres reuniones convocados virtualmente con la finalidad de retroalimentar, apoyar y controlar la gestión judicial de los procesos en curso, se adjunta como evidencia las tres convocatorias con sus respectivos pantallazos de las reuniones y asistencia.</t>
  </si>
  <si>
    <t>Se evidencia pantallazo de los participantes (convocatoria virtual) a dos reuniones.</t>
  </si>
  <si>
    <t>Se evidencia asistencia a tres reuniones convocados virtualmente con la finalidad de retroalimentar, apoyar y controlar la gestión judicial de los procesos en curso.</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</si>
  <si>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correspondiente de los cincos procesos judiciales.</t>
  </si>
  <si>
    <t>Magdalena</t>
  </si>
  <si>
    <t>Hasta la fecha no se esta ejecutando ningun proceso de Actualizacion Catastral, se han recibido propuestas tecnoeconomica de los municipios de fundacion y pivijay, las cuales han sido enviada a la sede central. asi mismo se han enviado propuestas de actualizacio a los alcaldes municipales de zona Bananera, Cienaga,sitionuevo,san zenon</t>
  </si>
  <si>
    <t>Hasta la fecha no se ha ejecutado ningun proceso de actualizacion catastral en la Territorial</t>
  </si>
  <si>
    <t>No hay ningun proceso de actualizacion en tramite</t>
  </si>
  <si>
    <t>Para este periodo no existe meta asignada.</t>
  </si>
  <si>
    <t>Durante el I trimestre se han realizado 690 mutaciones de oficina</t>
  </si>
  <si>
    <t>Durante el II trimestre se realizaron 1818 tramites de oficina</t>
  </si>
  <si>
    <t>Se aprueba el reporte presentado</t>
  </si>
  <si>
    <t>La DT realizó 1818 tramites de oficina de acuerdo a la relacion adjunta en evidencias</t>
  </si>
  <si>
    <t>Se evidencia reporte de tramites de oficina para el primer trimestre de 690 realizados.</t>
  </si>
  <si>
    <t>Se evidencia reporte de tramites de oficina para el segundo trimestre de 1818 realizados.</t>
  </si>
  <si>
    <t>Durante el primer trimestre se realizaron 69 mutaciones de terreno de las uales 42 furon urbanas y 27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</si>
  <si>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Durante el II trimestre se realizaron 814 mutaciones de terreno de las cuales 411 fueron urbanas y 403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</si>
  <si>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Registran 814 mutaciones de terreno en el periodo</t>
  </si>
  <si>
    <t>Se evidencia reporte de tramites de terreno para el primer trimestre de 69 realizados.</t>
  </si>
  <si>
    <t>Se evidencia reporte de tramites de terreno para el segundo trimestre de 814 realizados.</t>
  </si>
  <si>
    <t>Durante el primer trimestre no se han realizdo avaluos, teniendo en cuenta que el responsable debe salir con el conductor y esto no ha sido posible debido a que este funcionario es mayor de 60 años y presenta condición de comorbilidad. De acuerdo a lo anterior se solicitó apoyo a la sede central, para el cual programaron cumplir la comisión con un conductor de Santander, sin embargo esto no ha sido posible de concretar por que se eleva mucho los gastos de la comisión por el traslado del conductor. actualemente está próximo a suscribirse un contrato interadministrativo de 11 avalúos con la corporación autónoma del magdalena (Coorpamag) con el fin de realizar convenio. esta en revision en sede central</t>
  </si>
  <si>
    <t>Para el II trimestre se realizaron 16 avaluos comerciales. asi mismo se realizaron reuniones de seguimiento con el fin de establecer estrategias para dar cumplimiento a la meta</t>
  </si>
  <si>
    <t>NO aplica</t>
  </si>
  <si>
    <t>La DT hace un reporte muy bueno de los avalúos y las actas de revisión</t>
  </si>
  <si>
    <t>Se evidencia informe donde se reportan los 16 avalúos realizados para el segundo trimestre.</t>
  </si>
  <si>
    <t>Durante el I trimestre se recibieron 18 solicituds en materia de regularizacion de la propiedad todas fueron resueltas en el tiempo legal alcanzando un porcentae del  25%</t>
  </si>
  <si>
    <t>Durante el II trimestre se recibieron 18 solicituds en materia de regularizacion de la propiedad todas fueron resueltas en el tiempo legal alcanzando un porcentae del  25%</t>
  </si>
  <si>
    <t>Revisado el registro se aprueba el reporte</t>
  </si>
  <si>
    <t>Se observa la atención a las solicitudes en materia de regularización</t>
  </si>
  <si>
    <t xml:space="preserve">Se evidencia reporte solicitudes de regularización de la propiedad, se recibieron 18 solicitudes y estas fueron atendidas. </t>
  </si>
  <si>
    <t>Durante el primer trimestre se recibieron sesenta seis 66 solicitudes de las cuales fueron respondidas en tiempo oportuno 81, teniendo en cuenta que varias solicitudes se recibieron a finalizar mes y fueron atendidas en el mes siguiente en el tiempo legal. para este trimestre se alcanzo un porentaje del 32%</t>
  </si>
  <si>
    <t>Durante el segundo trimestre se recibieron ochenta y siete 87 solicitudes de las cuales fueron respondidas en tiempo oportuno.</t>
  </si>
  <si>
    <t>La Dt atendió las solicitudes en cumplimiento de la politica de restitución de tieras</t>
  </si>
  <si>
    <t>Se evidencia reporte de procesos y solicitudes de restitución. Nota: este consolidado de solicitudes debe concordar con el que reporta el Git de tierras de la subdirección de catastro.</t>
  </si>
  <si>
    <t>Se evidencia reporte de procesos y solicitudes de restitución</t>
  </si>
  <si>
    <t>Durante el I trimestre se recibieron 94 solicitudes de las cualesfueron atendidas en tiempo oportuno 78 quedando 18 por fuera del termino legal</t>
  </si>
  <si>
    <t>Durante el II trimestre se recibieron en la territorial 155 solicitudes, con termino legal de respuesta dentro del mismo mes. Se respondieron oportnamente 408 teniendo en cuenta que hay muchas que se atienden dentro del mes y su fecha de vencimiento es en el mes siguiente. vencidas se tienen 13 solicitudes</t>
  </si>
  <si>
    <t>Registro de avance aprobado</t>
  </si>
  <si>
    <t>La DT atendió las solicitudes de PQRS de acuerdo a relacion adjunta en las evidencias</t>
  </si>
  <si>
    <t>Se evidencia reporte de atención de PQRs, se recibieron 94 y se atendieron 76 en los términos legales, para una atención del 80.85% dentro de los términos.</t>
  </si>
  <si>
    <t>Se evidencia reportes de atención de PQRs donde se observa que se atendieron en los términos legales las PQRs recibidas.</t>
  </si>
  <si>
    <t>Durante el primer trimestre se dio cumplimiento a la entrega de las actas COpasst y comite de convivencia laboral</t>
  </si>
  <si>
    <t>Durante el II trimestre se dio cumplimiento a la entrega de las actas COpasst y comite de convivencia laboral. estas fueron reportadas en el DRIVE dispuest por el GIT de talento Humano</t>
  </si>
  <si>
    <t>Se evidencia actas de COPASST y acta de comité de convivencia laboral, es de conocimiento que ahora no envian correo a talento humano sino que cuelgan las actas en un drive que dispone TH</t>
  </si>
  <si>
    <t>Se evidencia actas de COPASST de los tres primeros meses y acta de comité de convivencia laboral y correo electrónico donde son enviadas a Talento Humano.</t>
  </si>
  <si>
    <t>Se evidencia actas de COPASST de los meses de abril, mayo junio y acta de comité de convivencia laboral y correo electrónico donde son enviadas a Talento Humano.</t>
  </si>
  <si>
    <t>durante el I trimestre se realizaron las actividades en cuanto a los roles de el acta 06-01-2021</t>
  </si>
  <si>
    <t>durante el II trimestre se realizaron las actividades en cuanto a los roles de el acta 06-01-2021</t>
  </si>
  <si>
    <t>La DT realizó las actividades en cuanto a los roles del acta de 06-01-2021</t>
  </si>
  <si>
    <t>Se evidencia correos electrónicos donde se observa la realización de las actividades en cuanto a los roles del acta 06-01-2021.</t>
  </si>
  <si>
    <t>Se evidencia informe de actividades en cuanto a los roles del acta 06-01-2021.</t>
  </si>
  <si>
    <t>Durante el primer trimestre se han recaudado por concepto de venta de bienes y servicios un valor de $8700523. A la fecha la territorial no ha recibido la meta de ingresos de bienes y servicios</t>
  </si>
  <si>
    <t>Durante el Segundo trimestre se han recaudado por concepto de venta de bienes y servicios un valor de $8.301.006. es importante manifestar que la territorial ya no cuenta con el catastro del distrito de santa marta, el cual era el que representaba el 90% de sus ingresos</t>
  </si>
  <si>
    <t>Las ventas han sido reportadas según realción</t>
  </si>
  <si>
    <t>Se evidencia reporte de ingresos recibidos en el primer trimestre, no se tiene definida meta de ingresos.</t>
  </si>
  <si>
    <t>Se evidencia reporte de ingresos para el segundo trimestre el cual llego a $ 8.301.006.</t>
  </si>
  <si>
    <t>La territorial no tiene cartera pendiente</t>
  </si>
  <si>
    <t>Si no tiene cartera pendiente no deberia tener meta</t>
  </si>
  <si>
    <t>no tiene cartera pendiente</t>
  </si>
  <si>
    <t>No se tiene cartera pendiente, por lo tanto, no debería tener meta asignada.</t>
  </si>
  <si>
    <t>No se tiene cartera pendiente.</t>
  </si>
  <si>
    <t>Se remitio la matriz del cumplimiento de los controles operacionales referentes al SGA. asi mismo se dio cumplimiento a todas las actividades programadas, se realizaron socializaciones para el mejoramiento del SGA a funcionarios y contratistas</t>
  </si>
  <si>
    <t>Se remitio la matriz del cumplimiento de los controles operacionales referentes al SGA.  (plan de trabajo ambiiental) asi mismo se dio cumplimiento a todas las actividades programadas, se realizaron socializaciones para el mejoramiento del SGA a funcionarios y contratistas</t>
  </si>
  <si>
    <t>Se evidencia matriz del cumplimiento de los controles operacionales referentes al SGA y el envió de este mediante correo electrónico.</t>
  </si>
  <si>
    <t>Se evidencia matriz del cumplimiento de los controles operacionales referentes al SGA y socializaciones del SGA.</t>
  </si>
  <si>
    <t>En el reporte se observa la matriz y las socializaciones del SGA</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</si>
  <si>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actas de reuniones, soportes de convocatoria</t>
  </si>
  <si>
    <t>se dio cumplimiento al seguimiento del plan de trabajo en relacion a las metas asignadas por la subdireccion de catastro,  igualmente se han realizado reuniones de seguimiento para tomar estrategias que permitan el cumplimiento de la meta programada en el plan de trabajo. se anexa cronograma, actas de reuniones, soportes de convocatoria</t>
  </si>
  <si>
    <t>Se evidencia actas de reuniones de seguimiento de los tramites catastrales.</t>
  </si>
  <si>
    <t>Revisado el reporte se aprueba</t>
  </si>
  <si>
    <t xml:space="preserve">realizaron el seguimiento a la ejecucion de las metas de mutaciones </t>
  </si>
  <si>
    <t xml:space="preserve">hasta la fecha la Territorial no esta ejecutando ningun proceso de formacion-actualizacion, sin embargo se han recibido propuestas de los municipios de fundacion y pivijay las cuales han sido remitidas a la sede centrall, se realizaron gestiones para realizar actualizacion ante alcaldes municipales de Cienaga, zona Bananera, sitionuevo, salamina,san zenon </t>
  </si>
  <si>
    <t>hasta la fecha la Territorial no esta ejecutando ningun proceso de formacion-actualizacion. Por lo cual no se presenta evidencia</t>
  </si>
  <si>
    <t>No se lleva ningun proceso de actualizacion, se han realizado varias propuestas y enviadas a los municipios para realizar actualizacion.</t>
  </si>
  <si>
    <t>No se lleva ningun proceso de actualizacion.</t>
  </si>
  <si>
    <t>Durante el primer trimestre se realizo una reunion de seguimiento al proceso de avaluos con el fin de determinar las estrategias a tomar para dar cumplimiento a la meta estipulada. es importante manifestar que actualmente estamos a la espera de la revsion y firma de un coontrato administrativo con COORPAMAG. Asi mismo se manifiesta que años anteriores solo se hacina reuniones trimestrales de seguimiento razon ppor la cual este trimestre no se pudo cumplir la meta</t>
  </si>
  <si>
    <t>Durante el II trimestre se realizaron 16 avaluos, asi mismo se realizaron 3 reuniones de seguimiento para conocer los avances del proceso  en pro del cumplimiento de la meta asignada</t>
  </si>
  <si>
    <t>Se evidencia acta de reunión de seguimiento a avalúos.</t>
  </si>
  <si>
    <t>Se evidencia actas de reuniones de seguimiento a avalúos.</t>
  </si>
  <si>
    <t>La DT ha realizado el seguimiento a la ejecucion de los avaluos y reportes mensuales</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</si>
  <si>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y soportes de informes</t>
  </si>
  <si>
    <t>La DT ha realizado el seguimiento a la ejecucion de las metas de conservación</t>
  </si>
  <si>
    <t>Durante el I trimestre se ha dado cumplimiento al procedimiento para realizar la supervision del contrato, aprobando las actas de superviones en informes por el SECOP</t>
  </si>
  <si>
    <t>Durante el II trimestre se ha dado cumplimiento al procedimiento para realizar la supervision del contrato, aprobando las actas de superviones en informes por el SECOP</t>
  </si>
  <si>
    <t>Se evidencia actas de supervisión aprobada y pantallazos en SECOP.</t>
  </si>
  <si>
    <t>Se observa las actas de supervision de los contratos</t>
  </si>
  <si>
    <t>Durante el I trimestre se realizo un solo proceso de minima cuantia el cual fue mantenimiento de la UOC, este fue publicado en el SECOP II. Este proceso no presento observaciones</t>
  </si>
  <si>
    <t>Durante el II trimestre no se realizo ningun contrato de minima cuantia. Razon por la cual No se presenta evidencias</t>
  </si>
  <si>
    <t>Se evidencia un solo proceso de mínima cuantía, el cual fue mantenimiento de la UOC, este fue publicado en el SECOP II.</t>
  </si>
  <si>
    <t>No se realizo ningun contrato de minima cuantia.</t>
  </si>
  <si>
    <t>No aplica porque no hubo contratación, anexan relacion donde se puede verificar que no hubo contratación</t>
  </si>
  <si>
    <t>Durante el mes de febrero se realizo inventario en la DT magdalana, generando el informe de conciliacion. se anexa informe conciliacion de inventario</t>
  </si>
  <si>
    <t>Durante el mes de abril se realizo inventario en la DT magdalana, generando el informe de conciliacion. se anexa informe conciliacion de inventario</t>
  </si>
  <si>
    <t>Se evidencia informe de conciliación de inventario devolutivo en bodega.</t>
  </si>
  <si>
    <t>Se evidencia informe de conciliación de inventario consumo en bodega.</t>
  </si>
  <si>
    <t>Realizaron inventario en el mes de abril y  junio de los bienes y servicios</t>
  </si>
  <si>
    <t>se remitio solicitud de mantenimiento y resane de pintura para la UOC, esto fue solicitado mediante correo electronico.</t>
  </si>
  <si>
    <t>Durante el mes de mayo fue enviado la ficha de autodiagnostico de infraestrudtra de la territorial Magdalena, este fue enviado al arquitecto wilson Benites de la sede central. Anexo correo de envio</t>
  </si>
  <si>
    <t>Se evidencia solicitud de mantenimiento de pintura para la UOC de fundación.</t>
  </si>
  <si>
    <t>Se evidencia el envio de la ficha de auto-diagnostico de infraestructura.</t>
  </si>
  <si>
    <t>La DT ha solicitado los recursos para solucionar sus problemas de infraestructura</t>
  </si>
  <si>
    <t>Durante el primer trimestre se realizaron 8 registros presupuestales, la cuales fueron solicitados por la oficina juridica al ara de pagaduria. se anexan registros y solicitudes soportes</t>
  </si>
  <si>
    <t>Durante el II trimestre se realizaron dos (2) registros presupuestales, los cuales fueron de solicitud de comision y fueron solicitados por el Director Territorial. Se anexan registros y soportes de solicitudd</t>
  </si>
  <si>
    <t>Durante el primer trimestre, se recibieron ingresos de ventas y servicios, los cuales fueron cotejados entrel el listado de bancos con los informes de ventas generados por el Centro de informacion. asi como el informe de cartera por edades.</t>
  </si>
  <si>
    <t>Durante el II trimestre, se recibieron ingresos de ventas y servicios, los cuales fueron cotejados entrel el listado de bancos con los informes de ventas generados por el Centro de informacion. asi como el informe de cartera por edades.</t>
  </si>
  <si>
    <t>Se evidencia listados de movimientos de bancos, informes de ventas, informe de cartera por edades.</t>
  </si>
  <si>
    <t>Se observan los registros presupuestales</t>
  </si>
  <si>
    <t>La DT realizó conciliaciones bancarias para comparar con las ventas realizadas</t>
  </si>
  <si>
    <t>Durante el pirmer trimestre se realizaron las concilliaciones bancarias oportunamente.</t>
  </si>
  <si>
    <t>Durante el II trimestre se realizaron las concilliaciones bancarias oportunamente.</t>
  </si>
  <si>
    <t>Se evidencia conciliaciones bancarias realizadas del mes de enero.</t>
  </si>
  <si>
    <t>Se evidencia conciliacion bancaria realizadas del mes de mayo</t>
  </si>
  <si>
    <t>Han realizado y anexan conciliacion bancaria</t>
  </si>
  <si>
    <t>Durante el I trimestre se ingresaroon 7 solicitudes a la herramientoa GLPI. todas estas ya se encuentran resueltas</t>
  </si>
  <si>
    <t>Para el II trimestre se ingresaron cinco (5) solicitudes a la herramienta GLPI de las cuales 4 ya se encuentran cerradas y una (1) falta por resolver</t>
  </si>
  <si>
    <t>Se evidencia reportes de solicitudes a GLPI.</t>
  </si>
  <si>
    <t>Se observa anexaron GLPI Solicitudes</t>
  </si>
  <si>
    <t>Durante el I trimestre el responsable de conservacion solicito perimisos para 6 contratistas. los cuales fueron soportados por correp electronico</t>
  </si>
  <si>
    <t>Durante el II trimestre no se recibion ninguna solicitud de permisos en la base COBOL. por lo cual no se presenta evidencias</t>
  </si>
  <si>
    <t>Se evidencia correos de solicitudes de permisos.</t>
  </si>
  <si>
    <t>No se recibe ninguna solicitud de permisos en la base COBOL.</t>
  </si>
  <si>
    <t>No aplica porque no fueron solicitados permisos en cobol</t>
  </si>
  <si>
    <t>La abogada de la Direccion territorial realiza seguimiento a los procesos judiciales 2 veces por semana de acuerdo a los procedimientos. se anexa formato control procesos estados judiciales</t>
  </si>
  <si>
    <t>Se evidencia Formato diligenciado "Control de estado de procesos judiciales".</t>
  </si>
  <si>
    <t>La profesional abogada de la Territorial solicita los conceptos tecnicos a los procesos de la entidad, con el fiin de atender las solicitudes. para este trimestre se solicitaron tres conceptos tecnicos</t>
  </si>
  <si>
    <t>Se evidencia correos electrónicos donde se solicita conceptos técnicos.</t>
  </si>
  <si>
    <t>Se asistieron a las reuniones convocadas por la oficina juridica. se anexa concvocatoria a reuniones</t>
  </si>
  <si>
    <t>Se evidencia asistencia a capacitaciones dadas por la Oficina Asesora de Jurídica.</t>
  </si>
  <si>
    <t>La DT anexó el seguimiento a los procesos judiciales</t>
  </si>
  <si>
    <t>La abogada de la DT solicitó conceptos técnicos</t>
  </si>
  <si>
    <t>Registro aprobado</t>
  </si>
  <si>
    <t>Asistieron a la convocatoria de la sede central para capacitaciones</t>
  </si>
  <si>
    <t>Se observa el seguimiento a los procesos judiciales</t>
  </si>
  <si>
    <t>Se observa la convocatoria y asistencia a la reunion convocada por la Sede Central, oficina Juridica</t>
  </si>
  <si>
    <t>Meta</t>
  </si>
  <si>
    <t>El contrato objeto del proceso de actualización catastral del municipio de Villavicencio Fase I y Fase II,  fueron acordadas entre las partes y aprobadas con el plan de trabajo presentado al inicio del proceso de actualización catastral, cumpliendo con la meta determinada evidenciando con el informe  de ejecucion fase II.</t>
  </si>
  <si>
    <t xml:space="preserve">La meta  se cumplio en el primer tirmestre,  como se soporto con el informe de ejecucion anterior, sin tener mas area para cubrir, se evidencia con actas de seguimiento, el proceso de cierre está proyectado para el mes de octubre. </t>
  </si>
  <si>
    <t>Se evidencia cumplimiento de meta con el Informe de ejecución  del PRIMER TRIMESTRE 2021 ACTUALIZACIÓN CATASTRAL ZONA URBANA Y RURAL ETAPA 1 AÑO 2020 y ETAPA 2 AÑO 2021VILLAVICENCIO, META</t>
  </si>
  <si>
    <t>Sin tener mas area para cubrir y el aviendo cumplido la meta en el mes anterior, no se cuets meta por cumplir.</t>
  </si>
  <si>
    <t>Se evidencia informe de avance de la actualización del municipio de Villavicencio, no se valida lo reportado hasta que no se culmine el proceso.</t>
  </si>
  <si>
    <t>Se evidencia informe de avance de la actualización Fase II con el area a cubrir.</t>
  </si>
  <si>
    <t>En cumplimiento al seguimiento se registra tramites de oficina 379 al corte de 31 de marzo. se evidenci con los reporte mensuales de tramitadas.</t>
  </si>
  <si>
    <t>En cumplimiento al seguimiento se registra tramites de oficina 668 al corte de 30 de junio. se evidencai con los reporte mensuales (abril, mayo y junio) de tramitadas.</t>
  </si>
  <si>
    <t>Se observa en reporte consolidado del trimestre e informes de Tramitadas ppor departamento de  los meses enero, febrero y marzo. El cumplimiento de la meta.</t>
  </si>
  <si>
    <t>Se evidencia reporte de 668 tramites de oficina para los meses de abril, maro y junio. con informe por mes</t>
  </si>
  <si>
    <t>Se evidencia reporte de tramites de oficina para el primer trimestre de 379 realizados.</t>
  </si>
  <si>
    <t>Se evidencia reporte de tramites de oficina para el segundo trimestre, contrastado con el informe de la subdirección de catastro el numero reportado no coincide, el numero de tramites es de 1.047.</t>
  </si>
  <si>
    <t>En cumplimiento al seguimiento se registra tramites de terreno  438 al corte de 31 de marzo.. se evidencia con los reporte mensuales.</t>
  </si>
  <si>
    <t>En cumplimiento al seguimiento se registra tramites de terreno  1737 al corte de 30 de junio. se evidencia con los reporte mensuales de abril , mayo y junio.</t>
  </si>
  <si>
    <t>se evidencia la realizacion de la actividad y se puede identificar en el reporte triemestral</t>
  </si>
  <si>
    <t>Se evidencia con los reporte mensuales de abril, mayo y junio para 1737 tramites de terreno</t>
  </si>
  <si>
    <t>Se evidencia reporte de tramites de terreno para el primer trimestre de 438 realizados.</t>
  </si>
  <si>
    <t>Se evidencia reporte de tramites de terreno para el segundo trimestre, contrastado con el informe de la subdirección de catastro el número reportado no coincide, el número de tramites es de 1.373.</t>
  </si>
  <si>
    <t>Se realizaron 11 visitas de avaluos al corte del 31 de marzo. se evidencia con reporte trimestral de visitas.</t>
  </si>
  <si>
    <t>Se realizaron 2 avaluo (6014-2021-0000061-ER-000  EL DIAMANTE, VDA. LA CASTAÑEDA, 6502020ER6305-01 LA CABAÑA, EL PLACER Y BUENOS AIRES (HOY LA CABAÑA). VER. CAÑO TIGRE) los cuales fueron remitidos  a la sede sentral para el control de calidad y terminacion del proceso (se evidencia con correo electronico)al corte del  1 Abril al 30 de Junio.igualmente  se anexa correo por profesional del area manifestando dificultades de orden publico (para nacional) y cancelacion de 7 visitas de la unidad de restitucion de tierras , se reprograma una visita por la contraloria debido a la imposibiliada de entrar al predio.</t>
  </si>
  <si>
    <t>Con correo electronico en el que se reporta las visitas  ejecutadas en el trimestre. se observa el cumplimiento de la actividad</t>
  </si>
  <si>
    <t>Cumpliendo los lineamientos de la Sede Central, se remitió a gestión de avalúos para control de calidad los  avalúos Comerciales (6014-2021-0000061-ER-000  EL DIAMANTE, VDA. LA CASTAÑEDA, 6502020ER6305-01 LA CABAÑA, EL PLACER Y BUENOS AIRES (HOY LA CABAÑA). VER. CAÑO TIGRE)  se evidencia en el correo electrónico del 28/06/2021.</t>
  </si>
  <si>
    <t>Se evidencia reporte de avalúos realizados por la territorial, este no concuerda por el consolidado suministrado por el GIT de avalúos de la Subdirección de Catastro, en el cual la territorial ha realizado 3 avalúos.</t>
  </si>
  <si>
    <t>Se evidencia correo donde se reportan los 2 avalúos realizados para el segundo trimestre.</t>
  </si>
  <si>
    <t>Se atendieron 56 solicitudes en materia de regularización en el primer trimestre, con corte al 31 de marzo. se evidencia con reporte en herramienta de monitorea</t>
  </si>
  <si>
    <t>Se atendieron 102  solicitudes en materia de regularización en el segundor trimestre, con corte al 28 de Junio. se evidencia con reporte en herramienta de monitoreo y correo enviado. Dando cumplimiento a esta actividad.</t>
  </si>
  <si>
    <t>Con reporte en herramienta de monitoreo con corte a 28 de marzo y con cuadro de descripcion  de estrategia se observa la realizacion de la actividad</t>
  </si>
  <si>
    <t>Se evidencia a ver  atendido 102  solicitudes en materia de regularizacióncon reporte en herramienta de monitoreo y correo remisorio.</t>
  </si>
  <si>
    <t>Se evidencia reporte de solitudes atendidas en materia de regularización, se recibieron 65 y se han atendido 56 solicitudes.</t>
  </si>
  <si>
    <t>Se evidencia reporte de solitudes atendidas en materia de regularización, se atendieron 102 solicitudes.</t>
  </si>
  <si>
    <t>Se atendieron 37 solicitudes de politicas de restitución de tierras al corte del 31 de marzo.</t>
  </si>
  <si>
    <t>Se atendieron 138 solicitudes de politicas de restitución de tierras al corte del 28 de Junio, Evidenciando con el archivo excel Herramienta de corte.</t>
  </si>
  <si>
    <t>Con reporte en herramienta de monitoreo y con cuadro de descripcion  de estrategia se observa la realizacion de la actividad</t>
  </si>
  <si>
    <t>Con reporte en herramienta de monitoreo y con imagen de correo electronico (cuadro de descripcion) se observa la realizacion de la actividad</t>
  </si>
  <si>
    <t>Se recibieron 51 solicitudes de información y se atendieron 37 solicitudes para un porcentaje de atención del 72.54%.</t>
  </si>
  <si>
    <t>Se evidencia reporte de tierras donde se recibieron 145 solicitudes y se atendieron 138 solicitudes.</t>
  </si>
  <si>
    <t>Se presenta  grandes retrazos en las respuestas a solicitudes y por ende en los terminos legales, en razon de problemas tecnicos de las plataformas de servicio ajenas a la territorial. se tramitaron 41 solicitudes.</t>
  </si>
  <si>
    <t>Se presenta  retrazos en las respuestas a solicitudes y por ende en los terminos legales, a razon de problemas presentados de tipo tecnicos de las plataformas (SNC Y SIGANET) de servicio ajenas a la territorial. se tramitaron 55 solicitudes, por lo que se realizara una accion de correctiva.</t>
  </si>
  <si>
    <t>Con reporte trimetral de PQRs se evidencian resagos en el tratamiento de solicitudes se sugiere implemtar accion de mejora</t>
  </si>
  <si>
    <t>Se evidencia reporte de atención de 55 PQRs atendidas, Se planea realizar accion correctiva para el manejo de rezagos</t>
  </si>
  <si>
    <t>Se evidencia reporte de atención de PQRs, el índice de oportunidad de atención en términos legales es de 5.98%.</t>
  </si>
  <si>
    <t>Se evidencia reporte de PQRs el nivel de atención en términos legales es baja.</t>
  </si>
  <si>
    <t>En cumplimiento se anexa actas de reunion de copasst de los meses de enero, febrero y marzo al igual que el acta de comie de convivencia del primer trimestre.</t>
  </si>
  <si>
    <t xml:space="preserve"> Se evidencia la realizacion de las actividades conlas  actas de reunion de copasst de los meses de abril, mayo y junio al igual que el acta de comite de convivencia del segundo trimestre trimestre. Cumpliendo con lo programado.</t>
  </si>
  <si>
    <t xml:space="preserve">Se evidencian las actas de  copasst de los meses de enero, febrero y marzo y el acta de comie de convivencia, cumpliendo con la actividad. </t>
  </si>
  <si>
    <t>Se evidencia el cumplimiento en  actas de los comités (Copasst y Comité de convivencia), correo electronico remisorio</t>
  </si>
  <si>
    <t>Se evidencia actas de COPASST de los meses de abril, mayo, junio y acta de comité de convivencia laboral.</t>
  </si>
  <si>
    <t>Se presenta acta N°1 de Informe de rendicion de cuentas del SG-SST de la territorial del primer trimestre.</t>
  </si>
  <si>
    <t>Se presenta acta N°2 de Informe de rendicion de cuentas del SG-SST de la territorial del Segundo trimestre, cumplirndo con la actividad.</t>
  </si>
  <si>
    <t>Se evidencia la realizacion de la actividad con Acta  N°1  " RENDICION DE CUENTAS I TRIMESTRE DE 2021 TERRITORIAL METAcon corte a  31_03 /2021</t>
  </si>
  <si>
    <t>Se evidencia cumplimiento de actividad con el informe N° 2 que soportan las responsabilidades y rendición cuentas en el SG - SST, establecida mediante acta del 06-01-2021.</t>
  </si>
  <si>
    <t>Se evidencia informe que soportan las responsabilidades y rendición cuentas en el SG - SST, establecida mediante acta del 06-01-2021.</t>
  </si>
  <si>
    <t>Se evidencia informe que soportan las responsabilidades y rendición cuentas en el SG – SST.</t>
  </si>
  <si>
    <t>Se reporte el ingreso por ventas de bienes y servicios del mes de enereo y febrero, el mes de marzo no alcanza a reportarse en razon que el informe por parte del area de gestion financiera son enviados hasta los dias 15 del siguiente mes.</t>
  </si>
  <si>
    <t>Se reporta el ingreso por ventas de bienes y servicios del mes de abril,  mayo y  julio con certificados de ingresos.</t>
  </si>
  <si>
    <t>Se realiza actividad se evidente con archivos facilitados por Financiera</t>
  </si>
  <si>
    <t>Con certificados de ingresos se reporta ventas de bienes y servicios del mes de abril,  mayo y  junio, cumpliendo la meta.</t>
  </si>
  <si>
    <t>Se evidencia comprobante de ingresos de los meses de abril, mayo y junio, la cifra reportada difiere de la de los comprobantes. Nota: corregir la cifra.</t>
  </si>
  <si>
    <t>En el repoter enviado por el area de finciera recursos obtenidos por recuperación de cartera.</t>
  </si>
  <si>
    <t>El area finaciera  de la territorial, manifiesta no tener cobros por cartera en razon que no tiene convenios con ningun municipio. ( Dentro las metas de la territorial no se encentra valor de referencia para recuperar).</t>
  </si>
  <si>
    <t>No se reporta recuperacion de cartera ya que en evidencia no se tiene monto a recuperar</t>
  </si>
  <si>
    <t>Al no tener  cartera por recuperar, no aplica indicador</t>
  </si>
  <si>
    <t>Se evidencia reporte de financiera donde no se observa cartera.</t>
  </si>
  <si>
    <t>No se tiene cartera.</t>
  </si>
  <si>
    <t>En cumplimiemo al control se evidencia su ejecucion con correo electronico del 31_03_2021 de envio de reporte de consumo de agua, energia y huella de carbono en drive.</t>
  </si>
  <si>
    <t>En cumplimiemo al control se evidencia su ejecucion con correo electronico  de envio de reporte de consumo de agua, energia y reporte de consumo de papel en drive.</t>
  </si>
  <si>
    <t>Se evidencia Correo eletronico remisorio de registro de huella de carbono y formato diligenciado de consumo agua y energía.</t>
  </si>
  <si>
    <t>Se evidencia correo electrónico de envío de reporte de consumo de agua, energía y reporte de consumo de papel.</t>
  </si>
  <si>
    <t>Evidencia Correo remisorio  de registro de huella de carbono y formato diligenciado de consumo agua y energia</t>
  </si>
  <si>
    <t>No se ha realizado cronograma de trabajo, ni se ha hecho reporte de seguimiento semanal debido a problemas con el aplicativo, justificacion que se explica en correo electronico(dirve) dirigido por el area de conservacion explicando los problemas relacionados con la ejecucion del control advirtiendo las dificultades tecnicas ajenas a la territorial que imposibilitan el cumplimiento del control en la forma que esta definido.</t>
  </si>
  <si>
    <t>En cumplimiento al control se anexa cronograma de tramites programado, ejecutados y en resago, para el segundo trimestre. Igualmente se abjunta 12 actas de seguimiento con asisitencia a las reuniones efectuadas.</t>
  </si>
  <si>
    <t>Se evidencia reporte de tramites que realiza la territorial, pero no concuerda con el producto esperado.</t>
  </si>
  <si>
    <t>evidencia cronograma y listado de asistencia a las reuniones de seguimiento.</t>
  </si>
  <si>
    <t>Se evidencia la imposibilidad en la realizacion de cronorama por dificultades tecnicas ajenas a la territorial, sin embargo se verifica programacion mensual en memorando ( muestra 5 archivos) y repporte de conservacion de tramites realizados</t>
  </si>
  <si>
    <t>Con cronograma en el que se observa lo programado, ejecutados y en rezago, igualmente en 12 actas de reuniones de seguimiento con su respectivo reistro de asistencia, se comprueba el cumplimiento del control</t>
  </si>
  <si>
    <t>Se da  cumplimiento al control al proceso de formacion catastral, se evidencia con la Sentencia T247-2015, con el  cronograma de trabajo del proceso de actualizacion del municipio de villavicencio, con actas de reunion, registro de asistencia e informe trimestral. Enero-Marzo.</t>
  </si>
  <si>
    <t>Se da cumplimiento al control, evidenciandose con convocatoria a reunion de con asunto  mesa de trabajo para concretar poligonos etapa II con registro de asistencia de la alcaldia de villavicencio, secretaria de planeacion.</t>
  </si>
  <si>
    <t>Se evidencia cronograma de trabajo, Tableros de control, informe de avance y las listas de actas de reunión del proceso de actualización de Villavicencio.</t>
  </si>
  <si>
    <t>Se evidencia acta de reunión y registro de asistencia del 21 de mayo con la alcaldía de Villavicencio, secretaria de planeación en la que se concreta polígonos etapa II. Y se evidencia los progresos en cronograma.</t>
  </si>
  <si>
    <t>Se da  cumplimiento al control al proceso de formacion catastral, se evidencia con la Sentencia T247-2015, con el  Se evidencia control implementado con cronograma de trabajo del proceso de actualizacion del municipio de villavicencio, ctas de reunion de seguimiento, registro de asistencia e informe trimestral. Enero-Marzo.</t>
  </si>
  <si>
    <t xml:space="preserve">Se comprueba la implementación del control con acta de reunión  y registro de asistencia del  21 de mayo con la alcaldia de villavicencio, secretaria de planeacion en la que se concreta poligonos etapa II. yse  evidencia los progresos en cronograma </t>
  </si>
  <si>
    <t>En cumplimiento al control se cargan los siguientes archivos para evidenciar su ejecucion: Correo de reporte de  estado  de avaluos, acta de seguimiento mensual.</t>
  </si>
  <si>
    <t>En cumplimiento al control se cargan los siguientes archivos para evidenciar su ejecucion: Un total de 6 actas de reunion y seguimiento mensual de los meses abril, mayo y junio.</t>
  </si>
  <si>
    <t>Se evidencia actas de reunión de seguimiento de los meses de enero, febrero y marzo.</t>
  </si>
  <si>
    <t>Se evidencia actas de reuniones en el que identifican el objetivo de revisión y hacer seguimiento a la ejecución de los avalúos comerciales y verificar el cumplimiento de los tiempos de respuesta e identificar situaciones que afecten la oportunidad en la entrega de los mismos.</t>
  </si>
  <si>
    <t>Se evidencia implementacion de accion con actas de comite de seguimiento al proceso</t>
  </si>
  <si>
    <t>Con actas de reuniones  en el que identifican el objetivo de revisión  y hacer seguimiento a la ejecución de los avalúos comerciales y verificar el cumplimiento de los tiempos de respuesta e identificar situaciones que afecten la oportunidad en la entrega de los mismos. 2021-04-15, 2021-04-30, 2021-05-18, 2021-06-18, se evidencia la implementación del control</t>
  </si>
  <si>
    <t>En cumplimiento al control se anexa cronograma de tramites programado, ejecutados y en resago, para el segundo trimestre. Igualmente se adjunta 12 actas de seguimiento con asisitencia a las reuniones efectuadas.</t>
  </si>
  <si>
    <t>No se aporta evidencias de acuerdo al producto esperado.</t>
  </si>
  <si>
    <t>Se evidencia cronograma y listado de asistencia a las reuniones de seguimiento.</t>
  </si>
  <si>
    <t>Debido a los problemas tecnicos del aplicativo no se ha podido implementar el control, lo justifican en en correo electronico</t>
  </si>
  <si>
    <t>Con cronograma de tramites programado, ejecutados y en rezago, para el segundo trimestre y  actas de seguimiento con elrespectivo reistro de asistencia  comprueba la implementación del control.</t>
  </si>
  <si>
    <t xml:space="preserve">Se a cumplido con el control y se evidencia con muestra(de requerir mayor información o evidencias solicitarlas en la territorial):  reporte de contratos,  pantallazos del Secop II y actas de supervision aprobadas.  </t>
  </si>
  <si>
    <t>En cumplimiento del control  se evidencia con muestra de los contratos N° 2579 y N° 2638  (de requerir mayor información o evidencias solicitarlas en la territorial):  pantallazos del Secop II y actas de supervision aprobadas y reporte de excel.</t>
  </si>
  <si>
    <t xml:space="preserve">Se evidencia muestras de registros como entre otros reportes de contratos, pantallazos del Secop II y actas de supervisión aprobadas.  </t>
  </si>
  <si>
    <t xml:space="preserve">Se evidencia cumplimiento con muestra de registros como entre otros reporte de contratos,  pantallazos del Secop II y actas de supervision aprobadas.  </t>
  </si>
  <si>
    <t>Con los registros aportados de repote de seguimiento a los contratos T. Meta,  soportes de contratos N° 2579 y N° 2638, pantallazos del aplicativo de Secop II y actas de supervision aprobadas, se evidencia el cumplimiento del control.</t>
  </si>
  <si>
    <t>Al corte del 31 de marzo, no se ejecuto ningun contrato de minima cuantia en la territorial para su seguimiento por lo que este control a riesgo no aplica para la territorial Meta.</t>
  </si>
  <si>
    <t>En cumplimiento se anexa carta de aceptacion del proceso  N° 2649  de minima cuantia y patallazo del secop ii  de las observaciones del proceso.</t>
  </si>
  <si>
    <t>No se celebra contrato de mínima cuantía para el primer trimestre.</t>
  </si>
  <si>
    <t>Se evidencia carta de aceptación del proceso N° 2649 de mínima cuantía y pantallazo del secop II  de las observaciones del proceso.</t>
  </si>
  <si>
    <t>No se ejecuta contrato de minima cuantia,  por lo que no aplica control</t>
  </si>
  <si>
    <t>Con carta de aceptacion del proceso  N° 2649  de minima cuantia y patallazo del secop II  de las observaciones del proceso, se da cumplimiento del control</t>
  </si>
  <si>
    <t>Teniendo que el inventario de almacen se puede realizar anualmente  el  ultimo se realizo en el mes de Diciembre de 2020 en relacion a los elementos y bienes de almacen de bodega, se programa para el segundo semestre, Igualmente se evidencia control de los inventarios en la territorial con ell inventario personal de los funcionarios: Jhonatan Granda y Maria Alejandra Jimenez.</t>
  </si>
  <si>
    <t>En cumplimiento se anexa (Comprobante de egreso de elementos)  inventario personal de los funcionarios  Jairo Frias y Blanca Marin documento, ademas  comprobante de traslado de elementos  y comprobantes de ingreso de elementos.</t>
  </si>
  <si>
    <t>se evidencia reportes de asignación de elementos a los funcionarios: Jhonatan Granda y María Alejandra Jiménez.</t>
  </si>
  <si>
    <t>Se evidencia los comprobantes de egreso de elementos, Inventario personal de los funcionarios Jairo Frias y Blanca Marin, comprobante de traslado de elementos y comprobantes de ingreso de elementos.</t>
  </si>
  <si>
    <t>se evidencia implementacion del control con el inventario personal de los funcionarios: Jhonatan Granda y Maria Alejandra Jimenez. conforme al procedimiento estan en tiempo para la programacion del  inventario de almacen anual</t>
  </si>
  <si>
    <t>Teniendo en cuenta los comprobante de egreso de elementos, Inventario personal de los funcionarios  Jairo Frias y Blanca Marin, comprobante de traslado de elementos  y comprobantes de ingreso de elementos. se evidencia la implementación del control</t>
  </si>
  <si>
    <t>En cumplimiento se evidencia con correos electronico 26 de marzo de 2021 solicitandola  aprobacion para el mantenimiento preventivo de el ascensor y de igual forma correo de 26 de marzo de 2021 de equipos  de aire acondicionado  de la Territorial.</t>
  </si>
  <si>
    <t>Las solicitudes del mantenimiento fueron reportadas en el anterior trimetres,  se elabora propuesta de  plan de mantenieminto preventivo y correctivo para la infraestructura y equipos de la Territorial, el cual esta en revision del Director Territorial para su aprovacion y envio. Cumpliento con la actividad.</t>
  </si>
  <si>
    <t>Se evidencia con correo electrónico 26 de marzo de 2021, solicitando aprobación para el mantenimiento preventivo del ascensor y de igual forma correo de 26 de marzo de 2021 de equipos de aire acondicionado  de la Territorial.</t>
  </si>
  <si>
    <t>Se evidencia propuesta de plan de mantenimiento preventivo y correctivo para la infraestructura y equipos de la Territorial.</t>
  </si>
  <si>
    <t>Cumplen con la implementacion del control  y se puede observar en correos electrónicos ( solicitud mantenimiento del asensor 26-03 2021, cotización. tambien correo electronico con oferta SERVICIO DE MANTENIMIENTO PARA LOS EQUIPOS DE AIRE ACONDICIONADO Y EXTRACCION MECANICA</t>
  </si>
  <si>
    <t>Se evidencia cumplimiento del control con solicitud de mantenimiento y propuesta de  plan de mantenieminto preventivo y correctivo para la infraestructura y equipos de la Territorial, el cual esta en revision del Director Territorial para su aprovacion y envio</t>
  </si>
  <si>
    <t>En cumplimiento se evidencia con  Pdf de los RP, CDP  de los contratos 2593 y 2566 verificando lo solicitado.Teniendo en cuenta que la territorial, maneja 90 contratos actualmente, y se tubo en cuenta dos contratos como muestra, se sugiere de requerir mas evidencia solicitarla a la territorial.</t>
  </si>
  <si>
    <t>En cumplimiento se evidencia con  Pdf de los RP y de los contratos  Numeros: 2647, 2650, 2662, 2664, 2667, verificando lo solicitado.Teniendo en cuenta que la territorial maneja 110 contratos actualmente, para la evidencia se tubo en cuenta 5  contratos como muestra, de ser necesario se  sugiere requerir mas evidencia a la territorial.</t>
  </si>
  <si>
    <t>Se evidencia una muestra de CDPs de dos contratos de la territorial.</t>
  </si>
  <si>
    <t>Se evidencia contratos y registros presupuestales.</t>
  </si>
  <si>
    <t>En cumplimiento se evidencia con: reporte de ventas, e informe de cartera por edades.</t>
  </si>
  <si>
    <t>En cumplimiento se evidencia con: reporte de ventas de abril, mayo y junio, cartera por edades no se presentaron sin embarbo se abjunta pdf enviados.</t>
  </si>
  <si>
    <t>Se evidencia reporte de ventas, e informe de cartera por edades.</t>
  </si>
  <si>
    <t>Se evidencia reporte de ventas e informe de cartera por edades.</t>
  </si>
  <si>
    <t>Implementa el control se observa en la muestra de documentos cargado</t>
  </si>
  <si>
    <t>Con los registros aportados como evidencia  ( contratos  Numeros: 2647, 2650, 2662, 2664, 2667), se comprueba la implementacion del control</t>
  </si>
  <si>
    <t xml:space="preserve">Se evidencia cumplimiento de control </t>
  </si>
  <si>
    <t>En cumplimiento del control se evidencia en el drive con: pdf de conciliaciones del mes de enero (1)y febrero (2), el area manifiesta no tener saldos a depurar.</t>
  </si>
  <si>
    <t xml:space="preserve">En cumplimiento del control se evidencia en el drive  pdf de conciliaciones. </t>
  </si>
  <si>
    <t>Se evidencia conciliaciones del mes de enero, febrero y marzo.</t>
  </si>
  <si>
    <t>Se evidencia conciliaciones de los meses de abril y mayo.</t>
  </si>
  <si>
    <t>Implementa el control se observa en la muestra de documentos cargado conciliaciones del mes de enero, febrero y marzo</t>
  </si>
  <si>
    <t>Coon las conciliaciones bancarias se evidencia el cumplimiento del control</t>
  </si>
  <si>
    <t>En cumplimiento se evidencia con, reporte  mensual de insidencias para los mese enero, febrero y marzo.</t>
  </si>
  <si>
    <t>En cumplimiento se evidencia con, reporte  mensual de insidencias para los meses de abril, mayo y junio, en los que se refleja el cumplimiento de servicio tecnico.</t>
  </si>
  <si>
    <t>Se evidencia reportes de solicitudes a GLPI de los meses de abril, mayo y junio.</t>
  </si>
  <si>
    <t>Se observa implementacion del control con reporte del aplicativo GLPI para el trimestre,</t>
  </si>
  <si>
    <t>Se refleja el cumplimiento de servicio tecnico con los reportes de abril, mayo y junio evidencialdo la impplementación del control</t>
  </si>
  <si>
    <t>En cumplimiento se evidencia con correo electronico del area de informatica manifestando no haber  recibido solicitudes de acceso a la base de datos cobol en el periodo de enero 1  al corte del 31 de marzo.</t>
  </si>
  <si>
    <t>En cumplimiento se evidencia con correo electronico del area de informatica manifestando no haber  recibido solicitudes de acceso a la base de datos cobol en el periodo de abril a Junio.</t>
  </si>
  <si>
    <t>No se recibio solicitudes en el primer trimestre.</t>
  </si>
  <si>
    <t>No se recibio solicitudes en el segundo trimestre.</t>
  </si>
  <si>
    <t>No se genera ninun tipo de acceso a la infraestructura por que no se hubo requerimiento</t>
  </si>
  <si>
    <t>Al no haber  recibido solicitudes de acceso a la base de datos cobol en el periodo de abril a Junio el indicador no Aplica</t>
  </si>
  <si>
    <t>En cumplimientoevidencia formatos de control de estado de proceso judicales y reporte del estado por proceso.</t>
  </si>
  <si>
    <t>En cumplimientos se evidencia diligenciamiento  de los formatos de control de estado de proceso judicial y el reporte del estado del proceso en archivo excel (Procesos con calificacion al 30 de Junio).</t>
  </si>
  <si>
    <t>En cumplimiento se evidencia con correos electronico donde se solicita  conceptos tecnico de (10/02/2021, 18/02/2021, 0/02/2021 y 8/02/2021).</t>
  </si>
  <si>
    <t>En cumplimiento se evidencia con correos electronico donde se solicita  conceptos tecnico de( 05/06/2021 Tutela Radicado 50001 31 07 004 2021 00050 00,  22/05/2021 Respuesta a petición, 02/06/2021 Cumplimiento al fallo de tutela)</t>
  </si>
  <si>
    <t>Se evidencia ell cumplimiento del control del riesgo:  con pantallazo  y convocatoria atraves del correo electronico.a reunion virtual</t>
  </si>
  <si>
    <t>Se evidencia ell cumplimiento del control del riesgo:  con pantallazos  de la asistencias a capacitaciones  virtuales y certificado de participacion atraves del correo electronico por reunion virtual.</t>
  </si>
  <si>
    <t>Se evidencia pantallazo de los participantes (convocatoria virtual), en el cual se trata el tema de manejo de información y  documentación en temas jurídicos.</t>
  </si>
  <si>
    <t>Se evidencia la asistencia a capacitación virtual Copasst,-Accidentes laborales, certificado de participación capacitación Ekogui, y correos electrónico de reunión virtual - Estructura del proceso.</t>
  </si>
  <si>
    <t>Se evidencia cumplimiento de implementacion de control a traves de el diligenciamiento del formato_x000D_
Control de estado de procesos judiciales (7 archivos)</t>
  </si>
  <si>
    <t>Con el diligenciamiento del formatos de control de estado de proceso judicial y el reporte del estado en "Procesos con calificacion a 30 de junio de 2021" se evidencia la implementacion del control.</t>
  </si>
  <si>
    <t>Se implemento control con evidencias de correos electronios de solicitud y respuesta a conseptos tecnicos</t>
  </si>
  <si>
    <t>Con los registros de solicitud de conceptos tecnico de( 05/06/2021 Tutela Radicado 50001 31 07 004 2021 00050 00,  22/05/2021 y notificaciones de respuesta a petición, 02/06/2021 Cumplimiento al fallo de tutela  Se comprueba la implementación del control.</t>
  </si>
  <si>
    <t>Se evidencia la asistencia a tres de las actividades en temas juridicos asi:Ccertificado de asistencia a la jornada de capacitacion Ekogui, pantallazo de reunion virtual analisis Juridisprudencial, convocatoria a reunión para establecer lineamientos del manejo de informacion y documentacion juridica</t>
  </si>
  <si>
    <t>Con pantallazos  de la asistencias a capacitacion virtual Copasst,-Accidentes laborales,  certificado de participacion capacitacion Ekogui, y correos electronico de reunion virtual - Estructura del proceso. se evidencia el cumplimiento dee la implementacion del control</t>
  </si>
  <si>
    <t>En cumplimiento se anexa formatos de control de estados judiciales mismo control GJU1 control 1.</t>
  </si>
  <si>
    <t>Se evidencia ell cumplimiento del control del riesgo:  con pantallazo, certificado convocatoria atraves del correo electronico.a reunion virtual.</t>
  </si>
  <si>
    <t>Se evidencia pantallazo de los participantes (convocatoria virtual), en el cual se trata el tema de manejo de información y documentación en temas jurídicos.</t>
  </si>
  <si>
    <t>Nariño</t>
  </si>
  <si>
    <t>Se realiza ejecucion de 4.974 tramites de oficina correspondientes a los departamentos de Nariño y Putumayo en los meses de enero,febrero y marzo de 2021, se observa que las oficinas de Instrumentos pùblicos no entregan oportunamente las escrituras, se adolece de personal de apoyo para tramitar de oficina mutaciones de las suprimidas Unidades Operativas de Catastro de Ipiales y Mocoa.</t>
  </si>
  <si>
    <t>Durante el segundo trimestre de 2021 (abril, mayo, junio) se ejecutaron 5872 mutaciones de oficina de los departamentos de Nariño y Putumayo, para un acumulado a 30 de junio de 2021 de 10,846 mutaciones de oficina. Se continúa con el inconveniente de las ORIP ya que no entregan oportunamente las escrituras, se adolece de personal para el trámite de mutaciones de oficina de las suprimidas UOC de Ipiales y Mocoa. Presentaron renuncia los 2 funcionarios y Mocoa y una funcionaria de Ipiales. Producto del Paro Nacional y la Vandalización de la ORIP Pasto se suspendieron términos registrales lo cual ha afectado la entrega de material para realizar los trámites catastrales.</t>
  </si>
  <si>
    <t>Se presenta archivo donde se evidencian los trámites de oficina correspondientes a los meses de enero, febrero y marzo, para un total de 4.962 trámites.</t>
  </si>
  <si>
    <t>Se presenta archivo donde se evidencian los trámites de oficina correspondientes a los meses de abril, mayo y junio, para un total de 5.872 trámites.</t>
  </si>
  <si>
    <t>Durante el primer trimestre de 2021 se ejecuto 1143 tramites de terreno, se cuenta con tres reconocedores contratista de conservacion para atender los dos departamentos, ademas de las Tutelas y las reiteraciones y es necesario vincular mas contratistas para atender mutaciones de terreno</t>
  </si>
  <si>
    <t>Durante el segundo trimestre de 2021 (abril, mayo, junio) se ejecutaron 2,253 mutaciones de terreno de los departamentos de Nariño y Putumayo, para un acumulado a 30/06/2021 de 3,396 mutaciones de terreno. Finalizó en el mes de junio el contrato interadministrativo entre el IGAC y la ADC el que tenía por objeto realizar 3,995 mutaciones de terreno en los municipios de Pasto, Ipiales y Tumaco. La Territorial se encuentra en proceso de entrega de información a la ADC y los municipios con el objeto de elaborar el acta de liquidación. En el mes de junio se presentaron contagios de 4 funcionarios y contratistas de la oficina de conservación, así como vacaciones de oficiales de catastro.</t>
  </si>
  <si>
    <t xml:space="preserve">Se evidencia archivo donde se describe que para este primer trimestre la Dirección Territorial lleva un avance de 1.156 trámites de terreno.  </t>
  </si>
  <si>
    <t xml:space="preserve">Se evidencia archivo donde se describe que para este segundo trimestre la Dirección Territorial lleva un avance de 2.253 trámites de terreno.  </t>
  </si>
  <si>
    <t>En primer trimestre y especificamente en el mes de marzo se realizo contrato de los contratistas control de calidad y peritos avaluadores externos, esperando que se firme el contrato IGAC-URT para iniciar con la asignación y elaboración de avaluos comerciales.</t>
  </si>
  <si>
    <t>En el trimestre correspondiente a los meses abril, mayo y junio se realizó asignación de avaluos comerciales a los peritos Avaluadores contratados para tal fin, se da inicio a las actividades de asignación de 15 avalúos y se elaboraron 3 avaluos, con su respectivo comité de avalúos.</t>
  </si>
  <si>
    <t>Se presentan documentos de contratación a personas encargadas de realizar los avalúos comerciales a nivel nacional de los bienes urbanos y rurales. Sin embargo no se programó meta para este periodo.</t>
  </si>
  <si>
    <t>Se observan que, para el segundo trimestre del año 2021, la D.T realizó tres (3) avalúos comerciales, se soportan documentos de listados de asistencia y un acta de comité de avalúos del 25/06/2021 donde se describe el avalúo realizado al predio con matrícula inmobiliaria 868650002000000011124000000000. Cumpliendo con el producto esperado.</t>
  </si>
  <si>
    <t>La oficina jurìdica dio respuesta a 34 las solicitudes asignadas mediante oficio recibido en SIGAC de los peticionarios y juzgados referente a regularizacion de la propiedad Ley 1561 y Ley 1564 de 2012</t>
  </si>
  <si>
    <t>La oficina jurídica ha dado respuesta en el segundo trimestre del año 2021 a 69 solicitudes de peticionarios y juzgados referentes a regularización de la propiedad Ley 1561 y Ley 1564 de 2012, para un acumulado en el semestre de 103 peticiones respondidas.</t>
  </si>
  <si>
    <t>Se evidencian dos documentos sobre solicitudes uno de pertenencia y el otro donde se informa el aplazamiento de la visita ocular por parte de funcionarios del IGAC, por problemas personales.</t>
  </si>
  <si>
    <t>Se evidencian diferentes memorandos de fechas 29/04/2021, 20/05/2021 22/06/2021 y 28/06/2021, dando respuesta a solicitudes de peticionarios y juzgados referentes a regularización de la propiedad Ley 1561 y Ley 1564 de 2012, se da cumplimiento al producto esperado.</t>
  </si>
  <si>
    <t>Se realiza contrato de abogada y reconocedores dentro del programa de Restitución de Tierras en el mes de marzo, en el trimestre se recepcionaron 123 solicitudes y se ha se ha dado respuesta a 94 solicitudes de Juzgados de Restituciòn de Tierras y Unidad de Restitucion de tierras, teniendo en cuenta que el Instituto depende de la informacion que suministra la Agencia Nacional de Tierras y las ORIP, hasta que no se cuente con los shape de las calificaciones estara pendiente la respuesta, se efectua el primer comite de Víctimas y tierras en la Territorial Nariño, se presentado al GIT de tierras y al GIT de avaluos las matrices de seguimiento respectivas.</t>
  </si>
  <si>
    <t>Se realiza segundo comité de Victimas y tierras en la Territorial Nariño, el cual es presentado ante la Subdirección de Catastro. En etapa administrativa del año 2020 se atendieron 85 solicitudes; del periodo 2021 se han atendido 88 y se encuentran en trámite 37. En la Etapa Judicial se ha notificado 164 autos de los cuales se encuentran atendidos 55 y en trámite 109. En etapa Pos fallo acumulado para el departamento del Putumayo la Territorial ha recibido 624 sentencias notificadas de las cuales se ha cumplido 285 y se encuentran pendientes 339. Para el caso del departamento de Nariño se han recepcionado 928 sentencias acumuladas, atendidas 650 y en trámite 278. Se realiza contratación una persona de apoyo para el proceso de restitución de tierras de Putumayo realizando inventario.</t>
  </si>
  <si>
    <t>Se evidencia documento de acta 001/2021 correspondiente al primer comité territorial de Víctimas y Restitución de Tierras para Nariño con el fin de “Socializar el estado de los requerimientos, solicitudes y procesos notificados al IGAC en el marco de la Ley 1448/2011”.  A persar de no cumplir con la meta programada se avala el avance.</t>
  </si>
  <si>
    <t xml:space="preserve">Se evidencia documento de acta 002/2021 correspondiente al segundo comité territorial de Víctimas y Restitución de Tierras para Nariño con el fin de “Socializar el estado de los requerimientos, solicitudes y procesos notificados al IGAC en el marco de la Ley 1448/2011”. De igual forma se observa el informe al Proceso de clasificación y organización de procesos de la Unidad de Restitución de Tierras del Departamento de Putumayo desde al año 2012 al 2020. </t>
  </si>
  <si>
    <t>De acuerdo a informe del GIT de Servicio al ciudadano y reporte del aplicativo SIGAC se han recepcionado PQRSD 575 Peticiones</t>
  </si>
  <si>
    <t>En el segundo trimestre se observa que muchos ciudadanos han realizado sus trámites de forma presencial, es por esto que se ha reducido el trámite de radicación en el aplicativo SIGAC, existen trámites de terreno radicados en sistema pendientes de atender dado a la limitación de personal, viáticos, pandemia por COVID-19, el paro nacional (28 de abril 2021) y las manifestaciones permanentes de los días miércoles, debido a esto no se ha podido atender las mutaciones de terreno pendientes y radicadas en SIGAC. Se han recepcionado en el trimestre 2,848 peticiones. Para dar cumplimiento a la oportunidad en las respuestas se implementó una Acción de mejoramiento la cual esta siendo desarrollada la que consiste en capacitaciones y seguimiento del aplicativo SIGAC</t>
  </si>
  <si>
    <t xml:space="preserve">Se presenta informe consolidado de PQRSD, donde se evidencia que, para el primer trimestre de 2021, de han recibido 575 solicitudes, de las cuales se encuentran finalizadas 144, por lo cual están pendientes por resolver 431 solicitudes. </t>
  </si>
  <si>
    <t xml:space="preserve">Se presenta informe consolidado de PQRSD, donde se evidencia que, para el segundo trimestre de 2021, de han recibido 2.848 solicitudes, de las cuales se encuentran finalizadas 1.268, por lo cual están pendientes por tramitar y/o resolver 1.580 solicitudes.  Se recomienda tomar las medidas necesarias para dar respuesta a las solicitudes pendientes para el año 2021. </t>
  </si>
  <si>
    <t>Se efectuan y envian evidencias al Grupo Interno de Trabajo de Talento Humano en lo referente a las actas de Comite de COPASST, así como Comité de convivencia, reuniones efectuadas via virtual a traves de teams.</t>
  </si>
  <si>
    <t>En los meses de abril, mayo y junio se remiten las actas No. 4, 5 y 6 de COPASST a la oficina de Talento Humano, de desarrollo el segundo comité de convivencia y se envió el acta No. 2 respectiva.</t>
  </si>
  <si>
    <t>Se presentan los documentos donde se encuentran las actas realizadas sobre Comité paritario de Seguridad y Salud en el Trabajo – Copasst correspondientes a los meses de enero, febrero y marzo del presente año.  Así mismo, se presenta el acta No. 1 sobre el Comité de Convivencia Laboral realizada el día 17/03/2021.  Por lo anterior de valida el avance de esta actividad por parte de la OCI.</t>
  </si>
  <si>
    <t>Se presentan los documentos donde se encuentran las actas realizadas sobre Comité paritario de Seguridad y Salud en el Trabajo – Copasst correspondientes a los meses de abril, mayo y junio del presente año.  Así mismo, se presenta el acta No. 2 sobre el Comité de Convivencia Laboral realizada el día 22/06/2021.  Por lo anterior se valida el avance de esta actividad por parte de la OCI.</t>
  </si>
  <si>
    <t>Se realiza reporte de asuentismo, el cual esta reportado en el Drive dispuesto por la oficina de Talento Humano, se informa ademas la celebración de cumpleaños, dia de la mujer, dia del hombre</t>
  </si>
  <si>
    <t>Se realiza reporte de ausentismo mensual en el drive dispuesto por la Oficina de Talento Humano, se realiza celebración de cumpleaños. Evento despedida de funcionarios.</t>
  </si>
  <si>
    <t>Se observan los siguientes documentos: día de la mujer y del hombre, reporte de ausentismo, compensatorios de semana santa 2021, acta comité Paritario de Seguridad y Salud en el Trabajo – COPASST, con su respectivo listado de asistencia, y el archivo de seguimiento al Plan de Capacitación, donde se evidencian que para este trimestre se han realizado tres (3) cursos virtuales y un (1) taller a los funcionarios y contratistas de la D.T Nariño.</t>
  </si>
  <si>
    <t>Se observan los siguientes documentos: agradecimiento y despedida a funcionarios y contratistas que finalizaron actividades en el IGAC, celebración de cumpleaños correspondiente a los meses de abril, mayo y junio, jornadas de pausas activas del mes de abril.  De igual manera se realizó la socialización del Manual de procedimientos peticiones, quejas, reclamos, denuncias y sugerencias realizado el día 29/06/2021 vía virtual, así mismo se observa la capacitación sobre buenas prácticas en materia ambiental realizada el día 24/06/2021 la cual contó con la participación de 23 funcionarios y contratistas.  Por otro lado, se evidencian los informes de gestión correspondiente a los meses de abril, mayo y junio de 2021.</t>
  </si>
  <si>
    <t xml:space="preserve">En el primer trimestre de 2021 se obtuvo ventas acumuladas por valor de $ 111.614.482, debidamente soportado por informes y reportes de cada uno de los meses (enero, febrero, marzo)_x000D_
</t>
  </si>
  <si>
    <t>En segundo trimestre de 2021 se obtuvo ventas acumuladas por valor de $ 105,908,313 para un acumulado de $ 217,522,794  sin IVA, que equivale al 50,7% de la meta ($428,737,869). Se han comercializado en el semestre un total de 11,634 certificados catastrales; 32,209 productos de Información catastral, y 201 servicios del Laboratorio de suelos para un gran total de 44,044 productos.</t>
  </si>
  <si>
    <t>Se valida esta actividad con los documentos suministrados como soporte donde se evidencian las ventas totalizadas por productos y la relación de ingresos de contado de ventas correspondiente al primer trimestre del año 2021.</t>
  </si>
  <si>
    <t>Se valida esta actividad con los documentos suministrados como soporte donde se evidencian las ventas totalizadas por productos y la relación de ingresos de contado de ventas correspondiente al segundo trimestre del año 2021.</t>
  </si>
  <si>
    <t>Se realiza seguimiento a cartera obteniendo recaudo por valor de $15.625.194 del Municipio de Mocoa</t>
  </si>
  <si>
    <t>Se recaudó el segundo pago del contrato IGAC-ADC por valor de $ 159,998,172, se presentó la cuenta de cobro por el saldo del contrato mencionado por valor de $ 119,998,629 del cual falta acta de liquidación y se espera que en el mes de julio realicen la cancelación del mismo. Se realizó gestión de cobro al Municipio de Mocoa por producto de avalúo especial por valor de $3,149,930 se envió oficios de reiteración de pago al municipio, se informó a la oficina financiera, y a la oficina jurídica de los trámites de cobro de cartera realizado por la Territorial.</t>
  </si>
  <si>
    <t>Para este trimestre se soporta el documento comprobante de egresos.</t>
  </si>
  <si>
    <t xml:space="preserve">Para este trimestre se soporta el documento comprobante de egresos, donde se evidencia pago por el contrato IGAC-ADC, de igual manera se observa el memorando del 04/05/2021, solicitando a la Alcaldía de Mocoa el pago correspondiente al avalúo comercial realizado al predio identificado con matrícula inmobiliaria No. 440-23338 denominado El Naranjito por un valor $3’149.930 pesos m/cte. </t>
  </si>
  <si>
    <t>Se recibió el Plan de Trabajo Ambiental Territoriales 2021, se remitió correo sobre inquietudes presentadas para su ejecución y claridad para su desarrollo en algunos puntos establecidos y se están adelantando las actividades señaladas en el cronograma como los reportes mensuales y se informó sobre el mismo en el proceso de Inducción. Se esta realizando el reporte mensual de los indicadores relacionados a servicios públicos, consumo de resmas, huella de carbono y RESPEL, se adelantó la campaña de cero papel bajo el lema “Te invito Ahorremos Papel”.</t>
  </si>
  <si>
    <t>Dando cumplimiento al Plan de Trabajo Ambiental Territoriales 2021, se presenta segumiento mensual de Huella de carbono, resmas de papel, generación de Respel en sus correspondientes formatos, se efectuó socialización SOLUCIONES DESINFECTANTES Y MANEJO DE PRODUCTOS QUIMICOS EN TIEMPOS DE PANDEMIA1 para lo cual se anexa registro de asistencia. Se anexan facturas de pago de Acueducto y alcantarillado asi como de energia electrica. Se continua con la campaña cero papel bajo el lema "Te invito Ahorremos Papel".</t>
  </si>
  <si>
    <t xml:space="preserve">Se observan pantallazos donde se realizó una presentación a los funcionarios y contratistas de la D.T sobre el Sistema de Gestión Ambiental – SGA, así mismo, se observan los seguimientos realizados en la Territorial en cuanto al consumo de resmas, señalizaciones ambientales gestión integral de residuos y la realización de simulacros sobre Emergencias Ambientales. </t>
  </si>
  <si>
    <t>Se observan correos electrónicos de los días 01 y 02 de julio donde se describe que para este segundo trimestre se realizó la inducción y Reinducción a profesionales de planta y nuevos contratistas de la D.T, de igual manera se realizó la charla sobre soluciones de Desinfectantes y Manejo de Productos químicos en tiempos de pandemia, de igual forma se siguen gestionando recursos para la reparación de instalaciones por daños que se están presentando en el sistema hidráulico y filtraciones por aguas lluvias. Se avala el cumplimiento del producto esperado.</t>
  </si>
  <si>
    <t xml:space="preserve">La oficina de conservación ha realizado programación de comisiones para el mes de marzo de 2021 para dar atención a las peticiones de terreno de años anteriores, las cuales ya están vencidas y se dio en su momento respuesta de forma, en vista del saldo de mutaciones tan alto lo que se pretende es evacuar los trámites y dar respuesta de fondo a los peticionarios. Se adjunta el memorando proyectado por la oficina de conservación para la solicitud de elaboración de orden de comisión. Con relación a los trámites que se asignan al personal disponible para terreno y oficina se lleva una matriz en Excel para llevar los registros, se adjunta los trámites asignados en los meses de Enero a Marzo de 2021. </t>
  </si>
  <si>
    <t>La oficina de conservación realizó programacion de comisiones para los meses de abril, mayo y junio con el objeto de atender peticiones de años anteriores, así como las asignadas en el aplicativo SIGAC, dando respuesta de fondo a los peticionarios, expidiendo las correspondientes resoluciones de conservación. Se anexa memorandos de comision y matriz donde se encuentran las asignaciones de oficina y terreno realizadas en este trimestre.</t>
  </si>
  <si>
    <t>Se evidencia archivo reporte sobre las asignaciones correspondientes a los meses de enero a marzo de 2021, en temas de trámites catastrales de la D.T.</t>
  </si>
  <si>
    <t>Se soportan los informes correspondientes a los meses de abril, mayo y junio donde se evidencia que para este trimestre se tramitaron 5.870 mutaciones de oficina y 2.253 mutaciones de terreno. Se da cumplimiento al producto esperado.</t>
  </si>
  <si>
    <t>En este periodo no existe proceso de formacion o actualizacion catastral en la Territorial Nariño.</t>
  </si>
  <si>
    <t>En este periodo no existe proceso de formación o actualización catastral en la Territorial Nariño.</t>
  </si>
  <si>
    <t>No se soportaron insumos para la verificación de esta actividad, por lo tanto no se avala.</t>
  </si>
  <si>
    <t>Se soporta correo del 12/07/2021, donde se informa que la D.T Nariño no realizó ningún proceso de actualización catastral para este segundo trimestre.</t>
  </si>
  <si>
    <t>no se presentaron procesos de formacion en el periodo</t>
  </si>
  <si>
    <t>Se remite la herramienta de monitoreo de avalúos, se ha realizado consultas en reuniones concertadas sobre el tema de avalúos con la Coordinación del GIT de Avalúos, se ha consultado a entidades sobre procesos de avalúos solicitados y sobre los que no se ha tenido respuesta de consultas realizadas por el IGAC</t>
  </si>
  <si>
    <t>Se realiza en el trimestre comprendido abril, mayo y junio, asignaciones de avaluos comerciales, se presenta como evidencia el estado de los avaluos en cada uno de los meses mencionados, asi como el correspondiente seguimiento. Se realiza comite de avaluo 2018-0314 solicitado mediante radicación 6015-2021-0008090-ER-000 del 29 de abril 2021, proceso de Ley 1448, en el marco de restitucion de tierras.</t>
  </si>
  <si>
    <t>Se evidencian pantallazos de correos electrónicos donde se informa el envío de la herramienta de monitoreo de los avalúos requeridos a la D.T Nariño, se da información sobre la realización de reuniones de carácter informativo con la Procuraduría 11 Judicial de Restitución de Tierras con el fin de dar información de la forma como se seguirán atendiendo los procesos en la D.T.   Sin embargo, solo se soportan pantallazos de correos electrónicos, no se suministró listados de asistencia ni actas de las reuniones realizadas a la fecha.</t>
  </si>
  <si>
    <t>Se evidencian los correos electrónicos de los días 19/04/2021, 02/06/2021 y 01/07/2021, donde se envía la herramienta de monitoreo de los avalúos comerciales solicitados para el proceso de Restitución de Tierras, así mismo la herramienta en la que se relacionan los procesos solicitando y notificando el avalúo comercial.  Por otro lado, se observan los listados de asistencia de las reuniones realizadas durante el segundo trimestre del año 2021 tratando temas sobre avalúos comerciales de la D.T.  Se recomienda diligenciar de forma completa cada uno de los campos del formato de Listado de Asistencia.</t>
  </si>
  <si>
    <t>Se realiza seguimiento mensual de los trámites realizados a los oficiales de catastro y reconocedores de contrato en sistema COBOL</t>
  </si>
  <si>
    <t>Se realiza seguimiento mensual de los tramites realizados a los oficiales, reconocedores y auxiliares de apoyo de contrato en sistema COBOL, realizados en los meses de abril, mayo y junio de 2021.</t>
  </si>
  <si>
    <t>Se evidencia el reporte de los trámites correspondientes a terreno y oficina del primer trimestre del año 2021, donde se observa que se han respondido 4.974 trámites en oficina y 1.143 de terreno.</t>
  </si>
  <si>
    <t>Se evidencia el reporte de los trámites correspondientes a terreno y oficina del segundo trimestre del año 2021, donde se observa que se han respondido 5.870 trámites en oficina y 2.253 de terreno.</t>
  </si>
  <si>
    <t xml:space="preserve">Se realiza el pago mensual a los contratistas y se cargan las actas de supervisión a SECOPII, se adjuntan pantallazos actualizados de secop II y se adjuntan las actas de supervisión. </t>
  </si>
  <si>
    <t>Se realiza pago mensual a los contratistas de la Territorial realizando el cargue respectivo de las actas de supervision en SECOP II, se adjuntan actas de supervision y pantallazos de SECOP II aprobado por el supervisor del contrato.</t>
  </si>
  <si>
    <t>Se observan las actas de supervisión verificadas y validadas por el supervisor, así como pantallazo en SecopII del cargue de información, aprobado por el supervisor de contrato. De acuerdo a lo anterior se avala el avance a esta actividad para el primer trimestre del año 2021.</t>
  </si>
  <si>
    <t>Para este riesgo se suministran las actas de interventoría de las contratistas avaladas por los supervisores a cargo, donde se evidencia el cumplimiento a las diferentes tareas correspondientes al tema catastral en estándares de producción (calidad), correspondiente a los meses de marzo, abril y mayo.  Así mismo se observa el cargue de los documentos en la plataforma de SECOP II.</t>
  </si>
  <si>
    <t>De acuerdo a la necesidad requerida se realiza en el mes de febrero capacitación en lineamientos nuevos en contratación de los procesos en SICO y Secop2 por parte del GIT de Gestión Contractual de la Sede Central.</t>
  </si>
  <si>
    <t>Una vez iniciado el proceso precontractual con la revisión de las condiciones del proceso de contratación para la prestación de servicios de seguimiento a las solicitudes realizadas en el marco de la política integral de reparación a víctimas en la Territorial Nariño, se continúo con el proceso contractual y se publicó los documentos en el SECOPII el 23 de abril de 2021, no se presentaron inquietudes, observaciones, ni requerimientos por parte del contratista, el supervisor, ni del ordenador del gasto. Se anexan evidencias del proceso</t>
  </si>
  <si>
    <t>Se observa el pantallazo sobre capacitación de lineamientos de contratación, así mismo se evidencia el cargue de información de los contratos a cargo del supervisor en la plataforma SECOPII.</t>
  </si>
  <si>
    <t>Se observan los documentos correspondientes a la aprobación de contratación a diferentes perfiles, donde se evalúo la hoja de vida de los aspirantes, se describen las actividades a realizar y la certificación de idoneidad para cargo.  Por otro lado, se evidencia el cargue de información de los contratos a cargo del supervisor en la plataforma SECOPII.</t>
  </si>
  <si>
    <t>Este control se hace una vez por año, durante el trimestre no se presenta avance en cuanto a este control</t>
  </si>
  <si>
    <t>Durante el trimestre de abril, mayo y junio no se presenta avance en cuanto a este control relacionado con la perdida de bienes de las instalaciones del Almacén de la Territorial Nariño, se carga evidencia correo electrónico del Almacenista de la territorial.</t>
  </si>
  <si>
    <t>No se programó meta para este periodo.</t>
  </si>
  <si>
    <t>Se observa el correo electrónico del 12/07/2021, donde se informa que para el segundo trimestre del año 2021 no se realizó inventario de bodega.</t>
  </si>
  <si>
    <t>no se presenta actividad ejecutada en el periodo</t>
  </si>
  <si>
    <t>Se realiza solicitud mantenimiento infraestructura de Sede Pasto de la Dirección Territorial Nariño de acuerdo a presupuesto asignado, se esta en espera de aprobacion por parte de la Secretaria General</t>
  </si>
  <si>
    <t>Durante el trimestre (abril, mayo, junio) no se realió mantenimiento de infraestructura en la Territorial Nariño, a pesar de tener presupuesto aprobado para realizar dicho proceso, se anexa correo electronico como evidencia de seguimiento cotizaciones enviadas para estudio por parte de la Sede Central.</t>
  </si>
  <si>
    <t>No se soporta información para la verificación de esta actividad, por lo tanto, no se avala.</t>
  </si>
  <si>
    <t>Para este trimestre del año 2021, no se realizó mantenimiento de infraestructura en al D.T Nariño. Sin meta programada.</t>
  </si>
  <si>
    <t>no se encuentra evidencia que respalde la solicitud realizada</t>
  </si>
  <si>
    <t>Se realiza seguimiento mensual de la ejecucion presupuestal de la Territorial Nariño</t>
  </si>
  <si>
    <t>Se realiza seguimiento mensual de la ejecución presupuestal de la Territorial Nariño, se aportan reportes de facturación del trimestre y acta de comité de seguimiento con los avances respectivos.</t>
  </si>
  <si>
    <t>Se soportan los reportes de facturación detallada de ventas de la D.T para el primer trimestre del año 2021, por un valor de $59’726.615 pesos m/cte. Así como las actas de los comités de seguimiento con sus respectivos avances de actividades financieras.</t>
  </si>
  <si>
    <t>Se soportan los reportes de facturación detallada de ventas de la D.T para el segundo trimestre del año 2021. Así como el acta de comité de seguimiento con su respectivo avance de actividades financieras.</t>
  </si>
  <si>
    <t>Se realiza seguimiento ventas y reporte de ventas efectuadas en la Territorial Nariño, verificando que hasta la fecha se han realizado los cruces correspondientes con bancos (conciliacion bancaria)</t>
  </si>
  <si>
    <t>Se realiza seguimiento y reporte de ventas efectuadas en la Territorial Nariño durante los meses de abril, mayo y junio, verificando los cruces correspondientes con bancos.</t>
  </si>
  <si>
    <t>Se evidencian los informes de ventas y la ejecución presupuestal acumulada de 2021 por un valor de $ 299’104.543 pesos m/cte.</t>
  </si>
  <si>
    <t>Se evidencian los informes de ventas y la ejecución presupuestal acumulada de 2021</t>
  </si>
  <si>
    <t>La territorial Nariño realiza las conciliaciones bancarias pertienentes comparando los extractos y reporte de libros coincidiendo los valores</t>
  </si>
  <si>
    <t>La Oficina de contabilidad de la Dirección Territorial Nariño, realiza las conciliaciones bancarias pertinentes, comparando los extactos bancarios y el reporte de libros coincidiendo los valores ahi presentados.</t>
  </si>
  <si>
    <t>Se soportan los reportes de las conciliaciones bancarias realizadas para el primer trimestre del año 2021.</t>
  </si>
  <si>
    <t>Se soportan los reportes de las conciliaciones bancarias realizadas para el segundo trimestre del año 2021.</t>
  </si>
  <si>
    <t>En la Dirección Territorial Nariño se realiza el seguimiento de las solicitudes no resultas dentro de la herramienta mesa de ayuda</t>
  </si>
  <si>
    <t>Se realiza el seguimiento correspondiente en la herramienta dispuesta para soporte informático GLPI para el trimestre de abril,  mayo y junio de 2021</t>
  </si>
  <si>
    <t>Se evidencia el reporte de la herramienta de gestión de soporte técnico para el primer trimestre del año 2021.</t>
  </si>
  <si>
    <t>Se evidencia el reporte de la herramienta de gestión de soporte técnico para el segundo trimestre del año 2021.</t>
  </si>
  <si>
    <t>Se realiza tramite correspondiente para autorizacion de permisos en sistema COBOL</t>
  </si>
  <si>
    <t>Se realiza reporte de acceso usuarios a la base de datos COBOL, segun el rol de funcionario y/o contratista autorizado por el Director territorial para el segundo trimestre del año 2021</t>
  </si>
  <si>
    <t>Se evidencia el reporte de acceso de usuarios a la base de datos Cobol, según el rol de cada uno de los funcionarios y/o contratistas con el fin de cumplir con el objeto de cada contrato firmado.</t>
  </si>
  <si>
    <t xml:space="preserve">Se realizó seguimiento y control judicial de forma virtual los días 15, 22, 27 y 31 de enero; 02, 04, 11, 16, 19, 23 y 28 de febrero; y 04, 09, 12, 17, 19, 24 y 26 de marzo de 2021,  e informa que una vez revisados los estados de procesos judiciales, se presentaron las siguientes actuaciones dentro de los procesos. _x000D_
Enero  _x000D_
 En el proceso 52001333300920180039800 se actualizó el estado del proceso el 29-01-2021 se presentó contestación llamamiento en garantía por parte del IGAC   _x000D_
Febrero  _x000D_
En el proceso 19001233300120180032900 se actualizó el estado del proceso el 05-02-2021 AUTO FIJA FECHA AUDIENCIA DE PRUEBAS  Y EL 18/02/21 AUDIENCIA DE PRUEBAS RECEPCIONES DE TESTIMONIOS  Marzo    1.  En el proceso 86001334000220190024000 se actualizó el estado del proceso el 23-03-2021AUTOCONCEDE AP_x000D_
 _x000D_
_x000D_
</t>
  </si>
  <si>
    <t xml:space="preserve">Se realizó seguimiento y control judicial de forma virtual los días 07, 13, 16, 20, 22, 27 y 29 de abril; 04, 11, 13, 18, 20, 25 y 28 de mayo; y 04, 08, 11, 17, 21, 25, 28 y 30 de junio de 2021,  e informa que una vez revisados los estados de procesos judiciales. </t>
  </si>
  <si>
    <t>Se soportan los reportes correspondientes al primer trimestre del año 2021, de los procesos judiciales, así como los formatos de control de estado de procesos judiciales completamente diligenciados.</t>
  </si>
  <si>
    <t>Se soportan los reportes correspondientes al segundo trimestre del año 2021, de los procesos judiciales, así como los formatos de control de estado de procesos judiciales completamente diligenciados.</t>
  </si>
  <si>
    <t xml:space="preserve">En los meses de enero, febrero y marzo de 2021 no se requirieron conceptos técnicos a través de memorandos o correos electrónicos para procesos judiciales. </t>
  </si>
  <si>
    <t>En el mes de mayo de 2021 se requirió concepto técnico a través de memorandos internos IGAC Nos. 6015-2021-0008749-IE-001 del 07 de mayo de 2021 y 6015-2021-0008752-IE-001 del 07 de mayo de 2021 para procesos de conciliación prejudicial de la Procuraduría Judicial Administrativa de Pasto - Nariño.</t>
  </si>
  <si>
    <t>Se observa el memorando del día 07/05/2021 del director de la Territorial solicitando al auxiliar administrativo el informe de Conciliación Prejudicial para asuntos Administrativos de Pasto – Nariño, esto con el fin de dar cumplimiento a la Audiencia de Conciliación que se desarrollará en la Procuraduría Judicial para asuntos Administrativos el 14/05/2021.</t>
  </si>
  <si>
    <t xml:space="preserve">Para los meses de enero, febrero y marzo de 2021 por solicitud de la Oficina Asesora Jurídica IGAC, se realizaron las siguientes reuniones de gestión judicial por medio de audiencia virtual en el aplicativo TEAMS y YOUTUBE, así: _x000D_
Escritura Jurídica del 28 de enero de 2021, dirigido por la Comunidad Jurídica del Conocimiento ANDJE. _x000D_
Seminario reforma CPACA del 11 de febrero de 2021, dirigido por la Comunidad Jurídica del Conocimiento ANDJE. _x000D_
Ciclo de conferencias – Uso estratégico de la jurisprudencia para la defensa eficiente del Estado del 11 de marzo de 2021, dirigido por la Comunidad Jurídica del Conocimiento ANDJE. _x000D_
Revisión reportes de información judicial el 15 de marzo de 2021, desde las 08:30 am hasta las 09:49 am, dirigida por la Oficina Asesora Jurídica IGAC  </t>
  </si>
  <si>
    <t>Para los meses de abril, mayo y junio de 2021 por solicitud de la Oficina Asesora Jurídica IGAC, se realizaron las siguientes reuniones de gestión judicial por medio de audiencia virtual en el aplicativo TEAMS y YOUTUBE, así: 1.	Ciclo de conferencias Nueva Estructura del Proceso Contencioso Administrativo Pautas para la Defensa del 08 de abril de 2021 por la Agencia Nacional de Defensa Jurídica del Estado_x000D_
2.	Seminario Resolución de Controversias Contractuales del 22 de abril de 2021 por la Agencia Nacional de Defensa Jurídica del Estado_x000D_
3.	Curso Virtual Escritura Jurídica ANDJE del 29-04-21._x000D_
4.	CAPACITACIÓN EKOGUI - PERFIL ABOGADO por Microsoft Teams el día  12-05-21_x000D_
5.	Ciclo de conferencias Recurso Ordinario y Extraordinario en la reforma al CPACA del 27 de mayo de 2021 por la ANT</t>
  </si>
  <si>
    <t>Se observan pantallazos sobre seminarios y conferencias sobre el uso estratégico de la jurisprudencia para la defensa eficiente del Estado y resolución de controversias contractuales ANDJE.  Así mismo se evidencia el correo electrónico agradeciendo el interés de participar en las capacitaciones programadas en el marco de la Comunidad Jurídica del Conocimiento e la Agencia Nacional de Defensa Jurídica del Estado.</t>
  </si>
  <si>
    <t xml:space="preserve">Se observan brochures informativos sobre la Nueva Estructura del proceso contencioso administrativo el cual se realizó el 08/04/2021, el Seminario Resolución de controversias contractuales realizada el día 22/04/2021. Así como conferencias realizadas en el mes de mayo sobre (recursos ordinarios y extraordinarios en le reforma al CPACA, Derechos de petición, capacitación Ekogui, Charla contrato realidad y conferencia sobre Análisis Jurisprudencial II sesión).  </t>
  </si>
  <si>
    <t>Se realizó seguimiento y control judicial de forma virtual los días 15, 22, 27 y 31 de enero; 02, 04, 11, 16, 19, 23 y 28 de febrero; y 04, 09, 12, 17, 19, 24 y 26 de marzo de 2021, y se informa que una vez revisados los estados de procesos judiciales, se presentó contestación de demanda llamamiento en garantía por parte del IGAC  en el proceso No. 52001333300920180039800 el 29-01-2021 dentro de los términos legales establecidos, y no se presentó vencimiento de términos en las demás  actuaciones judiciales.</t>
  </si>
  <si>
    <t>Se realizó seguimiento y control judicial de forma virtual los días 07, 13, 16, 20, 22, 27 y 29 de abril; 04, 11, 13, 18, 20, 25 y 28 de mayo; y 04, 08, 11, 17, 21, 25, 28 y 30 de junio de 2021, y se informa que no se presentó vencimiento de términos en las actuaciones judiciales.</t>
  </si>
  <si>
    <t>Se evidencian los controles de estado de procesos judiciales debidamente diligenciados para el primer trimestre del año 2021, tanto de la Sede Central como de las Direcciones Territoriales.</t>
  </si>
  <si>
    <t>Para el mes de enero, febrero y marzo de 2021 por solicitud de la Oficina Asesora Jurídica IGAC, se realizaron los siguientes reuniones de gestión judicial por medio de audiencia virtual en el aplicativo TEAMS y YOUTUBE, así: _x000D_
_x000D_
 _x000D_
_x000D_
Escritura Jurídica del 28 de enero de 2021, dirigido por la Comunidad Jurídica del Conocimiento ANDJE. _x000D_
_x000D_
Seminario reforma CPACA del 11 de febrero de 2021, dirigido por la Comunidad Jurídica del Conocimiento ANDJE. _x000D_
_x000D_
Ciclo de conferencias – Uso estratégico de la jurisprudencia para la defensa eficiente del Estado del 11 de marzo de 2021, dirigido por la Comunidad Jurídica del Conocimiento ANDJE. _x000D_
_x000D_
Revisión reportes de información judicial el 15 de marzo de 2021, desde las 08:30 am hasta las 09:49 am, dirigida por la Oficina Asesora Jurídica IGAC  _x000D_
Seminario Reso</t>
  </si>
  <si>
    <t xml:space="preserve">Los días 08 de abril, 06 de mayo y 08 de junio de 2021 por correo electrónico se remitió informe de control de estados de procesos judiciales correspondiente a los meses de marzo, abril y mayo de 2021 por solicitud expresa de la Oficina Asesora Jurídica del IGAC, se participa en capacitaciones programadas por la Oficina Juridica o por entidades </t>
  </si>
  <si>
    <t>Se observan los correos electrónicos y agenda a las reuniones sobre temas correspondientes a controlar y apoyar la gestión judicial de los procesos que se encuentran en curso.</t>
  </si>
  <si>
    <t>Norte de Santander</t>
  </si>
  <si>
    <t>En el I Trimestre del 2021 se ejecutaron 1.801 trámites de oficina, lo cual correspondió al 108% de los trámites de este tipo que se programaron para este período (1.750),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</si>
  <si>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Durante el II Trimestre del 2021 se ejecutaron 3.077 trámites de oficina, lo cual correspondió al 123% de los trámites de este tipo que se programaron para este período (2.500). El volumen alcanzado en el I semestre para los trámites de oficina alcanzan los 4.878, es decir el 51,05% de la meta anual establecida por la Sede Central, lo cual es concordante con la etapa del año del reporte (mitad).</t>
  </si>
  <si>
    <t>Se observa que la DT avanzó en los Tramites de conservación Catastral realizados (mutaciones de Oficina) durante el primer trimestre de 2021</t>
  </si>
  <si>
    <t>Durante el II Trimestre se pudo verificar con las evidencias que realizaron 3077 mutaciones, superando ya el 50% de la meta del año</t>
  </si>
  <si>
    <t>Se evidencia soporte donde se han realizado 1.801 trámites de oficina para este primer trimestre.</t>
  </si>
  <si>
    <t>Se evidencia soporte donde se han realizado 3.077 trámites de oficina para el segundo trimestre del año 2021.</t>
  </si>
  <si>
    <t>En el I Trimestre del 2021 se ejecutaron 896 trámites de terreno, lo cual correspondió al 103% de los trámites de este tipo que se programaron para este período (740),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</si>
  <si>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En el II Trimestre del 2021 se ejecutaron 1.506 trámites de terreno, es decir, el 101,75% de los trámites de este tipo que se programaron para este período (1.480). Con lo anterior el volumen de trámites de terreno ejecutados en el I Semestre alcanza los 2.402, lo que es el 24,82% de la meta establecida para este tipo de trámites por la Sede Central; pero que está al 97,67% del rendimiento establecido para este tipo de labores en la Circular 31 del 2020, ello dado la cantidad de oficiales y reconocedores con los que se contaron en la primera mitad del año (ver cuadro de seguimiento). Se resalta el incremento de la producción con relación al I Trimestre, pues con referencia a los tres primeros meses del año se ejecutaron 610 trámites adicionales.</t>
  </si>
  <si>
    <t>Se pudo verificar que la DT ha venido realizando mutaciones de oficina y que las realizadas en el II trimestre son 1506</t>
  </si>
  <si>
    <t>En el documento soporte se valida un avance en los trámites de terreno en 899 para los meses de enero a marzo de 2021.</t>
  </si>
  <si>
    <t>En el documento soporte se valida un avance en los trámites de terreno en 1.506 para los meses de abril, mayo y junio de 2021.</t>
  </si>
  <si>
    <t>Durante el I Trimestre del 2021, solo nos fueron requeridos dos avalúos comerciales, ello en virtud de un proceso de Restitución de Tierras a finales de febrero, y con fecha de entrega a mediados de abril. A la fecha ya se realizó visita a ambos predios ubicados en Abrego (NdS), y se realizó todo el trabajo de oficina, enviándose el lunes 12 de abril a control de calidad y así entregarlos en la fecha otorgada. Importante resaltar desde ahora, que la meta se ve complejo de alcanzar, pues dependemos que nos sean encargados realizar estos avalúos por parte de particulares y/o juzgados, no dependiendo de nosotros la demanda, sino exclusivamente la calidad y oportunidad en su ejecución.</t>
  </si>
  <si>
    <t>En el II Trimestre del 2021 se terminaro y entregaron dos avalúos para el Juzgado Primero Especializado en Tierras de Cúcuta (cuadro de control soporte). Se recibió el Orden de Práctica 070 del 25 de junio del GIT Avalúos, para realizar dos avalúos en Abrego y uno en Teorama, para lo cual se solicitó acompañamiento de la fuerza pública dado el deteriorado estado de seguridad de la zona del Catatumbo (comunicaciones de soporte), recibiéndose respuesta positiva para Abrego pero para mediados de julio. Teorama al igual que dos procesos valuatorios en Tibú, ordenados por las autoridades de restitución, la fuerza pública en los comités operativos junto con la UAEGRTD, ha indicado que no es oportuno ni seguro comisionar, por lo que a la fecha no se tienen más solicitudes pendientes y factibles.</t>
  </si>
  <si>
    <t xml:space="preserve">Se observa que la DT no recibió solicitudes de elaboración de avalúos comerciales pero atendió solicitudes por restitución de Tierras </t>
  </si>
  <si>
    <t>Aunque no hay meta asignada en el periodo, hay un total de 30 al año, en este trimestre atendieron 2 avalúos de la unidad de restitucion de tierras</t>
  </si>
  <si>
    <t>Se evidencia documento soporte donde se da respuesta a dos solicitudes recibidas en los meses de febrero y marzo.  Sin embargo se observa que no se programó meta para este trimestre.</t>
  </si>
  <si>
    <t>No se tiene meta programada para el segundo trimestre del año 2021, sin embargo, se realizaron dos (2) avalúos para el juzgado Primero Especializado en Tierras de Cúcuta (cuadro de control soporte).</t>
  </si>
  <si>
    <t>Durante el I Trimestre del 2021, recibimos dos solicitudes concernientes a Regularización de la Propiedad (6016-2021-024304-ER-000 del 7 de enero y 5000-2021-0000966-ER-000 del 10 de febrero), las cuales se atendieron en la oportunidad de ley y de forma integral (radicados de salida 6016-2021-0000826-EE-001 del 9 de febrero y 6016-2021-0001611-EE-002 del 2 de marzo respectivamente).</t>
  </si>
  <si>
    <t>Durante el II Trimestre del 2021, se culminó con la remisión gratuita de 1.846 fichas prediales solicitadas por la ANT como insumo técnico para delimitar la ampliación del Resguardo Indígena Motilón Barí y Catalaura, ello en cumplimiento de la Sentencia T-052 del 2017, ello a través de las comunicaciones 6016-2021-0004183-EE-001 y 6016-2021-0004507 del 18 y 26 de mayo respectivamente (en soportes). No se recibieron requerimientos en este aspecto durante el II Trimestre.</t>
  </si>
  <si>
    <t>Se observa que durante el primer trimestre la DT atendió solicitudes concernientes a Regularización de la Propiedad</t>
  </si>
  <si>
    <t>De acuerdo a la relacion aportada se puede verificar que han atendido solicitudes de información de restitucion de tierras en el segundo trimestre, aunque informan que no se recibieron requerimientos enmarcados dentro de la ley 1561 y 1564 de 2012</t>
  </si>
  <si>
    <t>Se evidencia documento soporte donde se da respuesta a dos solicitudes recibidas en los meses de febrero y marzo.</t>
  </si>
  <si>
    <t>Se evidencia informe de solicitudes de Restitución de Tierras con su respectiva respuesta para los trámites allegados al grupo para los meses de abril, mayo y junio. De igual manera se observa el memorando de fecha 18/05/2021 donde se informa a la Agencia Nacional de Tierras de Cúcuta la remisión gratuita de 1.846 fichas prediales con el respectivo insumo técnico para delimitar la ampliación del Resguardo Indígena Motilón Barí y Catalaura.</t>
  </si>
  <si>
    <t>Durante el I Trimestre del 2021, recibimos 26 solicitudes (5 en enero, 13 en febrero y 8 en marzo), concernientes a Política de Restitución y Ley de Víctimas (listado con radicados y fechas en evidencia), las cuales se atendieron en la oportunidad de ley y de forma integral (radicados de salida y fechas en evidencia).</t>
  </si>
  <si>
    <t>Durante el II Trimestre del 2021, recibimos 39 solicitudes (11 en abril, 15 en mayo y 13 en junio), concernientes a Política de Restitución y Ley de Víctimas; así como 7 requerimientos de la Unidad Administrativa Especial para la Gestión de Restitución de Tierras Despojadas -UAEGRTD- (5 en abril y 2 en mayo), las cuales se atendieron en la oportunidad de ley y de forma integral. En soporte encontraran listado con radicados y fechas de recibo y atención.</t>
  </si>
  <si>
    <t>En evidencias se encuentra el listado de las solicitudes atendidas de restitución de tierras</t>
  </si>
  <si>
    <t xml:space="preserve">Se evidencia que para el primer trimestre del año 2021 se recibieron 26 solicitudes las cuales fueron respondidas dentro de los tiempos establecidos. </t>
  </si>
  <si>
    <t xml:space="preserve">Se evidencia el informe sobre las Solicitudes de Restitución de Tierras, donde se observa que se ha dado respuesta en los tiempos establecidos por la ley.  </t>
  </si>
  <si>
    <t>Durante el I trimestre del 2021 recibimos 1.177 PQRD de las cuales se atendieron 1.015, quedando únicamente 162 pendientes de atender. En ese orden se puede decir que se atendieron el 86.23% de las PQRD recibidas en el trimestre, lo cual al dársele un valor del 25% al trimestre en el año, se puede decir que se alcanzó una meta del 21.55%. El resultado expuesto fue causado en gran parte a que se venía cometiendo un error en la radicación de las solicitudes de tramites catastrales, ello por cuanto que la gran mayoría de estas fueron radicadas como peticiones, ello originó que no se pudiera cumplir la atención de PQRD del 100%. Lo anterior dado los errores propios de la implementación de un nuevo sistema de correspondencia (SIGAC)</t>
  </si>
  <si>
    <t>Durante el II trimestre del 2021 recibimos 371 PQRDS de las cuales se atendieron 365, quedando únicamente 6 pendientes de atender. En ese orden se puede decir que se atendieron el 98,38% de las PQRD recibidas en el trimestre, lo cual al dársele un valor del 25% al trimestre en el año, se puede decir que se alcanzó una meta del 24.59%. Se adjunta Informe donde se encuentran soportes extraídos directamente del aplicativo SIGAC.</t>
  </si>
  <si>
    <t>dentro de su capacidad atendió las PQRD oportunamente y realizó el seguimiento</t>
  </si>
  <si>
    <t>Se evidencia el informe sobre el primer trimestre del año, donde se informa que de 1.177 solicitudes recibidas en la D.T, se atendieron dentro de los tiempos establecidos 1.015, por lo anterior quedan pendientes por dar respuesta 162. A pesar que no se cumplió con la meta programada para este trimestre se avala el avance.</t>
  </si>
  <si>
    <t xml:space="preserve">Se evidencia el informe sobre el segundo trimestre del año, donde se describe que se recibieron 371 solicitudes y 6 se encuentran pendientes por dar respuesta. </t>
  </si>
  <si>
    <t>Durante el I Trimestre del 2021 y de acuerdo con el cronograma establecido, se celebraron 3 Comités de COPASST (uno mensual), uno de Convivencia Laboral (trimestral) y dos de Comisión de Personal. Así mismo las respectivas actas fueron sometidas a aprobación de los miembros de cada órgano respectivo, y una vez aprobadas se remitieron al GIT de Gestión de Talento Humano. (En evidencias actas y correos remisorios).</t>
  </si>
  <si>
    <t>Durante el II Trimestre del 2021 y de acuerdo con el cronograma establecido, se celebraron 3 Comités de COPASST (uno mensual: 28 abril, 27 mayo y 29 junio), uno de Convivencia Laboral (trimestral: 28 abril) y tres de Comisión de Personal (uno mensual: 5 abril, 4 mayo y 1 junio). Así mismo las respectivas actas fueron sometidas a aprobación de los miembros de cada órgano respectivo, y una vez aprobadas se remitieron al GIT de Gestión de Talento Humano. (En evidencias actas y correos remisorios).</t>
  </si>
  <si>
    <t>La DT cumplió con la entrega de las actas de los comites al GIT de talento humano</t>
  </si>
  <si>
    <t>Para el apoyo a esta actividad se presentan las actas de comités COPASST, de Convivencia Laboral y reuniones de la Comisión de Personal realizadas en el transcurso del primer trimestre del año 2021.</t>
  </si>
  <si>
    <t>Para el apoyo a esta actividad se presentan las actas de comités COPASST, de Convivencia Laboral y reuniones de la Comisión de Personal realizadas en el transcurso del segundo trimestre del año 2021.</t>
  </si>
  <si>
    <t xml:space="preserve">Durante el I Trimestre del 2021 se celebraron tres Comités de COPASST (uno mensual), y uno de Convivencia Laboral (trimestral); así mismo se realizaron dos inspecciones a la infraestructura física de la Sede de la Territorial, se solicitó y se obtuvo la renovación de los extintores y botiquines de seguridad, así como que se estuvo atento a la presentación de cualquier accidente de trabajo, o queja de Acoso Laboral, ello sin que se llegara a presentarse ninguna de esas dos situaciones. </t>
  </si>
  <si>
    <t>Durante el II Trimestre del 2021 se celebraron 3 Comités de COPASST (uno mensual: 28 abril, 27 mayo y 29 junio), uno de Convivencia Laboral (trimestral: 28 abril); así mismo el 26 de mayo se realizó inspección a la infraestructura física de la DT NdS, se solicitaron y obtuvieron recursos para el mantenimiento de los aires acondicionados, y se estuvo atento a la presentación de cualquier accidente de trabajo, o queja de Acoso Laboral, ello sin que se llegara a presentarse ninguna de esas dos situaciones.</t>
  </si>
  <si>
    <t>Se observa que se atendieron las responsabilidades y rendición de cuentas en el SG - SST por parte de la DT durante el primer trimestre.</t>
  </si>
  <si>
    <t>Atendieron en el II trimestre las responsabilidades y rendicion de cuentas en el SG-SST en la DT</t>
  </si>
  <si>
    <t>Se soportan formatos de Inspección de Infraestructura General, así como las actas de comité de Copasst para los meses de enero, febrero y marzo de 2021.</t>
  </si>
  <si>
    <t>Se soportan formatos de Inspección de Infraestructura General, así como las actas de comité de Copasst para los meses de abril, mayo y junio de 2021.</t>
  </si>
  <si>
    <t>Durante el I Trimestre del 2021 se vendieron productos catastrales por el orden de $23.307.845, lo cual no tiene aún meta asignada para comparar su avance; sin embargo, es de resaltar que al no estar este año el municipio de Cúcuta dentro de nuestra jurisdicción (se habilitó en diciembre del 2020), las ventas muestran un comportamiento bastante aceptable, ello al promediar un ingreso mensual de $7.769.281.</t>
  </si>
  <si>
    <t>En el II Trimestre se presentaron ventas de contado por $29.496.563 (se soporta cuadro y reporte mensual emitido por GIT Tesorería), lo cual es superior en más de 6 millones a las ventas del I Trimestre, y con el cual se alcanza el 23,36% de la hasta ahora desconocida meta de ventas ($226.218.396), la cual fue asignada sin tener en cuenta el comportamiento de las ventas en el 2021 ni históricos, pues en esta vigencia como se acotó en el pasado seguimiento no se venden productos de la ciudad de Cúcuta, lo cual representó en el 2020 aporx el 50% de las ventas que efectivamente ascendieron a $155.240.081, y donde la meta era de $148.370.710; es decir, este año casi doblaron la meta teniéndose una demanda que se redujo a la mitad¡</t>
  </si>
  <si>
    <t>Se observa que durante el primer trimestre la DT recaudó ingresos por venta de bienes y servicios</t>
  </si>
  <si>
    <t>La oficina de Difusion y mercadeo asigna las metas de ingresos por bienes y servicios, la DT realizo ventas por 29496563 según reporte financiero</t>
  </si>
  <si>
    <t>Se presenta reporte con los ingresos recibidos por la D.T durante el primer trimestre del año 2021.</t>
  </si>
  <si>
    <t>Se presenta reporte con los ingresos recibidos por la D.T durante el segundo trimestre del año 2021.  De igual manera se observa que para este periodo la D.T realizó ventas por $29’496.563 pesos m/cte.</t>
  </si>
  <si>
    <t>Como evidencian los Informes de Cartera por Edades, la DT NdS no presenta cartera pendiente de cobro, ni ha generados créditos en el I Trimestre del 2021.</t>
  </si>
  <si>
    <t>Como evidencian los Informes de Cartera por Edades, la DT NdS no presenta cartera pendiente de cobro, ni ha generados créditos en el II Trimestre del 2021.</t>
  </si>
  <si>
    <t>Se observa que con corte a el primer trimestre la DT no presenta cartera pendiente de cobro</t>
  </si>
  <si>
    <t>la DT no presenta cartera pendiente de cobro en el II trimestre</t>
  </si>
  <si>
    <t>Se soporta como insumo el informe de cartera por edades desde el 01/04/2019 al 31/03/2021, con sus respectivos datos y firmas de aprobación.</t>
  </si>
  <si>
    <t>Se soporta como insumo el informe de cartera pendiente de cobro por edades desde el 01/04/2019 al 30/06/2021, con sus respectivos datos y firmas de aprobación.</t>
  </si>
  <si>
    <t>El 7 de abril del 2021, se remitió vía correo electrónico por parte del Contador Almacenista de la Territorial, a la dirección gestionambiental@igac.gov.co, la ejecución del Plan de Trabajo Ambiental con sus respectivos soportes para el trimestre comprendido entre el 1 de enero y el 31 de marzo.</t>
  </si>
  <si>
    <t>El 15 de julio del 2021, se remitió vía correo electrónico por parte del Contador Almacenista de la Territorial, al funcionario de la Sede Central Juan Eduardo Hernandez Orozco, líder del tema ambiental en el Instituto, la ejecución del Plan de Trabajo Ambiental con sus respectivos soportes para el trimestre comprendido entre el 1 de abril y el 30 de junio.</t>
  </si>
  <si>
    <t>Se evidencia correo electrónico del 07/04/2021, donde se hace envío del plan de trabajo ambiental correspondiente a la D.T debidamente diligenciado y con las evidencias de los meses de enero a marzo de 2021.  Por lo anterior la OCI valida este avance.</t>
  </si>
  <si>
    <t>Se evidencia correo electrónico del 15/07/2021, donde se hace envío del plan de trabajo ambiental correspondiente a la D.T debidamente diligenciado y con las evidencias de los meses de abril a junio de 2021.  Por lo anterior la OCI valida este avance.</t>
  </si>
  <si>
    <t>Se observa que la DT remitió el Plan de Trabajo ambiental durante el primer trimestre</t>
  </si>
  <si>
    <t>La DT de acuerdo a la evidencia realizaron la ejecución del plan de trabajo ambiental y fue enviado a la sede central</t>
  </si>
  <si>
    <t>Se elaboró programación de ejecucción de trámites catastrales entre el Director y el responsable de Conservación de la DT NdS, el cual fue supervisado encontrandose que de los 2.490 se ejcutaron 2.697 trámites (terreno y oficina), es decir, se cumplió y sobrepasó lo programado para el I trimestre del 2021. Ello contando que los rendimientos programados y presentados tienen en cuenta que en enero y febrero no se contó con personal de apoyo (reconocedores), y uno de los tres oficiales disfrutó vacaciones en enero, al igual que la plataforma Cobol fue habilitada por la Sede Central hasta el 12 de enero. Así mismo se tiene el reporte mensual de Prodcuto No Conforme, el cual arroja que durante el I trimestre no se generaron inconformidades en los productos generados. Se precisan más recursos.</t>
  </si>
  <si>
    <t>Se ajustó programación de ejecución de trámites catastrales entre el Director y el responsable de Conservación de la DT NdS, el cual fue supervisado de forma regular, encontrándose que de los 6.959 trámites propuestos para el I Semestre se ejecutaron 7.280 (terreno y oficina), ello resaltándose que en el II Trimestres se ejecutaron 4.583 estando proyectado 3.980; es decir, se cumplió y sobrepasó lo programado para el II Trimestre y I Semestre del 2021. Así mismo se tiene el reporte mensual de Producto No Conforme, el cual también arroja que durante el II trimestre y I Semestre no se generaron inconformidades en los productos generados.</t>
  </si>
  <si>
    <t>Se evidencian los documentos soportes de los reportes de trámites catastrales tanto de oficina como de terreno correspondiente al primer trimestre del año 2021.</t>
  </si>
  <si>
    <t>Se evidencian los documentos soportes de los reportes de trámites catastrales tanto de oficina como de terreno correspondiente al segundo trimestre del año 2021. Así mismo el archivo consolidado de productos NO conforme.</t>
  </si>
  <si>
    <t>En la evidencia se verifica que realizaron los tramites y hicieron el seguimiento</t>
  </si>
  <si>
    <t>Durante el I trimestre del 2021 no se suscribieron convenios para formación o actualización catastral por parte de la DT NdS, por lo que no aplica el hacer seguimineto a los cornogramas de entrega de dichos procesos, pues son inexistentes. Sin meta o actividad asignada para el período. Tampoco vienen en ejecucción de vigencias anteriores convenios de formación y/o actualización.</t>
  </si>
  <si>
    <t>Durante el II trimestre del 2021 no se suscribieron convenios para formación o actualización catastral por parte de la DT NdS, por lo que no aplica el hacer seguimiento a los cronogramas de entrega de dichos procesos, pues son inexistentes. Sin meta o actividad asignada para el período. Tampoco vienen en ejecución de vigencias anteriores convenios de formación y/o actualización.</t>
  </si>
  <si>
    <t>No se reportan soportes para la verificación de esta actividad.</t>
  </si>
  <si>
    <t xml:space="preserve">No se programó meta para este periodo. </t>
  </si>
  <si>
    <t>No hay suscripcion de convenios en la DT</t>
  </si>
  <si>
    <t>Se realizaron reuniones de seguimiento entre el Director Territorial y el funcionario responsable del Área de Avalúos y Mercado Inmobiliario de la DT NdS, Ing. Juan Carlos Ávila Triviño, los días 15 y 29 de enero; 15 y 26 de febrero, y 19 y 26 de marzo. Resaltandose que durante el I Trimestre del 2021, solo nos han sido encomendados dos ejercicios avaluatorios a igual numero de predios, ambos en el municipio de Abrego (NdS); los anteriores enmarcados dentro del proceso de Restitución de Tierras 54-001-31-21-001-2019, los cuales ya surtieron la etapa de reconomiento predial y estudio de mercado in situ (visita a terreno), encontrandose actualmente en trabajo de oficina y teniéndose previsto pasar a control de calidad de la SC el 12 de abril del 2021.</t>
  </si>
  <si>
    <t>Se realizaron reuniones de seguimiento entre el Director Territorial y el funcionario responsable del Área de Avalúos y Mercado Inmobiliario de la DT NdS, Ing. Juan Carlos Ávila Triviño, los días 15 y 30 de abril; 14 y 31 de mayo, y el 30 de junio. Resaltándose que durante el II Trimestre del 2021, tal y como se anunció en el pasado seguimiento, se finiquitaron y entregaron dos trabajos valuatorios para el Juzgado Primero  Especializado en Restitución de Cúcuta. Así mismo se recibió solicitud del GIT de Avalúos el 14 may para realizar tres avalúos en los municipios de Abrego y Teorama, por lo que se solicitó acompañamiento de la fuerza pública para el trabajo de campo. Se aclara que en junio se realizó una sola reunión por estar en comisión el funcionario de avalúos, ello realizando ZHF yG</t>
  </si>
  <si>
    <t>Se evidencia el reporte en SIIF Nación donde se observa el rubro de Adquisición de bienes y servicios de avalúos, actualización y gestión catastral nacional, así mismo los listados de asistencia de los días 15/01/2021, 29/01/2021, 26/02/2021, 19/03/2021, sobre la reunión de Seguimiento a avalúos comerciales requeridos para la D.T.</t>
  </si>
  <si>
    <t>Se realizaron dos (2) avalúos para el juzgado Primero Especializado en Tierras de Cúcuta (cuadro de control soporte).</t>
  </si>
  <si>
    <t>Se observa que durante el primer trimestre en la DT se  recibiron y atendieron solicitudes de avalúos comerciales, enmarcados como restitución de tierras</t>
  </si>
  <si>
    <t>Durante este trimestre no se recibieron ni realizaron avalúos comerciales aunque realizaron reuniones de seguimiento</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</si>
  <si>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estás últimas. Ello en plena concordancia con la normatividad aplicacable (Res 070) y manuales vigentes de conservación. Se adjunta esta última evidencia y las demás evidencias están en la carpeta dle riesgo GCT-1, ello dado que son el mismo control.</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</si>
  <si>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estas últimas. Ello en plena concordancia con la normatividad aplicable (Res 070) y manuales vigentes de conservación. Se adjunta esta última evidencia y las demás evidencias están en la carpeta del riesgo GCT-1, ello dado que son el mismo control.</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</si>
  <si>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896 trámites de terreno y 1.801 trámites de oficina.</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</si>
  <si>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1.506 trámites de terreno y 3.077 trámites de oficina.</t>
  </si>
  <si>
    <t>Se observa que la DT elaboró programación de trámites y realizó seguimientos durante el primer trimestre</t>
  </si>
  <si>
    <t>Se observa el seguimiento a los tramites priorizando el orden de radicacion como lo manifiestan</t>
  </si>
  <si>
    <t>Durante el I trimestre del 2021 se han suscrito 10 contratos por parte de la DT NdS, ello con inicio de la siguiente forma: el 1 de febrero se dio inicio a dos contratos de arrendamiento, el 9 de marzo tuvieron inicio 7 contratos de OPS, y el 23 de marzo se inició otro contrato de OPS, los cuales cuentan con sus respectivas actas de supervisión, las cuales además han sido cargadas en la plataforma SECOP II. Se adjuntan como evidencias las primeras actas de supervisión de todos los contratos, con excepción del 3018, puesto que apenas tiene 17 días de ejecución, y su corte será el próximo 20 de abril.</t>
  </si>
  <si>
    <t>Durante el II trimestre del 2021 se suscribieron 5 contratos, todos con inicio el 18 de mayo y correspondientes a OPS de apoyo para el proceso archivístico, estos sumados a los 10 suscritos en el I trimestres arrojan un total de 15 para el I Semestre, teniéndose que TODOS cuentan con sus respectivas actas de supervisión, las cuales además han sido cargadas en la plataforma SECOP II. Se adjuntan como evidencias un acta de supervisión correspondiente al II trimestre para cada uno de los 15 contratos vigentes.</t>
  </si>
  <si>
    <t>Se observan las actas de supervisión completamente verificadas y firmadas por los supervisores, así mismo el pantallazo de la carga de los informes en la plataforma de SECOPII.</t>
  </si>
  <si>
    <t>Se observan las actas de supervisión completamente verificadas y firmadas por los supervisores, así mismo el pantallazo de la carga de los informes en la plataforma de SECOPII, para los mese correspondientes a los meses de abril, mayo y junio de 2021.</t>
  </si>
  <si>
    <t>La DT realizo la supervision a los contratos y estan publicados en el SECOP</t>
  </si>
  <si>
    <t>Todos los 10 procesos contractuales que se han adelantado en el I trmestre del 2021 en la DT NdS han contado con sus debidos soportes como ECO, Condiciones, Análisis del Sector, etc, al igual que todos se han realizado a través de la platraforma SECOP II, donde al estar (todos) clasificados como Contratación Directa no tienen observaciones. Se adjunta pantallazo de SECOP II de cada uno de los contratos donde se identifica su número y clasificación como Contratación Directa.</t>
  </si>
  <si>
    <t>Todos los 5 procesos contractuales que se adelantaron en el II trimestre del 2021 en la DT NdS contaron con sus debidos soportes como ECO, Condiciones, Análisis del Sector, etc, al igual que todos se realizaron a través de la plataforma SECOP II, donde al estar (todos) clasificados como Contratación Directa no tienen observaciones. Se adjunta pantallazo de SECOP II de cada uno de los contratos donde se identifica su número y clasificación como Contratación Directa.</t>
  </si>
  <si>
    <t>Se observan los pantallazos sobre el cargue de los contratos en la plataforma de SECOPII, de contratación. Por lo anterior se valida el avance a esta actividad.</t>
  </si>
  <si>
    <t>Los contratos son por contratación directa y no tienen observaciones</t>
  </si>
  <si>
    <t>Durante el I trimestre de 2021 el Contador Almacenistas de la DT NdS, realizó la verificación y conciliación relativa a los bienes devolutivos y de consumo que se encuentran en el Almacen de la Territorial, encontrando que no hubo perdida ni diferencia alguna entre los registros del sistema y la encontrado en físico, tal y como se corrobora en el Inventario que funge como evidencia.</t>
  </si>
  <si>
    <t>Sin Meta Asignada para el II Trimestre. Se recuerda que durante el I trimestre de 2021 el Contador Almacenistas de la DT NdS, realizó la verificación y conciliación relativa a los bienes devolutivos y de consumo que se encuentran en el Almacén de la Territorial, encontrando que no hubo perdida ni diferencia alguna entre los registros del sistema y la encontrado en físico. Se tiene programado realizar un nuevo inventario en el IV Trimestres del 2021, con lo cual realizaríamos dos en la vigencia 2021, cumpliendo y sobrepasando la meta que es de 1 anual.</t>
  </si>
  <si>
    <t>Se observa el correo electrónico del día 08/04/2021 donde se envía informe de verificación y conciliación de almacén y activos fijos al área respectiva para el primer trimestre del año 2021. Así mismo se observa el reporte generado por el almacén sobre el análisis de movimiento por grupo de inventario (devolutivos de depósito, devolutivos en servicios, entre otros), de acuerdo a los insumos suministrados se valida el avance a este control.</t>
  </si>
  <si>
    <t>Sin meta asignada para este periodo.</t>
  </si>
  <si>
    <t>Durante el I trimestre del 2021 se realizaron dos inspecciones a la infraestructura física de la DT NdS, encontrándose en la primera de estas realizada en febrero, que se tenían vencidos los extintores, los botiquines de emergencias y se requería urgentemente la reparación del aire acondicionado del área de conservación. Dicho informe de inspección fue trasladado a la Sede Central, y ya para el mes de marzo se tenían extintores y botiquines de emergencias nuevos; sin embargo, para el tema del aire acondicionado y dado que el costo osciló entre 300 y 400 mil pesos, lo cual no era incentio suficiente para iniciar un proceso contractual, se decidió suritr con recursos del peculio del director y el responsable de conservación, encontrándose en funcionamiento desde inicios de marzo.</t>
  </si>
  <si>
    <t>Durante el II trimestre del 2021, específicamente el 26 de mayo, se realizó inspección a la infraestructura física de la DT NdS, encontrándose solo la observación que se precisa mantenimiento preventivo y correctivo de los aires acondicionados. Dicho informe de inspección fue trasladado a la Sede Central mediante correo electrónico del 2 de junio. Así mismo, y luego de reiterarse nuestra solicitud de asignación de recursos, la secretaria General, nos autorizó 4 millones para el anterior fin, por lo que se procedió a solicitar inclusión de PAA, y luego de la aprobación y asignación de recursos el 2 de julio, se expidió CDP 3921 del mismo día, con el cual se iniciará proceso contractual que permita subsanar esta situación.</t>
  </si>
  <si>
    <t>Se observa por medio de correo electrónico del día 02/03/2021, el envío de formatos al área de Talento Humano de la Sede Central del IGAC, sobre la Inspección de Infraestructura General correspondiente al primer trimestre del año 2021.</t>
  </si>
  <si>
    <t>Se observa el documento sobre la Inspección de Infraestructura General correspondiente al segundo trimestre del año 2021.  De igual manera se soporta como insumo el archivo de SIIF Nación (Certificado de disponibilidad presupuestal), de adquisición de bienes y servicios – sedes mantenidas por un valor de $4’000.000 pesos m/cte.</t>
  </si>
  <si>
    <t xml:space="preserve">Se observa que durante el primer trimestre, la DT hizo seguimiento a la infraestructura fíisica </t>
  </si>
  <si>
    <t>La DT realizó gestion para el mantenimiento de los aires acondicionados y le asignaron recursos</t>
  </si>
  <si>
    <t>Durante el trimestre comprendido entre el 1 de enero y el 31 de marzo del 2021, se emitieron 40 Registros Presupuestales en la DT Norte de Santander, siendo todos ellos controlados por la Pagadora de la Territorial en cuanto que los documentos que le soportaban fueran previos al comienzo de la ejecución del gasto. Es decir, no se emitió ningún RP que respaldara una ejeucción ya iniciada al momento de su expedición. Como evidencia se adjuntan 3 RP con sus respectivos soportes, así como relación de todos los emitidos por si consideran revisar algún otro.</t>
  </si>
  <si>
    <t>Durante el trimestre comprendido entre el 1 de abril y el 30 de junio del 2021, se emitieron 76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</si>
  <si>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</si>
  <si>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  Por otro lado, se observa el contrato No. 3019/2021 con el objeto de realizar los procesos archivísticos en archivos de gestión y archivo central de la dirección territorial de acuerdo a las directrices de la entidad y las normas del archivo general de la nación.</t>
  </si>
  <si>
    <t>La Pagadora de la DT NdS cotejó mensualmente el movimineto de bancos con los informes de ventas y el informe de cartera generado por el Contador Almacenista, indetificando plenamente los ingresos recaudados durante el I trimestre del 2021.</t>
  </si>
  <si>
    <t>La Pagadora de la DT NdS cotejó mensualmente el movimiento de bancos con los informes de ventas y el informe de cartera generado por el Contador Almacenista, identificando plenamente los ingresos recaudados mensualmente durante el II trimestre del 2021.</t>
  </si>
  <si>
    <t>Se observan los informes de ingresos (ventas), así como los informes de cartera de la Territorial correspondientes al primer trimestre del año 2021.</t>
  </si>
  <si>
    <t>Se observan que se cotejó el movimiento de bancos con informes de ventas y de cartera generado por el contador almacenista para el segundo trimestre del año 2021.</t>
  </si>
  <si>
    <t>Se observa que durante el primer trimestre, la DT revisó que se expidieran los CRP antes de iniciar la gestión del gasto</t>
  </si>
  <si>
    <t>La DT realizo los registros presupuestales a su tiempo</t>
  </si>
  <si>
    <t>Se observa que durante el primer trimestre, la DT revisó y depuró la información y la cotejó con los informes financieros</t>
  </si>
  <si>
    <t>Se realizó el seguimiento por parte de la pagaduría de la DT</t>
  </si>
  <si>
    <t>En conjunto la Pagadora y el Contador Almacenista de la DT NdS, realizaron de forma mensual durante el I trimestre del 2021, las conciliaciones bancarias pertinentes que arrojaron "Saldos Iguales"; es decir, el saldo en libros fue igual que el saldo en bancos, por lo que hubo plena coincidencia en los tres meses.</t>
  </si>
  <si>
    <t>En conjunto la Pagadora y el Contador Almacenista de la DT NdS, realizaron de forma mensual durante el II trimestre del 2021, las conciliaciones bancarias pertinentes que arrojaron "Saldos Iguales"; es decir, el saldo en libros fue igual que el saldo en bancos, por lo que hubo plena coincidencia en los tres meses.</t>
  </si>
  <si>
    <t>Se evidencia el reporte de las conciliaciones bancarias de la Dirección Territorial correspondientes a los meses de enero, febrero y marzo.</t>
  </si>
  <si>
    <t>Se evidencia el reporte de las conciliaciones bancarias de la Dirección Territorial correspondientes a los meses de abril, mayo y junio de 2021.</t>
  </si>
  <si>
    <t>Se observa que la DT verificó la gestión de recursos a través de las conciliaciones bancarias durante el primer trimestre de 2021</t>
  </si>
  <si>
    <t>Según lo reportado, las conciliaciones bancarias no arrojaron diferencias</t>
  </si>
  <si>
    <t>Se atendieron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</si>
  <si>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atendieron durante el II Trimestre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</si>
  <si>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evidencia informe sobre las solicitudes recibidas por los funcionarios y/o contratistas en la herramienta de GLPI, así mismo un cuadro con las estadísticas de los tickets abiertos, cerrados y solucionados para el primer trimestre del año.</t>
  </si>
  <si>
    <t xml:space="preserve"> Se evidencia informe sobre las solicitudes recibidas por los funcionarios y/o contratistas en la herramienta de GLPI, así mismo un cuadro con las estadísticas de los tickets abiertos, cerrados y solucionados para el segundo trimestre del año 2021.  De igual manera se soporta un informe de ejecución de las actividades mensuales realizadas por un contratista de la D.T el cual tiene por objeto realizar actividades de apoyo y soporte a la gestión de sistemas y telecomunicaciones de la D.T Norte de Santander.</t>
  </si>
  <si>
    <t>Durante el segundo semestre se realizó el control de la atención de solicitudes y realizaron reporte</t>
  </si>
  <si>
    <t>Los usuarios creados y/o que permanecieron activos en la plataforma COBOL para la DT NdS en el I Trimestre del 2021, fueron los solicitados mediante correo electrónico por el responsable de Conservación y/o el Director Territorial, así como que el responsable del área de Sistemas y Telecomunicaciones de la DT NdS remite listado de usuarios activos e inactivos en la mencionada plataforma catastral hasta la fecha, coincidiendo con los ajustes requeridos o sin encontrarse acceso de personal no autorizado.</t>
  </si>
  <si>
    <t>En el II Trimestre del 2021 no se crearon usuarios en la Plataforma COBOL para la DT NdS, solo se habilitaron permisos de la plataforma “Servicios Catastrales” para una funcionaria de planta. Por parte del responsable del área de Informática y Telecomunicaciones se realizó en el mes de junio, una revisión de los usuarios activos e inactivos de la plataforma COBOL, sin encontrarse acceso de personal no autorizado.</t>
  </si>
  <si>
    <t>Se evidencian correos electrónicos solicitando la asignación de permisos y roles para le plataforma de COBOL a nuevos funcionarios y/o contratistas de la Dirección Territorial al área respectiva, con la autorización del jefe de Conservación.</t>
  </si>
  <si>
    <t xml:space="preserve">Se evidencian correos electrónicos solicitando la asignación de permisos de la plataforma servicios catastrales para una funcionaria de planta. </t>
  </si>
  <si>
    <t xml:space="preserve">Se observa que durante el primer trimestre la DT hizo seguimiento a los funcionarios activos en la plataforma COBOL </t>
  </si>
  <si>
    <t>Se registra el permiso a la funcionaria de planta</t>
  </si>
  <si>
    <t>Tal y como se observa en la Resolución 1035 del 2020, la DT NdS no cuenta con funcionaria en el cargo de Responsable del Área Jurídica, Talento Humano y Adquisiciones desde el 1 de febrero del 2021. A pesar de ello el Cuadro de Estado de Procesos Judiciales -CEPJ- fue remitido con corte al 31 de enero, a la OAJ de parte de la funcionaria en vacancia; y así mismo, el CEPJ se ha seguido llevando y se encuentra actualizado a la fecha (evidencias); ello sin remitirse a la OAJ por cuanto que el mismo debe revisarse por un profesional en derecho con el que no contamos. Así mismo se ha trabajado en equipo con la OAJ en la comunicación oportuna de las novedades de los procesos, así como remisión de expedientes para la contestación de procesos. Evidencias en GJU-1 y GJU 2.</t>
  </si>
  <si>
    <t>Durante todo el II Trimestre del 2021 la DT NdS no contó con funcionaria en el cargo de Responsable del Área Jurídica, Talento Humano y Adquisiciones. A pesar de ello el Cuadro de Estado de Procesos Judiciales -CEPJ- se ha seguido llevando y se encuentra actualizado al 30 de junio del 2021 (evidencias); ello sin remitirse a la OAJ por cuanto que el mismo debe revisarse por un profesional en derecho con el que no se contaba. Así mismo, se ha trabajado en equipo con la OAJ en la comunicación oportuna de las novedades de los procesos, así como remisión de expedientes para la contestación de los mismos. Evidencias en GJU-1 y GJU 2. El cargo fue ocupado en provisionalidad el 1 de julio del 2021.</t>
  </si>
  <si>
    <t>Se evidencia soporte de información correspondiente al control de estado de los procesos judiciales para el periodo comprendido de enero a marzo.</t>
  </si>
  <si>
    <t>Se evidencia soporte de información correspondiente al control de estado de los procesos judiciales para el periodo comprendido de abril a junio de 2021.</t>
  </si>
  <si>
    <t>Tal y como se observa en la Resolución 1035 del 2020, la DT NdS no cuenta con funcionaria en el cargo de Responsable del Área Jurídica, Talento Humano y Adquisiciones desde el 1 de febrero del 2021. A pesar de ello cuando se requirió un concepto jurídico dentro del proceso de celebración de convenio con la Alcaldía de Chinácota, el Director remitió a la OAJ correo electrónico el 8 de marzo, reiterándolo el 17 y 25, siendo atendido por la OAJ el 31 de marzo. Evidencia GJU-1. C2.</t>
  </si>
  <si>
    <t>El 16 de abril del 2021, mediante correo electrónico dirigido a la Oficina Asesora Jurídica -OAJ-, el Director Territorial de NdS solicita Concepto y Apoyo Jurídico para atender la Tutela 11001-03-15-000-2021-01168-0, recibiéndose el apoyo pertinente el 19 de abril por parte de la OAJ. Soporte GJU-1. C2.</t>
  </si>
  <si>
    <t>Se observan correos electrónicos durante el primer trimestre del año 2021, donde se da respuesta a diferentes conceptos técnicos sobre procesos judiciales allegados a la D.T, y renuncias radicadas en cada despacho judicial.</t>
  </si>
  <si>
    <t>Se observa correo electrónico durante el segundo trimestre del año 2021, enviado a la OAP solicitando Concepto y Apoyo Jurídico para atender la Tutela 11001-03-15-000-2021-01168-0, con respuesta del 19/04/2021 por parte de la OAP.</t>
  </si>
  <si>
    <t>Tal y como se observa en la Resolución 1035 del 2020, la DT NdS no cuenta con funcionaria en el cargo de Responsable del Área Jurídica, Talento Humano y Adquisiciones desde el 1 de febrero del 2021. De igual forma en el mes de enero no fue citada a reunión alguna con la Jefa de la OAJ. Así mismo para los meses de febrero y marzo, el Director (dado la ausencia de abogada) tampoco fue citado a reunión alguna; sin embargo, sí existe una comunicación fluida y permanente con la AOJ, ello a través de correos electrónicos, tal y como se corrobora en las evidencias GJU-2. C1.</t>
  </si>
  <si>
    <t>Durante todo el II Trimestre del 2021 la DT NdS no contó con funcionaria en el cargo de Responsable del Área Jurídica, Talento Humano y Adquisiciones. De igual forma para el II Trimestre del 2021, el Director (dado la ausencia de abogada) tampoco fue citado a reunión alguna por parte de la OAJ; sin embargo, sí existe una comunicación fluida y permanente con la AOJ, ello a través de correos electrónicos, tal y como se corrobora en las evidencias GJU-2. C1.</t>
  </si>
  <si>
    <t>Se evidencia correo electrónico del 17/03/2021, donde se solicita programar una reunión para aclarar el tema referente al contrato de conservación. Sin embargo no se programó meta para este periodo.</t>
  </si>
  <si>
    <t>Para el segundo trimestre no se contó con una funcionaria en el cargo de responsabilidad del área jurídica. Además, no se programó meta para este periodo.</t>
  </si>
  <si>
    <t>Aunque no contaban con laprofesional de juridica , realizaron seguimiento a los procesos judiciales</t>
  </si>
  <si>
    <t>Para el primer trimestre de 2021, en la DT se presentó 1  solicitud de concepto técnico siendo atendido durante marzo</t>
  </si>
  <si>
    <t>Atendieron con el apoyo de la sede central las necesidades de la DT respecto al area de juridica</t>
  </si>
  <si>
    <t xml:space="preserve">Se observó que la  DT no fue convocada a reunión por la SC durante el primer trimestre de 2021, sin embargo, mantuvo comunicación con la OAJ </t>
  </si>
  <si>
    <t>No aplica por no contar con Abogada, sin embargo la territorial ha tenido comunicacion fluida con la OAJ</t>
  </si>
  <si>
    <t>Tal y como se observa en la Resolución 1035 del 2020, la DT NdS no cuenta con funcionaria en el cargo de Responsable del Área Jurídica desde el 1 de febrero del 2021. A pesar de ello y que el Cuadro de Estado de Procesos Judiciales fue remitido con corte al 31 de enero, y se encuentra actualizado a la fecha (evidencias GJU-1. C1); SE HA TRABAJADO en equipo entre la DT NdS y la OAJ para dar respuesta a todos procesos judiciales, ello con abogados directos de la OAJ y con el soporte de informes y expedientes que se remiten de nuestra parte, ello para más de 11 procesos en el I trimestre del 2021 (todos estos correos en GJU-2. C1).</t>
  </si>
  <si>
    <t>Durante todo el II Trimestre del 2021 la DT NdS no contó con funcionaria en el cargo de Responsable del Área Jurídica, Talento Humano y Adquisiciones. A pesar de ello SE HA TRABAJADO en equipo entre la DT NdS y la OAJ para dar respuesta a todos procesos judiciales, ello con abogados directos de la OAJ y con el soporte de informes y expedientes que se remiten de nuestra parte, ello para más de 6 procesos en el II trimestre del 2021 (todos estos correos en GJU-2. C1). Adicionalmente lo soportado en el riesgo GJU-1. C1. referente al Control de Procesos Judiciales.</t>
  </si>
  <si>
    <t>Se evidencian correos electrónicos enviando a la respectiva área los formatos de Control de estado de procesos judiciales.</t>
  </si>
  <si>
    <t>Durante todo el II Trimestre del 2021 la DT NdS no contó con funcionaria en el cargo de Responsable del Área Jurídica, Talento Humano y Adquisiciones. De igual forma el Director (dado la ausencia de abogada) tampoco fue citado a reunión alguna por la OAJ; sin embargo, sí existe una comunicación fluida y permanente con la AOJ, ello a través de correos electrónicos, tal y como se corrobora en las evidencias GJU-2. C1.</t>
  </si>
  <si>
    <t>Se evidencia correo electrónico con solicitud para programar una reunión con el fin de aclarar temas sobre la Oficina Asesora Jurídica.  Sin embargo no se programó meta para este periodo.</t>
  </si>
  <si>
    <t>Aunque no se contó con la abogada, la DT con el apoyo de la sede central atendió los procesos y realizó el control de seguimiento a los mismos</t>
  </si>
  <si>
    <t xml:space="preserve"> la  DT no fue convocada a reunión por la SC durante el segundo trimestre de 2021, sin embargo, mantuvo comunicación con la OAJ </t>
  </si>
  <si>
    <t>Quindío</t>
  </si>
  <si>
    <t>En los meses de enero y febrero la direccion territorial quindio incorpo 308 nuevos predios en lo que va corrido 2021 predios en propiedad horizontal, tramites que no estan siendo contabilizados en los datos estadisticos y son cuantificados como un solo radicado catastral.</t>
  </si>
  <si>
    <t>En este trimestre se ejecutaron 2371 tramites de oficinA, incluidas vigencias anteriores.</t>
  </si>
  <si>
    <t xml:space="preserve">La actividad cuenta con evidencias </t>
  </si>
  <si>
    <t>Se observa el archivo detallado de Catastro donde se informa que la D.T a ejecutado 1.138 trámites de oficina, para un avance del 17% para este primer trimestre del año 2021.</t>
  </si>
  <si>
    <t>Se observa el archivo detallado de Catastro donde se informa que la D.T a ejecutado 1.900, trámites de oficina, correspondiente segundo trimestre del año 2021.</t>
  </si>
  <si>
    <r>
      <rPr>
        <sz val="11"/>
        <color rgb="FFFF0000"/>
        <rFont val="Calibri"/>
        <family val="2"/>
        <scheme val="minor"/>
      </rPr>
      <t>Con corte al primer trimetre se han realizado</t>
    </r>
    <r>
      <rPr>
        <sz val="11"/>
        <color theme="1"/>
        <rFont val="Calibri"/>
        <family val="2"/>
        <scheme val="minor"/>
      </rPr>
      <t xml:space="preserve"> tramites de terreno , se atendieron 707 de vigencias anteriores. Tramites de resolucion conjunta se ejecutaron 6 resoluciones con fines regsitrales, es importante resaltar que estos son tramites catastrales especiales, los cuales requieren de mayor tiempo de ejecucion y analisis, desde la implementacion y puesta en vigencia de estas resoluciones de rectificacion d earea y linderos con fines regsitrales, no se fijaron recursos economicos ni tecnicos para atender este tipo de solicitudes, las cuales requieren analisis juridico y tecnico especial para su ejecucion, asi como tampoco quedaron fijas las metas en el PAA.</t>
    </r>
  </si>
  <si>
    <t>Durante este periodo se realizaron 2321 tramites asi: 1900 de oficina y 421 vigencias anteriores y actual, se incorporaron 1378 nuevos predios en la base catastral, 14 resoluciones individuales con fines registrales que no registran en la plataforma.</t>
  </si>
  <si>
    <t>La actividad cuenta con la evidecncia</t>
  </si>
  <si>
    <t>En el reporte detallado de Catastro se observa que la Dirección Territorial ha ejecutado 621 trámites correspondientes a campo, para un avance del 12% para el primer trimestre del año 2021.</t>
  </si>
  <si>
    <t>En el reporte detallado de Catastro se observa que la Dirección Territorial ha ejecutado 421 trámites correspondientes a terreno, para segundo trimestre del año 2021.</t>
  </si>
  <si>
    <t>No se presentaron solicitudes para realizar avaluos, por lo que no hubo reuniones de seguimiento y/o actas de reunion. Se elaboraron cotizaciones a usuarios: jueves 4 de marzo de 2021.Cotizacion avaluos Gobernacion del Quindio (13 predios) respueta a la radicacion ER1636 de la plataforma SIGAC tambien enviado por correo electronico jueves 11-03-2021. Viernes 29 de enero de 2021 respueta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</si>
  <si>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envió a Elizabeth Mena recordatorio para el avance al proceso de contratación de avalúos comerciales de la Gobernación. el 19 de mayo de 2021. Se presto asesoria y se realizo cotización de dos predios del municipio de Calarca. Se realizaron y entregaron 3 informes solicitados por el GIT de Avaluos para la Agencia Nacional de Tierras, se hizo visita a avaluo requerido por el Juzgado de Pereira, predios ubicados en el municipio de Cordoba.</t>
  </si>
  <si>
    <t xml:space="preserve">Se tienen evidencias de la gestion, pero no se han materizalizado los avaluos </t>
  </si>
  <si>
    <t>Se evidencia la realizacion de 1 avaluo que se envio para revision a sede central</t>
  </si>
  <si>
    <t>Se soporta con archivo donde se evidencia que para este primer trimestre se han solicitado 5 avalúos, 1 rural correspondiente a Restitución de Tierras de Pereira, tres (3) urbanos correspondientes al municipio de Armenia y uno (1) rural para el municipio de Pijao, los cuales se encuentran en recopilación de información.  Sin embargo, no se programó meta para este trimestre del año.</t>
  </si>
  <si>
    <t>Se soporta la evidencia con el cumplimiento de esta actividad.</t>
  </si>
  <si>
    <t>EN LA DIRECCION TERITORIAL NO CONTAMOS CON PROGRAMA DE TITULACION, NI CONVENIOS POR EJECUTAR REFERENTES A LA FORMALIZACION DE TIERRAS, DE IGUAL MANERA SE ATIENDEN LAS SOLICITUDES DE LOS JUZGADOS DE CERTIFICADOS DE LEY 1561 DE 2012.</t>
  </si>
  <si>
    <t xml:space="preserve">EN LA DIRECCION TERITORIAL NO CONTAMOS CON PROGRAMA DE TITULACION, NI CONVENIOS POR EJECUTAR REFERENTES A LA FORMALIZACION DE TIERRAS, DE IGUAL MANERA SE ATIENDEN LAS SOLICITUDES DE LOS JUZGADOS DE CERTIFICADOS DE LEY 1561 DE 2012. SE ATENDIERON CERTIFICADOS DE MEDIDAS Y LINDEROS PARA LEY 1561 , EN EL MES DE ABRIL 7 , MAYO 2 Y JUNIO 0. </t>
  </si>
  <si>
    <t xml:space="preserve">Se tiene la evidenacia de lo realizado en esta actividad </t>
  </si>
  <si>
    <t>Para esta actividad se soporta un correo electrónico sobre el reporte de certificados de planos especiales e informan que se han vendido 69 planos, planos exentos de pago 12, certificados especiales de medidas y linderos 27, certificados especiales de medidas y linderos exentos de pago 2, Certificados Ley 1561 pagos 5 y exentos de pago 1.</t>
  </si>
  <si>
    <t>Para esta actividad se soporta documento el cual da cumplimiento a la actividad donde se evidencia que se atendieron solicitudes de los juzgados y verificados de medidas y linderos para el segundo trimestre del año.</t>
  </si>
  <si>
    <t>SE HAN ATENDIDO TODOS LOS REQUERIMIENTOS SOLICITADOS EN LA PARTE ADMINISTRATIVA Y JUDICIAL REFERENTES AL TEMA DE RESTITUCION DE TIERRAS, UNA AVALUOS CATASTRALES</t>
  </si>
  <si>
    <t>DURANTE ESTE RIMESTRE NO SE TIENE SOLICITUDES EN EL TEMA DE RESTITUCION DE TIERRAS, SE REALIZO EL COMIE Y EL ACTA RESPECTIVO, ADEMAS SE ENVIA MES A MES LA HERRAMIENTA DE LA INFORMACION SOLICITADA POR LA SEDE CENTRAL FRENTE AL TEMA.</t>
  </si>
  <si>
    <t>Se evidencia una (1) sentencia allegada a la D.T la cual se encuentra pendiente de responder.</t>
  </si>
  <si>
    <t>Se evidencia acta de comité sobre Restitución de Tierras realizado el 02/07/2021, de igual manera se observa el segundo informe trimestral del año correspondiente a los meses de abril, mayo y junio donde se describen las actividades realizadas, las reuniones en las que se participó, entre otras.</t>
  </si>
  <si>
    <t>Todas las solicitudes recibidas son atendidas dentro de los terminos establecidos legalmente, la nueva plataforma SIGAC no genera ningun tipo de reporte al respecto, estamos a la espera de que el proveedor del aplicativo de solucion.</t>
  </si>
  <si>
    <t xml:space="preserve">Todas las solicitudes recibidas son atendidas dentro de los terminos establecidos legalmente, la nueva plataforma SIGAC no genera ningun tipo de reporte al respecto, estamos a la espera de que el proveedor del aplicativo de solucion. </t>
  </si>
  <si>
    <t>La actividad cuenta con evidencias de su realización</t>
  </si>
  <si>
    <t>Se observa que para el mes de enero no se recibieron PQRDS en la D.T, para el mes de febrero y marzo se atendieron 72 solicitudes, así como 524 llamadas telefónicas.</t>
  </si>
  <si>
    <t>Se observa que, para el segundo trimestre del año 2021, se revivieron 30.161 solicitudes en atención presencial, atendidas dentro de los tiempos establecidos por la ley.  Se recomienda generar el reporte en la plataforma de SIGAC.</t>
  </si>
  <si>
    <t>Se han realizado los comites oportunamente y se ha realizado el envio a sede central de las actas respectivas, 3 de Copasst y 1 de Convivencia Laboral.</t>
  </si>
  <si>
    <t>Se han realizado los comites correspondientes al trimestre y se han enviado a sede central</t>
  </si>
  <si>
    <t>Se evidencia correos electrónicos del 19/02/2021, 18/03/2021 y del 07/04/2021, donde envían al área de Talento Humano del IGAC Sede Central las actas de Comité de Convivencia y las actas de Comités de Copasst, realizadas durante el primer trimestre del año 2021.</t>
  </si>
  <si>
    <t>Se evidencia pantallazos sobre las actas de Comités de Convivencia y Copasst correspondiente al segundo trimestre del año.  No se observa el envió de los soportes a sede central ya que los correos suministrados corresponden al primer semestre.</t>
  </si>
  <si>
    <t>SE DA CUMPLIMIENTO A TODAS LAS ACTIVIDADES LAS CUALES QUEDAN REPORTADAS UNA EN EL INF. DE CAPACITACIONES., OTRAS EL EN DE BIENESTAR Y LAS OTRAS EN LAS REUNIONES MENSUALES DEL COPASST</t>
  </si>
  <si>
    <t>Se da cumplimiento a todas las responsabilidades establecidas, Copasst, capacitaciones y bienestar .</t>
  </si>
  <si>
    <t>Se presenta reporte Copasst con las actividades correspondientes al primer trimestre del año 2021.</t>
  </si>
  <si>
    <t xml:space="preserve">Se presentan correos electrónicos con asunto de informe de las capacitaciones correspondiente al segundo trimestre del año. </t>
  </si>
  <si>
    <t>Durante el trimestre se evidencia que el producto mas representativo en ventas son los certificados catastrales</t>
  </si>
  <si>
    <t>Se presento una reduccion con respecto al trimestre anterior, sin embargo se logro un cumplimiento del 63.06% de la meta del trimestre.</t>
  </si>
  <si>
    <t>Se observa archivo sobre la relación de ingresos correspondiente al primer trimestre del año 2021, por un valor de $ 27’612.414 pesos m/cte.</t>
  </si>
  <si>
    <t>Se observa que la meta para el segundo semestre es de $40’483.922 de pesos m/cte, y se ejecutó 25’528.026, es decir que NO se cumplió con la meta programada. Es necesario dar cumplimiento para el siguiente trimestre.</t>
  </si>
  <si>
    <t>A la fecha la cartera que se refleja ya es incobrable, por fallo judicial, estamos en espera para dar de baja contablemente.</t>
  </si>
  <si>
    <t>En la Territorial no se tiene cartera por convenios o contratos, la cartera que se presenta es por avaluos, la cual es inconbrable y ya fue autorizado su saneamiento por el comite contable,estamos en espera de las indicaciones de este proceso.</t>
  </si>
  <si>
    <t>Aducen no tener cartera pendiente, adjunta evidencia</t>
  </si>
  <si>
    <t xml:space="preserve">Se da concepto favorable por que la Territorial no cuenta con cartera pendiente a la fecha </t>
  </si>
  <si>
    <t>Existe foto de un juzgado, sin embargo no se valida como soporte.</t>
  </si>
  <si>
    <t>Se observa que la D.T no cuenta con cartera por lo tanto se aprueba el avance.</t>
  </si>
  <si>
    <t>A la fecha no hemos recibido la matriz de aspectos e impatos ambientales para su desarrollo y cumplimiento, sin embargo se esta llevando el contrl de respel y consumo de agua y energia</t>
  </si>
  <si>
    <t>A la fecha igualmente no se ha recibido la matriz de aspectos e impatos ambientales para su debido desarrollo y cumplimiento, por lo tanto se esta dando cumplimiento al manejo y contro del respel, resmas de papel y consumo de agua y energia</t>
  </si>
  <si>
    <t xml:space="preserve">Se observan como insumos el seguimiento se resmas de papel, de servicios públicos (energía, agua), y el registro mensual de generación de Respel (tinta, tóner, drump).     </t>
  </si>
  <si>
    <t xml:space="preserve">Se observan como insumos el seguimiento se resmas de papel y de servicios públicos (energía, agua). </t>
  </si>
  <si>
    <t>Se realiza el cronograma de trabajo mensualizado y consolidado para el trimestre, enfatizando la evacuacion de los saldos de las vigencias anteriores.</t>
  </si>
  <si>
    <t>Se realiza seguimiento mensual al cronograma de trabajo, pririzando vigencias anteriores.</t>
  </si>
  <si>
    <t>Se observa el cronograma de actividades de la Dirección Territorial correspondiente a temas de catastro para los meses de enero, febrero y marzo de 2021.</t>
  </si>
  <si>
    <t>Se observa el cronograma de actividades de la Dirección Territorial correspondiente a temas de catastro para los meses de abril, mayo y junio de 2021.</t>
  </si>
  <si>
    <t>El control cuenta con con las evidencias</t>
  </si>
  <si>
    <t>La evidencias esta acordes a lo solictado en el control</t>
  </si>
  <si>
    <t>Durante este trimestre la direccion territorial Quindio  no ha sauscrito ningun convenio ni contrato de actualizacion o formacion catastral.</t>
  </si>
  <si>
    <t>No se requirio el control por que la territorial no realizo la actividad de formación o actualizacón, no tiene meta establecida</t>
  </si>
  <si>
    <t xml:space="preserve">La territorial no he realizado actualizaciones </t>
  </si>
  <si>
    <t>Durante este trimestre no se recibieron en la Territorial solicitudes de avaluos comerciales., ,se dio respuseta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</si>
  <si>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Sin meta programada para este periodo del año.</t>
  </si>
  <si>
    <t>e evidencia el correo electrónico del 15/06/2021, donde se hace envió del informe del avalúo realizado con las respectivas evidencias.</t>
  </si>
  <si>
    <t>No se requirio el control, no se realizaron avaluos en el periodo.</t>
  </si>
  <si>
    <t>Se observa el cronograma de actividades correspondiente a temas catastrales con el respectivo listado de asistencia sobre el seguimiento realizado el día 29/01/2021.</t>
  </si>
  <si>
    <t>Se observa el cronograma de actividades correspondiente a temas correspondiente a los meses de abril, mayo y junio.  De igual manera se evidencia como insumo el PAA de la D.T.</t>
  </si>
  <si>
    <t>En la Territorial Quindio cada uno de los supervisores realizo el segumiento y verificacion, como aprobacion de los informes contractuales emitidos por cada contratista, reflejandose la trasabilidad en la plataforma secop II</t>
  </si>
  <si>
    <t>Se evidencia pantallazos de contratos cargados en la plataforma de SECOPII, con su respectivo seguimiento y aprobación por parte de los supervisores de la territorial.</t>
  </si>
  <si>
    <t>Se evidencia pantallazos de contratos cargados en la plataforma de SECOPII, con su respectivo seguimiento y aprobación por parte de los supervisores de la territorial, correspondientes al segundo trimestre del año 2021.</t>
  </si>
  <si>
    <t>Para el periodo reportado en la Territorial Quindio no se ha llevado a cabo procesos de modalidad de minima cuantia, por lo cual no hay publicaciones ni obsevaciones. (No aplica para este trimestre.)</t>
  </si>
  <si>
    <t>No se programó meta para este trimestre.</t>
  </si>
  <si>
    <t>La territorial aduce que no ha realizado procesos de modalidad de minima cuantia, por lo cual no hay publicaciones ni obsevaciones. No se requirio el control</t>
  </si>
  <si>
    <t xml:space="preserve">La territorial no presnta observaciones de contratos </t>
  </si>
  <si>
    <t>Se ha realizado el extricto control de los bienes de consumo y devolutivos de la Territorial generando sus trespectivos invemntarios, sin presentar novedad alguna.</t>
  </si>
  <si>
    <t>Se ha realizado el extricto control de los bienes de consumo y devolutivos de la Territorial generando sus trespectivos inventarios, sin presentar novedad alguna.</t>
  </si>
  <si>
    <t>Se reporta el informe sobre existencias de consumo por grupos correspondiente al primer trimestre del año 2021, así como como los inventarios individuales de servicios. Por lo anterior se valida el avance al riesgo con control 2.</t>
  </si>
  <si>
    <t>Se reporta el informe sobre existencias de consumo por grupos correspondiente al segundo trimestre del año 2021, así como los inventarios individuales de servicios. Por lo anterior se valida el avance al riesgo con control 2.</t>
  </si>
  <si>
    <t>El control cuenta con las evidencias requeridas</t>
  </si>
  <si>
    <t>No se reporta informacion alguna con respecto al segumienbto de este riesgo, toda vez que en la solicitud del plan anual de adquisiciones para la vigencia 2021 no quedaron aprobados los objetos de mejora y mantenimieto de las intalaciones, antigua u nueva, por la no asignacion de presupuesto.</t>
  </si>
  <si>
    <t>No se reporta informacion con respecto al segumienbto de este riesgo, toda vez que en la solicitud del plan anual de adquisiciones para la vigencia 2021 no quedaron aprobados los objetos de mejora y mantenimieto de las intalaciones, antigua y nueva sede, por la no asignacion de presupuesto.</t>
  </si>
  <si>
    <t>No se programó meta para este trimestre del año.</t>
  </si>
  <si>
    <t>En el Plan de Adquisiciones no les fue aprobados los objetos de mejora y mantenimieto de las intalaciones, antigua u nueva, y no hay asignacion de presupuesto. No se requirio el control</t>
  </si>
  <si>
    <t>El control no es necesario toda ve que no fueron aprobadas las mejoras de la territorial</t>
  </si>
  <si>
    <t>Se realizo la adecuada verificacion de las fechas de pago de los documentos soportes para la realizacion de los registros dentro de los terminos establecidos.</t>
  </si>
  <si>
    <t>Los registros presupuestales fueron generados con la verificacion de las fechas de vencimiento de los pagos de los documentos soportes.</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</si>
  <si>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entre el periodo comprendido de enero a marzo.</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</si>
  <si>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para el segundo trimestre del año.</t>
  </si>
  <si>
    <t>Se realizo el cruce de la informacion bancaria suministrada por Tesoreria de la Sede Central con el reporte de las ventas detalladad emitido por el sistema de facturacion, teniendo en cuenta las notas reportadas y verificando que los saldos de bancos y ventas eran consistentes.</t>
  </si>
  <si>
    <t>Se realizó el cruce de la información bancaria suministrada por Tesoreria de la Sede Central con el reporte de las ventas detalladas emitido por el sistema de facturación, teniendo en cuenta las notas crédito reportadas por el banco davivienda y verificando que los saldos de bancos y ventas eran consistentes en el mes de abril y mes de mayo. Para el mes de junio se detectó un valor pagado por demas por un cliente de $ 560 en el banco Davivienda. Y también se registró un movimiento en el banco popular por 1`395.000 de un peritazgo con traslado a sede central que sera registrado como recaudo anticpado, pero queda registrado en el reporte de inresos del mes de junio.</t>
  </si>
  <si>
    <t>Se evidencian relaciones de ingresos y ventas detalladas para este trimestre del año.</t>
  </si>
  <si>
    <t>Se evidencian listado de compromisos de los meses de abril a junio de 2021.   Así mismo las relaciones de ingresos y ventas detalladas para este trimestre del año.</t>
  </si>
  <si>
    <t>El control cuenta con las evidencias establecidas</t>
  </si>
  <si>
    <t>Se realizaron las revisiones rerspectivas con las correspondientes conciliaciones bancarias.</t>
  </si>
  <si>
    <t>Se observan los reportes sobre relación de ingresos de ventas con tarjetas débito y crédito, así mimo se reportan los cruces bancarios de ventas detallados y el informe de ingresos para el mes de marzo de 2021.</t>
  </si>
  <si>
    <t>Se observan los reportes de conciliación con su respectivo cruces bancarios de ventas detallados de los meses de abril, mayo y junio.</t>
  </si>
  <si>
    <t>Todos los requerimientos realizados en la Territorial fueron atendidos oportunamente por parte de los tecnicos asignados a este fin.</t>
  </si>
  <si>
    <t>Se realizo el debido  control y seguimientos a las solicitudes de la plataforma de GLPI solicitadas por los usuarios de la teritorial y se atendieron aquellas que eran responsabilidad de la OIT de la territorial.</t>
  </si>
  <si>
    <t>Se observa reporte e informe sobre las solicitudes realizadas en la plataforma GLPI en donde se evidencia que para el primer trimestre del año 2021 se cerraron 20 solicitudes y 15 se encuentran en espera.</t>
  </si>
  <si>
    <t>Se observa reporte e informe sobre las solicitudes realizadas en la plataforma GLPI en donde se evidencia que para el segundo trimestre del año 2021 se cerraron 101 solicitudes, 96 están abiertas y 25 se encuentran en espera.</t>
  </si>
  <si>
    <t>La Direccion territorial Quindio utiliza como plataforma catastral el Sistema Nacional Catastral, y todos los requerimientos de usuario se realizan a traves de la mesa de servicos tecnologicos y son atendidos por la sede central.</t>
  </si>
  <si>
    <t>Se evidencian reportes donde se solicita a cada usuario los roles de acceso a la base de datos para la Dirección Territorial.</t>
  </si>
  <si>
    <t>Se realiza el debido control y se consigna el segumiento en el formato establecido con la finalidad de vigilar y controlar los procesos judiciales activos en la Territorial.</t>
  </si>
  <si>
    <t>Se realiza el debido control y se consigna el segumiento en el formato establecido con la finalidad de vigilar y controlar los procesos judiciales activos en la Territorial</t>
  </si>
  <si>
    <t>Se evidencian los formatos debidamente diligenciados de Control de estado de procesos judiciales correspondientes al primer trimestre del año 2021.</t>
  </si>
  <si>
    <t>Se evidencian los formatos debidamente diligenciados de Control de estado de procesos judiciales correspondientes al segundo trimestre del año 2021.</t>
  </si>
  <si>
    <t>En la Territorial en este riesgo no registra novedad teniendo en cuenta que los expedientes judiciales activos en la misma se encuentran en etapa avsanzada para fallo, por lo que no se a hecho necesario solicitar dicho apoyo tada vez que no han ingresado demandas nuevas.</t>
  </si>
  <si>
    <t>Sin meta programada para este primer trimestre.</t>
  </si>
  <si>
    <t>la Territorial Quindio participo a la convocatoria efectuafda para la socializacion de formatos judiciales, a las convocatorias de  comites de conciliacion no participo por no tener casos para exponer en dicho comite para el presente trimestre.</t>
  </si>
  <si>
    <t>Se evidencia correo electrónico del 05/04/2021, donde se realiza la socialización de procedimientos de Conciliación Judicial y Extrajudicial, con el objeto de establecer las actividades para la atención de conciliación judicial y extrajudicial con el fin de defender los intereses del IGAC.</t>
  </si>
  <si>
    <t>Se evidencian soportes que dan cumplimiento a este control.</t>
  </si>
  <si>
    <t xml:space="preserve">No fue necesario consultar conceptos tecnicos a Sede central </t>
  </si>
  <si>
    <t>La _Territorial no solicito conceptos tecnicos en el periodo</t>
  </si>
  <si>
    <t>Se observan los formatos completamente diligenciados de Control de Estado de Procesos Judiciales, para el periodo comprendido de enero a marzo.</t>
  </si>
  <si>
    <t>No se evidencian insumos para poder hacer la respectiva evaluación.</t>
  </si>
  <si>
    <t>La direccion territorial participo en la segunda jornada de analisis jurisprudencial y el curso de escritura comunidad juridico.</t>
  </si>
  <si>
    <t>Se observa correo electrónico del día 05/04/2021, donde se realiza la socialización del Procedimiento de “Conciliación Judicial y Extrajudicial”, con el objeto de establecer las actividades para la atención de la conciliación extrajudicial y judicial con el fin de defender los interese del IGAC.</t>
  </si>
  <si>
    <t>No se carga evidencias en el Drive</t>
  </si>
  <si>
    <t>Risaralda</t>
  </si>
  <si>
    <t>A fecha 31 de marzo de 2021, se han elaborado 2677 tramites de Oficina, consistentes en tramites de mutacion de primera, rectificaciones y complentaciones.</t>
  </si>
  <si>
    <t>A fecha 30 de junio de 2021, se han elaborado 7.195 tramites de Oficina, consistentes en tramites de mutacion de primera, rectificaciones y complentaciones.</t>
  </si>
  <si>
    <t>La actividad cuenta con la evidencia</t>
  </si>
  <si>
    <t>Se observa en el archivo consolidado de Catastro que la D.T ejecutó 2.567 trámites de oficina para este primer trimestre del año 2021.</t>
  </si>
  <si>
    <t xml:space="preserve">Se observa la ejecución de la actividad mediante excel Estadísticas Seguimiento de Trámites Risaralda-Chocó 2021, el Seguimiento a Trámites SNC segundo trimestre 2021 y cuadro sobre Trámites de Oficina y Terreno vigencias anteriores y actual. </t>
  </si>
  <si>
    <t>A fecha 31 de marzo de 2021 se han realizado 192 tramites de terreno, toda vez que hasta el 02 de febrero se posesiono el funcionario de gestion catastral en la Territorial Risaralda y se le dio prioridad a los tramites de terreno de vigencias anteriores, teniendo en cuenta que la Territorial Risaralda se encontraba en proceso de actualizacion catastral de ocho municipios de este departamento.</t>
  </si>
  <si>
    <t xml:space="preserve">A fecha 30 de junio de 2021 se han realizado 845 tramites de terreno y se le dio prioridad a los tramites de terreno de vigencias anteriores, se debe tener en cuenta las restricciones de personal para realizar visitas de campo por la emergencia samitaria. </t>
  </si>
  <si>
    <t>En archivo consolidado de Catastro se observa que la D.T ejecutó 1.044 trámites de terreno para los meses de enero, febrero y marzo de 2021.</t>
  </si>
  <si>
    <t xml:space="preserve">Se evidencia ejecución de la actividad mediante documento word Trámites de Oficina y Terreno vigencia anterior y actual, Excel de seguimiento a Trámites SNC segundo trilestre 2021 y excel sobre Trámites segundo trimestre 2021 Chocó. </t>
  </si>
  <si>
    <t>Se han elaborado cuatro avaluos comerciales en el primer trimestre que se encuentran para entrega de control de calidad en el GIT de Valoracion Economica.</t>
  </si>
  <si>
    <t>Se han elaborado tres avaluos comerciales en el primer trimestre que se encuentran para entrega de control de calidad en el GIT de Valoracion Economica y se hizo entrega de un avaluo comercial.</t>
  </si>
  <si>
    <t>No se cuenta con la evidencia (Avaluos entregados)</t>
  </si>
  <si>
    <t>Se presenta contrato interadministrativo firmado entre el IGAC y el Departamento de Risaralda por 10 meses con el objeto de “Realizar avalúos de predios rurales y urbanos en el Departamento de Risaralda” . Sin embargo no se programó meta para este trimestre del año.</t>
  </si>
  <si>
    <t xml:space="preserve">Se observa ejecución de la  actividad mediante las evidencias aportadas (Comunicaciones de entrega informes avaluos de Santa Rosa, Quibdó y Pereira de fechas 31/05/2021, 25/05/2021 y 20/05/2021 respectivamente, comunicación de entrega complementación avalúo Mistrató del 29/06/2021) y comunicación entrega de adición avalúo Pueblo Rico 26/04/2021. </t>
  </si>
  <si>
    <t>Se ha dado respuesta a 18 oficios de ley 1561 a los juzgados de competencia en jurisdiccion de la Territorial Risaralda, los demas se remiten se remiten por competencia al AMCO.</t>
  </si>
  <si>
    <t>Se ha dado respuesta a 28 oficios de ley 1561 a los juzgados de competencia en jurisdiccion de la Territorial Risaralda, los demas se remiten se remiten por competencia al AMCO.</t>
  </si>
  <si>
    <t>Se observa avance para el primer trimestre del año 2021, donde se evidencia el recibido de solicitudes las cuales se encuentran en proceso de respuesta a cada entidad solicitante.</t>
  </si>
  <si>
    <t>Se observa ejecución de la actividad con la Relación de Respuestas a Oficios Ley 1561 de 2012 DT Risaralda y con los 27 oficios relacionados con regularización de la propiedad Ley 1561 de 2012.</t>
  </si>
  <si>
    <t>Se ha dado respuesta a todos los tramites solicitados por los juzgados de Restitucion de Tierras de Risaralda y Choco, ademas lo solicitado por la Unidad de Restitucion de Victimas de estos Departamentos.</t>
  </si>
  <si>
    <t>Se ha dado respuesta a 60 peticiones solicitadas por los Juzgados de Restitucion de Tierras de Risaralda y Choco, ademas lo solicitado por la Unidad de Restitucion de Victimas de estos Departamentos.</t>
  </si>
  <si>
    <t>Se evidencia documentos sobre solicitudes recibidas para el cumplimiento de la Política de Restitución de Tierras y Ley de Víctimas y en estado de respuesta.</t>
  </si>
  <si>
    <t xml:space="preserve">Se observa ejeucón de la actividad mediante los 60 oficios aportados por la Territorial que guardan relación con la Política de Restitución de Tierras. </t>
  </si>
  <si>
    <t>Se ha dado respuesta oportuna a las PQRD radicas en el SIGAC, pero se debe tener en cuenta que dicha plataforma presenta problemas para remitir la respuesta al usuario inicial.</t>
  </si>
  <si>
    <t>Se ha dado respuesta oportuna a las PQRD radicas en el SIGAC, pero se debe tener en cuenta que dicha plataforma presenta problemas para remitir la respuesta al usuario inicial y esta duplicando las peticiones de los usuarios a los funcionarios, a pesar de que se de respuesta a los usuarios, situacion que fue puesta en conocimiento de la secretaria general.</t>
  </si>
  <si>
    <t>Para esta actividad se soportan los reportes correspondientes a los meses de enero, febrero y marzo sobre las solicitudes allegadas a la D.T, de igual manera se evidencia las respuestas a estas.</t>
  </si>
  <si>
    <t>Se observa ejecución de la actividad con los soportes suministrados por la Territorial.</t>
  </si>
  <si>
    <t>Se realizaron las actas correspondientes de copasst de enero, febrero y marzo, al igual que el acta de c convivencia del primer trimestre 2021</t>
  </si>
  <si>
    <t>Se realizaron las actas correspondientes de copasst de abril, mayo y junio, al igual que el acta de c convivencia del segundo trimestre 2021</t>
  </si>
  <si>
    <t>Esta actividad se soporta con las actas de Comités Copasst correspondiente a los meses de enero, febrero y marzo.  Así mismo se soporta el acta de comité de Convivencia Laboral realizada el día 05/03/2021.</t>
  </si>
  <si>
    <t>Se soporta ejecución de la actividad con actas de Copasst de abril, mayo y junio 2021 y acta Comité Convivencia del 25/06/2021.</t>
  </si>
  <si>
    <t xml:space="preserve"> A pesar de que no se conoce de forma oficial el acta 06-01-2021, la territorial Risaralda ha cumplido con las actividades ahi propuestas.</t>
  </si>
  <si>
    <t xml:space="preserve">No aporta evidencias </t>
  </si>
  <si>
    <t>No cargaron avance ni evidencias</t>
  </si>
  <si>
    <t>No se soportan evidencias para validar esta actividad.</t>
  </si>
  <si>
    <t>No se aportaron evidencias ni se reporto avance.</t>
  </si>
  <si>
    <t>En el primer trimestre, se efectuaron ventas por el valor de $32.000.000.</t>
  </si>
  <si>
    <t>En el primer trimestre, se efectuaron ventas por el valor de $ 21.071.546.</t>
  </si>
  <si>
    <t>Se evidencian reportes de relación de ingresos de contado ventas correspondientes a los meses de enero, febrero y marzo por valores de (5’987.369, 12’868.558 y 8’896.938 pesos m/cte, respectivamente).</t>
  </si>
  <si>
    <t>Se observa ejecuión de la actividad con las evidencias aportadas de Facturación detallada meses de abril, mayo y junio 2021 y Relación de Ingresos Ventas de Contado del segundo trimestre 2021.</t>
  </si>
  <si>
    <t>La territorial Risaralda tiene pendiente el cobro de una cartera por valor de $ 352.000.000 con la Gobernacion de Risaralda, quedando pendiente la liquidacion del contrato por revision del contratante de los productos entregados</t>
  </si>
  <si>
    <t>La Gobernacion de Risaralda realizo el pago del saldo pendiente por el proceso de actualizacion catastral realizado en ocho municipios del departamento dentro del contrato interadministrativo 5150/2019, por valor de $ 332.842.115.</t>
  </si>
  <si>
    <t>La actividad no cuenta con la evidencia del ingreso por  la gestion de cobro de cartera</t>
  </si>
  <si>
    <t>Para la actividad se presentan los documentos sobre un contrato interadministrativo del año 2019 firmado entre el Departamento de Risaralda y el IGAC con el objeto de la “Actualización de la formación catastral de los municipios de Apía, Belén de Umbría, Balboa, Guática, La Celia, Marsella, Pueblo Rico y Santuario” y un correo electrónico donde se comparten compromisos por la Sede Central y la D.T Risaralda el día 25/03/2021.  Sin embargo no se valida la actividad, falta suministro de información.</t>
  </si>
  <si>
    <t xml:space="preserve">Se observó recaudo mediante comprobante de pago 88224321 del 26/05/2021 por $332.842.115 de la Gobernación de Risaralda. </t>
  </si>
  <si>
    <t>Para el primer trimestre de 2021 la Territorial Risaralda, ha enviado mensualmente el informe de gestión ambiental de la Territorial al GIT de Gestión ambiental de sede central.</t>
  </si>
  <si>
    <t>Para el segundo trimestre de 2021 la Territorial Risaralda, ha enviado mensualmente el informe de gestión ambiental de la Territorial al GIT de Gestión ambiental de sede central.</t>
  </si>
  <si>
    <t>Se evidencian correos electrónicos donde se hace envió el plan de trabajo ambiental, así como archivos de pruebas de carbono, el correo donde se envía el informe de residuos especiales de la D.T y el reporte de facturas de energía y acueducto.</t>
  </si>
  <si>
    <t xml:space="preserve">Se observan correos a través de los cuales se remite Plan de Trabajo ambiental y demás informes de gestión ambiental (Respel, huella de carbono, facturas energia y acueducto, seguimiento resmas). </t>
  </si>
  <si>
    <t>Con pantallazos de correos electronicos de mensajes remisorios de informes de Gestión ambietal se observa la implementación del lcontrol</t>
  </si>
  <si>
    <t>Durante el primer trimestre del 2021 se tuvo una baja ejecución de los trámites debido a la falta de nombramiento del funcionario encargado de gestión catastral de la territorial, el cual se pudo nombrar a partir del 2 de febrero y además del personal de planta por alternancia y preexistencias medicas; la ejecución estuvo por debajo de lo programado; se ha dado prioridad a los trámites de vigencias anteriores, quedando tramites por finalizar se hizo una reprogramación para los meses de abril a junio de 2021 incluyendo los saldos y los trámites que se dejaron de hacer entre los meses de enero a marzo de 2021., además se debe hacer entrega del catastro del municipio de Santa Rosa de Cabal, se evidencia el seguimiento mensual (enero - febrero - marzo) dentro del cronograma.</t>
  </si>
  <si>
    <t>Durante el segundo trimestre del 2021, se tuvo aumento la ejecución de los trámites catastrales con el apoyo de del personal de planta por alternancia y contratistas; se hizo entrega en el mes de mayo del catastro del municipio de Santa Rosa de Cabal al Catastro Distrital y el municipio de Medio Baudo al Operador Catastral Masora lo que conlleva a una revision de la meta de tramites para el 2021; se ha dado prioridad a los trámites de vigencias anteriores, se evidencia el seguimiento mensual (abril - mayo - junio) dentro del cronograma.</t>
  </si>
  <si>
    <t>Se evidencia el reporte se seguimiento de conservación territorial para el primer trimestre del año 2021.  Así mismo se observa la resolución por medio de la cual se efectúa el nombramiento provisional para el Proceso de Gestión Catastral de la territorial con el cargo de Jefe de Conservación.</t>
  </si>
  <si>
    <t xml:space="preserve">Se evidencia la R/298/2021 sobre suspensión de términos de trámites catastrales municipio Baudó, la R248/2021 de entrega del servicio úblico catastral Santa Rosa de Cabal al UAECD, Diagnóstico documental del municipio Santa Rosa de abril 2021, entre otros </t>
  </si>
  <si>
    <t>Se evidencia la implemenación del control en: cronograma  el seguimiento mensual, el seguimiento a trámites en SNC_ 2do trimestre 2021, Resoluciones (N° 248 del 1 de mayo 2021 N° 298 de 28 de mayo) inventarios y tramites</t>
  </si>
  <si>
    <t>Durante el segundo trimestre no se han firmado convenios de formación y actualización catastral. por lo consiguiente no se presenta ninguna inoportunidad en los tiempos establecidos ya que no aplica</t>
  </si>
  <si>
    <t>Sin meta programada para este trimestre del año.</t>
  </si>
  <si>
    <t xml:space="preserve">No debió asignarse meta y no aplica este control para el trimestre ya que no se suscribieron convenios de formación y actualización catastral </t>
  </si>
  <si>
    <t xml:space="preserve">No se requiere el control, no hay convtratos de formacion o actualizacion </t>
  </si>
  <si>
    <t xml:space="preserve">Al que la Territoarial no haya realizado contratos ni convenios para Formación y Actualización no se debio asignar meta ni ejecución. El indicador no aplica </t>
  </si>
  <si>
    <t>En el primer trimestre del 2021 la Dirección Territorial Risaralda, no ha realizado avalúos comercialessin sin embargo se suscribio contrato nteradministrativo con la Gobernacion de Risaralda, para la elaboracion de Avaluos Comerciales.</t>
  </si>
  <si>
    <t>En el segundo trimestre del 2021 la Dirección Territorial Risaralda, realizo un avalúos comercial el cual fue entregado al peticionario en el termino previsto, se suscribio contrato interadministrativo con la Gobernacion de Risaralda, para la elaboracion de Avaluos Comerciales.</t>
  </si>
  <si>
    <t>Se evidencia por medio de pantallazos en la plataforma SECOPII, el cargue del contrato de prestación de servicios con el fin de realizar los avalúos de predios rurales y urbanos de la dirección territorial con tiempo de cumplimiento a 10 meses.</t>
  </si>
  <si>
    <t>No se aportáron evidencias sobre ejecución del control.</t>
  </si>
  <si>
    <t>No se requiere el control en este periodo</t>
  </si>
  <si>
    <t>No se cuenta con evidencia del avalúo realizado, ni del contrato interadministrativo con la Gobernacion.</t>
  </si>
  <si>
    <t>Durante el primer trimestre del 2021 se tuvo una baja ejecución de los trámites debido a la falta de personal; y a la falta del funcionario responsable del área de gestion catastral el cual solo ingreso a partir  del 2 de febrero de 2021, la ejecución estuvo por debajo de lo programado; se ha dado prioridad a los trámites de vigencias anteriores se hizo una reprogramación para los meses de abril a junio de 2021 incluyendo los saldos y los trámites que se dejaron de hacer entre los meses de enero a marzo de 2021. además, no se han presentado denuncias, reclamos o quejas al respecto.</t>
  </si>
  <si>
    <t>Durante el segundo trimestre del 2021, se tuvo aumento la ejecución de los trámites catastrales con el apoyo de del personal de planta por alternancia y contratistas; se hizo entrega en el mes de mayo del catastro del municipio de Santa Rosa de Cabal al Catastro Distrital y el municipio de Medio Baudo al Operador Catastral Masora lo que conlleva a una revision de la meta de tramites para el 2021; se ha dado prioridad a los trámites de vigencias anteriores, se evidencia el seguimiento mensual (abril - mayo - junio) dentro del cronograma, además, no se han presentado denuncias, reclamos o quejas al respecto.</t>
  </si>
  <si>
    <t>Se observa el reporte de conservación correspondiente al primer trimestre del año de 2021, así mismo se evidencia la resolución sobre libre nombramiento para el cargo de jefe de conservación en la Dirección Territorial de Risaralda.</t>
  </si>
  <si>
    <t>No se aportaron evidencias sobre ejecución del control.</t>
  </si>
  <si>
    <t xml:space="preserve">El control cuanta con evidencias </t>
  </si>
  <si>
    <t>No se cuenta con evidencia</t>
  </si>
  <si>
    <t>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sin embargo es de resaltar que no se han realizado los primeros pagos en la territorial Risaralda. a la fecha no se ha pagado ninguna cuenta de los contratos firmados</t>
  </si>
  <si>
    <t>Los supervisores de los contratos revisan los informes de actividades presentado por los contratistas y aprueban mediante acta de supervisión, de acuerdo con la periodicidad establecida en los contratos, con el fin de dar trámite a los pagos correspondientes, en caso de que se presenten inconsistencias o inconformidades en el informe presentado, los supervisores rechazan las cuentas de cobro a través del SECOP y retorna al contratista para su ajuste respectivo, se aporta evidencia de cuentas cobro, actas de pago, constancia de pagos aportes de seguridad social,ARL, de todos los contratistas de la Territoria a la fecha.</t>
  </si>
  <si>
    <t>Se observan los contratos de prestación de servicios realizados y con las firmas de aprobación.</t>
  </si>
  <si>
    <t>La evidencia aportada (contratos 1969, 1970 y 1971) no permite verificar la ejecución del control, en cuanto a la actividad adelantada por el supervisor sobre revisión de informes de actividades, el rechazo de cuentas a través de SECOP si presenta inconformidades, no se observó publicación en Secop de actas de supervisión, cuentas de cobro y pago de aportes a seguridad social.</t>
  </si>
  <si>
    <t>No hay actas por que no se han realizado pagos en el periodo</t>
  </si>
  <si>
    <t xml:space="preserve">Con las evidencias aportadas no se puede validar la supervisión ni el seguimiento a los contratos identificados </t>
  </si>
  <si>
    <t>No se programó meta para este periodo del año.</t>
  </si>
  <si>
    <t>No se definió meta para el periodo. La Territorial reporta que no adelantó procesos que requieran respuesta de observaciones.</t>
  </si>
  <si>
    <t>No se requiere control para el primer periodo</t>
  </si>
  <si>
    <t>Al no realizar procesos contractuales no aplica el control</t>
  </si>
  <si>
    <t>De acuerdo a los procedimientos de almacén el inventario general se realiza una vez por año, la territorial de Risaralda elaboro los inventarios correspondientes.</t>
  </si>
  <si>
    <t>De acuerdo a los procedimientos de almacén el inventario general se realiza una vez por año, la territorial de Risaralda elaboro los inventarios correspondientes y se evidencia.</t>
  </si>
  <si>
    <t xml:space="preserve">Se evidencian reportes de informe de existencias de consumo, así como inventario en bodega todo para el primer trimestre del año 2021, por otro lado, se observan los reportes de conciliación de cuentas y saldos de almacén.  </t>
  </si>
  <si>
    <t xml:space="preserve">Se evidencia la aplicación del control mediante el excel de conciliación saldos almacén devolutivos de abril y mayo 2021, Conciliación elementos de consumo a junio 30/2021, conciliación de cuentas bancarias abril y mayo 2021, Informes de Existencias de Consumo a junio 30/2021 e inventario de devolutivo en bodega a mayo 31 de 2021.   </t>
  </si>
  <si>
    <t>Con conciliaciónes de saldos de almacen devolucion,  conciliaciones bancarias y extractos , informes de existencia de consumo, Inventario de devolutivo de bodega, se evidencia implementacion del control.</t>
  </si>
  <si>
    <t>Se gestiono recurso para la contratacion en arrendamiento de un inmueble para el almacenamiento de los enseres de la Unidad Operativa de Catastro de Quibdo. y no se ha requerido mantenimiento de la infraestructura de la sede de Pereira</t>
  </si>
  <si>
    <t xml:space="preserve">Se elaboro contrato de arrendamiento de un inmueble para el almacenamiento de los enseres de la Unidad Operativa de Catastro de Quibdo. </t>
  </si>
  <si>
    <t>Se observa el contrato firmado entre el IGAC y la Corporación Pro – Bienestar Comunitario, con el objeto: “Arrendamiento de bien inmueble para el almacenamiento de elementos de mobiliario proveniente de la Unidad Operativa de Catastro adscrita a la Territorial Risaralda”, con un periodo de ejecución de 8 meses, debidamente firmado y aprobado por las partes.  Sin embargo no se programó meta para este periodo.</t>
  </si>
  <si>
    <t>No se aportó evidencia que permita observar ejecución del control.</t>
  </si>
  <si>
    <t xml:space="preserve">No fuew necesario el control por que no se requirio mantenmiento de la infraestructura fisica </t>
  </si>
  <si>
    <t>No determino lo ejecutado, ni se observa ningun tipo de evidencia</t>
  </si>
  <si>
    <t>Para el primer trimestre del año 2021 se elaboraron RPs y se verificó que no se iniciara la ejecución antes de elaborar el respectivo RP, como se evidencia con los RPs en el drive. Teniendo en cuenta que en algunos archivos excel se encuentran varios RPS.</t>
  </si>
  <si>
    <t>Para el segundo trimestre del año 2021 se elaboraron RPs y se verificó que no se iniciara la ejecución antes de elaborar el respectivo RP, como se evidencia con los RPs en el drive. Teniendo en cuenta que en algunos archivos excel se encuentran varios RPS.</t>
  </si>
  <si>
    <t>Se evidencian facturas de servicios públicos, facturas de ventas correspondiente al periodo de enero a marzo de 2021, así mismo se evidencia un reporte de control de contratos firmados para el presente año.</t>
  </si>
  <si>
    <t xml:space="preserve">Se evidencia aplicación del control con las evidencias aportadas (Informes de contratistas, actas de pago a contratistas, facturas de servicios públicos y administración entre otros). </t>
  </si>
  <si>
    <t>Para el primer trimestre del año 2021 se reportar cartera con la Gobernación de Risaralda.</t>
  </si>
  <si>
    <t>Para el segundo trimestre del año 2021 se reportar el pago de cartera con la Gobernación de Risaralda.</t>
  </si>
  <si>
    <t>Se evidencian las conciliaciones bancarias correspondiente a los meses de enero, febrero y marzo, de igual manera se observa el correo electrónico del 25/03/2021, donde se informan los compromisos según la reunión realizada sobre temas de conservación.</t>
  </si>
  <si>
    <t>Se observa ejecución del control con evidencias aportadas.</t>
  </si>
  <si>
    <t>Con contratos, informes de servicios, actas de supervisión y resumen de pago, se evidencia implementación de control    Con contratos, informes de servicios, actas de supervisión y resumen de pago, se evidencia implementación de control</t>
  </si>
  <si>
    <t>Con factura de 2021/04/08, 2021/30/04,   2021/05/06, 2021/04/13, 2021/04/26, evidencian la iplementación del control   Con contratos, informes de servicios, actas de supervisión y resumen de pago, se evidencia implementación de control</t>
  </si>
  <si>
    <t>Se elaboraron las conciliaciones bancarias por los meses de abril, mayo y junio de 2021, de acuerdo a los procedimientos y formato adoptado por la entidad.</t>
  </si>
  <si>
    <t>Se evidencian los reportes correspondientes a las conciliaciones bancarias de los meses de enero, febrero y marzo de 2021, de la Dirección territorial.</t>
  </si>
  <si>
    <t>Se observa aplicación del control mediante conciliaciones y extractos bancarios.</t>
  </si>
  <si>
    <t>Se evidencia el cumplimiento del contrrol con reporte de conciliaciiones bancarias y extractos bancarioos.</t>
  </si>
  <si>
    <t>Durante el primer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</si>
  <si>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Durante el segundo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</si>
  <si>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Se evidencia el reporte de evidencias allegadas por medio de la Herramienta GLPI, con su respectivo estado, para el primer trimestre del año.</t>
  </si>
  <si>
    <t>Se evidencia aplicación del control con archivo GLPI segundo trimestre 2021.</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</si>
  <si>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</si>
  <si>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 de funcionarios de planta y contratistas los cuales ya estan creados desde el trimestre anterior.</t>
  </si>
  <si>
    <t>Se evidencia correo electrónico donde se informa a la respectiva área que ya se realizó la asignación de roles a los usuarios correspondiente a la base de datos COBOL.</t>
  </si>
  <si>
    <t xml:space="preserve">No se aportó evidencia sobre ejecución de este control. Si ya estaban creados por la Territorial los roles y permisos en trimestre anterior, no debió fijarse meta para segundo trimestre. </t>
  </si>
  <si>
    <t>Al no solicitar la creación  ni la autorización de permisos para asignacion de roles en este periodo, no se debio crear meta</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</si>
  <si>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</si>
  <si>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primer segundo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</si>
  <si>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evidencian los formatos sobre Control de Estado de los Procesos Judiciales completamente diligenciados correspondientes al primer trimestre del año.</t>
  </si>
  <si>
    <t xml:space="preserve">Se observa aplicación del control con los 4 formatos aportados sobre Control Estado de los Procesos Judiciales.  </t>
  </si>
  <si>
    <t>Durante el primer trimestre del 2021 la Direccion Territorial de Risaralda, solicito concepto técnico a la cede Centra, para audiencia de conciliación extrajudicial.</t>
  </si>
  <si>
    <t>Durante el segundo trimestre del 2021 la Direccion Territorial de Risaralda, no solicito concepto técnico a la sede central, para audiencia de conciliación extrajudicial o proceso judiciales que esten pendientes.</t>
  </si>
  <si>
    <t>Se observa la resolución por medio de la cual se da por terminado el encargo de Jefe de Oficina Asesora Jurídica del IGAC, así mismo se verifica el proceso correspondiente a la conciliación extrajudicial entre el IGAC, EL Municipio Santa Rosa de Cabal y la Superintendencia de Notariado y Registro. Por otro lado, se evidencia al ficha técnica de conciliación.  Sin embargo las evidencian no soportan el control.</t>
  </si>
  <si>
    <t>No se debió establecer meta si no se solicitó concepto técnico.</t>
  </si>
  <si>
    <t>Para el primer trimestre del 2021 la abogada de la Direccion Territorial Risaralda, asistió a cinco capacitaciones convocadas  de sede central para retroalimentar, apoyar y controlar la gestion judicial de los procesos.  como se evidencia en los pantallazos de asistencia a las videoconferencias</t>
  </si>
  <si>
    <t>Para el segundo trimestre del 2021 la abogada de la Direccion Territorial Risaralda, asistió a una capacitacion convocada de sede central para retroalimentar, apoyar y controlar la gestion judicial de los procesos.  como se evidencia en los pantallazos de asistencia a las videoconferencias</t>
  </si>
  <si>
    <t>Para la verificación de este control se soporta un pantallazo sobre las reuniones y/o capacitaciones a realizadas por la territorial en el mes de marzo a saber: El 08/03/2021 revisión orden de expediente, el 15/03/2021 revisión reporte de información y reunión jurídica de la territorial, el 17/03/2021 capacitación para los supervisores y el 26/03/2021 reunión sobre el análisis jurisprudente.</t>
  </si>
  <si>
    <t>Se observa aplicación del control mediante certificación curso Virtual Ecritura Jurídica, certificación del Diplomado sobre Resolución de Conflictos y pantallazos asistencias a vidoconferencias.</t>
  </si>
  <si>
    <t>Se evidencia el seguimiento con el registro en el formato control del estado procesos judiciales, a pesar de no haber determinadolo el ejecutado se puede comprobar que se ha implementado el control.</t>
  </si>
  <si>
    <t>Las evidencias no corresponden al control</t>
  </si>
  <si>
    <t>AL no solicitar concepto tecnico no se debió determinar meta</t>
  </si>
  <si>
    <t>A pesar de no haber fijado lo ejecutado en el periodo, con certificado de participación en Diplomado  reslolucion de conflictos, certificado de curso Escritura Jurídicial y pantallazos de asistencia a las videoconferencias se comprueba la implementacion del control.</t>
  </si>
  <si>
    <t xml:space="preserve">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t>
  </si>
  <si>
    <t>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</si>
  <si>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soportan los formatos diligenciaos de Control de estado de procesos judiciales para el primer trimestre del año.</t>
  </si>
  <si>
    <t>Se observa aplicación del control en los formatos sobre control del estado de los procesos judiciales que aportaron.</t>
  </si>
  <si>
    <t>Para el primer trimestre del 2021 la abogada de la Direccion Territorial Risaralda, asistió a dos capacitaciones y cursos convocados de la sede central, como se evidencia, en el anexo</t>
  </si>
  <si>
    <t>Se soporta el pantallazo donde se observan las reuniones programadas y realizadas en el mes de marzo por la Dirección territorial.</t>
  </si>
  <si>
    <t xml:space="preserve">Se observa aplicación del control mediante certificados de asistencia a Diplomado sobre Resolución de Conflictos, curso vitual sobre Escritura Jurídica y pantallazos videoconferencias. </t>
  </si>
  <si>
    <t>Santander</t>
  </si>
  <si>
    <t>Se realizaron los trámites de oficina de conformidad con lo que ha llegado de Registro en el presente año.</t>
  </si>
  <si>
    <t>Se realizaron 5101 mutaciones de tramites de oficina en el segundo trimestre, de acuerdo con lo allegado por la oficina de registro y solicitudes de los usuarios.</t>
  </si>
  <si>
    <t>La territorial evidencia la ejecución de 5101 mutaciones para el segundo trimestre de 2021</t>
  </si>
  <si>
    <t>De acuerdo con el Informe detallado de la Subdirección de Catastro se observa que la Dirección Territorial Santander durante el primer trimestre de la vigencia 2021 tiene como meta realizar 21.982 solicitudes de oficina de las cuales realizó 3.606 con un porcentaje de avance del 16%.</t>
  </si>
  <si>
    <t>De acuerdo con las evidencias suministradas se observa que la Dirección Territorial Santander para los meses de abril, mayo y junio finalizo 5101 trámites de oficina.</t>
  </si>
  <si>
    <t xml:space="preserve">Son trámites de terreno realizados desde oficina.  </t>
  </si>
  <si>
    <t>Se realizaron 414 mutaciones de tramites de terreno en el segundo trimestre, de acuerdo con lo solicitudes presentadas por los usuarios y al presupuesto asignado para comisiones.</t>
  </si>
  <si>
    <t>Se evidencia la realización de 404  trámites de terreno, se recomienda avanzar en mayores cantidades en la ejecución de la meta, ya que se encuentra en un avance del 3,52%</t>
  </si>
  <si>
    <t>De acuerdo con el Informe detallado de la Subdirección de Catastro se observa que la Dirección Territorial Santander durante el primer trimestre de la vigencia 2021 tiene como meta realizar 15.660 solicitudes de visitas a terreno de las cuales realizó 138 con un porcentaje de avance del 1%. Se recomienda agilizar las visitas a terreno.</t>
  </si>
  <si>
    <t>De acuerdo con las evidencias suministradas se observa que la Dirección Territorial Santander para los meses de abril, mayo y junio finalizo 414 trámites de terreno.</t>
  </si>
  <si>
    <t>Durante el primer trimestre del 2021 se elaboró el avalúo del predio la Cabaña del municipio de Puerto Parra.</t>
  </si>
  <si>
    <t>Se realizó la elaboarción de el avaluo del predio la  plamita del municpio de Sabana de Torres  y eleboracion de 3 avaluos para la Contraloria del Municpio de San Jose de Miranda, para un total de 4 avalúos, de acuerdo a las solicitudes presentadas.</t>
  </si>
  <si>
    <t xml:space="preserve">Se observa que la DT  recibió atendió 1  solicitud de elaboración de avalúos comerciales </t>
  </si>
  <si>
    <t>Se observa en las evidencias que la territorial atendió cuatro solicitudes de elaboración de avalúos comerciales</t>
  </si>
  <si>
    <t>De acuerdo con las evidencias suministradas por la Dirección Territorial Santander y el radicado 6019-2021-0004055 EE-001 del 06 de abril se hace entrega del informe de avalúo comercial rural del predio ubicado en municipio de Puerto Parra.</t>
  </si>
  <si>
    <t>De acuerdo con las evidencias suministradas la Dirección Territorial Sanatander recibe 2 solicitudes para avalúos en el marco de la política de restitución de tierras y 1 solicitud para un avalúo comercial de 2 predios.</t>
  </si>
  <si>
    <t>en el primer Trimestre se respondierón 1100 solicitudes, cumpliendo con las solicitudes en materia de regularizacion de la propiedad</t>
  </si>
  <si>
    <t>Se atendieron todas las solciitudes en materia de regularización de la propiedad Ley 1561 y 1564 como lo fueron la expedición de Certificados Planos prediales y Certificados Especiales; dado que son estos productos y servicios que hacen referencia a lo citado en la norma de regularización. Así mismo, se da el cumplimiento en el envio a los juzgados cuando así lo requieren. Para un total de 225 solcitudes para el II trimestre.</t>
  </si>
  <si>
    <t>Se observa que en el segundo trimestre la territorial atendió las  solicitudes concernientes a Regularización de la Propiedad, para un total de 225 solicitudes</t>
  </si>
  <si>
    <t>Las evidencias suministradas por la Dirección Territorial Santander no corresponden  a la actividad dado que se presenta reporte de SIGAC, por lo que no es posible validar si las respuestas entregads hacen parte del tramite de Regularización de la propiedad.</t>
  </si>
  <si>
    <t>De acuerdo con las evidencias suministradas se observa que la Dirección Territorial Santander genero los certificados prediales necesarios para la regularización de la propiedad. Muestra de ello se presentan dos certificados.</t>
  </si>
  <si>
    <t>Se respondieron 100 solicitudes para el cumplimiento de de la Política de Restitución de Tierras y Ley de Víctimas</t>
  </si>
  <si>
    <t>Se respondieron en total 84 solicitudes para el cumplimiento de la Política de Tierras, distribuidas así: de 56 procedentes de los Juzgados, Tribunal, y ORIP. _x000D_
28 solicitudes de la Unidad de Restitución de Tierras de Barrancabermeja y Bucaramanga. Cumpliendo a cabalidad con los requerimientos solicitados.</t>
  </si>
  <si>
    <t>La evidencia da cumplimiento a la actividad para el segundo trimestre</t>
  </si>
  <si>
    <t>De acuerdo con las evidencias suministradas por la Dirección Territorial Santader se observa la respuesta a solicitudes relacionadas con la Política de Restitución de Tierras y Ley de Víctimas</t>
  </si>
  <si>
    <t>De acuerdo con las evidencias suministradas se observa que la Dirección Territorial Santander atiende 22 solicitudes referentes a procesos de restitución de tierras.</t>
  </si>
  <si>
    <t>Se atendieron 35 peticiones de PQRS en el primer Trimestre</t>
  </si>
  <si>
    <t>Se recibieron 7 PQRSD en el segundo trimestre del 2021, de las cuales se tramitaron 4 del trimestre mas el acumulado que se tenía pendiente del primer trimestre, quedando solo un saldo de 10 PQRSD  en el semestre.</t>
  </si>
  <si>
    <t>Se verifica el seguimiento a las PQRS del segundo trimestre con base a la evidencia reportada por la territorial</t>
  </si>
  <si>
    <t>De acuerdo con las evidencias suministradas por la Dirección Territorial Santander documento " PQRS primer trimestre" se observa que durante el primer trimestre se recibieron 85 solicitudes de las cuales se finalizaron 31 y están pendientes 54. Se recomienda revisar los tiempos de respuesta de estas solicitudes.</t>
  </si>
  <si>
    <t>De acuerdo con información proporcionada por el GIT de Servicio al Ciudadano y participación la Dirección Territorial Santander recibió 8 peticiones, de las cuales atendió oportunamente 4 con un porcentaje del 50% .Se recomienda revisar el proceso de atención de las PQRS.</t>
  </si>
  <si>
    <t>En el primer trimestre, se realizaron la reunion de comite pertinente, en el cual se deja evidencia en las  acta, y se manifiesta las actividades que se deben llevar acabo. cumpliendo a cabalidad con la entrega de las actas  de comite copasst y comite de convivencia</t>
  </si>
  <si>
    <t>Se realizó envio de las actas correspondientes al Git de Talento Humano del II trimestre de acuerdo con las metas asignadas; tal como se evidencia en las actas y los informes enviados a sede central.</t>
  </si>
  <si>
    <t>La territorial cumple con la actividad para el segundo trimestre</t>
  </si>
  <si>
    <t>De acuerdo con las evidencias suministradas por la Direección Territorial Santander se observa acta de COPASST del 30 de enero de 2021</t>
  </si>
  <si>
    <t>De acuerdo con las evidencias suministradas por la Dirección Territorial Santander se obseva que se han desarrollado los comités COPASTT de acuerdo con actas del 30-04-2021, 23-06-2021, 30-06-2021, sin embargo, de acuerdo con las evidencias comité de convivencia laboral no se ha realizado.</t>
  </si>
  <si>
    <t xml:space="preserve">En el primer trimestres, se realizaron los controles mensuales de asistencia, los cuales se envian mensualmente a la sede central, Git Talento Humano. </t>
  </si>
  <si>
    <t>Se realizó envio de los informes correspondientes a las actvidades de seguridad y salud en el trabajo de acuerdo al cronograma de trabajo para el II trimestre del 2021.</t>
  </si>
  <si>
    <t>La territorial realiza el seguimiento a las responsabilidades  en el SG - SST para el segundo trimestre</t>
  </si>
  <si>
    <t xml:space="preserve">De acuerdo con las eviencias suministradas por la Dirección Territorial Sanatander radicado número 2010-2021-0003913- IE-001 del 17 de febrero de 2021 se realiza reporte de ausentismo para el mes de enero, no se presentan evidencias de ejecución en los meses de febrero y marzo. </t>
  </si>
  <si>
    <t>De acuerdo con las evidencias suministradas la Dirección Territorial Santander Presenta acata del 23-06-2021 en la que se mencionan temas relacionados con el SG-SST como el ausentismo laboral.</t>
  </si>
  <si>
    <t>Las ventas están representadas en certificados catastrales, información catastral y publicaciones por un valor total de $ 28.605.649.  Se realizó la validación del 100% de las ventas reportadas por el CIG con el movimiento bancario.</t>
  </si>
  <si>
    <t>Las ventas están representadas en certificados catastrales, información catastral y publicaciones por un valor total de $ 38.155.744.  Se realizó la validación del 100% de las ventas reportadas por el CIG con el movimiento bancario.</t>
  </si>
  <si>
    <t xml:space="preserve"> Se observa que durante el primer trimestre la DT recaudó ingresos por venta de bienes y servicios</t>
  </si>
  <si>
    <t>la territorial realizó ventas por un valor total de $ 38.155.744, actualmente se tiene un avance del 19,52%</t>
  </si>
  <si>
    <t>De acuerdo con los soportes suministrados por la Dirección Territorial Santander los ingresos percibidos son por concepto de certificados catastrales e información catastral.</t>
  </si>
  <si>
    <t>De acuerdo con las evidencias suministradas por la Dirección Territorial Santander Ingresos Bogotá y Direcciones Territoriales las ventas por producto con corte 30 de mayo 2021 se observa que se han generado ingresos por venta de certificados catastrales por $6.146.864, por información catastral por $3.791.710 para un total de $9.938.574.</t>
  </si>
  <si>
    <t>La Territorial no tiene cartera pendiente de cobro.</t>
  </si>
  <si>
    <t xml:space="preserve">La Territorial no tiene cartera pendiente de cobro. </t>
  </si>
  <si>
    <t>Se observa que la DT no tiene cartera pendiente de cobro.</t>
  </si>
  <si>
    <t>La territorial no presenta cartera pendiente</t>
  </si>
  <si>
    <t>Sin meta asignada en el trimestre, sin evidencias de ejecución de la actividad.</t>
  </si>
  <si>
    <t>Sin meta asignada en el trimestre, sin evidencias de ejecución de la actividad, dado que no hay cartera por recuperar.</t>
  </si>
  <si>
    <t xml:space="preserve">Formato reporte consumo servicios públicos correspondiente al primer trimestre del 2021 ( enero, febrero y marzo ) </t>
  </si>
  <si>
    <t xml:space="preserve">Adjunto evidencias de lo realizado del plan de trabajo ambiental durante el segundo trimestre del 2021, en las evidencias se observa presentaciones en power point, convocatorias vía correo electrónico, imágenes y listado de asistencia, igualmente se realizó el reporte a sede central. a continuación, menciono las actividades realizadas.  _x000D_
1) Brigada de emergencia Simulacro ambiental INSOLACION. _x000D_
_x000D_
2) Brigada de emergencia simulacro ambiental SISMO. _x000D_
_x000D_
3) Movilidad sostenible ( video )  _x000D_
_x000D_
4) Actividad orden y aseo. _x000D_
5) Reporte de consumo de energía y agua. </t>
  </si>
  <si>
    <t>De acuerdo con las evidencias suministradas la Dirección Territorial Santander realiza el respectivo seguimiento ambiental el cual fue remitido por correo electrónico el pasado 14 de abril a Sede Central</t>
  </si>
  <si>
    <t>De acuerdo con las evidencias suministradas por la Dirección Territorial Santander ha ejecutado las siguientes actividades: 1) Brigada de emergencia Simulacro ambiental INSOLACION. 2) Brigada de emergencia simulacro ambiental SISMO.3) Movilidad sostenible ( video ) 4) Actividad orden y aseo.5) Reporte de consumo de energía y agua.</t>
  </si>
  <si>
    <t>Se observa que la DT realizó seguimiento ambiental durante el primer trimestre</t>
  </si>
  <si>
    <t>La territorial carga evidencia de las actividades y seguimientos al SGA en el segundo trimestre</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</si>
  <si>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</si>
  <si>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se tramitaron 414 de terreno y 5101 de oficina durante el segundo trimestre. </t>
  </si>
  <si>
    <t>De acuerdo con las evidencias suministradas se observa que la Dirección Territorial Santander establece un cronograma con los trámites a realizar, asi mismo presenta los niveles de avance de los meses de enero 128 solicitudes , febrero 1.193 solicitudes  y marzo 2.423 solicitudes con un promedio de atención del 71%.</t>
  </si>
  <si>
    <t>De acuerdo con las evidencias suministradas se observa que la Dirección Territorial Santander para los meses de abril, mayo y junio finalizo 5101 trámites de oficina, y finalizo 414 trámites de terreno.</t>
  </si>
  <si>
    <t>Se validan los trámites realizados por la territorial para el segundo trimestre</t>
  </si>
  <si>
    <t xml:space="preserve">En la Dirección Territorial, hasta la fecha no se han elaborado convenios por lo anterior no podemos definir las acciones a realizar para su cumplimiento. </t>
  </si>
  <si>
    <t xml:space="preserve">Para la fecha no se han realizado convenios de procesos de formación y actualización catastral con los municipios en jurisdicción del IGAC territorial Santander. </t>
  </si>
  <si>
    <t>La dirección Territorial para el tercer trimestre no habia suscrito convenios, por lo que no es posible la aplicación de los controles establecidos. Sin meta asignada para el trimestre.</t>
  </si>
  <si>
    <t>Sin meta asignada para el trimestre, sin evidencias de ejecución de las actividades dado que no se han sucrito convenios de formación y actualización catastral.</t>
  </si>
  <si>
    <t>Sin meta asignada para el segundo trimestre</t>
  </si>
  <si>
    <t>Se adjunta acta de comité de aprobación de avaluó comercial del predio la cabaña municipio de Puerto Parra.</t>
  </si>
  <si>
    <t xml:space="preserve">Se realizaron cuatro avalúos comerciales asi: tres para la contraloría general de la nación del municipio de San José de Miranda y uno para restitución de tierras del municipio de Sabana de Torres.  </t>
  </si>
  <si>
    <t>De acuerdo con el acta No. 1 del Comité de avalúos del 06 de abril de 2021, se aprueba los valores del avalúo al predio rural LA CABAÑA del municipio Puerto Parra.</t>
  </si>
  <si>
    <t>De acuerdo con las evidencias suministradas por la Dirección Territorial Santander se observa que se realizan los procesos de avalúos correspondientes del predio la palmita y los predios del muncipio de San Jose de Miranda, los cuales se llevan a cabo en los tiempos establecidos.</t>
  </si>
  <si>
    <t>Se observa que durante el primer trimestre en la DT se recibió 1 solicitud de avalúos comerciales</t>
  </si>
  <si>
    <t xml:space="preserve">Se adjunta cronograma con lo programado con lo ejecutado en el primer trimestre; lo ejecutado mes a mes y el porcentaje de avance con respecto a la meta. Igualmente se anexa lo pendiente por tramitar de acuerdo con las radicaciones en el sistema Cobol.  </t>
  </si>
  <si>
    <t xml:space="preserve">Se han atendido las peticiones de acuerdo al proceso de radicación y asignación en el SIGAC de lo cual 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segundo trimestre se tramitaron 414 de terreno y 5101 de oficina. </t>
  </si>
  <si>
    <t>De acuerdo con las evidencias suministradas por la Dirección Territorial Santander se observa que se distribuye equitativamente el trabajo en los 4 reconocedores prediales que hacen parte del equipo de la Territorial.</t>
  </si>
  <si>
    <t>La evidencia corresponde con el seguimiento al control</t>
  </si>
  <si>
    <t xml:space="preserve">Durante el primer trimestre se realizó supervisión a los contratos presentados por los contratistas y fueron aprobados mediante acta de supervisión y cargadas a la plataforma SECOP. Contratos desde el 2662 hasta el 2668 </t>
  </si>
  <si>
    <t xml:space="preserve">Durante el segundo trimestre se realizó supervisión a los contratos presentados por los contratistas y fueron aprobados mediante acta de supervisión y cargadas a la plataforma SECOP. Contratos desde el 2662 hasta el 2675. </t>
  </si>
  <si>
    <t>De acuerdo con las evidencias suministradas se observa el seguimiento realizado a los contratos suscritos por la Dirección Territorial Santander los cuales fueron publicados en la plataforma SECOP II</t>
  </si>
  <si>
    <t>De acuerdo con las evidencias suministradas por la Dirección Territorial Santander se presentan pantallazos del estado de los procesos de contratación publicados en SECOP II.</t>
  </si>
  <si>
    <t>6 Se observa que en la DT se realizó supervisión a los contratos y se publicaron en el SECOP</t>
  </si>
  <si>
    <t>Se valida el seguimiento de la territorial a los contratos en el trimestre</t>
  </si>
  <si>
    <t xml:space="preserve">Durante el primer trimestre del año en curso se realizaron 5 procesos de Contratación una vez fue aprobado el PAA el 04-02-2021. Procesos publicados en SECOP de la siguiente manera –CD-201-2021-SDR, -CD-213-2021-SDR, - CD-222-2021-SDR, CD-396-2021-SDR, CD-397-2021-SDR. </t>
  </si>
  <si>
    <t xml:space="preserve">Durante el segundo trimestre del año en curso se realizaron 5 procesos de Contratación una vez fue aprobado el PAA el 04-02-2021. Procesos publicados en SECOP de la siguiente manera CD-514-2021-SDR, CD-527-2021-SDR, CD-534-2021-SDR, CD-566-2021-SDR, CD-621-2021-SDR, CD-517-2021-SDR. </t>
  </si>
  <si>
    <t>De acuerdo con las evidencias suministradas se oberva que la Dirección Territorial Santander publico oportunamente en el portal SECOP II los contratos que se suscribieron en el primer trimestre de la vigencia 2021.</t>
  </si>
  <si>
    <t>De acuerdo con las evidencias suministradas por la Dirección Territorial Santander se observa que del proceso de prestación de servicios profesionales y de apoyo CD-566-2021-SDR no se presentan observaciones.</t>
  </si>
  <si>
    <t xml:space="preserve">Se observa que se publicaron en el SECOP los contratos </t>
  </si>
  <si>
    <t>Se observa la publicación de contratos en la territorial en SECOP !!</t>
  </si>
  <si>
    <t xml:space="preserve">Durante el trimestre se realizó la conciliación mensual de los elementos de consumo y devolutivos almacenados en la bodega de la territorial, realizando la verificación y conteo físico de cada una de los elementos vs las existencias registradas en el módulo ERP SAE Y SAI. Para el caso de los elementos de consumo no se determinaron diferencias, caso contrario, para los elementos devolutivos, que si registraron faltantes, los cuales corresponden a los bienes que fueron reportados inicialmente a mi posesión en el cargo y de los cuales adjunto los informes que he remitido al respecto a la Dirección Territorial, oficina de control interno y GIT de talento humano. </t>
  </si>
  <si>
    <t>Durante el trimestre se realizó la conciliación mensual de los elementos de consumo y devolutivos almacenados en la bodega de la territorial, realizando la verificación y conteo físico vs las existencias registradas en el módulo ERP SAE Y SAI. Para el caso de los elementos de consumo se determinan sobrantes de elementos, los cuales fueron almacenados en la bodega de la territorial durante mi ausencia  por incapacidad y que fueron debidamente legalizados con la incorporación al inventario, mediante acta de reconocimientos de sobrantes No. 1 de abril 29 de 2021 y acta de reconocimiento de sobrantes No 2 de mayo 11 de 2021, teniendo en cuenta concepto técnico emitido por el profesional responsable de la oficina de informática en la territorial.</t>
  </si>
  <si>
    <t>De acuerdo con las evidencias suministradas y el documento "verificación y conteo elementos de consumo en bodega" con corte al 31 de enero de 2021  se valida el inventario a cargo de la Dirección Territorial Santander.</t>
  </si>
  <si>
    <t>De acuerdo con las evidencias suministradas por la Dirección Territorrial Santander se presentan conciliación de elementos devolutivos y conciliación de elementos de consumo para los meses de abril, mayo y junio.</t>
  </si>
  <si>
    <t>Se observa en la evidencia el seguimiento a elementos de consumo y devolutivos de la territorial</t>
  </si>
  <si>
    <t xml:space="preserve">Durante el primer trimestre se realiza el correo electrónico con la solicitud de aprobación al plan de infraestructura general en cual se indica lo siguiente: _x000D_
_x000D_
Los Aires acondicionados de la Territorial Santander se encuentran en mal estado, ya que desde el año 2018 no se les hace mantenimiento. _x000D_
_x000D_
 _x000D_
_x000D_
Las barandas o pasamanos de las escaleras se encuentran deterioradas ya que los tornillos que lo sostiene están partidos o sueltos en su totalidad. </t>
  </si>
  <si>
    <t xml:space="preserve">LAVADO Y DESINFECCION DE TANQUES:  En cumplimiento de la normativa del Decreto 1575 de 2007 "Por el cual se establece el Sistema para la Protección y Control de la Calidad del Agua para Consumo Humano" Articulo 10.  Este lavado de tanque se debe hacer cada cuatro (04) meses. 2) FUMIGACION DE VECTORES:  Esta actividad se hace para control de insectos voladores, rastreros y para la prevención de enfermedades tropicales transmitidas por vectores tales como: Aedes aegypti, Mosquitos Anopheles, Triatominos (pitos) y Luxomia, transmisores de enfermedades del Chagas.  El servicio de fumigación está regulado por el Decreto 1843 de 1991, como vigilancia epidemiológica. La periocidad de este servicio se da de acuerdo a las condiciones ambientales del área. </t>
  </si>
  <si>
    <t>De acuerdo con las evidencias suministradas se observa que se realizó inspección a la infraestructura de la Dirección Territorial Santander, se reporta mediante correo del 14 de abril algunos aspecto a considerar para el plan de mantenimiento y adecuaciones.</t>
  </si>
  <si>
    <t>De acuerdo con las evidencias suministradas por la Dirección Territorial Santander se presentan cotizaciones para fumigación de vectores, lavado y desinfección de tanques.</t>
  </si>
  <si>
    <t>Se observa que durante el primer trimestre, la DT hizo seguimiento a la infraestructura física</t>
  </si>
  <si>
    <t>Se observa que en el segundo trimestre se realizó limpieza y desinfección de tanques en la territorial</t>
  </si>
  <si>
    <t xml:space="preserve">Previo al trámite de los diferentes pagos que se realizan en la Territorial, se verificó al 100% que la fecha de los registros presupuestales es anterior al comienzo de la ejecución del gasto. </t>
  </si>
  <si>
    <t>De acuerdo con los soportes suministrados se observa que la Dirección Territorial Santander revisó los registros presupuestales antes de la respectiva ejecución de los recursos.</t>
  </si>
  <si>
    <t>De acuerdo con las evidencias suministradas por la Dirección Territorial Santander se observa que el registro presupuestal por valor de $ 1.432.523  cuenta con fechas anteriores a la suscripción de las obligaciones.</t>
  </si>
  <si>
    <t xml:space="preserve">Mensualmente se cotejó al 100% el listado de movimiento de bancos con los informes de ventas; de igual manera, se consulta a funcionarios que laboraban en las UOC de Málaga y Vélez sobre consignaciones que realizaron en los Bancos Agrario y Popular de esos municipios quienes manifestaron no tener conocimiento de los trámites, por tal razón, se consulta a Tesorería de Sede Central el trámite a seguir para identificar los usuarios.  A la fecha la Territorial no tiene cartera por cobrar. </t>
  </si>
  <si>
    <t xml:space="preserve">Mensualmente se cotejó al 100% el listado de movimiento de bancos con los informes de ventas.   _x000D_
_x000D_
A la fecha la Territorial no tiene cartera por cobrar. </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</si>
  <si>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ao 2018.</t>
  </si>
  <si>
    <t>De acuerdo con las evidencias suministradas por la Dirección Territorial Santander, se presentan relación de Ingresos de contado e informe de ingresos</t>
  </si>
  <si>
    <t>Se observa la revisión de los registros presupuestales de la territorial para el segundo trimestre</t>
  </si>
  <si>
    <t xml:space="preserve">La territorial realizómensualmente la revisión del listado de movimiento de bancos con los informes de ventas.   </t>
  </si>
  <si>
    <t xml:space="preserve">Se verifico mensualmente la información de los extractos bancarios contra el reporte del libro de bancos del SIIF Nación II.  Existe una partida pendiente de registro, la cual se evidencia en las conciliaciones bancarias y corresponde a intereses de mora pendiente de pago por cancelación de seguridad social de octubre de 2018. Se adjunta trazabilidad de la gestión que ha realizado la Territorial ante sede central solicitando el procedimiento a seguir para la depuración y registro de dicha partida. </t>
  </si>
  <si>
    <t xml:space="preserve">Se verifico mensualmente la información de los extractos bancarios contra el reporte del libro auxiliar de bancos del SIIF Nación.  Existe una partida pendiente de registro, la cual se evidencia en las conciliaciones bancarias y corresponde a intereses de mora pendiente de pago por cancelación extemporánea seguridad social mes de octubre de 2018. Se adjunta trazabilidad de toda la gestión que ha realizado la Territorial ante sede central solicitando el procedimiento a seguir para el registro de dicha partida. El 21 de abril y el 08 de junio se remite correo electrónico a la coordinadora de contabilidad en sede central, solicitando la inclusión de esta partida en el comité de sostenibilidad contable a realizarse en sede central. </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</si>
  <si>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año 2018.</t>
  </si>
  <si>
    <t>De acuerdo con las evidencias suminitradas por la Dirección Territorial Santander  "Movimientos de Bancos" de los meses de abril, mayo y junio es posible validar la aplicación del control</t>
  </si>
  <si>
    <t>La territorial realiza para el segundo trimestre la conciliación de bancos</t>
  </si>
  <si>
    <t xml:space="preserve">Se cumple con las solicitudes a través de la plataforma GLPI </t>
  </si>
  <si>
    <t xml:space="preserve">Se utiliza la plataforma de GLPI para requerimientos de tipo técnico. </t>
  </si>
  <si>
    <t>De acuerdo con las evidencias suministradas y las estadisticas GLPI se observa el seguimiento realizado a las solicitudes así como la oportunidad de la atención de las mismas</t>
  </si>
  <si>
    <t>De acuerdo con las evidencias suministradas por la Dirección Territorial Santander se presenta Informe de los casos abiertos, resueltos, en espera y cerrados de los GLPI de los meses de abril, mayo y junio.</t>
  </si>
  <si>
    <t>Se adjunta como evidencia el estado de los casos reportados en GLPI de la territorial en el segundo trimestre</t>
  </si>
  <si>
    <t xml:space="preserve">Se cumple con la asignación de accesos de acuerdo a procedimientos </t>
  </si>
  <si>
    <t xml:space="preserve">Se establece control en crear usuarios de acceso al aplicativo cobol. </t>
  </si>
  <si>
    <t>De acuerdo con las evidencias suministradas se observa que la asignación de acceso a las bases de datos COBOL se realizan de acuerdo con los procedimientos establecidos.</t>
  </si>
  <si>
    <t>De acuerdo con las evidencias suministradas por la Dirección Territorial Santander se establece control en crear usuarios de acceso al aplicativo cobol.</t>
  </si>
  <si>
    <t>Se observa que durante el primer trimestre la DT hizo seguimiento a los funcionarios que tuvieron acceso a las bases de datos</t>
  </si>
  <si>
    <t>Se adjunta como evidencia el reporte a los accesos realizados a las bases de datos en la territorial</t>
  </si>
  <si>
    <t xml:space="preserve">Se realizó seguimiento a los procesos judiciales dos veces a la semana registrando la revisión y las actuaciones procesales en el formato control de estado de procesos judiciales vigente. Se adjunta evidencia del formato diligenciado. </t>
  </si>
  <si>
    <t>Se realizó seguimiento a los procesos judiciales dos veces a la semana, Se diligencia mensualmente el Formato "Control de estado de procesos judiciales" vigente y se envía a la oficina jurídica en sede central.</t>
  </si>
  <si>
    <t>De acuerdo con las evidencias suministradas se observa que se realizo el respectivo seguimiento a los procesos judiciales de la Dirección Territorial Santander diligenciando el respectivo formato del control d estado de procesos judiciales.</t>
  </si>
  <si>
    <t>De acuerdo con las evidencias suministradas por la Dirección Territorial Santander se presenta que se realizo el respectivo seguimiento a los procesos judiciales a través del diligenciamiento del formato del control de estado de procesos judiciales.</t>
  </si>
  <si>
    <t xml:space="preserve">Se solicitó concepto técnico a la oficina de pagaduría de la DT teniendo en cuenta los términos establecidos por el despacho judicial a efectos de dar contestación al proceso judicial. Se adjunta evidencia de la solicitud por correo electrónico.  </t>
  </si>
  <si>
    <t>Concepto técnico, se solicitó uno por correo electrónico al coordinador de avalúos en sede central.</t>
  </si>
  <si>
    <t>De acuerdo con correo electrónico del 24 de marzo se solicita concepto técnico de una demanda de nulidad.</t>
  </si>
  <si>
    <t>De acuerdo con las evidencias suministradas por la Dirección Territorial Santander se  preesenta correo electrónico del 19 de abril en el cual se solicita concepto técnico para contestar demanda.</t>
  </si>
  <si>
    <t>Se han realizado reuniones , el reporte se realiza directamente en la oficina juridica de la sede central</t>
  </si>
  <si>
    <t>Se han realizado reuniones, el reporte se realiza directamente en la oficina jurídica de la sede central.</t>
  </si>
  <si>
    <t>De acuerdo con las evidencias suministradas se observa que la Dirección Territorial Santander ha participado en las reuniones a las que han sido convocados.</t>
  </si>
  <si>
    <t>De acuerdo con las evidencias suministradas se observa que la Dirección Territorial Santander  se observa participación en las reuniones a las que han sido convocados.</t>
  </si>
  <si>
    <t>La territorial en el segundo trimestre realizó el seguimiento de procesos judiciales, así como sus conceptos técnicos</t>
  </si>
  <si>
    <t>Para el primer trimestre de 2021, en la DT se presentó y se atendió 1  solicitud de concepto técnico</t>
  </si>
  <si>
    <t>Se observó la asistencia de la DT a reuniones convocadas por la SC durante el primer trimestre de 2021</t>
  </si>
  <si>
    <t>Se observa un correo solicitando la reunión desde sede central, pero no se aporta algún soporte que indique la participación de la territorial</t>
  </si>
  <si>
    <t xml:space="preserve">Se realizó seguimiento a los procesos judiciales dos veces a la semana registrando la revisión y las actuaciones procesales en el formato control de estado de procesos judiciales vigente. Se adjunta evidencia del formato diligenciado. _x000D_
_x000D_
 _x000D_
_x000D_
Se remitió mensualmente el informe de procesos judiciales a la oficina jurídica en sede central. Se adjunta evidencia del envío por correo electrónico.  _x000D_
_x000D_
 _x000D_
_x000D_
Se solicitó concepto técnico a la oficina de pagaduría de la DT teniendo en cuenta los términos establecidos por el despacho judicial a efectos de dar contestación al proceso judicial. Se adjunta evidencia de la solicitud por correo electrónico.  </t>
  </si>
  <si>
    <t>Se han realizado reuniones , el reporte se realiza directamente en la oficina juridica de la see central</t>
  </si>
  <si>
    <t>Se han realizado reuniones, el reporte se realiza directamente en la oficina jurídica de la sede central</t>
  </si>
  <si>
    <t>De acuerdo con las evidencias suministradas se observa que la Dirección Territorial Santander participa en las reuniones a las que se convocan.</t>
  </si>
  <si>
    <t>Sucre</t>
  </si>
  <si>
    <t>EN LA TERRITORIAL NO SE FIRMARON CONTRATOS PARA REALIZAR PROCESOS DE ACTUALIZACION DE LA FORMACION CATASTRAL EN EL PRIMER TRIMESTRE, EN REUNION CON LA ALCADESA DE CHALAN QUE MANIFESTO LA NECESIDAD DEL SERVICIO Y QUEDO ELLA EN SOLICITAR OFICIALMENTE INFORMACION Y COTIZACION PARA OBTENER ESTE SERVICIO POR PARTE DEL IGAC, IGUALMENTE CON EL MUNICIPIO DE COVEÑAS SE ESPERA RESPUESTA Y QUE A ELLOS SE LES HIZO UNA COTIZACION OFICIAL EN EL AÑO 2020.</t>
  </si>
  <si>
    <t>DURANTE EL SEGUIMIENTO DEL SEGUNTO TRIMESTRE 2021, EN  TERRITORIAL  NO SE REALIZARON NI FIRMARON CONTRATOS PARA LA REALIZACION DE PROCESOS DE FORMACION O ACTUALIZACION CATASTRAL RURAL, POR LO ANTERIOR NO SE SUBEN EVIDENCIAS.</t>
  </si>
  <si>
    <t>Sin meta asignada para el periodo, sin evidencias de ejecución de las actividades</t>
  </si>
  <si>
    <t>SE ATENDIERON LOS TRAMITES DE OFICINA RECIBIDOS EN EL TRIMESTRE EN SU TOTALIDAD.</t>
  </si>
  <si>
    <t>EN EL SEGUNDO TRIMESTRE SE ATENDIERON LOS TRAMITES DE OFICINA RADICADOS EN LA TERRITORIAL</t>
  </si>
  <si>
    <t>Con la evidencia aportada se observa cumplimiento a la actividad establecida. Faltó seguimiento cuantitativo</t>
  </si>
  <si>
    <t>Con las evidencias adjuntas se constata la realización de 1507 trámites de oficina</t>
  </si>
  <si>
    <t>De acuerdo con el Informe detallado de la Subdirección de Catastro se observa que la Dirección Territorial Sucre durante el primer trimestre de la vigencia 2021 tiene como meta realizar 5.789 solicitudes de oficina de las cuales realizó 1.862 con un porcentaje de avance del 32%.</t>
  </si>
  <si>
    <t>De acuerdo con las evidencias suministradas se observa que la Dirección Territorial Sucre para los meses de abril, mayo y junio finalizo 1507 trámites de oficina.</t>
  </si>
  <si>
    <t>EN LA TERRITORIAL DURANTE EL PRIMER TRIMESTRE EL TRABAJO DE CAMPO FUE MINIMO POR CUANTO LA CONTRATACION DEL PERSONAL DE APOYO A ESTE PROCESO SE REALIZO A FINALES DEL MES DE FEBRERO DE 2021 Y PRACTIAMENTE LOS RESULTADOS OBTENIDOS CON LOS CORRESPONDIENTES AL MES DE MARZO.</t>
  </si>
  <si>
    <t>UNA VEZ CONTRATADO EL PERSONAL, LA TERRITORIAL DURANTE EL SEGUNDO TRIMESTRE EMPEZO A REALIZAR LAS VISITAS PARA DAR TRAMITE A LAS MUTACIONES DE TERRENO RADICADAS.</t>
  </si>
  <si>
    <t>Con las evidencias adjuntas se constata la realización de 514 trámites de terreno</t>
  </si>
  <si>
    <t>De acuerdo con el Informe detallado de la Subdirección de Catastro se observa que la Dirección Territorial Sucre durante el primer trimestre de la vigencia 2021 tiene como meta realizar 4.939 solicitudes de visitas a terreno de las cuales realizó 359 con un porcentaje de avance del 7%. Se recomienda agilizar las visitas a terreno.</t>
  </si>
  <si>
    <t>De acuerdo con las evidencias suministradas se observa que la Dirección Territorial Sucre para los meses de abril, mayo y junio finalizo 489 trámites de terreno.</t>
  </si>
  <si>
    <t>EN EL PRIMER TRIMESTRE, EN LA TERRITORIAL NO SE CONTABA CON PERITO AVALUADOR POR LO TANTO LAS POCAS SOLICITUDES REALIZADAS SE ACUMULARAN PARA SER ATENDIDAS EN EL SEGUNDO TRIMESTRE, DEJANDO EN CLARO QUE ESTAS CORRESPONDEN A PROCESOS DE RESTITUCION DE TIERRAS Y NO A CONTRATOS QUE GENEREN INGRESOS PARA LA TERRITORIAL. LA GOBERNACION DE SUCRE HA SOLICITADO COTIZACIONES MAS NO HA ORDENADO LA PRACTICA DE DICHOS AVALUOS.</t>
  </si>
  <si>
    <t>EN EL SEGUNDO TRIMESTRE SE EMPIEZAN A ATENDER LAS SOLICITUDES RADICADAS EN LA TERRITORIAL, LAS CUALES CORRESPNDEN A PROCESOS DE RESTITUCION  DE TIERRAS Y UN SOLO AVALUO ADMINISTRATIVO DEL CUAL SE RECIBE EL ANTICIPO PARA INICIAR EL PROCESO.</t>
  </si>
  <si>
    <t>Con las evidencias adjuntas se constata la realización de 7 avalúos</t>
  </si>
  <si>
    <t>Sin meta asignada para el periodo y sin evidencias de ejecución de la actividad.</t>
  </si>
  <si>
    <t>De acuerdo con las evidencias suministradas se observa que la Dirección Territorial Sucre, realizo avalúos comerciales de los predios, algo me queda, casa lote corregimiento de pichilín, el cerrito parcela 3 Lote A, el cerrito parcela 3 Lote B, la morena Parcel 1- La envidia,Carrera 5 # 5 –41 Corregimiento de Berrugas, Carrera 5 # 5 –65 Corregimiento de Berrugas. Por lo que se presenta ejecución de la actividad.</t>
  </si>
  <si>
    <t>SE ATENDIERON LA TOTALIDAD DE LAS SOLICITUDES DE INFORMACION PREDIAL, TENDIENTES A LA FORMALIZACION DE PREDIOS VIA LEY 1561 Y PROCESOS DE PERTENENCIA.</t>
  </si>
  <si>
    <t>SE RECIBIERON 18 SOLICITUDES EN TRIMESTRE, SE ATENDIERON LA TOTALIDAD DE LAS SOLICITUDES DE INFORMACION PREDIAL, TENDIENTES A LA FORMALIZACION DE PREDIOS VIA LEY 1561 Y PROCESOS DE PERTENENCIA, DURANTE EL SEGUNDO TRIMESTRE DE 2021, 17 DENTRO DE LOS TERMINOS LEGALES Y UNA (1) FUERA DEL TERMINO PARA UN 94.44% DE CUMPLIMIENTO</t>
  </si>
  <si>
    <t>En el archivo en excel denominado "trámites ley 1561 2021" se observan la cantidad de solicitudes en materia de regularizacion para el primer trimestre (20), pero no se puede comprobar si se atendieron dentro del término legal. Tampoco se realizó seguimiento cuantitativo.</t>
  </si>
  <si>
    <t>Con las evidencias adjuntas se constata el avance de esta actividad conforme lo indicó la dirección territorial</t>
  </si>
  <si>
    <t>De acuerdo con las evidencias suministradas por la Dirección Territorial Sucre "trámites ley 1561 2021" se listan las solicitudes relacionadas con regularización para el primer trimestre 20, sin embargo no se cuenta con las evidencias que permitan determinar la gestión realizada por parte de la Dirección Territorial.</t>
  </si>
  <si>
    <t>De acuerdo con información proporcionada por el GIT de Servicio al Ciudadano y participación la Dirección Territorial Súcre recibió 152 peticiones, de las cuales atendió oportunamente 145 con un porcentaje del 95%.</t>
  </si>
  <si>
    <t>SE RECIBIERON 7 SOLICITUDES, ATENDIDAS EN SU TOTALIDAD INCLUYENDO UNA DE BLOQUEO DE PREDIOS, CON RESPECTO A LAS SOLCITUDES DE AVALUOS SE RECIBIERON 8 QUE SE VIENEN EJECUTANDO EN EL SEGUNDO TRIMESTRE.</t>
  </si>
  <si>
    <t>durante el trimestre desde abril a junio del 2021 se atendieron 24 solicitudes: 5 Admisiones de demandas, 2 solicitudes de información catastral por la ANT, 6 cumplimientos de órdenes judiciales, 4 sentencias, 1 seguimiento y corrección de sentencia, 4 suspensión de procesos y 2 órdenes de la procuraduríacon respecto a las solicitudes avaluos se recibieron 11 en el trimestre, las cuales están en proceso, de los tramites de tierra se resolvieron dentro de los tiempos 23 trámites con una ejecución del 96%, lo que representa una ejecución del 0.24</t>
  </si>
  <si>
    <t>De acuerdo con las evidencias suministradas por la Dirección Territorial Sucre se observan solicitudes en el marco de la Política de Restitución de Tierras y ley de victimas: 2 solicitudes en étapa administrativa, 1 solicitud en trámite judicial las cuales se encuentran en tramite</t>
  </si>
  <si>
    <t>De acuerdo con las evidencias suministradas la Dirección Territorial Sucre, recibió 24 solicitudes para la restitución de tierras que implican procesos judiciales de las cuales se han atendido oportunamente 23 y se encuentra en trámite 1.</t>
  </si>
  <si>
    <t xml:space="preserve">DURANTE EL PRIMER TRIMESTRE EN LA TERRITORIAL SE RECIBIERON 230 SOLICITUDES DE LAS CUALES FUERON ATENDIDAS 166 CORRESPONDIENTE AL 72, 17% </t>
  </si>
  <si>
    <t>EN EL SEGUNDO TRIMESTRE DE 2021 LA TERRITORIAL RECIBIO 159 PETICIONES, DE LAS CUALES SE ATENDIERON DENTRO DE LOS TERMINOS LEGALMENTE ESTABLECIDOS 64 PARA UN PORCENTAJE DE EJECUCION DEL 40.25%</t>
  </si>
  <si>
    <t>Hizo falta seguimiento cuantitativo. El seguimiento cualitativo es impreciso, toda vez que confome a la evidencia reportada, se indica que de las 166 solicitudes tramitadas, 13 se finalizaron fuera del plazo legal. De las 68 pendientes por resolver a marzo 31 no se indica cuántas se encuentran fuera de plazo, por lo que, con la información suministrada, no es posible llegar a calcular el cumplimiento de la meta de esta actividad</t>
  </si>
  <si>
    <t>De acuerdo con las evidencias suministradas por la Dirección Territorial Sucre documento "Consolidado Nacional PQRSDF" se observa que durante el primer trimestre se recibieron 230 solicitudes de las cuales se finalizaron 166 y están pendientes 64. Se recomienda revisar los tiempos de respuesta de estas solicitudes.</t>
  </si>
  <si>
    <t>De acuerdo con información proporcionada por el GIT de Servicio al Ciudadano y participación la Dirección Territorial Sucre recibió 152 peticiones, de las cuales atendió oportunamente 145 con un porcentaje del 95%.</t>
  </si>
  <si>
    <t>LA TERRITORIAL REALIZO LOS COMITES E HIZO EL CARGUE Y ENVIO L GIT DE TALENTO HUMANO</t>
  </si>
  <si>
    <t>DURANTE EL PERIODO OBJETO DE SEGUIMIENTO LA TERRITORIAL REALIZO LOS COMITES DE COPASST Y CONVIVENCIA RESPECTIVAMENTE Y SE REMITIERON VIA DRIVE A SEDE CENTRAL</t>
  </si>
  <si>
    <t>No se realizó seguimiento cuantitativo. Con las tres actas del comité de COPASST se observa un cumplimiento parcial a la actividad, ya que faltó emviar evidencia de la realización de la reunión del Comité de Convivencia Laboral.</t>
  </si>
  <si>
    <t>De acuerdo con las evidencias suministradas por la Dirección Territorial Sucre las actas de Copasst de los meses de enero, febrero y marzo se realizarón en la vigencia 2020 el 08-01-2020, 06-02-2020, 04-03-2020, por lo que no se cuenta con evidencias de realización de estos comités para la vigencia 2021</t>
  </si>
  <si>
    <t>De acuerdo con las evidencias suministradas por la Dirección Territorial Sucre se obseva que se han desarrollado los comités COPASTT de acuerdo con actas del 06-04-2021, 07-05-2021, 08-06-2021, sin embargo, de acuerdo con las evidencias comité de convivencia laboral no se ha realizado dado que se reporta acta con fecha 30-06-2020.</t>
  </si>
  <si>
    <t>EN LA TERRITORIAL SE REALIZARON LAS REVISIONES A LOS EXTINTORES, SE CARGO LA INFORMACION Y ENVIO LA MATRIZ DE INFORMACION DE ELEMENTOS DE PROTECCION DE LA TERRITORIAL, INCLUYE  EL ESTADO DE LOS BOTIQUINES, EL CONDUCTOR ASISTIO A LA CAPACITACION SOBRE DESORDENES MUSCULOESQUELETICOS PROGRAMADA POR LA SEDE CENTRAL, SE DILIGENCIO EL FORMULARIO VIRTUALMENTE DE LA CONSOLIDACION PARA EL DISEÑO DE LOS PLANES DE EMERGENCIA DE LA ENTIDAD.</t>
  </si>
  <si>
    <t>No realizó seguimiento cualitativo ni cuantitativo</t>
  </si>
  <si>
    <t>Con las evidencias adjuntas se constata el avance de esta actividad conforme lo indicó la dirección territorial. Para próximos seguimientos se recomienda realizar una matriz e indicar por cada responsabilidad el avance logrado,´para así tener mayor claridad del avance cuantitativo reportado</t>
  </si>
  <si>
    <t>Se presentan evidencias de actividades relacionadas con bienestar, siendo esta una de las áreas del Plan estratégico de Talento Humano sin embargo, no se presentan evidencias de cpacitación, seguridad y Salud en el Trabajo, plan anual de provisiones entre otros.</t>
  </si>
  <si>
    <t>De acuerdo con las evidencias suminnistradas por la Dirección Territorial Sucre, se observa ejecución de actividades relacionadas con el SD-SST tales como capacitaciones, participación conn información para el diseño de los planes de emergencia del IGAC , verificación estado de extintores.</t>
  </si>
  <si>
    <t>DURANTE EL PRIMER TRIMESTRE DE 2021, SE GENERARON INGRESOS CORRESPONDIENTE A LA VENTA DE PRODUCTOS Y SERVICIOS CATASTRALES GENERADOS EN EL CIG, A PESAR DE LA PANDEMIALA TERRITORIAL CON SU EQUIPO DE TRABAJO HA LOGRADO MANTENER UN ALTO PORCENTAJE DE INGRESOS.</t>
  </si>
  <si>
    <t xml:space="preserve">LA TERRITORIAL EN EL SEGUNDO TRIMESTRE GENERO INGRESOS POR VENTA DE PRODUCTOS Y SERVICIOS, NO ACORDE A LO PROGAMADO, LO ANTERIOR DEBIDO A QUE EL MAYOR GENERADOR DE INGRESOS PARA LA TERRITORIAL ERA LA VENTA DE PRODUCTOS CATASTRALES DEL MUNICIPO DE SINCELEJO Y A PARTIR DEL MES DE ABRIL YA LA ALCADIA DE SINCELEJO SE CONVIRTIO EN GESTOR CATASTRAL LO QUE AFECTO DIRECTAMENTE LA GENERACION DE INGRESOS DEL PERIODO. </t>
  </si>
  <si>
    <t>No se realizó seguimiento cuantitativo. En el reporte de ventas totalizadas por producto se observa por $42.336.359 antes de IVA. Faltan firmas en ese reporte</t>
  </si>
  <si>
    <t>De acuerdo con los soportes suministrados por la Dirección Territorial Sucre Ventas totalizadas por producto con corte 31 de marzo 2021 se observa que se han generado ingresos por venta de certificados catastrales por $39.968.066 y por información catastral por $42.336.359</t>
  </si>
  <si>
    <t>De acuerdo con las evidencias suministradas por la Dirección Territorial Sucre Sucre Ventas totalizadas por producto con corte 30 de junio 2021 se observa que se han generado ingresos por venta de certificados catastrales por $27.223.423,  por información catastral por $5.514.940 y publicaciones $105.700 para un total de $32.844.063.</t>
  </si>
  <si>
    <t>META NO PLANIFICADA PARA LA TERRITORIAL EN EL TRIMESTRE OBJETO DE SEGUIMIENTO, YA QUE NO CUENTA CON CARTERA PARA RECAUDO</t>
  </si>
  <si>
    <t>LA TERRITORIAL NO CUENTA CON CARTERA PARA RECUADO, POR LO TANTO NO HAY VALOR EJECUTADO.</t>
  </si>
  <si>
    <t>La Territorial envió el correo y realizó las activiades que se alcanzaron a ejecutar en el trimestre objeto de seguimiento</t>
  </si>
  <si>
    <t>DURANTE EL SEGUIMIENTO DEL SEGUNDO TRIMESTRE 2021, LA TERRITORIAL REALIZO LAS ACTIVIDADES PROGRAMADAS EN EL PLAN DE TRABAJO AMBIENTAL Y ENVIO LA INFORMACION AL GIT AMBIENTAL SEDE CENTRAL</t>
  </si>
  <si>
    <t>De acuerdo con las evidencias suministradas por la Dirección Territorial Sucre mediante correo electrónico del 13 de abril del 2021 se realiza entrega de las matrices ambientales a la Sede Central.</t>
  </si>
  <si>
    <t>De acuerdo con las evidencias suministradas por la Dirección Territorial Sucre, durante el primer semestre no se ha participado en actividades del plan de impacto ambiental, la evidencia suministradaa tiene fecha del 10 de julio 2021, por lo que hace parte del tercer trimestre.</t>
  </si>
  <si>
    <t>SE ELABORO EL CRONOGRAMA Y SE REALIZO UN INFORME CON EL AVANCE DE LOS TRAMITES CORRESPONDIENTE AL PRIMER TRImestre 2021, CABE ANOTART QUE LA TERRITORIAL DIO PRIORIDAD A LOS TRAMITES DEL MUNICIPIO DE SINCELEJO, LO ANTERIOR OBEDECE A LA PROGRAMACION DE LA ENTREGA DEL CATASTRO AL MUNICIPIO DE SINCELEJO COMO NUEVO GESTOR CATASTRAL</t>
  </si>
  <si>
    <t xml:space="preserve">EN EL SEGUIMIENTO AL SEGUNDO TIRMESTRE LA TERRITORIAL ATENDIO LAS SOLICITUDES DE ACUERDO A LAS PORGRAMACIONES ESTABLECIDAS, SORTEANDO LOS IMPREVISTOS PRESENTADOS POR EL SISTEMA Y POR LA PANDEMIA YA QUE ES DE ANOTAR QUE DURANTE EL II TRIMESTRE VARIOS FUNCIONARIOS DEL AREA DE CONSERVACION SE VIERON AFECTADOS POR EL COVID 19 LO QUE DE ALGUNA MANERA INCIDE EN LA PRODUCCION DE LA TERRITORIAL EN EL AREA DE CONSERVACION, DEL TOTAL DE SOLICITUDES RECIBIDAS EN EL TRIMESTRE  SEA 2.207 SE ATENDIERON 2.021 REPRESENTANDO EL 91.57% </t>
  </si>
  <si>
    <t>De acuerdo con los soportes suministrados se oberva que la Dirección Territorial Sucre para el mes de enero recibio 243 tramites de los cuales finalizo 155, para el mes de febrero recibio 812 solicitudes de las cuales finalizo 492 y para el mes de marzo recibio 1474 de las cuales finalizo 1554. Se recomienda realizar seguimiento detallado del avance de las metas establecidas.</t>
  </si>
  <si>
    <t>De acuerdo con las evidencias suministradas se observa que la Dirección Territorial Sucre para los meses de abril, mayo y junio finalizo 1507 trámites de oficina, y finalizo 489 trámites de terreno.</t>
  </si>
  <si>
    <t>PARA EL PRIMER TIRMESRTRE DE LA VIGENCIA 2021, LA TERRITORIAL NO TIENE CONVENIOS PARA LOS PROCESOS DE FORMACION O ACTUALIZACION CATASTRAL, POR LO TANTO NO SE HACE SEGUIMIENTO A ESTE CONTROL, PARA ESTE PERIODO, POR LO ANTERIOR NO SE CARGAN EVIDENCIAS.</t>
  </si>
  <si>
    <t>DURANTE EL SEGUNDO TRIMESTRE DE 2021, LA TERRITORIAL NO TIENE CONVENIOS PARA REALIZAR PROCESOS DE FORMACION O ACTUALIZACION CATASTRAL, POR LO ANTERIOR NO HAY SEGUIMIENTO, NI SE SUBEN EVIDENCIAS DEL PROCESO.</t>
  </si>
  <si>
    <t>Sin meta asignada para el periodo, sin evidencias de ejecución del control.</t>
  </si>
  <si>
    <t>LA DIRECCION TERRITORIAL SOLAMENTE HA INICIADO EN EL PRIMER TRIMESTRE CON LA REALIZACION DE AVALUOS  PARA RESTITUCION DE TIERRAS, PROCESO QUE APENAS ESTA INICIANDO DADO A QUE LA TERRITORIAL NO TENIA PERITO SINO A PARTIR DEL MES DE FEBRERO QUE SE DIO EL PROCESO DE CONTRATACION, ADEMAS TAMPOCO HA FIRMADO CONVENIOS O CONTRATOS PARA LA REALIZACION DE AVALUOS COMERCIALES  QUE GENEREN INGRESOS POR TAL CONCEPTO.</t>
  </si>
  <si>
    <t>DE LOS 12 AVALUOS PROGRAMADOS EN EL TRIMESTRE, SE LOGRARON EJECUTAR 7, DE LOS CUALES SE ANEXAN LAS ACTAS DE ENTREGA Y SE EVIDENCIA EL CUMPLIMIENTO EN LA ENTREGA, TENIENDO EN CUENTA QUE LA MAYORIA DE LAS SOLICITUDES VIENEN INCOMPLETAS Y SE TIENE QUE REQUERIR AL SOLICITANTE VARIAS VECES PARA QUE APORTE LOS DOCUMENTOS NECESARIOS PARA PARA LLEVAR A CABO ESTA LABOR.</t>
  </si>
  <si>
    <t>De acuerdo con las evidencias suministras por la Dirección Territorial Sucre se observa que los avalúos comerciales de los predios, algo me queda, casa lote corregimiento de pichilín, el cerrito parcela 3 Lote A, el cerrito parcela 3 Lote B, la morena Parcel 1- La envidia,Carrera 5 # 5 –41 Corregimiento de Berrugas, Carrera 5 # 5 –65 Corregimiento de Berrugas. Se han realizado en los tiempos establecidos</t>
  </si>
  <si>
    <t>LA TERRITORIAL PARA ESTE TRIMESTRE, PRIORIZO LOS TRAMITES CORRESPONDIENTES AL MUNICIPIO DE SINCELEJO, PARA PODER CUMPLIR Y ENTREGAR UNA BASE DE DATOS LO MAS ACTUALIZADA POSIBLE, LO ANTERIOR OBEDECE A QUE EL CATASTRRO DE SINCELEJO, QUE SERA ENTREGADO AL GESTOR HABILITADO PARA SU MANEJO.</t>
  </si>
  <si>
    <t>DURANTE EL SEGUIMIENTO DEL II TRIMESTRE 2021, LA TERRITORIAL REALIZA EL CONTROL SEMANAL DE LOS TRAMITES DEL PROCESO DE CONSERVACION CATASTRAL A FIN DE ATENDER LAS SOLICITUDES DE ACUERDO A SU RECIBO.</t>
  </si>
  <si>
    <t>De acuerdo con las evidencias suministradas por la Dirección Territorial Sucre se observan que los trámites catastrales de oficina y terrreno han sido atendidos en un 96,91% y 78,835 respectivamente.</t>
  </si>
  <si>
    <t>DURANTE EL PRIMER TIRMESTRE, LOS SUPERVISORES REALIZARON LAS ACTIVIDADES ESTABLECIDAS PARA ESTE CONTROL, PARA DAR PASO AL PAGO DE LOS CONTRATISTAS QUE CADA UNO TIENE A SU CARGO.</t>
  </si>
  <si>
    <t>DURANTE EL SEGUNDO TRIMESTRE DE 2021, LOS SUPERVISORES DE LA TERRITORIAL, REALIZAN LAS ACTIVIDADES DE CONTROL A CADA CONTRATISTA, APRUEBAN LAS ACTAS, REVISAN EL CARGUE EN EL APLICATIVO SECOP II Y DEMAS CONTROLES PARA EL PAGO A CONTRATISTAS, SE RELACIONAN 21 EN LA META YA QUE HAY UN CONTRATO QUE APENAS SE FIRMO EN EL MES DE JUNIO, POR LO TANTO NO REGISTRA ACTA DE SUPERVISION PARA PAGO EN EL SEGUIMIENTO DE ESTE PERIODO.</t>
  </si>
  <si>
    <t>De aucerdo con las evidencias suministradas por la Dirección Territorial Sucre "pantallazos SECOP II" se observa que se ha realizado supervisión a los contratos suscritos por la territorial.</t>
  </si>
  <si>
    <t>De acuerdo con las evidencias suministradas por la Dirección Territorial Sucre "pantallazos SECOP II" se observa que se ha realizado supervisión a los contratos suscritos por la territorial durante este segundo trimestre se sucribió otro contrato.</t>
  </si>
  <si>
    <t>Con las evidencias adjuntas se constata el avance de esta actividad conforme lo indicó la dirección territorial. Para próximos seguimeitnos se recomienda adjuntar las acts de supervisión del trimestre correspondiente, o si se adjuntan pantallazos de SECOP, sea de todos los contratos vigentes donde se observe que se han cargado los informes de supervisón.</t>
  </si>
  <si>
    <t>EN LOS PROCESOS PUBLICADOS EN LA TERRITORIAL, NO SE PRESENTARON OBSERVACIONES, POR LO TANTO NO SE REALIZA SEGUIMIENTO A DICHO CONTROL, EN LA MEDIDA EN QUE SE PRESENTEN SE DARA CUMPLIMIENTO A LOS PROCEDIMIENTOS ESTABLECIDOS, POR LO ANTERIOR NO SE CARGAN EVIDENCIAS</t>
  </si>
  <si>
    <t>EN EL SEGUNDO TRIMESTRE DE 2021, AL HACER SEGUIMIENTO AL PROCESO CONTRACTUAL DE MINIMA CUANTIA, PUBLICADO EN EL SECOP II, NO SE EVIDENCIAN OBSERVACIONES O REQUERIMIENTOS DE LOS OFERENTES.</t>
  </si>
  <si>
    <t>Sin meta asignada para el trimestre, sin evidencias de la aplicación del control.</t>
  </si>
  <si>
    <t>De acuerdo con las evidencias suministradas por la Dirección Territorial Sucre se observa que del proceso de contratación de mínima cuantía de prestación de servicios MC-596-201-SUC no se presentan observaciones</t>
  </si>
  <si>
    <t>Se observa que no se presentaron observaciones al contrato de mínina cuantía de prestación de servicios MC-596-2021-SUC</t>
  </si>
  <si>
    <t>EN LA TERRITORIAL, EL CONTADOR ALMACENISTA GENERA LOS INFORMES MENSUALES DE LOS BIENES EN BODEGA, LOS CUALES SON REVISADOS Y CONCILIADOS CON LOS ELEMENTOS EXISTENTES, PARA DETERMINAR SI EXISTEN DIFERENCIAS Y TOMAR LAS RESPECTIVAS ACCIONES CUANDO A ELLO HAYA LUGAR, ATENDIENDO LO ESTABLECIDO EN LOS MANUALES DE4 PROCEDIMIENTO.</t>
  </si>
  <si>
    <t>EN E SEGUIMIENTO AL SEGUNDO TRIMESTRE 2021, SE EVIDENCIA QUE EL CONTADOR ALMACENISTA DE LA TERRITORIAL GENERA LOS INFORMES MENSUALMENTE DE LOS BINES EN BODEGA Y REALIZA LA REVISION CON LOS ELEMENTOS FISICOS PARA DETERMINAR SI EXISTEN DIFERENCIAS, DE IGUAL REALIZA LOS MOVIMIENTOS DE ENTRADA Y ENTREGA DE ELEMENTOS A FUNCIONARIOS Y CONTRATISTAS DE ACUERDO A LAS SOLICITUDES QUE SE PRESENTAN.</t>
  </si>
  <si>
    <t>De acuerdo con las evidencias suministradas por la Dirección Territorial Sucre "Inventario devolutivos en bodega" de los meses de enero, febrero, marzo se observa la ejecución del control.</t>
  </si>
  <si>
    <t>De acuerdo con las evidencias suministradas por la Dirección Territorial Sucre se osberva que se ha realizado inventario de bodega, inventario de bienes devolutivos, informe de existencias de consumo con corte 30 de junio 2021.</t>
  </si>
  <si>
    <t>Con las evidencias aportadas se observa cumplimiento al control establecido</t>
  </si>
  <si>
    <t>Con las evidencias aportadas, se observa cumplimiento del control. Se recomienda que para futuros seguimientos el almacenista presente un certificado indicando que ha constatado el inventario físico de bienes con lo registrado en els istema y que las cantidades son las mismas ( o si existen diferencias, indicar cuáles fueron lso casos y qué medidas se tomaron)</t>
  </si>
  <si>
    <t xml:space="preserve">SE IDENTIFICARON LAS NECESIDADES Y SE DILIGENCIO EL FORMATO PARA EL PLAN DE INFRAESTRUCTRA DE OBRAS MENORES Y SE ENVIO CORREO A LA SEDE CENTRAL PARA SU REVISION Y APROBACION </t>
  </si>
  <si>
    <t>SE RECIBIO RESPUESTA DE LA SEDE CENTRAL AL PLAN DE INFRAESTRUCTURA ENVIADO POR LA TERRITORIAL DONDE ESTABLECEN QUE SE DEBEN PRIORIZAR LAS NECESIDADES YA QUE EN ESTOS MOMENTOS LA ENTIDAD NO CUENTA CON RECURSOS SUFICIENTES PARA ATENDER TODAS LAS NECESIDADES QUE SE IDENTIFICARON EN LA TERRITORIAL.</t>
  </si>
  <si>
    <t>De acuerdo con las evidencias suministradas por la Dirección Territorial Sucre correo electrónico del 06 de abril de 2021 se realiza solicitud de algunas adecuaciones locativas en las instalaciones de Terrirorial.</t>
  </si>
  <si>
    <t>De acuerdo con las evidencias suministradas por la Dirección Territorial Sucre se observa correo electrónico del 06 de mayo 2021 en donde se realiza solicitud y aclaraciones del plan de infraestructura y obras menores para la territorial.</t>
  </si>
  <si>
    <t>Se constata que la evidencia presentada corresponde a lo indicado por la territorial</t>
  </si>
  <si>
    <t xml:space="preserve">EL PAGADOR REALIZO LA REVISION  DE LA FECHA DE LOS DOCUMENTOS QUE SOPORTAN LOS REGISTROS PRESUPUESTALES ANTES DE TRAMITARLOS EN EL APLICATIVO SIIF NACION, CON EL FIN DE VERIFICAR QUE LA FECHA SEA ANTERIOR O IGUAL A LA EJECUCION DEL GASTO A FIN DE EVITAR HECHOS CUMPLIDOS </t>
  </si>
  <si>
    <t>EN EL SEGUNDO TRIMESTRE DE 2021, EL PAGADOR DE LA TERRITORIAL CONTINUA APLICANDO  LOS CONTROLES AL MOMENTO DE EXPEDIR UN CRP, VERIFICANDO LA FECHA DE CADA DOCUMENTO SOPORTE QUE REQUIERE LA GENERACION DE DICHO COMRPOMISO, EN EL TRIMESTRE SE ELABORARON 29 CERTIFICADOS QUE VAN DEL 3321 AL 6121, EN LA RELACION QUE SE ANEXA COMO EVIDENCIA APARECEN 60 ITEMS PERO HAY QUE TENER EN CUENTA QUE LOS CRPS CORRESPONDIENTES A PAGO DE NOMINA, PRIMA DE SERVICIOS Y APORTES SE GENERA UN SOLO CRP Y ESTE NUMERO SE REPITE  POR CADA EMPLEADO Y POR CADA ENTIDAD EN SEGURIDAD SOCIAL (SALUD, PENSION, ARL).</t>
  </si>
  <si>
    <t>De acuerdo con las evidencias suministradas por la Dirección Territorial Sucre se oserva que los registroos presupuestas SIIF Nación cuentan con fechas anteriores a la suscripción de  compromisos contractuales.</t>
  </si>
  <si>
    <t>De acuerdo con las evidencias suministradas por la Dirección Territorial Sucre se observa que el registro presupuestal por valor de $ 7.104.300 y por valor de $119.670 y $2.040.000, $2.186.600, entre otros cuentan con fechas anteriores a la suscripción de la obligación.</t>
  </si>
  <si>
    <t xml:space="preserve">EL AREA DE PAGADURIA REALIZA LA REVISION DE LAS VENTAS CON LOS REPORTES QUE ENVIA EL CIG Y LOS REPORTES DE LOS MOVIMIENTOS BANCARIOS QUE ENVIA SEDE CENTRAL PARA VERIFICAR E IDENTIFICAR LOS VALORES A RECAUDAR POR VENTAS TANTO CONTADO COMO CREDITO DE LA TERRITORIAL. </t>
  </si>
  <si>
    <t>DURANTE EL SEGUIMIENTO DEL SEGUNDO TRIMESTRE DE 2021, EL AREA FINACIERA CONTINUA LLEVANDO A CABO LA REVISION DE LOS INGRESOS DE LA TERRITORIAL GENERADOS EN EL CIG CONTRA LOS REPORTES DE BANCOS ENVIADOS POR LA SEDE CENTRAL CON EL FIN DE VERIFICAR E IDENTIFICAR QUE TODO LO QUE HALLA INGRESADO ESTE DEBIDAMENTE CONTABILIZADO Y SOPORTADO.</t>
  </si>
  <si>
    <t>No se presentan evidencias que permitan observar la aplicación del control para la Dirección Territorial Sucre.</t>
  </si>
  <si>
    <t>De acuerdo con las evidencias suministradas por la Dirección Territorial Sucre se presenta informes de ventas detalladas de los meses de abril, mayo y junio, libro auxiliar de SIIF Nación y movimientos de abril y mayo.</t>
  </si>
  <si>
    <t>No se evidencian los entregables que demuestran la ejecución del control estipulado por la dirección territorial en el avance cualitativo del autoseguimiento realizado</t>
  </si>
  <si>
    <t xml:space="preserve">EL CONTADOR Y EL PAGADOR DE LA TERRITORIAL MENSUALMENTE, REALIZAN DE MANERA OPORTUNA LOS REGISTROS DE INGRESOS ,  PAGOS Y RECAUDOS RESPECTIVOS ASI COMO LAS CONCILIACIONES BANCARIAS PARA DETERMINIAR SI EXISNTEN DIFERENCIAS ENTRE LO REPORTADO POR LAS ENTIDADES BANCARIAS CONTRA LO CONTABILIZADO PARA RECONOCER LAS PARTIDAS CONCILIATORIAS   </t>
  </si>
  <si>
    <t>MENSUALMENTE EL PAGADOR Y CONTADOR DE LA TERRITORIAL, REGISTRAN OPORTUNAMENTE LOS INGRESOS RECIBIDOS, ASI COMO LOS PAGOS Y RECAUDOS Y REALIZA LA RESPECTIVA CONCILIACION BANCARIA E IDENTIFICA LAS PARTIDAS QUE SE PRESENTAN EN CADA REGISTRO.</t>
  </si>
  <si>
    <t>De acuerdo con las evidencias suminitradas por la Dirección Territorial Sucre "Conciliaciones y extractos" de los meses de enero y febrero es posible validar la aplicación del control.</t>
  </si>
  <si>
    <t>De acuerdo con las evidencias suminitradas por la Dirección Territorial Sucre "Conciliaciones y extractos" de los meses de abril, mayo y junio es posible validar la aplicación del control</t>
  </si>
  <si>
    <t>Con las conciliaciones bancarias correspondientes a los meses de enero y febrero se observa el cumplimiento al control establecido. Faltó adjuntar conciliación del mes de marzo</t>
  </si>
  <si>
    <t>EL INGENIERO DE SISTEMA DE LA TERRITORIAL, GENERA EL REPORTE DE LA HERRAMIENTA GLPI Y REVISA EL ESTADO DE LAS SOLICITUDES Y OPORTUNIDAD DE RESPUESTA DE LAS MISMAS.</t>
  </si>
  <si>
    <t>DURANTE EL SEGUNDO TRIMESTRE DE 2021, EL INGEENIERO DE SISTEMAS DE LA TERRITORIAL, GENERO EL INFORME Y ANALIZO EL COMPORTAMIENTO DE LAS SOLICITUDES CARGDAS EN EL APLICATIVO GLPI , SE RECIBIERON 97 SOLICITUDES DE LAS CUALES SE ATENDIERON EN EL TIEMPO 88, 6 FUERON EN EL TIEMPO Y 3 ESTAN EN CURSO POR RESOLVER.</t>
  </si>
  <si>
    <t>De acuerdo con las evidencias suminitradas por la Dirección Territorial Sucre, "Reporte General y Estadistica _ GLPI_ DT Sucre" de los meses de enero, febrero, marzo  se observa que se le han dado trámite y seguimiento a los requerimientos  realizados.</t>
  </si>
  <si>
    <t>De acuerdo con las evidencias suministradas por la Dirección Territorial Sucre se observa que se ha realizado seguimiento a las solicitudes efectuadas y los documentos "reporte GLPI" de los meses de abril, mayo y junio.</t>
  </si>
  <si>
    <t>Con las evidencias adjuntas se constata el avance de esta actividad conforme lo indicó la dirección territorial. Para futuros seguimientos se recomienda incluir el informe que se indica en el control para los casos de las solicitudes no resultas en los plazos</t>
  </si>
  <si>
    <t>Este control no se realiza en la territorial, debido a que desde hace varios años, se viene trabajando con el sistema nacional catastreal SNC, por lo anterior tampoco se cargan evidencias</t>
  </si>
  <si>
    <t>DURNTE EL SEGUNDO TRIMESTRE DE 2021, ESTE CONTROL NO SE APLICA EN LA TERRITORIAL, YA QUE SE VIENE TRABAJANDO CON EL SISTEMA NACIONAL CATASTRAL (SNC), POR LO ANTERIOR NO SE CARGAN EVIDENCIAS PARA DICHO CONTROL.</t>
  </si>
  <si>
    <t>Sin meta asignada para el trimestre, sin evidencias de ejecución del control.</t>
  </si>
  <si>
    <t>El área jurídica de la Territorial, realiza el respectivo seguimiento control a las actuaciones judiciales y diligencia el formato establecido para ejercer este control.</t>
  </si>
  <si>
    <t xml:space="preserve">EN EL SEGUNDO TRIMESTRE DE 2021, EN EL AREA JURIDICA DE LA TERRITORIAL SE CONTINUAN LLEVANDO A CABO EL SEGUIMIENTO Y CONTROLANDO LOS PROCESOS JUDICIALES Y LLENADO EL FORMATO ESTABLECIDO PARA ELLO, EN LA TERRITORIAL HAY 6 PROCESOS </t>
  </si>
  <si>
    <t>De acuerdo con las evidencias suministradas por la Dirección Territorial Sucre se observan 7 fichas del formato de control de estado de los procesos judiciales.</t>
  </si>
  <si>
    <t>De acuerdo con las evidencias suministradas por la Dirección Territorial Sucre se observan 6 fichas del formato de control de estado de los procesos judiciales.</t>
  </si>
  <si>
    <t>La abogada de la Territorail a través del correo electrónico, solicita al área de conservación un (1) apoyo téccnio para responder una tutela que se presentó en el período objeto de seguimiento.</t>
  </si>
  <si>
    <t>EN EL SEGUNDO TRIMESTRE DE 2021, EL AREA JURIDICA SOLICITO AL AREA TECNICA EL APOYO PARA RESPONDER UN (1) PROCESO JUDICIAL.</t>
  </si>
  <si>
    <t>De acuerdo con las evidencias suministradas por la Dirección Territorial Sucre mediante correo del 26 de marzo se solicta apoyo técnico al área de conservación para dar respuesta a una tutela.</t>
  </si>
  <si>
    <t>De acuerdo con las evidencias suministradas por la Dirección Territorial Sucre mediante correo electrónico del 30 de junio se evidencia solicitud de apoyo técnico del área de conservación para presentación al comité de conciliación.</t>
  </si>
  <si>
    <t>LA ABOGADA DE LA TERRITORIA, RECIBE CORREO ELECTRONICO CON LA INVITACION PARA REUNION DE SEGUIMIENTO DE PROCESOS JUDICIALES CARGADOS EN EKOGUI</t>
  </si>
  <si>
    <t>EL AREA JURIDICA A TRAVES DE CORREO ELECTRONICO RECIBIDO DE LA SEDE CENTRAL, ES CONVOCADA PARA ASISTIR A UNA RETROALIMENTACION REFERENTE A LA SEGUNDA JORNADA DE ANALISIS JURISPRUDENCIAL, LA ABOGADA SI ASISTIO A LA TERRITORIAL, LA EVIDENCIA DEL REGISTRO SE ELABORA VIRTUAL SE DEBE REQUERIR A LA OFICINA JURIDICA Y PERSONA RESPONSABLE DE LA CAPACITACION YA QUE ACA NO NOS QUEDA EL SOPORTE, SE CARGA PANTALLAZO DEL ENVIO DE LA ASISTENCIA</t>
  </si>
  <si>
    <t>De acuerdo con las evidencias suministradas por la Dirección Territorial Sucre, se observa que la asesora jurídica participa en las reuniones a las cuales es convocada.</t>
  </si>
  <si>
    <t>De acuerdo con las evidencias suministradas por la Dirección Territorial Sucre se observan participación en la capacitación de análisis jurisprudencial - retroalimentación jurídica.</t>
  </si>
  <si>
    <t>Con las evidencias aportadas se observa cumplimiento al control establecido. Se recomienda diligenciar el formato en digital.</t>
  </si>
  <si>
    <t>Con las evidencias aportadas se observa cumplimiento al control establecido. Se recomienda registrar la información en el computador, no a mano alzada.</t>
  </si>
  <si>
    <t>Los correos que se adjuntan de evidencia corresponde al año 2020, no al trimestre al que se está haciendo seguimiento.</t>
  </si>
  <si>
    <t xml:space="preserve">Con las evidencias aportadas se observa cumplimiento al control establecido. Se recomienda que para futuros seguimientos se anexe pantallazo de la asistencia a la reunión </t>
  </si>
  <si>
    <t>LA ABOGADA DE LA TERRITORIAL REALIZA EL SEGUIMIENTO Y CONTROL DE LOS PROCESOS Y DILIGENCIA EL FORMATO ESTABLECIDO PARA ELLO.</t>
  </si>
  <si>
    <t>EL AREA JURIDICA DE LA TERRITORIAL REALIZA EL SEGUIMIENTO Y CONTROL DE LOS PROCESOS JUDICIALES Y DILIGENCIA EL FORMATO ESTABLECIDO PARA ELLO.</t>
  </si>
  <si>
    <t>LA ABOGADA DE LA TERRITORIAL, EN EL PRIMER TRIMESTRE RECIBIO POR CORREO ELECTRONICO LA INVITACION A REUNION PARA SEGUIMIENTO DE PROCESOS JUDICIALES EN EKOGUI</t>
  </si>
  <si>
    <t>EN EL SEGUNDO TRIMESTRE OBJETO DE SEGUMIENTO, EL AREA JURIDICA, ES CONVOCADA POR LA SEDE CENTRAL PARA QUE ASISTA VIRTUALMENTE A LA SEGUNDA JORNADA DE ANALISIS JURISPRUDENCIAL, LA ABOGADA DE LA TERRITORIAL ASISTIO A LA CAPACITACION, PERO EL REGISTRO DE ASISTENCIA LO ENVIARON VIRTUAL, POR LO ANTERIOR SE DEBE SOLICITAR A LA PERSONA RESPONSABLE DEL EVENTO EN SEDE CENTRAL.</t>
  </si>
  <si>
    <t>De acuerdo con las evidencias suministradas por la Dirección Territorial Sucre se observa que la asesora jurídica participa en las reuniones a las cuales es convocada.</t>
  </si>
  <si>
    <t>De acuerdo con las evidencias suministradas por la Dirección Territorial Sucre se observa participación en la capacitación de análisis jurisprudencial - retroalimentación jurídica.</t>
  </si>
  <si>
    <t>Tolima</t>
  </si>
  <si>
    <t>La meta asignada a la direccion territorial corresponde al muncipio de Rioblanco, el cual esta siendo intervenido por la agencia nacional de tierras y no se tiene asignado presupuesto para atender el componente urbano.</t>
  </si>
  <si>
    <t>Para el proceso de actualizacion de la zona urbana del municipio de Rio Blanco la territorial no tiene conocimento de avance ni ha participado en seguimientos o cumplimientos.  ACorde a comunicacion de la subdireccion de catastro esta actividad esta a cargo de ellos.</t>
  </si>
  <si>
    <t>Se requiere revision de la meta para la Territorial</t>
  </si>
  <si>
    <t xml:space="preserve">El seguimiento al proceso de actualizacion del municipio de rio blanco le esta haciendo la sede central  </t>
  </si>
  <si>
    <t>No se presentan evidencias de ejecución de la actividad.</t>
  </si>
  <si>
    <t>Sin meta asignada para el periodo, sin evidencias de ejecución de las actividades dado que los procesos de actualización de acuerdo con correos electrónicos del 10 de junio se estan llevando a cabo desde Sede Central.</t>
  </si>
  <si>
    <t xml:space="preserve">Se tiene asignado la realizacion del componente economico del municipio de Rioblanco. El proceso de barrido predial o reconocimiento predial lo viene realizando la agencia nacional de tierras y no se tiene conocimiento de los productos resultantes del proceso. </t>
  </si>
  <si>
    <t>Para el proceso de actualizacion de la zona rural del municipio de Rio Blanco la territorial no tiene conocimento de avance ni ha participado en seguimientos o cumplimientos.  ACorde a comunicacion de la subdireccion de catastro esta actividad esta a cargo de ellos.</t>
  </si>
  <si>
    <t>No se prsentan evidencias de ejecución de la actividad</t>
  </si>
  <si>
    <t xml:space="preserve">En el primer trimestre se alcanza el 31,42% de la meta asignada en tramites de oficina. Se cumple con los tiempos establecidos en el modulo de correspondencia  implementado en el IGAC (SIGAC) y se esta depurando los tramites de años anteriores. </t>
  </si>
  <si>
    <t>Se alcanza un avance en la meta anueal del 75,49%, donde se viene cumpliendo con los tiempos establecidos y respuestas acorde a la radicacion en el SIGAC.  Desde el 15-06-2021, se suepndieron terminos de via administrativa en temas catastrales y se inicio la migracion al SNC, lo que puede afectar los rendimientos.</t>
  </si>
  <si>
    <t>De acuerdo con el Informe detallado de la Subdirección de Catastro se observa que la Dirección Territorial Tolima durante el primer trimestre de la vigencia 2021 tiene como meta realizar 16.668 solicitudes de oficina de las cuales realizó 5.238 con un porcentaje de avance del 31%.</t>
  </si>
  <si>
    <t>De acuerdo con las evidencias suministradas se observa que la Dirección Territorial Tolima para los meses de abril, mayo y junio finalizo 7,346 trámites de oficina.</t>
  </si>
  <si>
    <t xml:space="preserve">Se alcanza el 11,22% de la meta asignada. A finales del mes de febrero se realiza la contrataciion de 5 reconocedores y 9 auxiliares de apoyo. </t>
  </si>
  <si>
    <t>Se alcanza un avance en la meta anual del 51,25%, donde se viene cumpliendo con los tiempos establecidos y respuestas acorde a la radicacion en el SIGAC.  Desde el 15-06-2021, se suepndieron terminos de via administrativa en temas catastrales y se inicio la migracion al SNC, lo que puede afectar los rendimientos.</t>
  </si>
  <si>
    <t xml:space="preserve">De acuerdo con el Informe detallado de la Subdirección de Catastro se observa que la Dirección Territorial Tolima durante el primer trimestre de la vigencia 2021 tiene como meta realizar 22.254 solicitudes de visitas a terreno de las cuales realizó 2.498 con un porcentaje de avance del 11%. </t>
  </si>
  <si>
    <t>De acuerdo con las evidencias suministradas se observa que la Dirección Territorial Tolima para los meses de abril, mayo y junio finalizo 8910 trámites de terreno.</t>
  </si>
  <si>
    <t>En el trimestre no se han realizado avaluos comerciales. Se tiene en negociacion 8 solicitudes.</t>
  </si>
  <si>
    <t xml:space="preserve">Se ha realizado avaluos para los juzgados de restitucion de tierrras y estan en proceso avaluos contratados con externos. </t>
  </si>
  <si>
    <t>No hay evidencia de avaluos elaborados para el periodo</t>
  </si>
  <si>
    <t xml:space="preserve">La actividad no cuenta con evidencias de avaluos comerciales </t>
  </si>
  <si>
    <t>No hay evidencias de ejecución de la actividad</t>
  </si>
  <si>
    <t>De acuerdo con las evidencias suministradas por la Dirección Territorial Tolima se observa que se han realizado avalúos, sin embargo no es claro si estos son en el marco de la política de restitución de tierras o son comerciales.</t>
  </si>
  <si>
    <t>Se han recibido 117 solicitudes, de las cuales se han atendido 81. 19 faltantes corresponden a certficados especiales y 17 a inspecciones judiciales en terreno.</t>
  </si>
  <si>
    <t>En el trimestre se recepcionaron 140 solicitudes del las cuales se atendieron 125.</t>
  </si>
  <si>
    <t>De acuerdo con las evidencias suministradas por la Dirección Territorial Tolima se cuenta con un listado de los trámites recibidos, sin embargo, no es posible determinar si hacen parte de lo relacionado con la regularización de la propiedad. Las evidencias suministradas no son claras.</t>
  </si>
  <si>
    <t>De acuerdo con las evidencias suministradas por la Dirección Territorial Tolima y el documento "segundo trimestre 2021_tierras" se han recibido 140 solicitudes de las cuales se han atendido 125 y 15 están en trámite con un 89,28% de oportunidad en la atención</t>
  </si>
  <si>
    <t xml:space="preserve">Se ha recibido 8 sentencias de los juzgados, de las cuales se han tramitado 5 y las 3 restantes esta pendiente el envio por parte de la ORIP la anotacion en el certificado de tradicion. </t>
  </si>
  <si>
    <t xml:space="preserve">Se recepcionaron 66 sentencia de los juzgados de restitucion de tierras de las cuales se tramitaron 18. Tener en cuenta que se requiere el envio por parte de la ORIT correpondiente el certificado de tradicion con la anotacion pertienente. Esta situacion no permite al IGAC el cumplimiento de la actualizacion de la informacion catastral.  </t>
  </si>
  <si>
    <t>De acuerdo con las evidencias suministradas por la Dirección Territorial Tolima se observan solicitudes en el marco de la Política de Restitución de Tierras y ley de víctimas: 66 solicitudes en etapa administrativa, 28 solicitudes en trámite judicial las cuales se encuentran en tramite</t>
  </si>
  <si>
    <t>De acuerdo con las evidencias suministradas por la Dirección Territorial Tolima  y el documento "Herramienta de monitoreo 2020 Tolima" se observa que se realiza seguimiento a las solicitudes recibidas de la política de restitución de tierras y ley de víctimas, conociendo si el proceso se encuentra en trámite administrativo, trámite judicial o posfallo. Se recomienda organizar de forma clara los archivos de monitoreo.</t>
  </si>
  <si>
    <t>El sistema de correspondencia externa recibida reporta la radicaciion de 2847 solicitudes, de las cuales se atendieros 2216 y aparecen vencidas</t>
  </si>
  <si>
    <t xml:space="preserve">El reporte generado informa 2136 radicvados en el trimestre de los cuales se atendieron 1379, quedando vencidas 757. El SIGAC sigue presentando dificultades para el cierre de los radicados y envio de respuestas que no permite ser abiertas por los destinatarios. </t>
  </si>
  <si>
    <t>De acuerdo con las evidencias suministradas por la Dirección Territorial Tolima "Informe Tolima" de los meses de enero, febrero y marzo se observa que existen solicitudes radicadas vencidas por 86, 427 y 108 de los meses mencionados.</t>
  </si>
  <si>
    <t>De acuerdo con información proporcionada por el GIT de Servicio al Ciudadano y participación la Dirección Territorial Tolima recibió 357 peticiones, de las cuales atendió oportunamente 314 con un porcentaje del 88%.</t>
  </si>
  <si>
    <t xml:space="preserve">Se han realizado tres comit4es de copasst y 1 de CCL en el trimestre. </t>
  </si>
  <si>
    <t xml:space="preserve">Se realizaron los comites de SST y conviviencia en segundo trimestre del año. Se esta en proceso de eleccion de comites, pero no se ha podido realizar debido a la no inscripcion de cadidatos. </t>
  </si>
  <si>
    <t>De acuerdo con las evidencias suministradas por la Dirección Territorial Tolima "Acta COPASST" del 29-01-2021, 26-02-2021, 05-04-2021 y el acta de comité de convivencia laboral con fecha 26-02-2021 se observa el desarrollo de la actividad.</t>
  </si>
  <si>
    <t>De acuerdo con las evidencias suministradas por la Dirección Territorial Tolimae se observa que se han desarrollado los comités COPASTT de acuerdo con actas del 03-05-2021, 21-06-2021, 04-06-2021, sin embargo, de acuerdo con las evidencias comité de convivencia laboral no se ha realizado.</t>
  </si>
  <si>
    <t xml:space="preserve">Se ha realizado los comites acorde a lo convenido, se ha hecho seguimiento en la plataforma de la ARL del autodiagnodtivo de covid 19, se siguen multiplicando las campañas de autocuidado y demas actividades convenidas. </t>
  </si>
  <si>
    <t xml:space="preserve">Se realizaron  los comites acorde a lo convenido, se ha hecho seguimiento en la plataforma de la ARL del autodiagnodtivo de covid 19, se siguen multiplicando las campañas de autocuidado y demas actividades convenidas. </t>
  </si>
  <si>
    <t>De acuerdo con los soportes suministrados por la Dirección Territorial Tolima se observa que se ha venido realizando seguimiento a las actividades del SG-SST</t>
  </si>
  <si>
    <t>De acuerdo con las evidencias suministradas por la Dirección Territorial Tolima no es posible evidenciar el desarrollo de actividades en el marco del SG-SST, ni tampoco lo mencionado en el autoseguimiento.</t>
  </si>
  <si>
    <t xml:space="preserve">En el primer  trimestre se obtuvo ingresos por valor de $.22.434.459, donde prevalece la expedicion de certificados catastrales. </t>
  </si>
  <si>
    <t xml:space="preserve">En el trimerstre se tiene ingresos en promedio mensual de $.9.000.000.  La meta asignada de $.288.303.006, es dificil de cumplir ya que la mayoria de productos estan en datos abiertos, los certificados catastrales siguen dejando los mayores ingresos y no se ha porido concretar la realizacion de avaluos comerciales. </t>
  </si>
  <si>
    <t>De acuerdo con los soportes suministrados por la Dirección Territorial Tolima "Ingresos de Contado Ventas" con corte 31 de marzo 2021 se observa que se han generado ingresos por venta de certificados catastrales por $2.076.906 y por información catastral por $1.068.733.</t>
  </si>
  <si>
    <t>De acuerdo con las evidencias suministradas por la Dirección Territorial Tolima Ventas totalizadas por producto con corte 30 de junio 2021 se observa que se han generado ingresos por venta por valor de $27.104.781</t>
  </si>
  <si>
    <t xml:space="preserve">En los registros contables de la territorial no se tiene cartera vencida. Esta pendiente realizar reintegros de convenios de actualizacion de la formacion catastral de los municipios de Ibague y Melgar. Se tiene por cobrar un recurso de la subdireccion de cartografia con el municipio de Ibague (Convenio gestionado, ejecutado y supervisado  por la subdireccion y la administracion municipal), pero la direccion territorial no tiene los soportes. </t>
  </si>
  <si>
    <t>No cuentan con cartera venciada</t>
  </si>
  <si>
    <t xml:space="preserve">La territorial no tiene cartera por cobrar </t>
  </si>
  <si>
    <t>Sin meta asignada para el trimestre y sin evidencias de ejecución de la actividad.</t>
  </si>
  <si>
    <t>Valle del Cauca</t>
  </si>
  <si>
    <t>Durante el mes de enero se tramitan 12 mutaciones, en febrero 1402 y en marzo 4290.</t>
  </si>
  <si>
    <t>Durante el mes de Abril se tramitan 6868 mutaciones, en mayo 8895y en junio 11018.</t>
  </si>
  <si>
    <t xml:space="preserve">De acuerdo con el Informe detallado de la Subdirección de Catastro se observa que la Dirección Territorial Valle  durante el primer trimestre de la vigencia 2021 tiene como meta realizar 17.588 solicitudes de oficina de las cuales realizó 4.443  con un porcentaje de avance del 25%._x000D_
</t>
  </si>
  <si>
    <t>Se evidencia Informe del área de Conservación Territorial a junio 30 del 2021,donde se tramitan en abril 6868 mutaciones, en mayo 8895y en junio 11018</t>
  </si>
  <si>
    <t>Se tramita mutaciones de terreno asi: en enero 70, febrero 434 y en marzo 691</t>
  </si>
  <si>
    <t xml:space="preserve">Se tramitan mutaciones de terreno asi:En abril 842, en mayo 1002, en junio 1605. </t>
  </si>
  <si>
    <t xml:space="preserve">De acuerdo con el Informe detallado de la Subdirección de Catastro se observa que la Dirección Territorial Valle del Cauca  durante el primer trimestre de la vigencia 2021 tiene como meta realizar 8.263 solicitudes de visitas a terreno de las cuales realizó 538  con un porcentaje de avance del 7%. Se recomienda agilizar las visitas a terreno._x000D_
</t>
  </si>
  <si>
    <t xml:space="preserve">Se evidencia Informe área de Conservación Territorial a junio 30 del 2021 ,  tramitan mutaciones de terreno asi:En abril 842, en mayo 1002, en junio 1605. </t>
  </si>
  <si>
    <t>Durante el trilmestre enero a marzo 2021 se han recibido 7 solicitudes de avalúos, los cuales se encuentran en fase de elaboración y/o en control de calidad.</t>
  </si>
  <si>
    <t>Para el segundo trimestre Abril a Junio se finalizan y entregan 3 avaluos, de los 7 avaluos solicitados. Los 4 restantes se encuentran en proceso y control. Cabe anotar que al momento nos encontramos en empalme de funcionario, debido al fallecimiento del compañero Daniel Baquero quien lideraba este proceso en la territorial.</t>
  </si>
  <si>
    <t>Conforme las evidencias suminitradas por la Dirección Territorial Valle del Cauca " Avalúos -Evidencias de Avance GIT AVALUOS - MARZO" se han recibido 7 solicitudes para realizar avalúos comerciales los cuales se encuentran en trámite.</t>
  </si>
  <si>
    <t xml:space="preserve">Conforme las evidencias suminitradas por la Dirección Territorial Valle del Cauca para el segundo trimestre Abril a Junio se finalizan y entregan 3 avaluos, de los 7 avaluos solicitados </t>
  </si>
  <si>
    <t>Durante el trimestre de enero a marzo del 2021 se han recibido 83 solicitudes en materia de regulación de la propiedad (Ley 1561 y 1564 del 2012), las cuales han sido analizadas y atendidas.</t>
  </si>
  <si>
    <t>Durante el segundo trimestre de Abril a junio se han recibido 108 solicitudes en materia de regulacion de la propiedad (ley 1561 y 1564 de 2012), las cuales han sido analizadas y atendidas</t>
  </si>
  <si>
    <t>De acuerdo con las evidencias suministradas por la Dirección Territorial Valle del Cauca "INFORME PRIMER TRIMESTRE 2021 REGULARIZACIÓN DE LA PROPIEDAD (LEY 1561 Y LEY 1564 DE 2012)" se han recibido 83 solicitudes, de las cuales se ha proyectado rspuesta de 54, esta pendiente por responder 6  y pendiente por revisar 3.</t>
  </si>
  <si>
    <t>De acuerdo con las evidencias suministradas por la Dirección Territorial Valle del Cauca  se atendieron solicitudes en materia de regulacion de la propiedad (ley 1561 y 1564 de 2012.</t>
  </si>
  <si>
    <t>Durante el trimestre enero a marzo 2021 se reciben 79 solicitudes de URT Administrativas y de Juzgados, de las cuales hay 5 en proceso de finalización de trámite.</t>
  </si>
  <si>
    <t>Durante el segundo trimestre abril a junio, se reciben 87 solicitudes de URT administrativas y de juzgados, de las cuales hay en proceso de finalizacion de tramite 1</t>
  </si>
  <si>
    <t>De acuerdo con las evidencias suministradas por la Dirección Territorial Valle del Cauca correo electrónico del 31 de marzo se observan solicitudes en el marco de la Política de Restitución de Tierras y ley de víctimas: 29  solicitudes en etapa administrativa, 55 solicitudes  en trámite judicial a las cuales se les ha dado respuesta a 74 y se encuentran pednientes por atender 5.</t>
  </si>
  <si>
    <t>De acuerdo con las evidencias suministradas por la Dirección Territorial Valle del Cauca se observa informe II trimestre de restitucion de Tierras.</t>
  </si>
  <si>
    <t>Durante el trimestre enero a marzo del 2021, se recibieron 521 peticiones, se finalizan 225 y hay pendientes por finalizar 296, alcanzando una gestión del 43.18%</t>
  </si>
  <si>
    <t>Durante el segundo trimestre Abril a Junio del 2021, se recibieron 1367 peticiones, se finalizan 795 y hay pendientes por finalizar572, alcanzando una gestión del 58.31%</t>
  </si>
  <si>
    <t>De acuerdo con las evidencias suministradas por la Dirección Territorial Valle del Cauca " RELACION DE PQRS PARA EL PRIMER TIRMESTRE DE 2021" durante el primer trimestre se han recibido 524 solicitudes , de las cuales se han finalizado 225 y se encuentran pendientes 296</t>
  </si>
  <si>
    <t>De acuerdo con las evidencias suministradas por la Dirección Territorial Valle del Cauca se observa informe de PQRS de segundo informe.</t>
  </si>
  <si>
    <t>Durante el trimestre de enero a marzo del 2021, se cumplio con la entrega de un acta deL Comité de Convivencia y tres actas del COPASST.</t>
  </si>
  <si>
    <t>Durante el segundo trimestre de Abril a Junio del 2021, se cumplio con la entrega de un acta deL Comité de Convivencia y tres actas del COPASST.</t>
  </si>
  <si>
    <t>De acuerdo con las evidencias suministradas por la Dirección Territorial Valle del Cauca se han realizado tres comites de COPASST los días 04-02-2021, 01-03-2021 y 31-03-2021 y un comite de convicencia laboral el 23-03-2021.</t>
  </si>
  <si>
    <t>De acuerdo con las evidencias suministradas por la Dirección Territorial Valle del Cauca acta de comite de convivencia y actas del COPASST.</t>
  </si>
  <si>
    <t>Durante el trimestre enero a marzo del 2021, según lo establecido en el acta del 06-01-2021 la profesional especializada rindió informe en el cual no se presentaron novedades y/o situaciones de riesgo asociadas al personal de la DT Valle.</t>
  </si>
  <si>
    <t>Durante el segundo trimestre Abril a Junio del 2021, la profesional especializada rindió informe en el cual no se presentaron novedades y/o situaciones de riesgo asociadas al personal de la DT Valle.</t>
  </si>
  <si>
    <t xml:space="preserve">De acuerdo con las evidencias suministradas por la Dirección Territorial Valle del Cauca mediante correo electrónico del 13 de abril de 2021 se informa a Sede Central que no han habido accidentes laborales ni casos positivos de COVID </t>
  </si>
  <si>
    <t>De acuerdo con las evidencias suministradas por la Dirección Territorial Valle del Cauca se rindió informe en el cual no se presentaron novedades y/o situaciones de riesgo asociadas al personal.</t>
  </si>
  <si>
    <t>Durante el trimeste enero a marzo de 2021 se recaudaron: en Enero $5.682.813, en Febrero $8.245.949 y en Marzo $11.303.053 para un total de $25.231.815</t>
  </si>
  <si>
    <t>Durante el segundo trimestre abril a junio de 2021, se recaudaron: Abril $7.514.741, en Mayo $973.074 y en Junio $6.843.201, para un total de $15.331.016</t>
  </si>
  <si>
    <t>De acuerdo con las evidencias suministradas por la Dirección Territorial Valle " Relación Ingresos de Contado" durante el primer semestre se han recibido $25.231.815 por concepto de certificados catastrales e información catastral</t>
  </si>
  <si>
    <t>De acuerdo con las evidencias suministradas por la Dirección Territorial Valle Relación Ingresos de Contado</t>
  </si>
  <si>
    <t>A la Territorial Valle no le figura cartera pendiente de cobro.</t>
  </si>
  <si>
    <t>la Territorial Valle para este segundo trimestre, no tiene cartera pendiente de cobro.</t>
  </si>
  <si>
    <t>De acuerdo con las evidencias suministradas por la Dirección Territorial Valle "Informe de Cartera por Edades" con corte al 31 de marzo de 2021, no existe cartera pendiente por recuperar.</t>
  </si>
  <si>
    <t>De acuerdo con las evidencias suministradas por la Dirección Territorial Valle Informe de Cartera por Edades" para este segundo trimestre, no tiene cartera pendiente de cobro</t>
  </si>
  <si>
    <t xml:space="preserve">Durante el trimestre enero a marzo del 2021, en la DT VAlle se verifica el cumplimiento trimestral de las actividades contempladas en las Matrices ambientales realizando el reporte respectivo. _x000D_
</t>
  </si>
  <si>
    <t>Durante el trimestre Abril a Junio del 2021, en la DT VAlle se verifica el cumplimiento trimestral de las actividades contempladas en las Matrices ambientales realizando el reporte respectivo</t>
  </si>
  <si>
    <t>De acuerdo con las evidencias suministradas por la Dirección Territorial Valle mediante correo del 12 abril se realiza reporte de matrices de identificación de aspectos e impactos ambientales a Sede Central.</t>
  </si>
  <si>
    <t>De acuerdo con las evidencias suministradas por la Dirección Territorial Valle mediante correo se realiza reporte de matrices de identificación de aspectos e impactos ambientales a Sede Central.</t>
  </si>
  <si>
    <t xml:space="preserve">Durante el trimestre enero a marzo de 2021  se adelantaron actividades que permitieron atender trámites catastrales, dando prioridad a los mas antiguos._x000D_
</t>
  </si>
  <si>
    <t>Durante el trimestre Abril a Junio de 2021  se adelantaron actividades y programaciones que permitieron atender trámites catastrales, dando prioridad a los mas antiguos.</t>
  </si>
  <si>
    <t>De acuerdo con las evidencias suministradas por la Dirección Territorial Valle se observa que se han venido atendiendo las solicitudes de oficina y terreno recibidas, al igual que las de vigencias anteriores.</t>
  </si>
  <si>
    <t xml:space="preserve">De acuerdo con las evidencias suministradas por la Dirección Territorial Valle se observa que  se adelantaron actividades y programaciones que permitieron atender trámites catastrales. </t>
  </si>
  <si>
    <t>Durante el trimestre enero a marzo de 2021 no se ha dado inicio a ningún convenio, solamente se han adelantado reuniones para validar interés con los municipios de Zarzal, Andalucía y Ginebra.</t>
  </si>
  <si>
    <t>Durante el trimestre Abril a Junio de 2021 no se ha dado inicio a ningún convenio, aunque se han adelantado reuniones y acercamientos para validar interés con los municipios de Unión, Buenaventura y Ginebra.</t>
  </si>
  <si>
    <t>La Dirección Territorial Valle presenta correos electrónicos de interesados en suscribir convenios, sin embargo, durante el tercer trimestre no se concreto ninguno por lo que no es posible aplicar el control.</t>
  </si>
  <si>
    <t xml:space="preserve">Se adelantaron actividades y programaciones que permitieron atender trámites catastrales, </t>
  </si>
  <si>
    <t xml:space="preserve">Durante el trimestre enero a marzo de 2021, la DT Valle realizó seguimiento 2 veces al mes a la ejecución de los avalúos comerciales._x000D_
</t>
  </si>
  <si>
    <t xml:space="preserve">Durante el trimestre Abril a Junio de 2021, la DT Valle se realizó gestion y cierre de 3 avalúos comerciales, a pesar de los quebrantos de salud y posterior fallecimiento de nuestro compañero Daniel Baquero._x000D_
</t>
  </si>
  <si>
    <t>De acuerdo con las evidencias suministradas por la Dirección Territorial Valle  se observa que se realiza el respectivo seguimiento a los 7 avalúos comerciales que se encuentran en desarrollo.</t>
  </si>
  <si>
    <t>De acuerdo con las evidencias suministradas por la Dirección Territorial Valle  se observa  que se realizó gestion y cierre de 3 avalúos comerciales.</t>
  </si>
  <si>
    <t xml:space="preserve">Durante el trimestre enero a marzo de 2021, en la DT Valle se atienden los trámites catastrales dando prioridad a los mas antiguos.  Se programaron dos rutas para la atención de mutaciones de terreno de vigencias anteriores._x000D_
</t>
  </si>
  <si>
    <t>Durante el trimestre Abril a Junio de 2021, en la DT Valle se atienden los trámites catastrales dando prioridad a los mas antiguos.  Se continua con la programaron y ejecucion de atencion de mutaciones de terreno, tramites catastrates de vigencias anteriores.</t>
  </si>
  <si>
    <t>De acuerdo con las evidencias suministradas por la Dirección Territorial Valle se observa que se han venido atendiendo las solicitudes de oficina y terreno recibidas, al igual que las de vigencias anteriores</t>
  </si>
  <si>
    <t>Durante el trimestre enero a marzo del 2021, los supervisores de los contratos revisaron el informe de actividades presentado por los contratistas, aprobaron y se adelantó el trámite del pago correspondiente.  Se adjunta pantallazo de SECOP II seguimiento contrato 2880/2021.</t>
  </si>
  <si>
    <t xml:space="preserve">Durante el trimestre Abril a Junio del 2021, los supervisores de los contratos revisaron el informe de actividades presentado por los contratistas, aprobaron y se adelantó el trámite del pago correspondiente.  Se adjuntan pantallazos de SECOP II </t>
  </si>
  <si>
    <t>De acuerdo con las evidencias suministradas por la Dirección Territorial Valle "PANTALLAZO SECOP II –CONTRATO No.2880/2021 HEIDY ANACONA" se observa el seguimiento realizado al contrato en la plataforma SECOP II.</t>
  </si>
  <si>
    <t xml:space="preserve">Durante el trimestre enero a marzo de 2021, en la DT Valle  no se presentaron observaciones a procesos en la plataforma SECOP II </t>
  </si>
  <si>
    <t xml:space="preserve">Durante el segundo trimestre Abril a Junio de 2021, en la DT Valle la abogada realiza seguimiento  a procesos en la plataforma SECOP II.   </t>
  </si>
  <si>
    <t>De acuerdo con las evidencias suministradas por la Dirección Territorial Valle no se presentaron observaciones a los contratos sucritos durante el primer trimestre.</t>
  </si>
  <si>
    <t xml:space="preserve">De acuerdo con las evidencias suministradas por la Dirección Territorial Valle con la  realizacion de  seguimiento  a procesos en la plataforma SECOP II.   </t>
  </si>
  <si>
    <t>no se presentaron observaciones en el periodo</t>
  </si>
  <si>
    <t xml:space="preserve">Durante el trimestre enero a marzo de 2021, en la DT Valle se realizó inventario de los elementos y bienes almacenados en la bodega, generando un informe de la conciliación de los registros en el sistema frente a los físicos. _x000D_
</t>
  </si>
  <si>
    <t>Durante el trimestre Abril a Junio de 2021, en la DT Valle se realizó inventario de los elementos y bienes almacenados en la bodega, generando un informe de la conciliación de los registros en el sistema frente a los físicos</t>
  </si>
  <si>
    <t>De acuerdo con las evidencias sumistradas por la Dirección Territorial Valle "Informe existencias de consumo", "Inventario devolutivos Bodega" de los meses de enero, febrero y marzo se observa que se ha realizado el respectivo inventario.</t>
  </si>
  <si>
    <t>De acuerdo con las evidencias sumistradas por la Dirección Territorial Valle se observa informe de la conciliación de los registros en el sistema frente a los físicos.</t>
  </si>
  <si>
    <t>Durante el trimestre enero a marzo de 2021 en la DT Valle se identificaron necesidades de la infraestructura física y se remitió a sede central para la aprobación.</t>
  </si>
  <si>
    <t>Durante el trimestre Abril a Junio de 2021 en la DT Valle no se identificaron nuevas necesidades de la infraestructura física. Para el trimestre anteror enero a marzo,  se remitió a sede central los requerimientos respectivos.</t>
  </si>
  <si>
    <t>De acuerdo con las evidencias suministradas por la Dirección Territorial Valle mediante memorando con radicado número 1000-2021-0001307-IE-001 del 24-02-2021 en el que se realiza solicitud de adecuación del área de archivo al trasladar archivos catastrales de las U.O.C. Se reitera dicha solicitud mediante memorando SIGAC del 16-03-2021 con radicado número 1000-2021-0001383-IE-001.</t>
  </si>
  <si>
    <t>De acuerdo con las evidencias suministradas por la Dirección Territorial Valle informe de la  no se identificacion de  nuevas necesidades de la infraestructura física.</t>
  </si>
  <si>
    <t>Durante el trimestre enero a marzo de 2021 en la DT VAlle se verifico la fecha de los documentos soporte de los reqistros presupuestales  y se realizaron oportunamente los registros financieros.</t>
  </si>
  <si>
    <t>Durante el trimestre Abril a Junio de 2021 en la DT VAlle se verifico la fecha de los documentos soporte de los reqistros presupuestales  y se realizaron oportunamente los registros financieros.</t>
  </si>
  <si>
    <t>De acuerdo con las evidencias suministradas por la Dirección Territorial Valle se observa que los registros presupuestas SIIF Nación cuentan con fechas anteriores a la suscripción de compromisos contractuales.</t>
  </si>
  <si>
    <t>De acuerdo con las evidencias suministradas por la Dirección Territorial Valle se observa la veriificacion de la fecha de los documentos soporte de los reqistros presupuestales  y se realizaron oportunamente los registros financieros</t>
  </si>
  <si>
    <t>Durante el trimestre enero a marzo de 2021 en la DT VAlle se verifico soporte respectivos de movimientos de bancos y/o informes cartera por edades y ventas</t>
  </si>
  <si>
    <t>Durante el segundo trimestre Abril a Junio de 2021 en la DT VAlle se verifico soporte respectivos de movimientos de bancos y/o informes cartera por edades y ventas</t>
  </si>
  <si>
    <t>La Dirección Territorial Valle presenta la relación de ingresos de contado, documento de recaudo de ingresos presupuestales SIIF Nación.</t>
  </si>
  <si>
    <t>La Dirección Territorial Valle presenta la relación de ingresos de contado, documento de recaudo de ingresos presupuestales SIIF Nación</t>
  </si>
  <si>
    <t xml:space="preserve">Durante el trimestre enero a marzo de 2021 en la DT Valle se verificó mensualmente la información de extractos bancarios contra el libro de bancos. </t>
  </si>
  <si>
    <t xml:space="preserve">Durante el segundo trimestre Abril a Junio de 2021 en la DT Valle se verificó mensualmente la información de extractos bancarios contra el libro de bancos. </t>
  </si>
  <si>
    <t>De acuerdo a las evidencias suministradas por la Dirección Territorial Valle se prsentan las conciliaciones bancarias de los meses de enero, febrero y marzo de 2021.</t>
  </si>
  <si>
    <t>De acuerdo a las evidencias suministradas por la Dirección Territorial Valle se presentan la información de extractos bancarios contra el libro de bancos.</t>
  </si>
  <si>
    <t xml:space="preserve">Durante el trimestre enero a marzo 2021 en la DT Valle se verificó el estado de las solicitudes de atención, y se atendió el 100% de solicitudes. </t>
  </si>
  <si>
    <t xml:space="preserve">Durante el segundo trimestre Abril a Junio 2021 en la DT Valle se verificó el estado de las solicitudes de atención, y se atendió el 100% de solicitudes. </t>
  </si>
  <si>
    <t>De acuerdo con las evidencias suministradas por la Dirección Territorial Valle se presenta un reporte generado con la herramienta GLPI en la que se muestra la relación de casos atendidos y el tiempo de solución de los mismos.</t>
  </si>
  <si>
    <t>De acuerdo con las evidencias suministradas por la Dirección Territorial Valle se presenta un reporte generado con la herramienta GLPI en la que se muestra la relación de casos atendidos y el tiempo de solución.</t>
  </si>
  <si>
    <t xml:space="preserve">Durante el trimestre enero a marzo del 2021 se generaron las solicitudes de permiso de acceso a las bases de datos de Cobol._x000D_
</t>
  </si>
  <si>
    <t xml:space="preserve">Durante el segundo trimestre Abril a Junio del 2021 se generaron las solicitudes de permiso de acceso a las bases de datos de Cobol._x000D_
</t>
  </si>
  <si>
    <t>De acuerdo con las evidencias suministradas por la Dirección Territorial Valle mediante correo del 02 de febrero se solicita la asignación de usuarios COBOL, así mismo se presenta un listado de los usuarios creados en el SIC-COBOL.</t>
  </si>
  <si>
    <t>De acuerdo con las evidencias suministradas por la Dirección Territorial Valle se observa Correos electrónicos por medio de los cuales se solicita la creación de los usuarios en SIC -Cobol.</t>
  </si>
  <si>
    <t>Durante el trimestre enero a marzo de 2021 en la DT Valle se realiza control judicial presencial o virtual a los procesos judiciales.</t>
  </si>
  <si>
    <t>Durante el segundo trimestre Abril a Junio de 2021 en la DT Valle se realiza control judicial presencial o virtual a los procesos judiciales.</t>
  </si>
  <si>
    <t>De acuerdo con las evidencias suministradas por la Dirección Territorial Valle se observa que se han venido diligenciando los formatos de control de estado de procesos judiciales.</t>
  </si>
  <si>
    <t>De acuerdo con las evidencias suministradas por la Dirección Territorial Valle se observa que se han venido realizando control judicial presencial o virtual a los procesos judiciales</t>
  </si>
  <si>
    <t>Durante el trimestre enero a marzo de 2021 no se presentó solicitud de conceptos técnicos.</t>
  </si>
  <si>
    <t>Durante el segundo trimestre Abril a Junio de 2021 no se presentó solicitud de conceptos técnicos.</t>
  </si>
  <si>
    <t>Durante el primer trimestre la Dirección Territorial Valle no ha solicitado conceptos técnicos para la respuesta a solicitudes judiciales.</t>
  </si>
  <si>
    <t xml:space="preserve">Durante el trimestre enero a marzo de 2021  en la DT Valle la abogada participó en dos reuniones de seguimiento para el control de la gestión judicial de los procesos en curso. </t>
  </si>
  <si>
    <t xml:space="preserve">Durante el trimestre Abril a Junio de 2021  en la DT Valle la abogada realiza los seguimientos respectivos para el control de la gestión judicial de los procesos en curso. </t>
  </si>
  <si>
    <t>De acuerdo con las evidencias suministradas por la Dirección Territorial Valle se observa que la asesora jurídica ha participado en las reuniones a las cuales ha sido convocada.</t>
  </si>
  <si>
    <t>Durante el trimestre enero a marzo de 2021 en la DT VAlle se realizó seguimiento y control judicial  virtual con la finalidad de vigilar y controlar las actuaciones judiciales.</t>
  </si>
  <si>
    <t>Durante el segundo trimestre Abril a Junio de 2021 en la DT VAlle se realizó seguimiento y control judicial  con la finalidad de vigilar y controlar las actuaciones judiciales.</t>
  </si>
  <si>
    <t>Durante el trimestre enero a marzo de 2021, la abogada de la DT Valle participó en dos reuniones de seguimiento con la finalidad de controlar la gestión judicial de los procesos en curso.</t>
  </si>
  <si>
    <t>Durante el segundo trimestre Abril a Junio de 2021, la abogada de la DT Valle realizo seguimiento con la finalidad de controlar la gestión judicial de los procesos en curso.</t>
  </si>
  <si>
    <t>De acuerdo con las evidencias suministradas por la Dirección Territorial Valle se observa que se  realizo seguimiento con la finalidad de controlar la gestión judicial de los procesos.</t>
  </si>
  <si>
    <t>Se cumple con las actividades de la matriz de identificacion y cumplimiento legal ambiental y la de identficacion de aspectos y valoracion de impactos ambientales.</t>
  </si>
  <si>
    <t>Se cumple acorde a la matriz de riesgos y cumplimiento legal ambiental.</t>
  </si>
  <si>
    <t>De acuerdo con las evidencias suministradas por la Dirección Territorial Tolima se observa que se han identificado y valorado los impactos ambientales, sin embargo, no se cuenta con evidencias del reeporte de esta información a Sede Central.</t>
  </si>
  <si>
    <t>De acuerdo con las evidencias suministradas por la Dirección Territorial Tolima se observa que se están cuidando los impactos ambientales generados por los vehiculos asignados a la territorial, por lo que se realiza monitoreo del estado de los mismos de acuerdo con lista de chequeo 15-04-2021, 30-04-2021, 15-06-2021, 30-06-2021, 14-05-2021, 31-05-2021.</t>
  </si>
  <si>
    <t>Teniendo en cuenta la meta asignada para el año, el personal disponible y los recursos financueros se proyecta mensualmente los tramites de la terriorial.</t>
  </si>
  <si>
    <t xml:space="preserve">Se proyecta las mutaciones mensualmente acorde a la distribucion territorial realizada. </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</si>
  <si>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</si>
  <si>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De acuerdo con las evidencias suministradas se observa que la Dirección Territorial Tolima para los meses de abril, mayo y junio finalizo 7.346 trámites de oficina, y finalizo 8.910 trámites de terreno.</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</si>
  <si>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</si>
  <si>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 La subdireccion de catastro en conversacion con el director territorial acordaron solictar quitar esta actividiad.</t>
  </si>
  <si>
    <t>Sin evidencias de ejecución del control.</t>
  </si>
  <si>
    <t xml:space="preserve">Se requiere definir responsabilidades </t>
  </si>
  <si>
    <t>El seguimiento al riesgo lo lleva la sede central segun comunicacion de la subdireccion de catastro</t>
  </si>
  <si>
    <t xml:space="preserve">Se viene realizando la oferta del servicio de avaluos comerciales, pero a la fecha no se ha concretado la realizacion de ningun peritazgo. </t>
  </si>
  <si>
    <t>Se hace periodicamente reuniones y comites de avaluos.</t>
  </si>
  <si>
    <t>La Dirección Territorial Tolima presenta registros de asistencia de reuniones en las que se ha venido realizando seguimiento a la gestión de avalúos comerciales, Sin embargo no se han contratado estos servicios en el trimestre.</t>
  </si>
  <si>
    <t>realizado avalúos, sin embargo no es claro si estos son en el marco de la política de restitución de tierras o son comerciales.</t>
  </si>
  <si>
    <t>Se proyecta las actividades del mes teniendo en cuenta la fecha de radicacion dando prioridad a los mas antiguos y los tiempos de respuesta de la herramienta SIGAC.</t>
  </si>
  <si>
    <t>Las radicaciones hacen parte de la progrmacion mensual de tramites a retalizar.</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</si>
  <si>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</si>
  <si>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De acuerdo con las evidencias suministradas se observa que la Dirección Territorial Tolima ha registrado los trámites catastrales realizados y los que se encuentran pendientes.</t>
  </si>
  <si>
    <t xml:space="preserve">Durante el primer trimestre se realizaron y se diio inicio a 20 contratos en la direccion territorial. </t>
  </si>
  <si>
    <t>Estan ejecucion 20 contratos en la territorial a los cuales se les hace seguimiento en el secop.</t>
  </si>
  <si>
    <t xml:space="preserve">De acuerdo con las evidencias suministradas por la Dirección Territorial Tolima "Contratación SECOP" y " Contratación Tolima 2021" se observa que se ha realizado supervisión a los contratos suscritos por la territorial._x000D_
</t>
  </si>
  <si>
    <t>De acuerdo con las evidencias suministradas por la Dirección Territorial Tolima, se presentan 20 actas de supervisión de los contratos en ejecución, y correo electrónico del 19 de junio en donde se reporta el estado de los contratos en SECOP II</t>
  </si>
  <si>
    <t>No se ha presentacdo observaciones a los procesos de contratacion realizados por la territorial.</t>
  </si>
  <si>
    <t xml:space="preserve">No se presenta observaciones a contratos. No se realiza contratacion en el trimestre. </t>
  </si>
  <si>
    <t>De acuerdo con las evidencias suministradas por la Dirección Territorial Tolima se observa que no se han preesentado observaciones a los procesos contractuales adelantados por la Territorial.</t>
  </si>
  <si>
    <t>Sin meta asignada para el trimestre, sin evidencias de ejecución de la actividad.</t>
  </si>
  <si>
    <t>No hay observaciones a los contratos</t>
  </si>
  <si>
    <t xml:space="preserve">La territorial no elaboro contratos en el periodo , no hay observaciones </t>
  </si>
  <si>
    <t xml:space="preserve">En los meses de enero y marzo se realizo veirifciacion de existencias de los elementos de consumoy devolutivos de la direccion territorial. </t>
  </si>
  <si>
    <t xml:space="preserve">En el periodo se realizo un vericacion de existencias en almacen. </t>
  </si>
  <si>
    <t>De acuerdo con las evidencias suministradas por la Dirección Territorial Tolima se observa que se ha realizado la verificación de los elementos de consumo asignados.</t>
  </si>
  <si>
    <t xml:space="preserve">De acuerdo con las evidencias suministradas la Dirección Territorial Tolima, presenta documento de Conciliación saldos SAI, BOLETIN, MACRO Y SIIF A 30-06-2021 de los elementos en servicio y elementos en deposito._x000D_
</t>
  </si>
  <si>
    <t xml:space="preserve">Se envio a sede central los requerimientos de obra necesarios en la territorial. </t>
  </si>
  <si>
    <t xml:space="preserve">Sede cenral envio funcionarios a revision del estado de las instalaciones de la territorial. </t>
  </si>
  <si>
    <t>De acuerdo con las evidencias suministradas por la Dirección Territorial Tolima se hace entrega de memorandos por medio de SIGAC en el que se adjuntan cotizaciones para obras en la sede de Ibague y el mantenimiento preventivo y correctivo de los equipos.</t>
  </si>
  <si>
    <t>De acuerdo con las evidencias suministradas la Dirección Territorial Tolima mantiene las cotizaciones para las adecuaciones de la sede presentadas en el primer trimestre y no presenta solicitudes adicionales.</t>
  </si>
  <si>
    <t>Sede central envio funcionarios a revision del estado de las instalaciones de la territorial. No se presentaron solicitudes por parte de la territorial</t>
  </si>
  <si>
    <t>Se realizo 91 registros presupuestales en el primer trimestre del año y se cumple con la condicion del soporte con fecha anterior a la delregistro.</t>
  </si>
  <si>
    <t xml:space="preserve">En el trimestre se realizaron39 registros presupuestal en SIIF, acorde a la normatividad vigente. </t>
  </si>
  <si>
    <t xml:space="preserve">_x000D_
De acuerdo con las evidencias suministradas por la Dirección Territorial Tolima se observa que los registros presupuestales  SIIF Nación cuentan con fechas anteriores a la suscripción de  compromisos contractuales._x000D_
</t>
  </si>
  <si>
    <t>_x000D_
De acuerdo con las evidencias suministradas por la Dirección Territorial Tolima se observa que los 39 registros presupuestales  SIIF Nación cuentan con fechas anteriores a la suscripción de  compromisos contractuales.</t>
  </si>
  <si>
    <t>Se consoida periodicamente los ingresos con las ordenes de consignacion y se genera informe trimestral de ingresos.</t>
  </si>
  <si>
    <t>Mnesualmente se consolida el valor de ingresos de la territorial, el cual alcanzo en el trimestre un valor de $.27.104.781.</t>
  </si>
  <si>
    <t>De acuerdo con las evidencias suministradas por la Dirección Territorial Tolima "Relación de Ingresos y ventas detalladas de enero a marzo" se valida la ejecución del control.</t>
  </si>
  <si>
    <t>De acuerdo con las evidencias suministradas por la Dirección Territorial Tolima "Convciliación de Bancos" abril, mayo y junio y Ventas detalladas de a 30 de junio de 2021 por valor de $27.104.781 se valida la ejecución del control.</t>
  </si>
  <si>
    <t>Mensualmente se realiza la respectiva conciliacion bancaria.</t>
  </si>
  <si>
    <t xml:space="preserve">Para cada cierre contrable se realiza su respectiva conciliacion mensual. </t>
  </si>
  <si>
    <t>De acuerdo con las evidencias suministradas por la Dirección Territorial Tolima se observa la conciliación de saldos bancarios.</t>
  </si>
  <si>
    <t>De acuerdo con las evidencias suministradas la Dirección Territorial Tolima se realizan conciliaciones bancarias para los meses de abril, mayo y junio.</t>
  </si>
  <si>
    <t>En el trimestre se atendieron 170 incidencias.</t>
  </si>
  <si>
    <t>Durante el trimestre se atendieron 120 incidencias en la territorial.</t>
  </si>
  <si>
    <t>De acuerdo con las evidencias suministradas por la Dirección Territorial Tolima " Evidencias_Primer_trimestre_2021_Informatica_incidencias" se presentan en enero 41 solicitudes, en febrero 59 y en marzo 70 las cuales fueron atendidas.</t>
  </si>
  <si>
    <t>De acuerdo con las evidencias suministradas por la Dirección Territorial Tolima se presentan estadisticas de casos para los meses de abril, mayo y junio, al igual que las incidencias generadas y resueltas, 43.</t>
  </si>
  <si>
    <t xml:space="preserve">Se atenderon 20 solictudes de creacion de usuarios y correos internos para los contratistas que ingresaron en el primer trimestre del año. </t>
  </si>
  <si>
    <t>Se aignaron 7 usuarios para MYESRY, acorde a solicitudes.</t>
  </si>
  <si>
    <t>De acuerdo con las evidencias suministradas por la Dirección Territorial Tolima "creacion usuarios territorial tolima" se observa el control realizado a la asignación de usuarios los cual se realiza según los procedimientos establecidos.</t>
  </si>
  <si>
    <t>De acuerdo con las evidencias suministradas por la Dirección Territorial Tolima se crean 3 nuevos usuarios los cuales presentan sus respectivos soportes.</t>
  </si>
  <si>
    <t xml:space="preserve">Se viene realizando el seguimiento acorde a las disposciones establecidas. </t>
  </si>
  <si>
    <t>Se realiza el seguimiento periodico a los procesos judiciales.</t>
  </si>
  <si>
    <t>De acuerdo con las evidencias suministradas por la Dirección Territorial Tolima se observan 8 formatos diligenciados del Control de estado de procesos judiciales y matriz de seguimiento de los procesos en contra.</t>
  </si>
  <si>
    <t>De acuerdo con las evidencias suministradas por la Dirección Territorial Tolima se prsenta seguimiento a las tutelas y 10 procesos judiciales en contra.</t>
  </si>
  <si>
    <t>Los conceptos juridicos en la territorial estan enfatizados en temas catastrales y aencion de tutelas.</t>
  </si>
  <si>
    <t>FEstion juridica en la territorial atiende las consultas de funcionarios acorde a los requerimientos y legislacion vigente.</t>
  </si>
  <si>
    <t>De acuerdo con los soportes suministrados por la Dirección Territorial Tolima el 08 de abril por correo electrónico se solicita apoyo de concepto técnico para responder una tutela.</t>
  </si>
  <si>
    <t>De acuerdo con los soportes suministrados por la Dirección Territorial Tolima el 26 de junio por correo electrónico se realiza consulta a Sede Central.</t>
  </si>
  <si>
    <t xml:space="preserve">Se participa activamente en las convocatorias de la oficina asesora juridica ee sede central. </t>
  </si>
  <si>
    <t>Acorde a los requerimientos se participa en las convocatorias.</t>
  </si>
  <si>
    <t>De acuerdo con las evidencias suministradas por la Dirección Territorial Tolima se observa que el asesor jurídico participa en las reuniones a las que es convocado.</t>
  </si>
  <si>
    <t>De acuerdo con las evidencias suministradas por la Dirección Territorial Tolima se observa que el asesor jurídico participa en cinco espacios de capacitación.</t>
  </si>
  <si>
    <t xml:space="preserve">El control no presenta evidencias </t>
  </si>
  <si>
    <t>Se viene cumpliendo con los seguimientos a los procesos judiciales acorde a lo establecido.</t>
  </si>
  <si>
    <t xml:space="preserve">Se hace seguimiento periodico a los procesos judiciales de la territorial. </t>
  </si>
  <si>
    <t>De acuerdo con las evidencias suministradas por la Dirección Territorial Tolima se prsenta seguimiento a las tutelas y 10 procesos judiciales en contra los cuales se registran en matriz de seguimiento.</t>
  </si>
  <si>
    <t xml:space="preserve">Se participa activamente en las socializaciones y convocatorias que realiza la oficina asesora juridica de la sede central. </t>
  </si>
  <si>
    <t>De acuerdo con las evidencias suministradas por la Dirección Territorial Tolima se observa que el asesor jurídico participa en 5 reuniones a las que es convocado.</t>
  </si>
  <si>
    <t>El control no presenta evidencias</t>
  </si>
  <si>
    <t>Se valida control con correo electrónico de fecha 28de junio 2021 en el que se observa la participación del asesor jurídico de la Dirección Territorial Córdoba en las reuniones en las que es convocado.</t>
  </si>
  <si>
    <t>De acuerdo con las evidencias suministradas por la Dirección Territorial Valle se observa el seguimiento realizado al contrato en la plataforma SECOP II</t>
  </si>
  <si>
    <t>De acuerdo con las evidencias suministradas por la Dirección Territorial Valle se observa que se realizó seguimiento con la finalidad de controlar la gestión judicial de los procesos.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</si>
</sst>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9"/>
      <name val="Arial"/>
      <family val="2"/>
    </font>
    <font>
      <sz val="9"/>
      <name val="Arial"/>
      <family val="2"/>
    </font>
    <font>
      <b/>
      <sz val="10"/>
      <name val="Arial"/>
      <family val="2"/>
    </font>
    <font>
      <sz val="10"/>
      <name val="Arial"/>
      <family val="2"/>
    </font>
    <font>
      <b/>
      <sz val="9"/>
      <color indexed="81"/>
      <name val="Tahoma"/>
      <family val="2"/>
    </font>
    <font>
      <sz val="9"/>
      <color indexed="81"/>
      <name val="Tahoma"/>
      <family val="2"/>
    </font>
    <font>
      <sz val="10"/>
      <color theme="1"/>
      <name val="Calibri"/>
      <family val="2"/>
      <scheme val="minor"/>
    </font>
    <font>
      <sz val="10"/>
      <name val="Calibri"/>
      <family val="2"/>
      <scheme val="minor"/>
    </font>
  </fonts>
  <fills count="2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2" fillId="18" borderId="0" xfId="0" applyFont="1" applyFill="1" applyAlignment="1">
      <alignment horizontal="center" vertical="center" wrapText="1"/>
    </xf>
    <xf numFmtId="0" fontId="3" fillId="0" borderId="0" xfId="0" applyFont="1" applyAlignment="1">
      <alignment wrapText="1"/>
    </xf>
    <xf numFmtId="0" fontId="10" fillId="0" borderId="0" xfId="0" applyFont="1" applyAlignment="1">
      <alignment wrapText="1"/>
    </xf>
    <xf numFmtId="0" fontId="0" fillId="0" borderId="0" xfId="0" applyAlignment="1">
      <alignment horizontal="center" vertical="center" wrapText="1"/>
    </xf>
    <xf numFmtId="0" fontId="10" fillId="0" borderId="0" xfId="0" applyFont="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0"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10" fontId="0" fillId="3"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3" fillId="13"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10" fontId="3" fillId="15" borderId="1" xfId="0" applyNumberFormat="1"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0" borderId="1" xfId="0" applyBorder="1" applyAlignment="1">
      <alignment wrapText="1"/>
    </xf>
    <xf numFmtId="0" fontId="3" fillId="13" borderId="1" xfId="0" applyFont="1" applyFill="1" applyBorder="1" applyAlignment="1">
      <alignment wrapText="1"/>
    </xf>
    <xf numFmtId="0" fontId="3" fillId="0" borderId="1" xfId="0" applyFont="1" applyBorder="1" applyAlignment="1">
      <alignment wrapText="1"/>
    </xf>
    <xf numFmtId="14" fontId="3" fillId="0" borderId="1" xfId="0" applyNumberFormat="1" applyFont="1" applyBorder="1" applyAlignment="1">
      <alignment wrapText="1"/>
    </xf>
    <xf numFmtId="0" fontId="11" fillId="0" borderId="1" xfId="0" applyFont="1" applyBorder="1" applyAlignment="1">
      <alignment wrapText="1"/>
    </xf>
    <xf numFmtId="10" fontId="3" fillId="0" borderId="1"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31"/>
  <sheetViews>
    <sheetView tabSelected="1" workbookViewId="0">
      <selection activeCell="E3" sqref="E3"/>
    </sheetView>
  </sheetViews>
  <sheetFormatPr baseColWidth="10" defaultColWidth="20.42578125" defaultRowHeight="84" customHeight="1" x14ac:dyDescent="0.25"/>
  <cols>
    <col min="1" max="4" width="20.42578125" style="5"/>
    <col min="5" max="5" width="27.5703125" style="6" customWidth="1"/>
    <col min="6" max="52" width="20.42578125" style="5"/>
    <col min="53" max="54" width="36.7109375" style="5" customWidth="1"/>
    <col min="55" max="16384" width="20.42578125" style="5"/>
  </cols>
  <sheetData>
    <row r="1" spans="1:56" ht="84" customHeight="1" x14ac:dyDescent="0.25">
      <c r="A1" s="7" t="s">
        <v>0</v>
      </c>
      <c r="B1" s="8" t="s">
        <v>1</v>
      </c>
      <c r="C1" s="8" t="s">
        <v>2</v>
      </c>
      <c r="D1" s="8" t="s">
        <v>3</v>
      </c>
      <c r="E1" s="9" t="s">
        <v>4</v>
      </c>
      <c r="F1" s="8" t="s">
        <v>5</v>
      </c>
      <c r="G1" s="8" t="s">
        <v>6</v>
      </c>
      <c r="H1" s="8" t="s">
        <v>7</v>
      </c>
      <c r="I1" s="10" t="s">
        <v>8</v>
      </c>
      <c r="J1" s="10" t="s">
        <v>9</v>
      </c>
      <c r="K1" s="10" t="s">
        <v>10</v>
      </c>
      <c r="L1" s="10" t="s">
        <v>11</v>
      </c>
      <c r="M1" s="10" t="s">
        <v>12</v>
      </c>
      <c r="N1" s="10" t="s">
        <v>13</v>
      </c>
      <c r="O1" s="10" t="s">
        <v>14</v>
      </c>
      <c r="P1" s="10" t="s">
        <v>15</v>
      </c>
      <c r="Q1" s="11" t="s">
        <v>16</v>
      </c>
      <c r="R1" s="7" t="s">
        <v>17</v>
      </c>
      <c r="S1" s="12" t="s">
        <v>18</v>
      </c>
      <c r="T1" s="13" t="s">
        <v>19</v>
      </c>
      <c r="U1" s="14" t="s">
        <v>20</v>
      </c>
      <c r="V1" s="15" t="s">
        <v>21</v>
      </c>
      <c r="W1" s="16" t="s">
        <v>22</v>
      </c>
      <c r="X1" s="16" t="s">
        <v>23</v>
      </c>
      <c r="Y1" s="17" t="s">
        <v>24</v>
      </c>
      <c r="Z1" s="17" t="s">
        <v>25</v>
      </c>
      <c r="AA1" s="18" t="s">
        <v>26</v>
      </c>
      <c r="AB1" s="18" t="s">
        <v>27</v>
      </c>
      <c r="AC1" s="19" t="s">
        <v>28</v>
      </c>
      <c r="AD1" s="19" t="s">
        <v>29</v>
      </c>
      <c r="AE1" s="19" t="s">
        <v>30</v>
      </c>
      <c r="AF1" s="16" t="s">
        <v>31</v>
      </c>
      <c r="AG1" s="17" t="s">
        <v>32</v>
      </c>
      <c r="AH1" s="18" t="s">
        <v>33</v>
      </c>
      <c r="AI1" s="19" t="s">
        <v>34</v>
      </c>
      <c r="AJ1" s="20" t="s">
        <v>35</v>
      </c>
      <c r="AK1" s="16" t="s">
        <v>36</v>
      </c>
      <c r="AL1" s="16" t="s">
        <v>37</v>
      </c>
      <c r="AM1" s="16" t="s">
        <v>38</v>
      </c>
      <c r="AN1" s="16" t="s">
        <v>39</v>
      </c>
      <c r="AO1" s="21" t="s">
        <v>40</v>
      </c>
      <c r="AP1" s="21" t="s">
        <v>41</v>
      </c>
      <c r="AQ1" s="21" t="s">
        <v>42</v>
      </c>
      <c r="AR1" s="21" t="s">
        <v>43</v>
      </c>
      <c r="AS1" s="22" t="s">
        <v>44</v>
      </c>
      <c r="AT1" s="22" t="s">
        <v>45</v>
      </c>
      <c r="AU1" s="22" t="s">
        <v>46</v>
      </c>
      <c r="AV1" s="22" t="s">
        <v>47</v>
      </c>
      <c r="AW1" s="23" t="s">
        <v>48</v>
      </c>
      <c r="AX1" s="23" t="s">
        <v>49</v>
      </c>
      <c r="AY1" s="23" t="s">
        <v>50</v>
      </c>
      <c r="AZ1" s="23" t="s">
        <v>51</v>
      </c>
      <c r="BA1" s="24" t="s">
        <v>52</v>
      </c>
      <c r="BB1" s="24" t="s">
        <v>53</v>
      </c>
      <c r="BC1" s="24" t="s">
        <v>54</v>
      </c>
      <c r="BD1" s="24" t="s">
        <v>55</v>
      </c>
    </row>
    <row r="2" spans="1:56" ht="83.25" customHeight="1" x14ac:dyDescent="0.25">
      <c r="A2" s="25">
        <v>1</v>
      </c>
      <c r="B2" s="25" t="s">
        <v>56</v>
      </c>
      <c r="C2" s="25" t="s">
        <v>57</v>
      </c>
      <c r="D2" s="25" t="s">
        <v>58</v>
      </c>
      <c r="E2" s="26" t="s">
        <v>59</v>
      </c>
      <c r="F2" s="25" t="s">
        <v>60</v>
      </c>
      <c r="G2" s="25" t="s">
        <v>61</v>
      </c>
      <c r="H2" s="25" t="s">
        <v>62</v>
      </c>
      <c r="I2" s="25" t="s">
        <v>63</v>
      </c>
      <c r="J2" s="27">
        <v>44197</v>
      </c>
      <c r="K2" s="27">
        <v>44561</v>
      </c>
      <c r="L2" s="25" t="s">
        <v>64</v>
      </c>
      <c r="M2" s="25" t="str">
        <f>B2</f>
        <v>Atlántico</v>
      </c>
      <c r="N2" s="25" t="s">
        <v>65</v>
      </c>
      <c r="O2" s="25" t="s">
        <v>66</v>
      </c>
      <c r="P2" s="25" t="s">
        <v>67</v>
      </c>
      <c r="Q2" s="28">
        <v>0</v>
      </c>
      <c r="R2" s="29">
        <v>8782</v>
      </c>
      <c r="S2" s="29">
        <v>0</v>
      </c>
      <c r="T2" s="29">
        <v>0</v>
      </c>
      <c r="U2" s="29">
        <v>0</v>
      </c>
      <c r="V2" s="29">
        <v>8782</v>
      </c>
      <c r="W2" s="29">
        <v>2729</v>
      </c>
      <c r="X2" s="29" t="s">
        <v>68</v>
      </c>
      <c r="Y2" s="29">
        <v>1104</v>
      </c>
      <c r="Z2" s="29" t="s">
        <v>69</v>
      </c>
      <c r="AA2" s="29"/>
      <c r="AB2" s="29"/>
      <c r="AC2" s="29"/>
      <c r="AD2" s="29"/>
      <c r="AE2" s="29">
        <f t="shared" ref="AE2:AE65" si="0">AC2+AA2+Y2+W2</f>
        <v>3833</v>
      </c>
      <c r="AF2" s="27">
        <v>44300</v>
      </c>
      <c r="AG2" s="27">
        <v>44386</v>
      </c>
      <c r="AH2" s="27"/>
      <c r="AI2" s="27"/>
      <c r="AJ2" s="28">
        <f t="shared" ref="AJ2:AJ65" si="1">IFERROR(IF((W2+Y2+AA2+AC2)/R2&gt;1,1,(W2+Y2+AA2+AC2)/R2),0)</f>
        <v>0.43646094283762243</v>
      </c>
      <c r="AK2" s="28" t="str">
        <f t="shared" ref="AK2:AK65" si="2">IFERROR(IF(S2=0,"",IF((W2/S2)&gt;1,1,(W2/S2))),"")</f>
        <v/>
      </c>
      <c r="AL2" s="28" t="str">
        <f t="shared" ref="AL2:AL65" si="3">IFERROR(IF(T2=0,"",IF((Y2/T2)&gt;1,1,(Y2/T2))),"")</f>
        <v/>
      </c>
      <c r="AM2" s="28" t="str">
        <f t="shared" ref="AM2:AM65" si="4">IFERROR(IF(U2=0,"",IF((AA2/U2)&gt;1,1,(AA2/U2))),"")</f>
        <v/>
      </c>
      <c r="AN2" s="28">
        <f t="shared" ref="AN2:AN65" si="5">IFERROR(IF(V2=0,"",IF((AC2/V2)&gt;1,1,(AC2/V2))),"")</f>
        <v>0</v>
      </c>
      <c r="AO2" s="25" t="s">
        <v>70</v>
      </c>
      <c r="AP2" s="25" t="s">
        <v>70</v>
      </c>
      <c r="AQ2" s="25"/>
      <c r="AR2" s="25"/>
      <c r="AS2" s="25" t="s">
        <v>71</v>
      </c>
      <c r="AT2" s="25" t="s">
        <v>72</v>
      </c>
      <c r="AU2" s="25"/>
      <c r="AV2" s="25"/>
      <c r="AW2" s="25" t="s">
        <v>70</v>
      </c>
      <c r="AX2" s="25" t="s">
        <v>70</v>
      </c>
      <c r="AY2" s="25"/>
      <c r="AZ2" s="25"/>
      <c r="BA2" s="25" t="s">
        <v>73</v>
      </c>
      <c r="BB2" s="25" t="s">
        <v>74</v>
      </c>
      <c r="BC2" s="25"/>
      <c r="BD2" s="25"/>
    </row>
    <row r="3" spans="1:56" ht="84.75" customHeight="1" x14ac:dyDescent="0.25">
      <c r="A3" s="25">
        <v>3</v>
      </c>
      <c r="B3" s="25" t="s">
        <v>56</v>
      </c>
      <c r="C3" s="25" t="s">
        <v>57</v>
      </c>
      <c r="D3" s="25" t="s">
        <v>58</v>
      </c>
      <c r="E3" s="26" t="s">
        <v>59</v>
      </c>
      <c r="F3" s="25" t="s">
        <v>60</v>
      </c>
      <c r="G3" s="25" t="s">
        <v>61</v>
      </c>
      <c r="H3" s="25" t="s">
        <v>62</v>
      </c>
      <c r="I3" s="25" t="s">
        <v>75</v>
      </c>
      <c r="J3" s="27">
        <v>44197</v>
      </c>
      <c r="K3" s="27">
        <v>44561</v>
      </c>
      <c r="L3" s="25" t="s">
        <v>64</v>
      </c>
      <c r="M3" s="25" t="str">
        <f t="shared" ref="M3:M10" si="6">B3</f>
        <v>Atlántico</v>
      </c>
      <c r="N3" s="25" t="s">
        <v>65</v>
      </c>
      <c r="O3" s="25" t="s">
        <v>76</v>
      </c>
      <c r="P3" s="25" t="s">
        <v>67</v>
      </c>
      <c r="Q3" s="28">
        <v>0</v>
      </c>
      <c r="R3" s="29">
        <v>5541</v>
      </c>
      <c r="S3" s="29">
        <v>0</v>
      </c>
      <c r="T3" s="29">
        <v>0</v>
      </c>
      <c r="U3" s="29">
        <v>0</v>
      </c>
      <c r="V3" s="29">
        <v>5541</v>
      </c>
      <c r="W3" s="29">
        <v>238</v>
      </c>
      <c r="X3" s="29" t="s">
        <v>77</v>
      </c>
      <c r="Y3" s="29">
        <v>764</v>
      </c>
      <c r="Z3" s="29" t="s">
        <v>78</v>
      </c>
      <c r="AA3" s="29"/>
      <c r="AB3" s="29"/>
      <c r="AC3" s="29"/>
      <c r="AD3" s="29"/>
      <c r="AE3" s="29">
        <f t="shared" si="0"/>
        <v>1002</v>
      </c>
      <c r="AF3" s="27">
        <v>44300</v>
      </c>
      <c r="AG3" s="27">
        <v>44386</v>
      </c>
      <c r="AH3" s="27"/>
      <c r="AI3" s="27"/>
      <c r="AJ3" s="28">
        <f t="shared" si="1"/>
        <v>0.18083378451543042</v>
      </c>
      <c r="AK3" s="28" t="str">
        <f t="shared" si="2"/>
        <v/>
      </c>
      <c r="AL3" s="28" t="str">
        <f t="shared" si="3"/>
        <v/>
      </c>
      <c r="AM3" s="28" t="str">
        <f t="shared" si="4"/>
        <v/>
      </c>
      <c r="AN3" s="28">
        <f t="shared" si="5"/>
        <v>0</v>
      </c>
      <c r="AO3" s="25" t="s">
        <v>70</v>
      </c>
      <c r="AP3" s="25" t="s">
        <v>70</v>
      </c>
      <c r="AQ3" s="25"/>
      <c r="AR3" s="25"/>
      <c r="AS3" s="25" t="s">
        <v>79</v>
      </c>
      <c r="AT3" s="25" t="s">
        <v>80</v>
      </c>
      <c r="AU3" s="25"/>
      <c r="AV3" s="25"/>
      <c r="AW3" s="25" t="s">
        <v>70</v>
      </c>
      <c r="AX3" s="25" t="s">
        <v>70</v>
      </c>
      <c r="AY3" s="25"/>
      <c r="AZ3" s="25"/>
      <c r="BA3" s="25" t="s">
        <v>81</v>
      </c>
      <c r="BB3" s="26" t="s">
        <v>82</v>
      </c>
      <c r="BC3" s="25"/>
      <c r="BD3" s="25"/>
    </row>
    <row r="4" spans="1:56" ht="84" customHeight="1" x14ac:dyDescent="0.25">
      <c r="A4" s="25">
        <v>5</v>
      </c>
      <c r="B4" s="25" t="s">
        <v>56</v>
      </c>
      <c r="C4" s="25" t="s">
        <v>83</v>
      </c>
      <c r="D4" s="25" t="s">
        <v>58</v>
      </c>
      <c r="E4" s="26" t="s">
        <v>59</v>
      </c>
      <c r="F4" s="25" t="s">
        <v>84</v>
      </c>
      <c r="G4" s="25" t="s">
        <v>61</v>
      </c>
      <c r="H4" s="25" t="s">
        <v>62</v>
      </c>
      <c r="I4" s="25" t="s">
        <v>85</v>
      </c>
      <c r="J4" s="27">
        <v>44197</v>
      </c>
      <c r="K4" s="27">
        <v>44561</v>
      </c>
      <c r="L4" s="25" t="s">
        <v>64</v>
      </c>
      <c r="M4" s="25" t="str">
        <f t="shared" si="6"/>
        <v>Atlántico</v>
      </c>
      <c r="N4" s="25" t="s">
        <v>86</v>
      </c>
      <c r="O4" s="25" t="s">
        <v>87</v>
      </c>
      <c r="P4" s="25" t="s">
        <v>67</v>
      </c>
      <c r="Q4" s="28">
        <v>0</v>
      </c>
      <c r="R4" s="28">
        <v>1</v>
      </c>
      <c r="S4" s="28">
        <v>0.25</v>
      </c>
      <c r="T4" s="28">
        <v>0.25</v>
      </c>
      <c r="U4" s="28">
        <v>0.25</v>
      </c>
      <c r="V4" s="28">
        <v>0.25</v>
      </c>
      <c r="W4" s="28">
        <v>0.25</v>
      </c>
      <c r="X4" s="28" t="s">
        <v>88</v>
      </c>
      <c r="Y4" s="28">
        <v>0.25</v>
      </c>
      <c r="Z4" s="28" t="s">
        <v>89</v>
      </c>
      <c r="AA4" s="28"/>
      <c r="AB4" s="28"/>
      <c r="AC4" s="28"/>
      <c r="AD4" s="28"/>
      <c r="AE4" s="28">
        <f t="shared" si="0"/>
        <v>0.5</v>
      </c>
      <c r="AF4" s="27">
        <v>44300</v>
      </c>
      <c r="AG4" s="27">
        <v>44386</v>
      </c>
      <c r="AH4" s="27"/>
      <c r="AI4" s="27"/>
      <c r="AJ4" s="28">
        <f t="shared" si="1"/>
        <v>0.5</v>
      </c>
      <c r="AK4" s="28">
        <f t="shared" si="2"/>
        <v>1</v>
      </c>
      <c r="AL4" s="28">
        <f t="shared" si="3"/>
        <v>1</v>
      </c>
      <c r="AM4" s="28">
        <f t="shared" si="4"/>
        <v>0</v>
      </c>
      <c r="AN4" s="28">
        <f t="shared" si="5"/>
        <v>0</v>
      </c>
      <c r="AO4" s="25" t="s">
        <v>70</v>
      </c>
      <c r="AP4" s="25" t="s">
        <v>70</v>
      </c>
      <c r="AQ4" s="25"/>
      <c r="AR4" s="25"/>
      <c r="AS4" s="25" t="s">
        <v>71</v>
      </c>
      <c r="AT4" s="25" t="s">
        <v>90</v>
      </c>
      <c r="AU4" s="25"/>
      <c r="AV4" s="25"/>
      <c r="AW4" s="25" t="s">
        <v>70</v>
      </c>
      <c r="AX4" s="25" t="s">
        <v>70</v>
      </c>
      <c r="AY4" s="25"/>
      <c r="AZ4" s="25"/>
      <c r="BA4" s="25" t="s">
        <v>91</v>
      </c>
      <c r="BB4" s="25" t="s">
        <v>92</v>
      </c>
      <c r="BC4" s="25"/>
      <c r="BD4" s="25"/>
    </row>
    <row r="5" spans="1:56" ht="84" customHeight="1" x14ac:dyDescent="0.25">
      <c r="A5" s="25">
        <v>6</v>
      </c>
      <c r="B5" s="25" t="s">
        <v>56</v>
      </c>
      <c r="C5" s="25" t="s">
        <v>93</v>
      </c>
      <c r="D5" s="25" t="s">
        <v>58</v>
      </c>
      <c r="E5" s="26" t="s">
        <v>59</v>
      </c>
      <c r="F5" s="25" t="s">
        <v>84</v>
      </c>
      <c r="G5" s="25" t="s">
        <v>61</v>
      </c>
      <c r="H5" s="25" t="s">
        <v>62</v>
      </c>
      <c r="I5" s="25" t="s">
        <v>94</v>
      </c>
      <c r="J5" s="27">
        <v>44197</v>
      </c>
      <c r="K5" s="27">
        <v>44561</v>
      </c>
      <c r="L5" s="25" t="s">
        <v>64</v>
      </c>
      <c r="M5" s="25" t="str">
        <f t="shared" si="6"/>
        <v>Atlántico</v>
      </c>
      <c r="N5" s="25" t="s">
        <v>86</v>
      </c>
      <c r="O5" s="25" t="s">
        <v>87</v>
      </c>
      <c r="P5" s="25" t="s">
        <v>67</v>
      </c>
      <c r="Q5" s="28">
        <v>0</v>
      </c>
      <c r="R5" s="28">
        <v>1</v>
      </c>
      <c r="S5" s="28">
        <v>0.25</v>
      </c>
      <c r="T5" s="28">
        <v>0.25</v>
      </c>
      <c r="U5" s="28">
        <v>0.25</v>
      </c>
      <c r="V5" s="28">
        <v>0.25</v>
      </c>
      <c r="W5" s="28">
        <v>0.25</v>
      </c>
      <c r="X5" s="28" t="s">
        <v>95</v>
      </c>
      <c r="Y5" s="28">
        <v>0.25</v>
      </c>
      <c r="Z5" s="28" t="s">
        <v>96</v>
      </c>
      <c r="AA5" s="28"/>
      <c r="AB5" s="28"/>
      <c r="AC5" s="28"/>
      <c r="AD5" s="28"/>
      <c r="AE5" s="28">
        <f t="shared" si="0"/>
        <v>0.5</v>
      </c>
      <c r="AF5" s="27">
        <v>44300</v>
      </c>
      <c r="AG5" s="27">
        <v>44386</v>
      </c>
      <c r="AH5" s="27"/>
      <c r="AI5" s="27"/>
      <c r="AJ5" s="28">
        <f t="shared" si="1"/>
        <v>0.5</v>
      </c>
      <c r="AK5" s="28">
        <f t="shared" si="2"/>
        <v>1</v>
      </c>
      <c r="AL5" s="28">
        <f t="shared" si="3"/>
        <v>1</v>
      </c>
      <c r="AM5" s="28">
        <f t="shared" si="4"/>
        <v>0</v>
      </c>
      <c r="AN5" s="28">
        <f t="shared" si="5"/>
        <v>0</v>
      </c>
      <c r="AO5" s="25" t="s">
        <v>70</v>
      </c>
      <c r="AP5" s="25" t="s">
        <v>70</v>
      </c>
      <c r="AQ5" s="25"/>
      <c r="AR5" s="25"/>
      <c r="AS5" s="25" t="s">
        <v>97</v>
      </c>
      <c r="AT5" s="25" t="s">
        <v>96</v>
      </c>
      <c r="AU5" s="25"/>
      <c r="AV5" s="25"/>
      <c r="AW5" s="25" t="s">
        <v>70</v>
      </c>
      <c r="AX5" s="25" t="s">
        <v>70</v>
      </c>
      <c r="AY5" s="25"/>
      <c r="AZ5" s="25"/>
      <c r="BA5" s="25" t="s">
        <v>98</v>
      </c>
      <c r="BB5" s="25" t="s">
        <v>99</v>
      </c>
      <c r="BC5" s="25"/>
      <c r="BD5" s="25"/>
    </row>
    <row r="6" spans="1:56" ht="84" customHeight="1" x14ac:dyDescent="0.25">
      <c r="A6" s="25">
        <v>7</v>
      </c>
      <c r="B6" s="25" t="s">
        <v>56</v>
      </c>
      <c r="C6" s="25" t="s">
        <v>100</v>
      </c>
      <c r="D6" s="25" t="s">
        <v>101</v>
      </c>
      <c r="E6" s="26" t="s">
        <v>102</v>
      </c>
      <c r="F6" s="25" t="s">
        <v>103</v>
      </c>
      <c r="G6" s="25" t="s">
        <v>61</v>
      </c>
      <c r="H6" s="25" t="s">
        <v>104</v>
      </c>
      <c r="I6" s="25" t="s">
        <v>105</v>
      </c>
      <c r="J6" s="27">
        <v>44197</v>
      </c>
      <c r="K6" s="27">
        <v>44561</v>
      </c>
      <c r="L6" s="25" t="s">
        <v>64</v>
      </c>
      <c r="M6" s="25" t="str">
        <f t="shared" si="6"/>
        <v>Atlántico</v>
      </c>
      <c r="N6" s="25" t="s">
        <v>86</v>
      </c>
      <c r="O6" s="25" t="s">
        <v>87</v>
      </c>
      <c r="P6" s="25" t="s">
        <v>67</v>
      </c>
      <c r="Q6" s="28">
        <v>0</v>
      </c>
      <c r="R6" s="28">
        <v>1</v>
      </c>
      <c r="S6" s="28">
        <v>0.25</v>
      </c>
      <c r="T6" s="28">
        <v>0.25</v>
      </c>
      <c r="U6" s="28">
        <v>0.25</v>
      </c>
      <c r="V6" s="28">
        <v>0.25</v>
      </c>
      <c r="W6" s="28">
        <v>0.21</v>
      </c>
      <c r="X6" s="28" t="s">
        <v>106</v>
      </c>
      <c r="Y6" s="28">
        <v>0.24</v>
      </c>
      <c r="Z6" s="28" t="s">
        <v>107</v>
      </c>
      <c r="AA6" s="28"/>
      <c r="AB6" s="28"/>
      <c r="AC6" s="28"/>
      <c r="AD6" s="28"/>
      <c r="AE6" s="28">
        <f t="shared" si="0"/>
        <v>0.44999999999999996</v>
      </c>
      <c r="AF6" s="27">
        <v>44300</v>
      </c>
      <c r="AG6" s="27">
        <v>44386</v>
      </c>
      <c r="AH6" s="27"/>
      <c r="AI6" s="27"/>
      <c r="AJ6" s="28">
        <f t="shared" si="1"/>
        <v>0.44999999999999996</v>
      </c>
      <c r="AK6" s="28">
        <f t="shared" si="2"/>
        <v>0.84</v>
      </c>
      <c r="AL6" s="28">
        <f t="shared" si="3"/>
        <v>0.96</v>
      </c>
      <c r="AM6" s="28">
        <f t="shared" si="4"/>
        <v>0</v>
      </c>
      <c r="AN6" s="28">
        <f t="shared" si="5"/>
        <v>0</v>
      </c>
      <c r="AO6" s="25" t="s">
        <v>70</v>
      </c>
      <c r="AP6" s="25"/>
      <c r="AQ6" s="25"/>
      <c r="AR6" s="25"/>
      <c r="AS6" s="25" t="s">
        <v>97</v>
      </c>
      <c r="AT6" s="25"/>
      <c r="AU6" s="25"/>
      <c r="AV6" s="25"/>
      <c r="AW6" s="25" t="s">
        <v>70</v>
      </c>
      <c r="AX6" s="25" t="s">
        <v>70</v>
      </c>
      <c r="AY6" s="25"/>
      <c r="AZ6" s="25"/>
      <c r="BA6" s="25" t="s">
        <v>108</v>
      </c>
      <c r="BB6" s="25" t="s">
        <v>109</v>
      </c>
      <c r="BC6" s="25"/>
      <c r="BD6" s="25"/>
    </row>
    <row r="7" spans="1:56" ht="84" customHeight="1" x14ac:dyDescent="0.25">
      <c r="A7" s="25">
        <v>8</v>
      </c>
      <c r="B7" s="25" t="s">
        <v>56</v>
      </c>
      <c r="C7" s="25" t="s">
        <v>110</v>
      </c>
      <c r="D7" s="25" t="s">
        <v>111</v>
      </c>
      <c r="E7" s="26" t="s">
        <v>112</v>
      </c>
      <c r="F7" s="25" t="s">
        <v>113</v>
      </c>
      <c r="G7" s="25" t="s">
        <v>114</v>
      </c>
      <c r="H7" s="25" t="s">
        <v>114</v>
      </c>
      <c r="I7" s="25" t="s">
        <v>115</v>
      </c>
      <c r="J7" s="27">
        <v>44197</v>
      </c>
      <c r="K7" s="27">
        <v>44561</v>
      </c>
      <c r="L7" s="25" t="s">
        <v>64</v>
      </c>
      <c r="M7" s="25" t="str">
        <f t="shared" si="6"/>
        <v>Atlántico</v>
      </c>
      <c r="N7" s="25" t="s">
        <v>86</v>
      </c>
      <c r="O7" s="25" t="s">
        <v>116</v>
      </c>
      <c r="P7" s="25" t="s">
        <v>67</v>
      </c>
      <c r="Q7" s="28">
        <v>0</v>
      </c>
      <c r="R7" s="28">
        <v>1</v>
      </c>
      <c r="S7" s="28">
        <v>0.25</v>
      </c>
      <c r="T7" s="28">
        <v>0.25</v>
      </c>
      <c r="U7" s="28">
        <v>0.25</v>
      </c>
      <c r="V7" s="28">
        <v>0.25</v>
      </c>
      <c r="W7" s="28">
        <v>0.25</v>
      </c>
      <c r="X7" s="28" t="s">
        <v>117</v>
      </c>
      <c r="Y7" s="28">
        <v>0.25</v>
      </c>
      <c r="Z7" s="28" t="s">
        <v>118</v>
      </c>
      <c r="AA7" s="28"/>
      <c r="AB7" s="28"/>
      <c r="AC7" s="28"/>
      <c r="AD7" s="28"/>
      <c r="AE7" s="28">
        <f t="shared" si="0"/>
        <v>0.5</v>
      </c>
      <c r="AF7" s="27">
        <v>44300</v>
      </c>
      <c r="AG7" s="27">
        <v>44386</v>
      </c>
      <c r="AH7" s="27"/>
      <c r="AI7" s="27"/>
      <c r="AJ7" s="28">
        <f t="shared" si="1"/>
        <v>0.5</v>
      </c>
      <c r="AK7" s="28">
        <f t="shared" si="2"/>
        <v>1</v>
      </c>
      <c r="AL7" s="28">
        <f t="shared" si="3"/>
        <v>1</v>
      </c>
      <c r="AM7" s="28">
        <f t="shared" si="4"/>
        <v>0</v>
      </c>
      <c r="AN7" s="28">
        <f t="shared" si="5"/>
        <v>0</v>
      </c>
      <c r="AO7" s="25" t="s">
        <v>70</v>
      </c>
      <c r="AP7" s="25" t="s">
        <v>70</v>
      </c>
      <c r="AQ7" s="25"/>
      <c r="AR7" s="25"/>
      <c r="AS7" s="25" t="s">
        <v>97</v>
      </c>
      <c r="AT7" s="25" t="s">
        <v>119</v>
      </c>
      <c r="AU7" s="25"/>
      <c r="AV7" s="25"/>
      <c r="AW7" s="25" t="s">
        <v>70</v>
      </c>
      <c r="AX7" s="25" t="s">
        <v>70</v>
      </c>
      <c r="AY7" s="25"/>
      <c r="AZ7" s="25"/>
      <c r="BA7" s="25" t="s">
        <v>120</v>
      </c>
      <c r="BB7" s="25" t="s">
        <v>121</v>
      </c>
      <c r="BC7" s="25"/>
      <c r="BD7" s="25"/>
    </row>
    <row r="8" spans="1:56" ht="84" customHeight="1" x14ac:dyDescent="0.25">
      <c r="A8" s="25">
        <v>9</v>
      </c>
      <c r="B8" s="25" t="s">
        <v>56</v>
      </c>
      <c r="C8" s="25" t="s">
        <v>110</v>
      </c>
      <c r="D8" s="25" t="s">
        <v>111</v>
      </c>
      <c r="E8" s="26" t="s">
        <v>112</v>
      </c>
      <c r="F8" s="25" t="s">
        <v>113</v>
      </c>
      <c r="G8" s="25" t="s">
        <v>114</v>
      </c>
      <c r="H8" s="25" t="s">
        <v>114</v>
      </c>
      <c r="I8" s="25" t="s">
        <v>122</v>
      </c>
      <c r="J8" s="27">
        <v>44197</v>
      </c>
      <c r="K8" s="27">
        <v>44561</v>
      </c>
      <c r="L8" s="25" t="s">
        <v>64</v>
      </c>
      <c r="M8" s="25" t="str">
        <f t="shared" si="6"/>
        <v>Atlántico</v>
      </c>
      <c r="N8" s="25" t="s">
        <v>86</v>
      </c>
      <c r="O8" s="25" t="s">
        <v>123</v>
      </c>
      <c r="P8" s="25" t="s">
        <v>67</v>
      </c>
      <c r="Q8" s="28">
        <v>0</v>
      </c>
      <c r="R8" s="28">
        <v>1</v>
      </c>
      <c r="S8" s="28">
        <v>0.25</v>
      </c>
      <c r="T8" s="28">
        <v>0.25</v>
      </c>
      <c r="U8" s="28">
        <v>0.25</v>
      </c>
      <c r="V8" s="28">
        <v>0.25</v>
      </c>
      <c r="W8" s="28">
        <v>0.25</v>
      </c>
      <c r="X8" s="28" t="s">
        <v>124</v>
      </c>
      <c r="Y8" s="28">
        <v>0.25</v>
      </c>
      <c r="Z8" s="28" t="s">
        <v>125</v>
      </c>
      <c r="AA8" s="28"/>
      <c r="AB8" s="28"/>
      <c r="AC8" s="28"/>
      <c r="AD8" s="28"/>
      <c r="AE8" s="28">
        <f t="shared" si="0"/>
        <v>0.5</v>
      </c>
      <c r="AF8" s="27">
        <v>44300</v>
      </c>
      <c r="AG8" s="27">
        <v>44386</v>
      </c>
      <c r="AH8" s="27"/>
      <c r="AI8" s="27"/>
      <c r="AJ8" s="28">
        <f t="shared" si="1"/>
        <v>0.5</v>
      </c>
      <c r="AK8" s="28">
        <f t="shared" si="2"/>
        <v>1</v>
      </c>
      <c r="AL8" s="28">
        <f t="shared" si="3"/>
        <v>1</v>
      </c>
      <c r="AM8" s="28">
        <f t="shared" si="4"/>
        <v>0</v>
      </c>
      <c r="AN8" s="28">
        <f t="shared" si="5"/>
        <v>0</v>
      </c>
      <c r="AO8" s="25" t="s">
        <v>70</v>
      </c>
      <c r="AP8" s="25" t="s">
        <v>70</v>
      </c>
      <c r="AQ8" s="25"/>
      <c r="AR8" s="25"/>
      <c r="AS8" s="25" t="s">
        <v>97</v>
      </c>
      <c r="AT8" s="25" t="s">
        <v>126</v>
      </c>
      <c r="AU8" s="25"/>
      <c r="AV8" s="25"/>
      <c r="AW8" s="25" t="s">
        <v>70</v>
      </c>
      <c r="AX8" s="25" t="s">
        <v>70</v>
      </c>
      <c r="AY8" s="25"/>
      <c r="AZ8" s="25"/>
      <c r="BA8" s="25" t="s">
        <v>127</v>
      </c>
      <c r="BB8" s="25" t="s">
        <v>128</v>
      </c>
      <c r="BC8" s="25"/>
      <c r="BD8" s="25"/>
    </row>
    <row r="9" spans="1:56" ht="84" customHeight="1" x14ac:dyDescent="0.25">
      <c r="A9" s="25">
        <v>11</v>
      </c>
      <c r="B9" s="25" t="s">
        <v>56</v>
      </c>
      <c r="C9" s="25" t="s">
        <v>129</v>
      </c>
      <c r="D9" s="25" t="s">
        <v>58</v>
      </c>
      <c r="E9" s="26" t="s">
        <v>130</v>
      </c>
      <c r="F9" s="25" t="s">
        <v>131</v>
      </c>
      <c r="G9" s="25" t="s">
        <v>132</v>
      </c>
      <c r="H9" s="25" t="s">
        <v>133</v>
      </c>
      <c r="I9" s="25" t="s">
        <v>134</v>
      </c>
      <c r="J9" s="27">
        <v>44197</v>
      </c>
      <c r="K9" s="27">
        <v>44561</v>
      </c>
      <c r="L9" s="25" t="s">
        <v>64</v>
      </c>
      <c r="M9" s="25" t="str">
        <f t="shared" si="6"/>
        <v>Atlántico</v>
      </c>
      <c r="N9" s="25" t="s">
        <v>65</v>
      </c>
      <c r="O9" s="25" t="s">
        <v>135</v>
      </c>
      <c r="P9" s="25" t="s">
        <v>136</v>
      </c>
      <c r="Q9" s="28">
        <v>0</v>
      </c>
      <c r="R9" s="29">
        <f>SUM(S9:V9)</f>
        <v>136585448.58387947</v>
      </c>
      <c r="S9" s="29">
        <v>26969370.740170442</v>
      </c>
      <c r="T9" s="29">
        <v>34961206.505192727</v>
      </c>
      <c r="U9" s="29">
        <v>35594655.817368172</v>
      </c>
      <c r="V9" s="29">
        <v>39060215.521148145</v>
      </c>
      <c r="W9" s="29">
        <v>13638680</v>
      </c>
      <c r="X9" s="30" t="s">
        <v>137</v>
      </c>
      <c r="Y9" s="29">
        <v>12607715</v>
      </c>
      <c r="Z9" s="29" t="s">
        <v>138</v>
      </c>
      <c r="AA9" s="29"/>
      <c r="AB9" s="29"/>
      <c r="AC9" s="29"/>
      <c r="AD9" s="29"/>
      <c r="AE9" s="29">
        <f t="shared" si="0"/>
        <v>26246395</v>
      </c>
      <c r="AF9" s="27">
        <v>44300</v>
      </c>
      <c r="AG9" s="27">
        <v>44390</v>
      </c>
      <c r="AH9" s="27"/>
      <c r="AI9" s="27"/>
      <c r="AJ9" s="28">
        <f t="shared" si="1"/>
        <v>0.19216098985743446</v>
      </c>
      <c r="AK9" s="28">
        <f t="shared" si="2"/>
        <v>0.50570998231283926</v>
      </c>
      <c r="AL9" s="28">
        <f t="shared" si="3"/>
        <v>0.36062013472353704</v>
      </c>
      <c r="AM9" s="28">
        <f t="shared" si="4"/>
        <v>0</v>
      </c>
      <c r="AN9" s="28">
        <f t="shared" si="5"/>
        <v>0</v>
      </c>
      <c r="AO9" s="25" t="s">
        <v>70</v>
      </c>
      <c r="AP9" s="25" t="s">
        <v>70</v>
      </c>
      <c r="AQ9" s="25"/>
      <c r="AR9" s="25"/>
      <c r="AS9" s="25" t="s">
        <v>139</v>
      </c>
      <c r="AT9" s="25" t="s">
        <v>140</v>
      </c>
      <c r="AU9" s="25"/>
      <c r="AV9" s="25"/>
      <c r="AW9" s="25" t="s">
        <v>70</v>
      </c>
      <c r="AX9" s="25" t="s">
        <v>70</v>
      </c>
      <c r="AY9" s="25"/>
      <c r="AZ9" s="25"/>
      <c r="BA9" s="25" t="s">
        <v>141</v>
      </c>
      <c r="BB9" s="25" t="s">
        <v>142</v>
      </c>
      <c r="BC9" s="25"/>
      <c r="BD9" s="25"/>
    </row>
    <row r="10" spans="1:56" ht="84" customHeight="1" x14ac:dyDescent="0.25">
      <c r="A10" s="25">
        <v>12</v>
      </c>
      <c r="B10" s="25" t="s">
        <v>56</v>
      </c>
      <c r="C10" s="25" t="s">
        <v>129</v>
      </c>
      <c r="D10" s="25" t="s">
        <v>58</v>
      </c>
      <c r="E10" s="26" t="s">
        <v>130</v>
      </c>
      <c r="F10" s="25" t="s">
        <v>131</v>
      </c>
      <c r="G10" s="25" t="s">
        <v>132</v>
      </c>
      <c r="H10" s="25" t="s">
        <v>133</v>
      </c>
      <c r="I10" s="25" t="s">
        <v>143</v>
      </c>
      <c r="J10" s="27">
        <v>44197</v>
      </c>
      <c r="K10" s="27">
        <v>44561</v>
      </c>
      <c r="L10" s="25" t="s">
        <v>64</v>
      </c>
      <c r="M10" s="25" t="str">
        <f t="shared" si="6"/>
        <v>Atlántico</v>
      </c>
      <c r="N10" s="25" t="s">
        <v>86</v>
      </c>
      <c r="O10" s="25" t="s">
        <v>144</v>
      </c>
      <c r="P10" s="25" t="s">
        <v>136</v>
      </c>
      <c r="Q10" s="28">
        <v>0</v>
      </c>
      <c r="R10" s="28">
        <v>1</v>
      </c>
      <c r="S10" s="28">
        <v>0.25</v>
      </c>
      <c r="T10" s="28">
        <v>0.25</v>
      </c>
      <c r="U10" s="28">
        <v>0.25</v>
      </c>
      <c r="V10" s="28">
        <v>0.25</v>
      </c>
      <c r="W10" s="28">
        <v>0.25</v>
      </c>
      <c r="X10" s="28" t="s">
        <v>145</v>
      </c>
      <c r="Y10" s="28">
        <v>0</v>
      </c>
      <c r="Z10" s="28" t="s">
        <v>146</v>
      </c>
      <c r="AA10" s="28"/>
      <c r="AB10" s="28"/>
      <c r="AC10" s="28"/>
      <c r="AD10" s="28"/>
      <c r="AE10" s="28">
        <f t="shared" si="0"/>
        <v>0.25</v>
      </c>
      <c r="AF10" s="27">
        <v>44300</v>
      </c>
      <c r="AG10" s="27">
        <v>44392</v>
      </c>
      <c r="AH10" s="27"/>
      <c r="AI10" s="27"/>
      <c r="AJ10" s="28">
        <f t="shared" si="1"/>
        <v>0.25</v>
      </c>
      <c r="AK10" s="28">
        <f t="shared" si="2"/>
        <v>1</v>
      </c>
      <c r="AL10" s="28">
        <f t="shared" si="3"/>
        <v>0</v>
      </c>
      <c r="AM10" s="28">
        <f t="shared" si="4"/>
        <v>0</v>
      </c>
      <c r="AN10" s="28">
        <f t="shared" si="5"/>
        <v>0</v>
      </c>
      <c r="AO10" s="25" t="s">
        <v>70</v>
      </c>
      <c r="AP10" s="25" t="s">
        <v>70</v>
      </c>
      <c r="AQ10" s="25"/>
      <c r="AR10" s="25"/>
      <c r="AS10" s="25" t="s">
        <v>139</v>
      </c>
      <c r="AT10" s="25" t="s">
        <v>147</v>
      </c>
      <c r="AU10" s="25"/>
      <c r="AV10" s="25"/>
      <c r="AW10" s="25" t="s">
        <v>148</v>
      </c>
      <c r="AX10" s="25" t="s">
        <v>70</v>
      </c>
      <c r="AY10" s="25"/>
      <c r="AZ10" s="25"/>
      <c r="BA10" s="25" t="s">
        <v>149</v>
      </c>
      <c r="BB10" s="25" t="s">
        <v>150</v>
      </c>
      <c r="BC10" s="25"/>
      <c r="BD10" s="25"/>
    </row>
    <row r="11" spans="1:56" ht="84" customHeight="1" x14ac:dyDescent="0.25">
      <c r="A11" s="25">
        <v>1</v>
      </c>
      <c r="B11" s="25" t="s">
        <v>633</v>
      </c>
      <c r="C11" s="25" t="s">
        <v>634</v>
      </c>
      <c r="D11" s="25" t="s">
        <v>58</v>
      </c>
      <c r="E11" s="26" t="s">
        <v>59</v>
      </c>
      <c r="F11" s="25" t="s">
        <v>60</v>
      </c>
      <c r="G11" s="25" t="s">
        <v>61</v>
      </c>
      <c r="H11" s="25" t="s">
        <v>62</v>
      </c>
      <c r="I11" s="25" t="s">
        <v>635</v>
      </c>
      <c r="J11" s="27">
        <v>44197</v>
      </c>
      <c r="K11" s="27">
        <v>44561</v>
      </c>
      <c r="L11" s="25" t="s">
        <v>64</v>
      </c>
      <c r="M11" s="25" t="str">
        <f>B11</f>
        <v>Bolívar</v>
      </c>
      <c r="N11" s="25" t="s">
        <v>65</v>
      </c>
      <c r="O11" s="25" t="s">
        <v>636</v>
      </c>
      <c r="P11" s="25" t="s">
        <v>67</v>
      </c>
      <c r="Q11" s="28">
        <v>0</v>
      </c>
      <c r="R11" s="29">
        <v>167</v>
      </c>
      <c r="S11" s="29">
        <v>0</v>
      </c>
      <c r="T11" s="29">
        <v>0</v>
      </c>
      <c r="U11" s="29">
        <v>0</v>
      </c>
      <c r="V11" s="29">
        <v>167</v>
      </c>
      <c r="W11" s="29">
        <v>0</v>
      </c>
      <c r="X11" s="29" t="s">
        <v>637</v>
      </c>
      <c r="Y11" s="29">
        <v>0</v>
      </c>
      <c r="Z11" s="29" t="s">
        <v>638</v>
      </c>
      <c r="AA11" s="29"/>
      <c r="AB11" s="29"/>
      <c r="AC11" s="29"/>
      <c r="AD11" s="29"/>
      <c r="AE11" s="29">
        <f t="shared" si="0"/>
        <v>0</v>
      </c>
      <c r="AF11" s="27">
        <v>44300</v>
      </c>
      <c r="AG11" s="27">
        <v>44391</v>
      </c>
      <c r="AH11" s="27"/>
      <c r="AI11" s="27"/>
      <c r="AJ11" s="28">
        <f t="shared" si="1"/>
        <v>0</v>
      </c>
      <c r="AK11" s="28" t="str">
        <f t="shared" si="2"/>
        <v/>
      </c>
      <c r="AL11" s="28" t="str">
        <f t="shared" si="3"/>
        <v/>
      </c>
      <c r="AM11" s="28" t="str">
        <f t="shared" si="4"/>
        <v/>
      </c>
      <c r="AN11" s="28">
        <f t="shared" si="5"/>
        <v>0</v>
      </c>
      <c r="AO11" s="25" t="s">
        <v>449</v>
      </c>
      <c r="AP11" s="25" t="s">
        <v>449</v>
      </c>
      <c r="AQ11" s="25"/>
      <c r="AR11" s="25"/>
      <c r="AS11" s="25" t="s">
        <v>449</v>
      </c>
      <c r="AT11" s="25" t="s">
        <v>639</v>
      </c>
      <c r="AU11" s="25"/>
      <c r="AV11" s="25"/>
      <c r="AW11" s="25" t="s">
        <v>449</v>
      </c>
      <c r="AX11" s="25" t="s">
        <v>449</v>
      </c>
      <c r="AY11" s="25"/>
      <c r="AZ11" s="25"/>
      <c r="BA11" s="25" t="s">
        <v>640</v>
      </c>
      <c r="BB11" s="25" t="s">
        <v>641</v>
      </c>
      <c r="BC11" s="25"/>
      <c r="BD11" s="25"/>
    </row>
    <row r="12" spans="1:56" ht="84" customHeight="1" x14ac:dyDescent="0.25">
      <c r="A12" s="25">
        <v>2</v>
      </c>
      <c r="B12" s="25" t="s">
        <v>633</v>
      </c>
      <c r="C12" s="25" t="s">
        <v>634</v>
      </c>
      <c r="D12" s="25" t="s">
        <v>58</v>
      </c>
      <c r="E12" s="26" t="s">
        <v>59</v>
      </c>
      <c r="F12" s="25" t="s">
        <v>60</v>
      </c>
      <c r="G12" s="25" t="s">
        <v>61</v>
      </c>
      <c r="H12" s="25" t="s">
        <v>62</v>
      </c>
      <c r="I12" s="25" t="s">
        <v>642</v>
      </c>
      <c r="J12" s="27">
        <v>44197</v>
      </c>
      <c r="K12" s="27">
        <v>44561</v>
      </c>
      <c r="L12" s="25" t="s">
        <v>64</v>
      </c>
      <c r="M12" s="25" t="str">
        <f t="shared" ref="M12:M21" si="7">B12</f>
        <v>Bolívar</v>
      </c>
      <c r="N12" s="25" t="s">
        <v>65</v>
      </c>
      <c r="O12" s="25" t="s">
        <v>643</v>
      </c>
      <c r="P12" s="25" t="s">
        <v>67</v>
      </c>
      <c r="Q12" s="28">
        <v>0</v>
      </c>
      <c r="R12" s="29">
        <v>97882</v>
      </c>
      <c r="S12" s="29">
        <v>0</v>
      </c>
      <c r="T12" s="29">
        <v>0</v>
      </c>
      <c r="U12" s="29">
        <v>0</v>
      </c>
      <c r="V12" s="29">
        <v>97882</v>
      </c>
      <c r="W12" s="29">
        <v>0</v>
      </c>
      <c r="X12" s="29" t="s">
        <v>644</v>
      </c>
      <c r="Y12" s="29">
        <v>0</v>
      </c>
      <c r="Z12" s="29" t="s">
        <v>645</v>
      </c>
      <c r="AA12" s="29"/>
      <c r="AB12" s="29"/>
      <c r="AC12" s="29"/>
      <c r="AD12" s="29"/>
      <c r="AE12" s="29">
        <f t="shared" si="0"/>
        <v>0</v>
      </c>
      <c r="AF12" s="27">
        <v>44300</v>
      </c>
      <c r="AG12" s="27">
        <v>44391</v>
      </c>
      <c r="AH12" s="27"/>
      <c r="AI12" s="27"/>
      <c r="AJ12" s="28">
        <f t="shared" si="1"/>
        <v>0</v>
      </c>
      <c r="AK12" s="28" t="str">
        <f t="shared" si="2"/>
        <v/>
      </c>
      <c r="AL12" s="28" t="str">
        <f t="shared" si="3"/>
        <v/>
      </c>
      <c r="AM12" s="28" t="str">
        <f t="shared" si="4"/>
        <v/>
      </c>
      <c r="AN12" s="28">
        <f t="shared" si="5"/>
        <v>0</v>
      </c>
      <c r="AO12" s="25" t="s">
        <v>449</v>
      </c>
      <c r="AP12" s="25" t="s">
        <v>449</v>
      </c>
      <c r="AQ12" s="25"/>
      <c r="AR12" s="25"/>
      <c r="AS12" s="25" t="s">
        <v>449</v>
      </c>
      <c r="AT12" s="25" t="s">
        <v>639</v>
      </c>
      <c r="AU12" s="25"/>
      <c r="AV12" s="25"/>
      <c r="AW12" s="25" t="s">
        <v>449</v>
      </c>
      <c r="AX12" s="25" t="s">
        <v>449</v>
      </c>
      <c r="AY12" s="25"/>
      <c r="AZ12" s="25"/>
      <c r="BA12" s="25" t="s">
        <v>640</v>
      </c>
      <c r="BB12" s="25" t="s">
        <v>646</v>
      </c>
      <c r="BC12" s="25"/>
      <c r="BD12" s="25"/>
    </row>
    <row r="13" spans="1:56" ht="84" customHeight="1" x14ac:dyDescent="0.25">
      <c r="A13" s="25">
        <v>3</v>
      </c>
      <c r="B13" s="25" t="s">
        <v>633</v>
      </c>
      <c r="C13" s="25" t="s">
        <v>57</v>
      </c>
      <c r="D13" s="25" t="s">
        <v>58</v>
      </c>
      <c r="E13" s="26" t="s">
        <v>59</v>
      </c>
      <c r="F13" s="25" t="s">
        <v>60</v>
      </c>
      <c r="G13" s="25" t="s">
        <v>61</v>
      </c>
      <c r="H13" s="25" t="s">
        <v>62</v>
      </c>
      <c r="I13" s="25" t="s">
        <v>63</v>
      </c>
      <c r="J13" s="27">
        <v>44197</v>
      </c>
      <c r="K13" s="27">
        <v>44561</v>
      </c>
      <c r="L13" s="25" t="s">
        <v>64</v>
      </c>
      <c r="M13" s="25" t="str">
        <f t="shared" si="7"/>
        <v>Bolívar</v>
      </c>
      <c r="N13" s="25" t="s">
        <v>65</v>
      </c>
      <c r="O13" s="25" t="s">
        <v>66</v>
      </c>
      <c r="P13" s="25" t="s">
        <v>67</v>
      </c>
      <c r="Q13" s="28">
        <v>0</v>
      </c>
      <c r="R13" s="29">
        <v>10162</v>
      </c>
      <c r="S13" s="29">
        <v>0</v>
      </c>
      <c r="T13" s="29">
        <v>0</v>
      </c>
      <c r="U13" s="29">
        <v>0</v>
      </c>
      <c r="V13" s="29">
        <v>10162</v>
      </c>
      <c r="W13" s="29">
        <v>1349</v>
      </c>
      <c r="X13" s="29" t="s">
        <v>647</v>
      </c>
      <c r="Y13" s="29">
        <v>2108</v>
      </c>
      <c r="Z13" s="29" t="s">
        <v>648</v>
      </c>
      <c r="AA13" s="29"/>
      <c r="AB13" s="29"/>
      <c r="AC13" s="29"/>
      <c r="AD13" s="29"/>
      <c r="AE13" s="29">
        <f t="shared" si="0"/>
        <v>3457</v>
      </c>
      <c r="AF13" s="27">
        <v>44300</v>
      </c>
      <c r="AG13" s="27">
        <v>44391</v>
      </c>
      <c r="AH13" s="27"/>
      <c r="AI13" s="27"/>
      <c r="AJ13" s="28">
        <f t="shared" si="1"/>
        <v>0.34018893918519977</v>
      </c>
      <c r="AK13" s="28" t="str">
        <f t="shared" si="2"/>
        <v/>
      </c>
      <c r="AL13" s="28" t="str">
        <f t="shared" si="3"/>
        <v/>
      </c>
      <c r="AM13" s="28" t="str">
        <f t="shared" si="4"/>
        <v/>
      </c>
      <c r="AN13" s="28">
        <f t="shared" si="5"/>
        <v>0</v>
      </c>
      <c r="AO13" s="25" t="s">
        <v>70</v>
      </c>
      <c r="AP13" s="25" t="s">
        <v>70</v>
      </c>
      <c r="AQ13" s="25"/>
      <c r="AR13" s="25"/>
      <c r="AS13" s="25" t="s">
        <v>649</v>
      </c>
      <c r="AT13" s="25" t="s">
        <v>650</v>
      </c>
      <c r="AU13" s="25"/>
      <c r="AV13" s="25"/>
      <c r="AW13" s="25" t="s">
        <v>70</v>
      </c>
      <c r="AX13" s="25" t="s">
        <v>70</v>
      </c>
      <c r="AY13" s="25"/>
      <c r="AZ13" s="25"/>
      <c r="BA13" s="25" t="s">
        <v>651</v>
      </c>
      <c r="BB13" s="25" t="s">
        <v>652</v>
      </c>
      <c r="BC13" s="25"/>
      <c r="BD13" s="25"/>
    </row>
    <row r="14" spans="1:56" ht="84" customHeight="1" x14ac:dyDescent="0.25">
      <c r="A14" s="25">
        <v>5</v>
      </c>
      <c r="B14" s="25" t="s">
        <v>633</v>
      </c>
      <c r="C14" s="25" t="s">
        <v>57</v>
      </c>
      <c r="D14" s="25" t="s">
        <v>58</v>
      </c>
      <c r="E14" s="26" t="s">
        <v>59</v>
      </c>
      <c r="F14" s="25" t="s">
        <v>60</v>
      </c>
      <c r="G14" s="25" t="s">
        <v>61</v>
      </c>
      <c r="H14" s="25" t="s">
        <v>62</v>
      </c>
      <c r="I14" s="25" t="s">
        <v>75</v>
      </c>
      <c r="J14" s="27">
        <v>44197</v>
      </c>
      <c r="K14" s="27">
        <v>44561</v>
      </c>
      <c r="L14" s="25" t="s">
        <v>64</v>
      </c>
      <c r="M14" s="25" t="str">
        <f t="shared" si="7"/>
        <v>Bolívar</v>
      </c>
      <c r="N14" s="25" t="s">
        <v>65</v>
      </c>
      <c r="O14" s="25" t="s">
        <v>76</v>
      </c>
      <c r="P14" s="25" t="s">
        <v>67</v>
      </c>
      <c r="Q14" s="28">
        <v>0</v>
      </c>
      <c r="R14" s="29">
        <v>6930</v>
      </c>
      <c r="S14" s="29">
        <v>0</v>
      </c>
      <c r="T14" s="29">
        <v>0</v>
      </c>
      <c r="U14" s="29">
        <v>0</v>
      </c>
      <c r="V14" s="29">
        <v>6930</v>
      </c>
      <c r="W14" s="29">
        <v>890</v>
      </c>
      <c r="X14" s="29" t="s">
        <v>653</v>
      </c>
      <c r="Y14" s="29">
        <v>1543</v>
      </c>
      <c r="Z14" s="29" t="s">
        <v>654</v>
      </c>
      <c r="AA14" s="29"/>
      <c r="AB14" s="29"/>
      <c r="AC14" s="29"/>
      <c r="AD14" s="29"/>
      <c r="AE14" s="29">
        <f t="shared" si="0"/>
        <v>2433</v>
      </c>
      <c r="AF14" s="27">
        <v>44300</v>
      </c>
      <c r="AG14" s="27">
        <v>44391</v>
      </c>
      <c r="AH14" s="27"/>
      <c r="AI14" s="27"/>
      <c r="AJ14" s="28">
        <f t="shared" si="1"/>
        <v>0.35108225108225111</v>
      </c>
      <c r="AK14" s="28" t="str">
        <f t="shared" si="2"/>
        <v/>
      </c>
      <c r="AL14" s="28" t="str">
        <f t="shared" si="3"/>
        <v/>
      </c>
      <c r="AM14" s="28" t="str">
        <f t="shared" si="4"/>
        <v/>
      </c>
      <c r="AN14" s="28">
        <f t="shared" si="5"/>
        <v>0</v>
      </c>
      <c r="AO14" s="25" t="s">
        <v>70</v>
      </c>
      <c r="AP14" s="25" t="s">
        <v>70</v>
      </c>
      <c r="AQ14" s="25"/>
      <c r="AR14" s="25"/>
      <c r="AS14" s="25" t="s">
        <v>655</v>
      </c>
      <c r="AT14" s="25" t="s">
        <v>656</v>
      </c>
      <c r="AU14" s="25"/>
      <c r="AV14" s="25"/>
      <c r="AW14" s="25" t="s">
        <v>70</v>
      </c>
      <c r="AX14" s="25" t="s">
        <v>70</v>
      </c>
      <c r="AY14" s="25"/>
      <c r="AZ14" s="25"/>
      <c r="BA14" s="25" t="s">
        <v>657</v>
      </c>
      <c r="BB14" s="25" t="s">
        <v>658</v>
      </c>
      <c r="BC14" s="25"/>
      <c r="BD14" s="25"/>
    </row>
    <row r="15" spans="1:56" ht="84" customHeight="1" x14ac:dyDescent="0.25">
      <c r="A15" s="25">
        <v>7</v>
      </c>
      <c r="B15" s="25" t="s">
        <v>633</v>
      </c>
      <c r="C15" s="25" t="s">
        <v>83</v>
      </c>
      <c r="D15" s="25" t="s">
        <v>58</v>
      </c>
      <c r="E15" s="26" t="s">
        <v>59</v>
      </c>
      <c r="F15" s="25" t="s">
        <v>84</v>
      </c>
      <c r="G15" s="25" t="s">
        <v>61</v>
      </c>
      <c r="H15" s="25" t="s">
        <v>62</v>
      </c>
      <c r="I15" s="25" t="s">
        <v>85</v>
      </c>
      <c r="J15" s="27">
        <v>44197</v>
      </c>
      <c r="K15" s="27">
        <v>44561</v>
      </c>
      <c r="L15" s="25" t="s">
        <v>64</v>
      </c>
      <c r="M15" s="25" t="str">
        <f t="shared" si="7"/>
        <v>Bolívar</v>
      </c>
      <c r="N15" s="25" t="s">
        <v>86</v>
      </c>
      <c r="O15" s="25" t="s">
        <v>87</v>
      </c>
      <c r="P15" s="25" t="s">
        <v>67</v>
      </c>
      <c r="Q15" s="28">
        <v>0</v>
      </c>
      <c r="R15" s="28">
        <v>1</v>
      </c>
      <c r="S15" s="28">
        <v>0.25</v>
      </c>
      <c r="T15" s="28">
        <v>0.25</v>
      </c>
      <c r="U15" s="28">
        <v>0.25</v>
      </c>
      <c r="V15" s="28">
        <v>0.25</v>
      </c>
      <c r="W15" s="28">
        <v>0.25</v>
      </c>
      <c r="X15" s="28" t="s">
        <v>659</v>
      </c>
      <c r="Y15" s="28">
        <v>0.25</v>
      </c>
      <c r="Z15" s="28" t="s">
        <v>660</v>
      </c>
      <c r="AA15" s="28"/>
      <c r="AB15" s="28"/>
      <c r="AC15" s="28"/>
      <c r="AD15" s="28"/>
      <c r="AE15" s="28">
        <f t="shared" si="0"/>
        <v>0.5</v>
      </c>
      <c r="AF15" s="27">
        <v>44299</v>
      </c>
      <c r="AG15" s="27">
        <v>44391</v>
      </c>
      <c r="AH15" s="27"/>
      <c r="AI15" s="27"/>
      <c r="AJ15" s="28">
        <f t="shared" si="1"/>
        <v>0.5</v>
      </c>
      <c r="AK15" s="28">
        <f t="shared" si="2"/>
        <v>1</v>
      </c>
      <c r="AL15" s="28">
        <f t="shared" si="3"/>
        <v>1</v>
      </c>
      <c r="AM15" s="28">
        <f t="shared" si="4"/>
        <v>0</v>
      </c>
      <c r="AN15" s="28">
        <f t="shared" si="5"/>
        <v>0</v>
      </c>
      <c r="AO15" s="25" t="s">
        <v>148</v>
      </c>
      <c r="AP15" s="25" t="s">
        <v>70</v>
      </c>
      <c r="AQ15" s="25"/>
      <c r="AR15" s="25"/>
      <c r="AS15" s="25" t="s">
        <v>661</v>
      </c>
      <c r="AT15" s="25" t="s">
        <v>662</v>
      </c>
      <c r="AU15" s="25"/>
      <c r="AV15" s="25"/>
      <c r="AW15" s="25" t="s">
        <v>148</v>
      </c>
      <c r="AX15" s="25" t="s">
        <v>70</v>
      </c>
      <c r="AY15" s="25"/>
      <c r="AZ15" s="25"/>
      <c r="BA15" s="25" t="s">
        <v>663</v>
      </c>
      <c r="BB15" s="25" t="s">
        <v>664</v>
      </c>
      <c r="BC15" s="25"/>
      <c r="BD15" s="25"/>
    </row>
    <row r="16" spans="1:56" ht="84" customHeight="1" x14ac:dyDescent="0.25">
      <c r="A16" s="25">
        <v>8</v>
      </c>
      <c r="B16" s="25" t="s">
        <v>633</v>
      </c>
      <c r="C16" s="25" t="s">
        <v>93</v>
      </c>
      <c r="D16" s="25" t="s">
        <v>58</v>
      </c>
      <c r="E16" s="26" t="s">
        <v>59</v>
      </c>
      <c r="F16" s="25" t="s">
        <v>84</v>
      </c>
      <c r="G16" s="25" t="s">
        <v>61</v>
      </c>
      <c r="H16" s="25" t="s">
        <v>62</v>
      </c>
      <c r="I16" s="25" t="s">
        <v>94</v>
      </c>
      <c r="J16" s="27">
        <v>44197</v>
      </c>
      <c r="K16" s="27">
        <v>44561</v>
      </c>
      <c r="L16" s="25" t="s">
        <v>64</v>
      </c>
      <c r="M16" s="25" t="str">
        <f t="shared" si="7"/>
        <v>Bolívar</v>
      </c>
      <c r="N16" s="25" t="s">
        <v>86</v>
      </c>
      <c r="O16" s="25" t="s">
        <v>87</v>
      </c>
      <c r="P16" s="25" t="s">
        <v>67</v>
      </c>
      <c r="Q16" s="28">
        <v>0</v>
      </c>
      <c r="R16" s="28">
        <v>1</v>
      </c>
      <c r="S16" s="28">
        <v>0.25</v>
      </c>
      <c r="T16" s="28">
        <v>0.25</v>
      </c>
      <c r="U16" s="28">
        <v>0.25</v>
      </c>
      <c r="V16" s="28">
        <v>0.25</v>
      </c>
      <c r="W16" s="28">
        <v>0.25</v>
      </c>
      <c r="X16" s="28" t="s">
        <v>665</v>
      </c>
      <c r="Y16" s="28">
        <v>0.22</v>
      </c>
      <c r="Z16" s="28" t="s">
        <v>666</v>
      </c>
      <c r="AA16" s="28"/>
      <c r="AB16" s="28"/>
      <c r="AC16" s="28"/>
      <c r="AD16" s="28"/>
      <c r="AE16" s="28">
        <f t="shared" si="0"/>
        <v>0.47</v>
      </c>
      <c r="AF16" s="27">
        <v>44299</v>
      </c>
      <c r="AG16" s="27">
        <v>44391</v>
      </c>
      <c r="AH16" s="27"/>
      <c r="AI16" s="27"/>
      <c r="AJ16" s="28">
        <f t="shared" si="1"/>
        <v>0.47</v>
      </c>
      <c r="AK16" s="28">
        <f t="shared" si="2"/>
        <v>1</v>
      </c>
      <c r="AL16" s="28">
        <f t="shared" si="3"/>
        <v>0.88</v>
      </c>
      <c r="AM16" s="28">
        <f t="shared" si="4"/>
        <v>0</v>
      </c>
      <c r="AN16" s="28">
        <f t="shared" si="5"/>
        <v>0</v>
      </c>
      <c r="AO16" s="25" t="s">
        <v>148</v>
      </c>
      <c r="AP16" s="25" t="s">
        <v>70</v>
      </c>
      <c r="AQ16" s="25"/>
      <c r="AR16" s="25"/>
      <c r="AS16" s="25" t="s">
        <v>667</v>
      </c>
      <c r="AT16" s="25" t="s">
        <v>668</v>
      </c>
      <c r="AU16" s="25"/>
      <c r="AV16" s="25"/>
      <c r="AW16" s="25" t="s">
        <v>148</v>
      </c>
      <c r="AX16" s="25" t="s">
        <v>70</v>
      </c>
      <c r="AY16" s="25"/>
      <c r="AZ16" s="25"/>
      <c r="BA16" s="25" t="s">
        <v>669</v>
      </c>
      <c r="BB16" s="25" t="s">
        <v>670</v>
      </c>
      <c r="BC16" s="25"/>
      <c r="BD16" s="25"/>
    </row>
    <row r="17" spans="1:56" ht="84" customHeight="1" x14ac:dyDescent="0.25">
      <c r="A17" s="25">
        <v>9</v>
      </c>
      <c r="B17" s="25" t="s">
        <v>633</v>
      </c>
      <c r="C17" s="25" t="s">
        <v>100</v>
      </c>
      <c r="D17" s="25" t="s">
        <v>101</v>
      </c>
      <c r="E17" s="26" t="s">
        <v>102</v>
      </c>
      <c r="F17" s="25" t="s">
        <v>103</v>
      </c>
      <c r="G17" s="25" t="s">
        <v>61</v>
      </c>
      <c r="H17" s="25" t="s">
        <v>104</v>
      </c>
      <c r="I17" s="25" t="s">
        <v>105</v>
      </c>
      <c r="J17" s="27">
        <v>44197</v>
      </c>
      <c r="K17" s="27">
        <v>44561</v>
      </c>
      <c r="L17" s="25" t="s">
        <v>64</v>
      </c>
      <c r="M17" s="25" t="str">
        <f t="shared" si="7"/>
        <v>Bolívar</v>
      </c>
      <c r="N17" s="25" t="s">
        <v>86</v>
      </c>
      <c r="O17" s="25" t="s">
        <v>87</v>
      </c>
      <c r="P17" s="25" t="s">
        <v>67</v>
      </c>
      <c r="Q17" s="28">
        <v>0</v>
      </c>
      <c r="R17" s="28">
        <v>1</v>
      </c>
      <c r="S17" s="28">
        <v>0.25</v>
      </c>
      <c r="T17" s="28">
        <v>0.25</v>
      </c>
      <c r="U17" s="28">
        <v>0.25</v>
      </c>
      <c r="V17" s="28">
        <v>0.25</v>
      </c>
      <c r="W17" s="28">
        <v>0.17</v>
      </c>
      <c r="X17" s="28" t="s">
        <v>671</v>
      </c>
      <c r="Y17" s="28">
        <v>0.17</v>
      </c>
      <c r="Z17" s="28" t="s">
        <v>672</v>
      </c>
      <c r="AA17" s="28"/>
      <c r="AB17" s="28"/>
      <c r="AC17" s="28"/>
      <c r="AD17" s="28"/>
      <c r="AE17" s="28">
        <f t="shared" si="0"/>
        <v>0.34</v>
      </c>
      <c r="AF17" s="27">
        <v>44299</v>
      </c>
      <c r="AG17" s="27">
        <v>44392</v>
      </c>
      <c r="AH17" s="27"/>
      <c r="AI17" s="27"/>
      <c r="AJ17" s="28">
        <f t="shared" si="1"/>
        <v>0.34</v>
      </c>
      <c r="AK17" s="28">
        <f t="shared" si="2"/>
        <v>0.68</v>
      </c>
      <c r="AL17" s="28">
        <f t="shared" si="3"/>
        <v>0.68</v>
      </c>
      <c r="AM17" s="28">
        <f t="shared" si="4"/>
        <v>0</v>
      </c>
      <c r="AN17" s="28">
        <f t="shared" si="5"/>
        <v>0</v>
      </c>
      <c r="AO17" s="25" t="s">
        <v>70</v>
      </c>
      <c r="AP17" s="25" t="s">
        <v>148</v>
      </c>
      <c r="AQ17" s="25"/>
      <c r="AR17" s="25"/>
      <c r="AS17" s="25" t="s">
        <v>673</v>
      </c>
      <c r="AT17" s="25" t="s">
        <v>674</v>
      </c>
      <c r="AU17" s="25"/>
      <c r="AV17" s="25"/>
      <c r="AW17" s="25" t="s">
        <v>70</v>
      </c>
      <c r="AX17" s="25" t="s">
        <v>148</v>
      </c>
      <c r="AY17" s="25"/>
      <c r="AZ17" s="25"/>
      <c r="BA17" s="25" t="s">
        <v>675</v>
      </c>
      <c r="BB17" s="25" t="s">
        <v>676</v>
      </c>
      <c r="BC17" s="25"/>
      <c r="BD17" s="25"/>
    </row>
    <row r="18" spans="1:56" ht="84" customHeight="1" x14ac:dyDescent="0.25">
      <c r="A18" s="25">
        <v>10</v>
      </c>
      <c r="B18" s="25" t="s">
        <v>633</v>
      </c>
      <c r="C18" s="25" t="s">
        <v>110</v>
      </c>
      <c r="D18" s="25" t="s">
        <v>111</v>
      </c>
      <c r="E18" s="26" t="s">
        <v>112</v>
      </c>
      <c r="F18" s="25" t="s">
        <v>113</v>
      </c>
      <c r="G18" s="25" t="s">
        <v>114</v>
      </c>
      <c r="H18" s="25" t="s">
        <v>114</v>
      </c>
      <c r="I18" s="25" t="s">
        <v>115</v>
      </c>
      <c r="J18" s="27">
        <v>44197</v>
      </c>
      <c r="K18" s="27">
        <v>44561</v>
      </c>
      <c r="L18" s="25" t="s">
        <v>64</v>
      </c>
      <c r="M18" s="25" t="str">
        <f t="shared" si="7"/>
        <v>Bolívar</v>
      </c>
      <c r="N18" s="25" t="s">
        <v>86</v>
      </c>
      <c r="O18" s="25" t="s">
        <v>116</v>
      </c>
      <c r="P18" s="25" t="s">
        <v>67</v>
      </c>
      <c r="Q18" s="28">
        <v>0</v>
      </c>
      <c r="R18" s="28">
        <v>1</v>
      </c>
      <c r="S18" s="28">
        <v>0.25</v>
      </c>
      <c r="T18" s="28">
        <v>0.25</v>
      </c>
      <c r="U18" s="28">
        <v>0.25</v>
      </c>
      <c r="V18" s="28">
        <v>0.25</v>
      </c>
      <c r="W18" s="28">
        <v>0.25</v>
      </c>
      <c r="X18" s="28" t="s">
        <v>677</v>
      </c>
      <c r="Y18" s="28">
        <v>0.25</v>
      </c>
      <c r="Z18" s="28" t="s">
        <v>678</v>
      </c>
      <c r="AA18" s="28"/>
      <c r="AB18" s="28"/>
      <c r="AC18" s="28"/>
      <c r="AD18" s="28"/>
      <c r="AE18" s="28">
        <f t="shared" si="0"/>
        <v>0.5</v>
      </c>
      <c r="AF18" s="27">
        <v>44300</v>
      </c>
      <c r="AG18" s="27">
        <v>44391</v>
      </c>
      <c r="AH18" s="27"/>
      <c r="AI18" s="27"/>
      <c r="AJ18" s="28">
        <f t="shared" si="1"/>
        <v>0.5</v>
      </c>
      <c r="AK18" s="28">
        <f t="shared" si="2"/>
        <v>1</v>
      </c>
      <c r="AL18" s="28">
        <f t="shared" si="3"/>
        <v>1</v>
      </c>
      <c r="AM18" s="28">
        <f t="shared" si="4"/>
        <v>0</v>
      </c>
      <c r="AN18" s="28">
        <f t="shared" si="5"/>
        <v>0</v>
      </c>
      <c r="AO18" s="25" t="s">
        <v>70</v>
      </c>
      <c r="AP18" s="25" t="s">
        <v>70</v>
      </c>
      <c r="AQ18" s="25"/>
      <c r="AR18" s="25"/>
      <c r="AS18" s="25" t="s">
        <v>679</v>
      </c>
      <c r="AT18" s="25" t="s">
        <v>680</v>
      </c>
      <c r="AU18" s="25"/>
      <c r="AV18" s="25"/>
      <c r="AW18" s="25" t="s">
        <v>70</v>
      </c>
      <c r="AX18" s="25" t="s">
        <v>70</v>
      </c>
      <c r="AY18" s="25"/>
      <c r="AZ18" s="25"/>
      <c r="BA18" s="25" t="s">
        <v>681</v>
      </c>
      <c r="BB18" s="25" t="s">
        <v>682</v>
      </c>
      <c r="BC18" s="25"/>
      <c r="BD18" s="25"/>
    </row>
    <row r="19" spans="1:56" ht="84" customHeight="1" x14ac:dyDescent="0.25">
      <c r="A19" s="25">
        <v>11</v>
      </c>
      <c r="B19" s="25" t="s">
        <v>633</v>
      </c>
      <c r="C19" s="25" t="s">
        <v>110</v>
      </c>
      <c r="D19" s="25" t="s">
        <v>111</v>
      </c>
      <c r="E19" s="26" t="s">
        <v>112</v>
      </c>
      <c r="F19" s="25" t="s">
        <v>113</v>
      </c>
      <c r="G19" s="25" t="s">
        <v>114</v>
      </c>
      <c r="H19" s="25" t="s">
        <v>114</v>
      </c>
      <c r="I19" s="25" t="s">
        <v>122</v>
      </c>
      <c r="J19" s="27">
        <v>44197</v>
      </c>
      <c r="K19" s="27">
        <v>44561</v>
      </c>
      <c r="L19" s="25" t="s">
        <v>64</v>
      </c>
      <c r="M19" s="25" t="str">
        <f t="shared" si="7"/>
        <v>Bolívar</v>
      </c>
      <c r="N19" s="25" t="s">
        <v>86</v>
      </c>
      <c r="O19" s="25" t="s">
        <v>123</v>
      </c>
      <c r="P19" s="25" t="s">
        <v>67</v>
      </c>
      <c r="Q19" s="28">
        <v>0</v>
      </c>
      <c r="R19" s="28">
        <v>1</v>
      </c>
      <c r="S19" s="28">
        <v>0.25</v>
      </c>
      <c r="T19" s="28">
        <v>0.25</v>
      </c>
      <c r="U19" s="28">
        <v>0.25</v>
      </c>
      <c r="V19" s="28">
        <v>0.25</v>
      </c>
      <c r="W19" s="28">
        <v>0.25</v>
      </c>
      <c r="X19" s="28" t="s">
        <v>683</v>
      </c>
      <c r="Y19" s="28">
        <v>0.25</v>
      </c>
      <c r="Z19" s="28" t="s">
        <v>684</v>
      </c>
      <c r="AA19" s="28"/>
      <c r="AB19" s="28"/>
      <c r="AC19" s="28"/>
      <c r="AD19" s="28"/>
      <c r="AE19" s="28">
        <f t="shared" si="0"/>
        <v>0.5</v>
      </c>
      <c r="AF19" s="27">
        <v>44300</v>
      </c>
      <c r="AG19" s="27">
        <v>44392</v>
      </c>
      <c r="AH19" s="27"/>
      <c r="AI19" s="27"/>
      <c r="AJ19" s="28">
        <f t="shared" si="1"/>
        <v>0.5</v>
      </c>
      <c r="AK19" s="28">
        <f t="shared" si="2"/>
        <v>1</v>
      </c>
      <c r="AL19" s="28">
        <f t="shared" si="3"/>
        <v>1</v>
      </c>
      <c r="AM19" s="28">
        <f t="shared" si="4"/>
        <v>0</v>
      </c>
      <c r="AN19" s="28">
        <f t="shared" si="5"/>
        <v>0</v>
      </c>
      <c r="AO19" s="25" t="s">
        <v>148</v>
      </c>
      <c r="AP19" s="25" t="s">
        <v>70</v>
      </c>
      <c r="AQ19" s="25"/>
      <c r="AR19" s="25"/>
      <c r="AS19" s="25" t="s">
        <v>685</v>
      </c>
      <c r="AT19" s="25" t="s">
        <v>686</v>
      </c>
      <c r="AU19" s="25"/>
      <c r="AV19" s="25"/>
      <c r="AW19" s="25" t="s">
        <v>148</v>
      </c>
      <c r="AX19" s="25" t="s">
        <v>70</v>
      </c>
      <c r="AY19" s="25"/>
      <c r="AZ19" s="25"/>
      <c r="BA19" s="25" t="s">
        <v>687</v>
      </c>
      <c r="BB19" s="25" t="s">
        <v>688</v>
      </c>
      <c r="BC19" s="25"/>
      <c r="BD19" s="25"/>
    </row>
    <row r="20" spans="1:56" ht="84" customHeight="1" x14ac:dyDescent="0.25">
      <c r="A20" s="25">
        <v>13</v>
      </c>
      <c r="B20" s="25" t="s">
        <v>633</v>
      </c>
      <c r="C20" s="25" t="s">
        <v>129</v>
      </c>
      <c r="D20" s="25" t="s">
        <v>58</v>
      </c>
      <c r="E20" s="26" t="s">
        <v>130</v>
      </c>
      <c r="F20" s="25" t="s">
        <v>131</v>
      </c>
      <c r="G20" s="25" t="s">
        <v>132</v>
      </c>
      <c r="H20" s="25" t="s">
        <v>133</v>
      </c>
      <c r="I20" s="25" t="s">
        <v>134</v>
      </c>
      <c r="J20" s="27">
        <v>44197</v>
      </c>
      <c r="K20" s="27">
        <v>44561</v>
      </c>
      <c r="L20" s="25" t="s">
        <v>64</v>
      </c>
      <c r="M20" s="25" t="str">
        <f t="shared" si="7"/>
        <v>Bolívar</v>
      </c>
      <c r="N20" s="25" t="s">
        <v>65</v>
      </c>
      <c r="O20" s="25" t="s">
        <v>135</v>
      </c>
      <c r="P20" s="25" t="s">
        <v>136</v>
      </c>
      <c r="Q20" s="28">
        <v>0</v>
      </c>
      <c r="R20" s="29">
        <f>SUM(S20:V20)</f>
        <v>341900533.71547437</v>
      </c>
      <c r="S20" s="29">
        <v>67509697.011187047</v>
      </c>
      <c r="T20" s="29">
        <v>87514850.867306024</v>
      </c>
      <c r="U20" s="29">
        <v>89100500.438032269</v>
      </c>
      <c r="V20" s="29">
        <v>97775485.398948997</v>
      </c>
      <c r="W20" s="29">
        <v>45801069</v>
      </c>
      <c r="X20" s="30" t="s">
        <v>689</v>
      </c>
      <c r="Y20" s="29">
        <v>36831112</v>
      </c>
      <c r="Z20" s="30" t="s">
        <v>690</v>
      </c>
      <c r="AA20" s="30"/>
      <c r="AB20" s="30"/>
      <c r="AC20" s="30"/>
      <c r="AD20" s="30"/>
      <c r="AE20" s="30">
        <f t="shared" si="0"/>
        <v>82632181</v>
      </c>
      <c r="AF20" s="27">
        <v>44299</v>
      </c>
      <c r="AG20" s="27">
        <v>44391</v>
      </c>
      <c r="AH20" s="27"/>
      <c r="AI20" s="27"/>
      <c r="AJ20" s="28">
        <f t="shared" si="1"/>
        <v>0.24168485524730282</v>
      </c>
      <c r="AK20" s="28">
        <f t="shared" si="2"/>
        <v>0.67843689170179944</v>
      </c>
      <c r="AL20" s="28">
        <f t="shared" si="3"/>
        <v>0.42085556491257692</v>
      </c>
      <c r="AM20" s="28">
        <f t="shared" si="4"/>
        <v>0</v>
      </c>
      <c r="AN20" s="28">
        <f t="shared" si="5"/>
        <v>0</v>
      </c>
      <c r="AO20" s="25" t="s">
        <v>70</v>
      </c>
      <c r="AP20" s="25" t="s">
        <v>70</v>
      </c>
      <c r="AQ20" s="25"/>
      <c r="AR20" s="25"/>
      <c r="AS20" s="25" t="s">
        <v>691</v>
      </c>
      <c r="AT20" s="25" t="s">
        <v>692</v>
      </c>
      <c r="AU20" s="25"/>
      <c r="AV20" s="25"/>
      <c r="AW20" s="25" t="s">
        <v>70</v>
      </c>
      <c r="AX20" s="25" t="s">
        <v>70</v>
      </c>
      <c r="AY20" s="25"/>
      <c r="AZ20" s="25"/>
      <c r="BA20" s="25" t="s">
        <v>693</v>
      </c>
      <c r="BB20" s="25" t="s">
        <v>694</v>
      </c>
      <c r="BC20" s="25"/>
      <c r="BD20" s="25"/>
    </row>
    <row r="21" spans="1:56" ht="84" customHeight="1" x14ac:dyDescent="0.25">
      <c r="A21" s="25">
        <v>14</v>
      </c>
      <c r="B21" s="25" t="s">
        <v>633</v>
      </c>
      <c r="C21" s="25" t="s">
        <v>129</v>
      </c>
      <c r="D21" s="25" t="s">
        <v>58</v>
      </c>
      <c r="E21" s="26" t="s">
        <v>130</v>
      </c>
      <c r="F21" s="25" t="s">
        <v>131</v>
      </c>
      <c r="G21" s="25" t="s">
        <v>132</v>
      </c>
      <c r="H21" s="25" t="s">
        <v>133</v>
      </c>
      <c r="I21" s="25" t="s">
        <v>143</v>
      </c>
      <c r="J21" s="27">
        <v>44197</v>
      </c>
      <c r="K21" s="27">
        <v>44561</v>
      </c>
      <c r="L21" s="25" t="s">
        <v>64</v>
      </c>
      <c r="M21" s="25" t="str">
        <f t="shared" si="7"/>
        <v>Bolívar</v>
      </c>
      <c r="N21" s="25" t="s">
        <v>86</v>
      </c>
      <c r="O21" s="25" t="s">
        <v>144</v>
      </c>
      <c r="P21" s="25" t="s">
        <v>136</v>
      </c>
      <c r="Q21" s="28">
        <v>0</v>
      </c>
      <c r="R21" s="28">
        <v>1</v>
      </c>
      <c r="S21" s="28">
        <v>0.25</v>
      </c>
      <c r="T21" s="28">
        <v>0.25</v>
      </c>
      <c r="U21" s="28">
        <v>0.25</v>
      </c>
      <c r="V21" s="28">
        <v>0.25</v>
      </c>
      <c r="W21" s="28">
        <v>0</v>
      </c>
      <c r="X21" s="28" t="s">
        <v>695</v>
      </c>
      <c r="Y21" s="28">
        <v>0.25</v>
      </c>
      <c r="Z21" s="28" t="s">
        <v>696</v>
      </c>
      <c r="AA21" s="28"/>
      <c r="AB21" s="28"/>
      <c r="AC21" s="28"/>
      <c r="AD21" s="28"/>
      <c r="AE21" s="28">
        <f t="shared" si="0"/>
        <v>0.25</v>
      </c>
      <c r="AF21" s="27">
        <v>44300</v>
      </c>
      <c r="AG21" s="27">
        <v>44391</v>
      </c>
      <c r="AH21" s="27"/>
      <c r="AI21" s="27"/>
      <c r="AJ21" s="28">
        <f t="shared" si="1"/>
        <v>0.25</v>
      </c>
      <c r="AK21" s="28">
        <f t="shared" si="2"/>
        <v>0</v>
      </c>
      <c r="AL21" s="28">
        <f t="shared" si="3"/>
        <v>1</v>
      </c>
      <c r="AM21" s="28">
        <f t="shared" si="4"/>
        <v>0</v>
      </c>
      <c r="AN21" s="28">
        <f t="shared" si="5"/>
        <v>0</v>
      </c>
      <c r="AO21" s="25" t="s">
        <v>148</v>
      </c>
      <c r="AP21" s="25" t="s">
        <v>70</v>
      </c>
      <c r="AQ21" s="25"/>
      <c r="AR21" s="25"/>
      <c r="AS21" s="25" t="s">
        <v>697</v>
      </c>
      <c r="AT21" s="25" t="s">
        <v>698</v>
      </c>
      <c r="AU21" s="25"/>
      <c r="AV21" s="25"/>
      <c r="AW21" s="25" t="s">
        <v>148</v>
      </c>
      <c r="AX21" s="25" t="s">
        <v>70</v>
      </c>
      <c r="AY21" s="25"/>
      <c r="AZ21" s="25"/>
      <c r="BA21" s="25" t="s">
        <v>699</v>
      </c>
      <c r="BB21" s="25" t="s">
        <v>700</v>
      </c>
      <c r="BC21" s="25"/>
      <c r="BD21" s="25"/>
    </row>
    <row r="22" spans="1:56" ht="84" customHeight="1" x14ac:dyDescent="0.25">
      <c r="A22" s="25">
        <v>1</v>
      </c>
      <c r="B22" s="25" t="s">
        <v>801</v>
      </c>
      <c r="C22" s="25" t="s">
        <v>634</v>
      </c>
      <c r="D22" s="25" t="s">
        <v>58</v>
      </c>
      <c r="E22" s="26" t="s">
        <v>59</v>
      </c>
      <c r="F22" s="25" t="s">
        <v>60</v>
      </c>
      <c r="G22" s="25" t="s">
        <v>61</v>
      </c>
      <c r="H22" s="25" t="s">
        <v>62</v>
      </c>
      <c r="I22" s="25" t="s">
        <v>635</v>
      </c>
      <c r="J22" s="27">
        <v>44197</v>
      </c>
      <c r="K22" s="27">
        <v>44561</v>
      </c>
      <c r="L22" s="25" t="s">
        <v>64</v>
      </c>
      <c r="M22" s="25" t="str">
        <f>B22</f>
        <v>Boyacá</v>
      </c>
      <c r="N22" s="25" t="s">
        <v>65</v>
      </c>
      <c r="O22" s="25" t="s">
        <v>636</v>
      </c>
      <c r="P22" s="25" t="s">
        <v>67</v>
      </c>
      <c r="Q22" s="28">
        <v>0</v>
      </c>
      <c r="R22" s="29">
        <v>258</v>
      </c>
      <c r="S22" s="29">
        <v>0</v>
      </c>
      <c r="T22" s="29">
        <v>0</v>
      </c>
      <c r="U22" s="29">
        <v>0</v>
      </c>
      <c r="V22" s="29">
        <v>258</v>
      </c>
      <c r="W22" s="29">
        <v>0</v>
      </c>
      <c r="X22" s="29" t="s">
        <v>802</v>
      </c>
      <c r="Y22" s="29">
        <v>0</v>
      </c>
      <c r="Z22" s="29" t="s">
        <v>803</v>
      </c>
      <c r="AA22" s="29"/>
      <c r="AB22" s="29"/>
      <c r="AC22" s="29"/>
      <c r="AD22" s="29"/>
      <c r="AE22" s="29">
        <f t="shared" si="0"/>
        <v>0</v>
      </c>
      <c r="AF22" s="27">
        <v>44300</v>
      </c>
      <c r="AG22" s="27">
        <v>44392</v>
      </c>
      <c r="AH22" s="27"/>
      <c r="AI22" s="27"/>
      <c r="AJ22" s="28">
        <f t="shared" si="1"/>
        <v>0</v>
      </c>
      <c r="AK22" s="28" t="str">
        <f t="shared" si="2"/>
        <v/>
      </c>
      <c r="AL22" s="28" t="str">
        <f t="shared" si="3"/>
        <v/>
      </c>
      <c r="AM22" s="28" t="str">
        <f t="shared" si="4"/>
        <v/>
      </c>
      <c r="AN22" s="28">
        <f t="shared" si="5"/>
        <v>0</v>
      </c>
      <c r="AO22" s="25" t="s">
        <v>449</v>
      </c>
      <c r="AP22" s="25" t="s">
        <v>449</v>
      </c>
      <c r="AQ22" s="25"/>
      <c r="AR22" s="25"/>
      <c r="AS22" s="25" t="s">
        <v>804</v>
      </c>
      <c r="AT22" s="25" t="s">
        <v>805</v>
      </c>
      <c r="AU22" s="25"/>
      <c r="AV22" s="25"/>
      <c r="AW22" s="25" t="s">
        <v>449</v>
      </c>
      <c r="AX22" s="25" t="s">
        <v>449</v>
      </c>
      <c r="AY22" s="25"/>
      <c r="AZ22" s="25"/>
      <c r="BA22" s="25" t="s">
        <v>806</v>
      </c>
      <c r="BB22" s="25" t="s">
        <v>641</v>
      </c>
      <c r="BC22" s="25"/>
      <c r="BD22" s="25"/>
    </row>
    <row r="23" spans="1:56" ht="84" customHeight="1" x14ac:dyDescent="0.25">
      <c r="A23" s="25">
        <v>2</v>
      </c>
      <c r="B23" s="25" t="s">
        <v>801</v>
      </c>
      <c r="C23" s="25" t="s">
        <v>634</v>
      </c>
      <c r="D23" s="25" t="s">
        <v>58</v>
      </c>
      <c r="E23" s="26" t="s">
        <v>59</v>
      </c>
      <c r="F23" s="25" t="s">
        <v>60</v>
      </c>
      <c r="G23" s="25" t="s">
        <v>61</v>
      </c>
      <c r="H23" s="25" t="s">
        <v>62</v>
      </c>
      <c r="I23" s="25" t="s">
        <v>642</v>
      </c>
      <c r="J23" s="27">
        <v>44197</v>
      </c>
      <c r="K23" s="27">
        <v>44561</v>
      </c>
      <c r="L23" s="25" t="s">
        <v>64</v>
      </c>
      <c r="M23" s="25" t="str">
        <f t="shared" ref="M23:M33" si="8">B23</f>
        <v>Boyacá</v>
      </c>
      <c r="N23" s="25" t="s">
        <v>65</v>
      </c>
      <c r="O23" s="25" t="s">
        <v>643</v>
      </c>
      <c r="P23" s="25" t="s">
        <v>67</v>
      </c>
      <c r="Q23" s="28">
        <v>0</v>
      </c>
      <c r="R23" s="29">
        <v>129197</v>
      </c>
      <c r="S23" s="29">
        <v>0</v>
      </c>
      <c r="T23" s="29">
        <v>0</v>
      </c>
      <c r="U23" s="29">
        <v>0</v>
      </c>
      <c r="V23" s="29">
        <v>129197</v>
      </c>
      <c r="W23" s="29">
        <v>0</v>
      </c>
      <c r="X23" s="29" t="s">
        <v>802</v>
      </c>
      <c r="Y23" s="29">
        <v>0</v>
      </c>
      <c r="Z23" s="29" t="s">
        <v>807</v>
      </c>
      <c r="AA23" s="29"/>
      <c r="AB23" s="29"/>
      <c r="AC23" s="29"/>
      <c r="AD23" s="29"/>
      <c r="AE23" s="29">
        <f t="shared" si="0"/>
        <v>0</v>
      </c>
      <c r="AF23" s="27">
        <v>44300</v>
      </c>
      <c r="AG23" s="27">
        <v>44392</v>
      </c>
      <c r="AH23" s="27"/>
      <c r="AI23" s="27"/>
      <c r="AJ23" s="28">
        <f t="shared" si="1"/>
        <v>0</v>
      </c>
      <c r="AK23" s="28" t="str">
        <f t="shared" si="2"/>
        <v/>
      </c>
      <c r="AL23" s="28" t="str">
        <f t="shared" si="3"/>
        <v/>
      </c>
      <c r="AM23" s="28" t="str">
        <f t="shared" si="4"/>
        <v/>
      </c>
      <c r="AN23" s="28">
        <f t="shared" si="5"/>
        <v>0</v>
      </c>
      <c r="AO23" s="25" t="s">
        <v>449</v>
      </c>
      <c r="AP23" s="25" t="s">
        <v>449</v>
      </c>
      <c r="AQ23" s="25"/>
      <c r="AR23" s="25"/>
      <c r="AS23" s="25" t="s">
        <v>804</v>
      </c>
      <c r="AT23" s="25" t="s">
        <v>808</v>
      </c>
      <c r="AU23" s="25"/>
      <c r="AV23" s="25"/>
      <c r="AW23" s="25" t="s">
        <v>449</v>
      </c>
      <c r="AX23" s="25" t="s">
        <v>449</v>
      </c>
      <c r="AY23" s="25"/>
      <c r="AZ23" s="25"/>
      <c r="BA23" s="25" t="s">
        <v>646</v>
      </c>
      <c r="BB23" s="25" t="s">
        <v>641</v>
      </c>
      <c r="BC23" s="25"/>
      <c r="BD23" s="25"/>
    </row>
    <row r="24" spans="1:56" ht="84" customHeight="1" x14ac:dyDescent="0.25">
      <c r="A24" s="25">
        <v>3</v>
      </c>
      <c r="B24" s="25" t="s">
        <v>801</v>
      </c>
      <c r="C24" s="25" t="s">
        <v>57</v>
      </c>
      <c r="D24" s="25" t="s">
        <v>58</v>
      </c>
      <c r="E24" s="26" t="s">
        <v>59</v>
      </c>
      <c r="F24" s="25" t="s">
        <v>60</v>
      </c>
      <c r="G24" s="25" t="s">
        <v>61</v>
      </c>
      <c r="H24" s="25" t="s">
        <v>62</v>
      </c>
      <c r="I24" s="25" t="s">
        <v>63</v>
      </c>
      <c r="J24" s="27">
        <v>44197</v>
      </c>
      <c r="K24" s="27">
        <v>44561</v>
      </c>
      <c r="L24" s="25" t="s">
        <v>64</v>
      </c>
      <c r="M24" s="25" t="str">
        <f t="shared" si="8"/>
        <v>Boyacá</v>
      </c>
      <c r="N24" s="25" t="s">
        <v>65</v>
      </c>
      <c r="O24" s="25" t="s">
        <v>66</v>
      </c>
      <c r="P24" s="25" t="s">
        <v>67</v>
      </c>
      <c r="Q24" s="28">
        <v>0</v>
      </c>
      <c r="R24" s="29">
        <v>17725</v>
      </c>
      <c r="S24" s="29">
        <v>0</v>
      </c>
      <c r="T24" s="29">
        <v>0</v>
      </c>
      <c r="U24" s="29">
        <v>0</v>
      </c>
      <c r="V24" s="29">
        <v>17725</v>
      </c>
      <c r="W24" s="29">
        <v>1873</v>
      </c>
      <c r="X24" s="29" t="s">
        <v>809</v>
      </c>
      <c r="Y24" s="29">
        <v>4332</v>
      </c>
      <c r="Z24" s="29" t="s">
        <v>810</v>
      </c>
      <c r="AA24" s="29"/>
      <c r="AB24" s="29"/>
      <c r="AC24" s="29"/>
      <c r="AD24" s="29"/>
      <c r="AE24" s="29">
        <f t="shared" si="0"/>
        <v>6205</v>
      </c>
      <c r="AF24" s="27">
        <v>44300</v>
      </c>
      <c r="AG24" s="27">
        <v>44392</v>
      </c>
      <c r="AH24" s="27"/>
      <c r="AI24" s="27"/>
      <c r="AJ24" s="28">
        <f t="shared" si="1"/>
        <v>0.35007052186177717</v>
      </c>
      <c r="AK24" s="28" t="str">
        <f t="shared" si="2"/>
        <v/>
      </c>
      <c r="AL24" s="28" t="str">
        <f t="shared" si="3"/>
        <v/>
      </c>
      <c r="AM24" s="28" t="str">
        <f t="shared" si="4"/>
        <v/>
      </c>
      <c r="AN24" s="28">
        <f t="shared" si="5"/>
        <v>0</v>
      </c>
      <c r="AO24" s="25" t="s">
        <v>70</v>
      </c>
      <c r="AP24" s="25" t="s">
        <v>70</v>
      </c>
      <c r="AQ24" s="25"/>
      <c r="AR24" s="25"/>
      <c r="AS24" s="25" t="s">
        <v>811</v>
      </c>
      <c r="AT24" s="25" t="s">
        <v>812</v>
      </c>
      <c r="AU24" s="25"/>
      <c r="AV24" s="25"/>
      <c r="AW24" s="25" t="s">
        <v>70</v>
      </c>
      <c r="AX24" s="25" t="s">
        <v>70</v>
      </c>
      <c r="AY24" s="25"/>
      <c r="AZ24" s="25"/>
      <c r="BA24" s="25" t="s">
        <v>813</v>
      </c>
      <c r="BB24" s="25" t="s">
        <v>814</v>
      </c>
      <c r="BC24" s="25"/>
      <c r="BD24" s="25"/>
    </row>
    <row r="25" spans="1:56" ht="84" customHeight="1" x14ac:dyDescent="0.25">
      <c r="A25" s="25">
        <v>5</v>
      </c>
      <c r="B25" s="25" t="s">
        <v>801</v>
      </c>
      <c r="C25" s="25" t="s">
        <v>57</v>
      </c>
      <c r="D25" s="25" t="s">
        <v>58</v>
      </c>
      <c r="E25" s="26" t="s">
        <v>59</v>
      </c>
      <c r="F25" s="25" t="s">
        <v>60</v>
      </c>
      <c r="G25" s="25" t="s">
        <v>61</v>
      </c>
      <c r="H25" s="25" t="s">
        <v>62</v>
      </c>
      <c r="I25" s="25" t="s">
        <v>75</v>
      </c>
      <c r="J25" s="27">
        <v>44197</v>
      </c>
      <c r="K25" s="27">
        <v>44561</v>
      </c>
      <c r="L25" s="25" t="s">
        <v>64</v>
      </c>
      <c r="M25" s="25" t="str">
        <f t="shared" si="8"/>
        <v>Boyacá</v>
      </c>
      <c r="N25" s="25" t="s">
        <v>65</v>
      </c>
      <c r="O25" s="25" t="s">
        <v>76</v>
      </c>
      <c r="P25" s="25" t="s">
        <v>67</v>
      </c>
      <c r="Q25" s="28">
        <v>0</v>
      </c>
      <c r="R25" s="29">
        <v>16539</v>
      </c>
      <c r="S25" s="29">
        <v>0</v>
      </c>
      <c r="T25" s="29">
        <v>0</v>
      </c>
      <c r="U25" s="29">
        <v>0</v>
      </c>
      <c r="V25" s="29">
        <v>16539</v>
      </c>
      <c r="W25" s="29">
        <v>830</v>
      </c>
      <c r="X25" s="29" t="s">
        <v>815</v>
      </c>
      <c r="Y25" s="29">
        <v>1661</v>
      </c>
      <c r="Z25" s="29" t="s">
        <v>816</v>
      </c>
      <c r="AA25" s="29"/>
      <c r="AB25" s="29"/>
      <c r="AC25" s="29"/>
      <c r="AD25" s="29"/>
      <c r="AE25" s="29">
        <f t="shared" si="0"/>
        <v>2491</v>
      </c>
      <c r="AF25" s="27">
        <v>44300</v>
      </c>
      <c r="AG25" s="27">
        <v>44392</v>
      </c>
      <c r="AH25" s="27"/>
      <c r="AI25" s="27"/>
      <c r="AJ25" s="28">
        <f t="shared" si="1"/>
        <v>0.15061370094927143</v>
      </c>
      <c r="AK25" s="28" t="str">
        <f t="shared" si="2"/>
        <v/>
      </c>
      <c r="AL25" s="28" t="str">
        <f t="shared" si="3"/>
        <v/>
      </c>
      <c r="AM25" s="28" t="str">
        <f t="shared" si="4"/>
        <v/>
      </c>
      <c r="AN25" s="28">
        <f t="shared" si="5"/>
        <v>0</v>
      </c>
      <c r="AO25" s="25" t="s">
        <v>70</v>
      </c>
      <c r="AP25" s="25" t="s">
        <v>70</v>
      </c>
      <c r="AQ25" s="25"/>
      <c r="AR25" s="25"/>
      <c r="AS25" s="25" t="s">
        <v>817</v>
      </c>
      <c r="AT25" s="25" t="s">
        <v>818</v>
      </c>
      <c r="AU25" s="25"/>
      <c r="AV25" s="25"/>
      <c r="AW25" s="25" t="s">
        <v>70</v>
      </c>
      <c r="AX25" s="25" t="s">
        <v>70</v>
      </c>
      <c r="AY25" s="25"/>
      <c r="AZ25" s="25"/>
      <c r="BA25" s="25" t="s">
        <v>819</v>
      </c>
      <c r="BB25" s="25" t="s">
        <v>820</v>
      </c>
      <c r="BC25" s="25"/>
      <c r="BD25" s="25"/>
    </row>
    <row r="26" spans="1:56" ht="84" customHeight="1" x14ac:dyDescent="0.25">
      <c r="A26" s="25">
        <v>7</v>
      </c>
      <c r="B26" s="25" t="s">
        <v>801</v>
      </c>
      <c r="C26" s="25" t="s">
        <v>821</v>
      </c>
      <c r="D26" s="25" t="s">
        <v>58</v>
      </c>
      <c r="E26" s="26" t="s">
        <v>130</v>
      </c>
      <c r="F26" s="25" t="s">
        <v>822</v>
      </c>
      <c r="G26" s="25" t="s">
        <v>61</v>
      </c>
      <c r="H26" s="25" t="s">
        <v>62</v>
      </c>
      <c r="I26" s="25" t="s">
        <v>823</v>
      </c>
      <c r="J26" s="27">
        <v>44197</v>
      </c>
      <c r="K26" s="27">
        <v>44561</v>
      </c>
      <c r="L26" s="25" t="s">
        <v>64</v>
      </c>
      <c r="M26" s="25" t="str">
        <f t="shared" si="8"/>
        <v>Boyacá</v>
      </c>
      <c r="N26" s="25" t="s">
        <v>65</v>
      </c>
      <c r="O26" s="25" t="s">
        <v>824</v>
      </c>
      <c r="P26" s="25" t="s">
        <v>67</v>
      </c>
      <c r="Q26" s="28">
        <v>0</v>
      </c>
      <c r="R26" s="29">
        <v>20</v>
      </c>
      <c r="S26" s="29">
        <v>0</v>
      </c>
      <c r="T26" s="29">
        <v>0</v>
      </c>
      <c r="U26" s="29">
        <v>0</v>
      </c>
      <c r="V26" s="29">
        <v>20</v>
      </c>
      <c r="W26" s="29">
        <v>0</v>
      </c>
      <c r="X26" s="29" t="s">
        <v>825</v>
      </c>
      <c r="Y26" s="29">
        <v>0</v>
      </c>
      <c r="Z26" s="29" t="s">
        <v>826</v>
      </c>
      <c r="AA26" s="29"/>
      <c r="AB26" s="29"/>
      <c r="AC26" s="29"/>
      <c r="AD26" s="29"/>
      <c r="AE26" s="29">
        <f t="shared" si="0"/>
        <v>0</v>
      </c>
      <c r="AF26" s="27">
        <v>44300</v>
      </c>
      <c r="AG26" s="27">
        <v>44392</v>
      </c>
      <c r="AH26" s="27"/>
      <c r="AI26" s="27"/>
      <c r="AJ26" s="28">
        <f t="shared" si="1"/>
        <v>0</v>
      </c>
      <c r="AK26" s="28" t="str">
        <f t="shared" si="2"/>
        <v/>
      </c>
      <c r="AL26" s="28" t="str">
        <f t="shared" si="3"/>
        <v/>
      </c>
      <c r="AM26" s="28" t="str">
        <f t="shared" si="4"/>
        <v/>
      </c>
      <c r="AN26" s="28">
        <f t="shared" si="5"/>
        <v>0</v>
      </c>
      <c r="AO26" s="25" t="s">
        <v>449</v>
      </c>
      <c r="AP26" s="25" t="s">
        <v>449</v>
      </c>
      <c r="AQ26" s="25"/>
      <c r="AR26" s="25"/>
      <c r="AS26" s="25" t="s">
        <v>827</v>
      </c>
      <c r="AT26" s="25" t="s">
        <v>828</v>
      </c>
      <c r="AU26" s="25"/>
      <c r="AV26" s="25"/>
      <c r="AW26" s="25" t="s">
        <v>449</v>
      </c>
      <c r="AX26" s="25" t="s">
        <v>449</v>
      </c>
      <c r="AY26" s="25"/>
      <c r="AZ26" s="25"/>
      <c r="BA26" s="25" t="s">
        <v>646</v>
      </c>
      <c r="BB26" s="25" t="s">
        <v>646</v>
      </c>
      <c r="BC26" s="25"/>
      <c r="BD26" s="25"/>
    </row>
    <row r="27" spans="1:56" ht="84" customHeight="1" x14ac:dyDescent="0.25">
      <c r="A27" s="25">
        <v>8</v>
      </c>
      <c r="B27" s="25" t="s">
        <v>801</v>
      </c>
      <c r="C27" s="25" t="s">
        <v>83</v>
      </c>
      <c r="D27" s="25" t="s">
        <v>58</v>
      </c>
      <c r="E27" s="26" t="s">
        <v>59</v>
      </c>
      <c r="F27" s="25" t="s">
        <v>84</v>
      </c>
      <c r="G27" s="25" t="s">
        <v>61</v>
      </c>
      <c r="H27" s="25" t="s">
        <v>62</v>
      </c>
      <c r="I27" s="25" t="s">
        <v>85</v>
      </c>
      <c r="J27" s="27">
        <v>44197</v>
      </c>
      <c r="K27" s="27">
        <v>44561</v>
      </c>
      <c r="L27" s="25" t="s">
        <v>64</v>
      </c>
      <c r="M27" s="25" t="str">
        <f t="shared" si="8"/>
        <v>Boyacá</v>
      </c>
      <c r="N27" s="25" t="s">
        <v>86</v>
      </c>
      <c r="O27" s="25" t="s">
        <v>87</v>
      </c>
      <c r="P27" s="25" t="s">
        <v>67</v>
      </c>
      <c r="Q27" s="28">
        <v>0</v>
      </c>
      <c r="R27" s="28">
        <v>1</v>
      </c>
      <c r="S27" s="28">
        <v>0.25</v>
      </c>
      <c r="T27" s="28">
        <v>0.25</v>
      </c>
      <c r="U27" s="28">
        <v>0.25</v>
      </c>
      <c r="V27" s="28">
        <v>0.25</v>
      </c>
      <c r="W27" s="28">
        <v>0.25</v>
      </c>
      <c r="X27" s="28" t="s">
        <v>829</v>
      </c>
      <c r="Y27" s="28">
        <v>0.25</v>
      </c>
      <c r="Z27" s="28" t="s">
        <v>830</v>
      </c>
      <c r="AA27" s="28"/>
      <c r="AB27" s="28"/>
      <c r="AC27" s="28"/>
      <c r="AD27" s="28"/>
      <c r="AE27" s="28">
        <f t="shared" si="0"/>
        <v>0.5</v>
      </c>
      <c r="AF27" s="27">
        <v>44300</v>
      </c>
      <c r="AG27" s="27">
        <v>44392</v>
      </c>
      <c r="AH27" s="27"/>
      <c r="AI27" s="27"/>
      <c r="AJ27" s="28">
        <f t="shared" si="1"/>
        <v>0.5</v>
      </c>
      <c r="AK27" s="28">
        <f t="shared" si="2"/>
        <v>1</v>
      </c>
      <c r="AL27" s="28">
        <f t="shared" si="3"/>
        <v>1</v>
      </c>
      <c r="AM27" s="28">
        <f t="shared" si="4"/>
        <v>0</v>
      </c>
      <c r="AN27" s="28">
        <f t="shared" si="5"/>
        <v>0</v>
      </c>
      <c r="AO27" s="25" t="s">
        <v>70</v>
      </c>
      <c r="AP27" s="25" t="s">
        <v>70</v>
      </c>
      <c r="AQ27" s="25"/>
      <c r="AR27" s="25"/>
      <c r="AS27" s="25" t="s">
        <v>831</v>
      </c>
      <c r="AT27" s="25" t="s">
        <v>832</v>
      </c>
      <c r="AU27" s="25"/>
      <c r="AV27" s="25"/>
      <c r="AW27" s="25" t="s">
        <v>70</v>
      </c>
      <c r="AX27" s="25" t="s">
        <v>70</v>
      </c>
      <c r="AY27" s="25"/>
      <c r="AZ27" s="25"/>
      <c r="BA27" s="25" t="s">
        <v>833</v>
      </c>
      <c r="BB27" s="25" t="s">
        <v>834</v>
      </c>
      <c r="BC27" s="25"/>
      <c r="BD27" s="25"/>
    </row>
    <row r="28" spans="1:56" ht="84" customHeight="1" x14ac:dyDescent="0.25">
      <c r="A28" s="25">
        <v>9</v>
      </c>
      <c r="B28" s="25" t="s">
        <v>801</v>
      </c>
      <c r="C28" s="25" t="s">
        <v>93</v>
      </c>
      <c r="D28" s="25" t="s">
        <v>58</v>
      </c>
      <c r="E28" s="26" t="s">
        <v>59</v>
      </c>
      <c r="F28" s="25" t="s">
        <v>84</v>
      </c>
      <c r="G28" s="25" t="s">
        <v>61</v>
      </c>
      <c r="H28" s="25" t="s">
        <v>62</v>
      </c>
      <c r="I28" s="25" t="s">
        <v>94</v>
      </c>
      <c r="J28" s="27">
        <v>44197</v>
      </c>
      <c r="K28" s="27">
        <v>44561</v>
      </c>
      <c r="L28" s="25" t="s">
        <v>64</v>
      </c>
      <c r="M28" s="25" t="str">
        <f t="shared" si="8"/>
        <v>Boyacá</v>
      </c>
      <c r="N28" s="25" t="s">
        <v>86</v>
      </c>
      <c r="O28" s="25" t="s">
        <v>87</v>
      </c>
      <c r="P28" s="25" t="s">
        <v>67</v>
      </c>
      <c r="Q28" s="28">
        <v>0</v>
      </c>
      <c r="R28" s="28">
        <v>1</v>
      </c>
      <c r="S28" s="28">
        <v>0.25</v>
      </c>
      <c r="T28" s="28">
        <v>0.25</v>
      </c>
      <c r="U28" s="28">
        <v>0.25</v>
      </c>
      <c r="V28" s="28">
        <v>0.25</v>
      </c>
      <c r="W28" s="28">
        <v>0.25</v>
      </c>
      <c r="X28" s="28" t="s">
        <v>835</v>
      </c>
      <c r="Y28" s="28">
        <v>0.25</v>
      </c>
      <c r="Z28" s="28" t="s">
        <v>836</v>
      </c>
      <c r="AA28" s="28"/>
      <c r="AB28" s="28"/>
      <c r="AC28" s="28"/>
      <c r="AD28" s="28"/>
      <c r="AE28" s="28">
        <f t="shared" si="0"/>
        <v>0.5</v>
      </c>
      <c r="AF28" s="27">
        <v>44300</v>
      </c>
      <c r="AG28" s="27">
        <v>44392</v>
      </c>
      <c r="AH28" s="27"/>
      <c r="AI28" s="27"/>
      <c r="AJ28" s="28">
        <f t="shared" si="1"/>
        <v>0.5</v>
      </c>
      <c r="AK28" s="28">
        <f t="shared" si="2"/>
        <v>1</v>
      </c>
      <c r="AL28" s="28">
        <f t="shared" si="3"/>
        <v>1</v>
      </c>
      <c r="AM28" s="28">
        <f t="shared" si="4"/>
        <v>0</v>
      </c>
      <c r="AN28" s="28">
        <f t="shared" si="5"/>
        <v>0</v>
      </c>
      <c r="AO28" s="25" t="s">
        <v>70</v>
      </c>
      <c r="AP28" s="25" t="s">
        <v>70</v>
      </c>
      <c r="AQ28" s="25"/>
      <c r="AR28" s="25"/>
      <c r="AS28" s="25" t="s">
        <v>837</v>
      </c>
      <c r="AT28" s="25" t="s">
        <v>838</v>
      </c>
      <c r="AU28" s="25"/>
      <c r="AV28" s="25"/>
      <c r="AW28" s="25" t="s">
        <v>70</v>
      </c>
      <c r="AX28" s="25" t="s">
        <v>70</v>
      </c>
      <c r="AY28" s="25"/>
      <c r="AZ28" s="25"/>
      <c r="BA28" s="25" t="s">
        <v>839</v>
      </c>
      <c r="BB28" s="25" t="s">
        <v>840</v>
      </c>
      <c r="BC28" s="25"/>
      <c r="BD28" s="25"/>
    </row>
    <row r="29" spans="1:56" ht="84" customHeight="1" x14ac:dyDescent="0.25">
      <c r="A29" s="25">
        <v>10</v>
      </c>
      <c r="B29" s="25" t="s">
        <v>801</v>
      </c>
      <c r="C29" s="25" t="s">
        <v>100</v>
      </c>
      <c r="D29" s="25" t="s">
        <v>101</v>
      </c>
      <c r="E29" s="26" t="s">
        <v>102</v>
      </c>
      <c r="F29" s="25" t="s">
        <v>103</v>
      </c>
      <c r="G29" s="25" t="s">
        <v>61</v>
      </c>
      <c r="H29" s="25" t="s">
        <v>104</v>
      </c>
      <c r="I29" s="25" t="s">
        <v>105</v>
      </c>
      <c r="J29" s="27">
        <v>44197</v>
      </c>
      <c r="K29" s="27">
        <v>44561</v>
      </c>
      <c r="L29" s="25" t="s">
        <v>64</v>
      </c>
      <c r="M29" s="25" t="str">
        <f t="shared" si="8"/>
        <v>Boyacá</v>
      </c>
      <c r="N29" s="25" t="s">
        <v>86</v>
      </c>
      <c r="O29" s="25" t="s">
        <v>87</v>
      </c>
      <c r="P29" s="25" t="s">
        <v>67</v>
      </c>
      <c r="Q29" s="28">
        <v>0</v>
      </c>
      <c r="R29" s="28">
        <v>1</v>
      </c>
      <c r="S29" s="28">
        <v>0.25</v>
      </c>
      <c r="T29" s="28">
        <v>0.25</v>
      </c>
      <c r="U29" s="28">
        <v>0.25</v>
      </c>
      <c r="V29" s="28">
        <v>0.25</v>
      </c>
      <c r="W29" s="28">
        <v>0.25</v>
      </c>
      <c r="X29" s="28" t="s">
        <v>841</v>
      </c>
      <c r="Y29" s="28">
        <v>0.17</v>
      </c>
      <c r="Z29" s="28" t="s">
        <v>842</v>
      </c>
      <c r="AA29" s="28"/>
      <c r="AB29" s="28"/>
      <c r="AC29" s="28"/>
      <c r="AD29" s="28"/>
      <c r="AE29" s="28">
        <f t="shared" si="0"/>
        <v>0.42000000000000004</v>
      </c>
      <c r="AF29" s="27">
        <v>44300</v>
      </c>
      <c r="AG29" s="27">
        <v>44392</v>
      </c>
      <c r="AH29" s="27"/>
      <c r="AI29" s="27"/>
      <c r="AJ29" s="28">
        <f t="shared" si="1"/>
        <v>0.42000000000000004</v>
      </c>
      <c r="AK29" s="28">
        <f t="shared" si="2"/>
        <v>1</v>
      </c>
      <c r="AL29" s="28">
        <f t="shared" si="3"/>
        <v>0.68</v>
      </c>
      <c r="AM29" s="28">
        <f t="shared" si="4"/>
        <v>0</v>
      </c>
      <c r="AN29" s="28">
        <f t="shared" si="5"/>
        <v>0</v>
      </c>
      <c r="AO29" s="25" t="s">
        <v>148</v>
      </c>
      <c r="AP29" s="25" t="s">
        <v>70</v>
      </c>
      <c r="AQ29" s="25"/>
      <c r="AR29" s="25"/>
      <c r="AS29" s="25" t="s">
        <v>843</v>
      </c>
      <c r="AT29" s="25" t="s">
        <v>844</v>
      </c>
      <c r="AU29" s="25"/>
      <c r="AV29" s="25"/>
      <c r="AW29" s="25" t="s">
        <v>148</v>
      </c>
      <c r="AX29" s="25" t="s">
        <v>70</v>
      </c>
      <c r="AY29" s="25"/>
      <c r="AZ29" s="25"/>
      <c r="BA29" s="25" t="s">
        <v>845</v>
      </c>
      <c r="BB29" s="25" t="s">
        <v>846</v>
      </c>
      <c r="BC29" s="25"/>
      <c r="BD29" s="25"/>
    </row>
    <row r="30" spans="1:56" ht="84" customHeight="1" x14ac:dyDescent="0.25">
      <c r="A30" s="25">
        <v>11</v>
      </c>
      <c r="B30" s="25" t="s">
        <v>801</v>
      </c>
      <c r="C30" s="25" t="s">
        <v>110</v>
      </c>
      <c r="D30" s="25" t="s">
        <v>111</v>
      </c>
      <c r="E30" s="26" t="s">
        <v>112</v>
      </c>
      <c r="F30" s="25" t="s">
        <v>113</v>
      </c>
      <c r="G30" s="25" t="s">
        <v>114</v>
      </c>
      <c r="H30" s="25" t="s">
        <v>114</v>
      </c>
      <c r="I30" s="25" t="s">
        <v>115</v>
      </c>
      <c r="J30" s="27">
        <v>44197</v>
      </c>
      <c r="K30" s="27">
        <v>44561</v>
      </c>
      <c r="L30" s="25" t="s">
        <v>64</v>
      </c>
      <c r="M30" s="25" t="str">
        <f t="shared" si="8"/>
        <v>Boyacá</v>
      </c>
      <c r="N30" s="25" t="s">
        <v>86</v>
      </c>
      <c r="O30" s="25" t="s">
        <v>116</v>
      </c>
      <c r="P30" s="25" t="s">
        <v>67</v>
      </c>
      <c r="Q30" s="28">
        <v>0</v>
      </c>
      <c r="R30" s="28">
        <v>1</v>
      </c>
      <c r="S30" s="28">
        <v>0.25</v>
      </c>
      <c r="T30" s="28">
        <v>0.25</v>
      </c>
      <c r="U30" s="28">
        <v>0.25</v>
      </c>
      <c r="V30" s="28">
        <v>0.25</v>
      </c>
      <c r="W30" s="28">
        <v>0.25</v>
      </c>
      <c r="X30" s="28" t="s">
        <v>847</v>
      </c>
      <c r="Y30" s="28">
        <v>0.25</v>
      </c>
      <c r="Z30" s="28" t="s">
        <v>848</v>
      </c>
      <c r="AA30" s="28"/>
      <c r="AB30" s="28"/>
      <c r="AC30" s="28"/>
      <c r="AD30" s="28"/>
      <c r="AE30" s="28">
        <f t="shared" si="0"/>
        <v>0.5</v>
      </c>
      <c r="AF30" s="27">
        <v>44300</v>
      </c>
      <c r="AG30" s="27">
        <v>44391</v>
      </c>
      <c r="AH30" s="27"/>
      <c r="AI30" s="27"/>
      <c r="AJ30" s="28">
        <f t="shared" si="1"/>
        <v>0.5</v>
      </c>
      <c r="AK30" s="28">
        <f t="shared" si="2"/>
        <v>1</v>
      </c>
      <c r="AL30" s="28">
        <f t="shared" si="3"/>
        <v>1</v>
      </c>
      <c r="AM30" s="28">
        <f t="shared" si="4"/>
        <v>0</v>
      </c>
      <c r="AN30" s="28">
        <f t="shared" si="5"/>
        <v>0</v>
      </c>
      <c r="AO30" s="25" t="s">
        <v>70</v>
      </c>
      <c r="AP30" s="25" t="s">
        <v>70</v>
      </c>
      <c r="AQ30" s="25"/>
      <c r="AR30" s="25"/>
      <c r="AS30" s="25" t="s">
        <v>849</v>
      </c>
      <c r="AT30" s="25" t="s">
        <v>850</v>
      </c>
      <c r="AU30" s="25"/>
      <c r="AV30" s="25"/>
      <c r="AW30" s="25" t="s">
        <v>70</v>
      </c>
      <c r="AX30" s="25" t="s">
        <v>70</v>
      </c>
      <c r="AY30" s="25"/>
      <c r="AZ30" s="25"/>
      <c r="BA30" s="25" t="s">
        <v>851</v>
      </c>
      <c r="BB30" s="25" t="s">
        <v>852</v>
      </c>
      <c r="BC30" s="25"/>
      <c r="BD30" s="25"/>
    </row>
    <row r="31" spans="1:56" ht="84" customHeight="1" x14ac:dyDescent="0.25">
      <c r="A31" s="25">
        <v>12</v>
      </c>
      <c r="B31" s="25" t="s">
        <v>801</v>
      </c>
      <c r="C31" s="25" t="s">
        <v>110</v>
      </c>
      <c r="D31" s="25" t="s">
        <v>111</v>
      </c>
      <c r="E31" s="26" t="s">
        <v>112</v>
      </c>
      <c r="F31" s="25" t="s">
        <v>113</v>
      </c>
      <c r="G31" s="25" t="s">
        <v>114</v>
      </c>
      <c r="H31" s="25" t="s">
        <v>114</v>
      </c>
      <c r="I31" s="25" t="s">
        <v>122</v>
      </c>
      <c r="J31" s="27">
        <v>44197</v>
      </c>
      <c r="K31" s="27">
        <v>44561</v>
      </c>
      <c r="L31" s="25" t="s">
        <v>64</v>
      </c>
      <c r="M31" s="25" t="str">
        <f t="shared" si="8"/>
        <v>Boyacá</v>
      </c>
      <c r="N31" s="25" t="s">
        <v>86</v>
      </c>
      <c r="O31" s="25" t="s">
        <v>123</v>
      </c>
      <c r="P31" s="25" t="s">
        <v>67</v>
      </c>
      <c r="Q31" s="28">
        <v>0</v>
      </c>
      <c r="R31" s="28">
        <v>1</v>
      </c>
      <c r="S31" s="28">
        <v>0.25</v>
      </c>
      <c r="T31" s="28">
        <v>0.25</v>
      </c>
      <c r="U31" s="28">
        <v>0.25</v>
      </c>
      <c r="V31" s="28">
        <v>0.25</v>
      </c>
      <c r="W31" s="28">
        <v>0.25</v>
      </c>
      <c r="X31" s="28" t="s">
        <v>853</v>
      </c>
      <c r="Y31" s="28">
        <v>0.25</v>
      </c>
      <c r="Z31" s="28" t="s">
        <v>854</v>
      </c>
      <c r="AA31" s="28"/>
      <c r="AB31" s="28"/>
      <c r="AC31" s="28"/>
      <c r="AD31" s="28"/>
      <c r="AE31" s="28">
        <f t="shared" si="0"/>
        <v>0.5</v>
      </c>
      <c r="AF31" s="27">
        <v>44300</v>
      </c>
      <c r="AG31" s="27">
        <v>44392</v>
      </c>
      <c r="AH31" s="27"/>
      <c r="AI31" s="27"/>
      <c r="AJ31" s="28">
        <f t="shared" si="1"/>
        <v>0.5</v>
      </c>
      <c r="AK31" s="28">
        <f t="shared" si="2"/>
        <v>1</v>
      </c>
      <c r="AL31" s="28">
        <f t="shared" si="3"/>
        <v>1</v>
      </c>
      <c r="AM31" s="28">
        <f t="shared" si="4"/>
        <v>0</v>
      </c>
      <c r="AN31" s="28">
        <f t="shared" si="5"/>
        <v>0</v>
      </c>
      <c r="AO31" s="25" t="s">
        <v>148</v>
      </c>
      <c r="AP31" s="25" t="s">
        <v>70</v>
      </c>
      <c r="AQ31" s="25"/>
      <c r="AR31" s="25"/>
      <c r="AS31" s="25" t="s">
        <v>855</v>
      </c>
      <c r="AT31" s="25" t="s">
        <v>856</v>
      </c>
      <c r="AU31" s="25"/>
      <c r="AV31" s="25"/>
      <c r="AW31" s="25" t="s">
        <v>148</v>
      </c>
      <c r="AX31" s="25" t="s">
        <v>70</v>
      </c>
      <c r="AY31" s="25"/>
      <c r="AZ31" s="25"/>
      <c r="BA31" s="25" t="s">
        <v>857</v>
      </c>
      <c r="BB31" s="25" t="s">
        <v>858</v>
      </c>
      <c r="BC31" s="25"/>
      <c r="BD31" s="25"/>
    </row>
    <row r="32" spans="1:56" ht="84" customHeight="1" x14ac:dyDescent="0.25">
      <c r="A32" s="25">
        <v>14</v>
      </c>
      <c r="B32" s="25" t="s">
        <v>801</v>
      </c>
      <c r="C32" s="25" t="s">
        <v>129</v>
      </c>
      <c r="D32" s="25" t="s">
        <v>58</v>
      </c>
      <c r="E32" s="26" t="s">
        <v>130</v>
      </c>
      <c r="F32" s="25" t="s">
        <v>131</v>
      </c>
      <c r="G32" s="25" t="s">
        <v>132</v>
      </c>
      <c r="H32" s="25" t="s">
        <v>133</v>
      </c>
      <c r="I32" s="25" t="s">
        <v>134</v>
      </c>
      <c r="J32" s="27">
        <v>44197</v>
      </c>
      <c r="K32" s="27">
        <v>44561</v>
      </c>
      <c r="L32" s="25" t="s">
        <v>64</v>
      </c>
      <c r="M32" s="25" t="str">
        <f t="shared" si="8"/>
        <v>Boyacá</v>
      </c>
      <c r="N32" s="25" t="s">
        <v>65</v>
      </c>
      <c r="O32" s="25" t="s">
        <v>135</v>
      </c>
      <c r="P32" s="25" t="s">
        <v>136</v>
      </c>
      <c r="Q32" s="28">
        <v>0</v>
      </c>
      <c r="R32" s="29">
        <f>SUM(S32:V32)</f>
        <v>609744234.60280323</v>
      </c>
      <c r="S32" s="29">
        <v>120396561.20165437</v>
      </c>
      <c r="T32" s="29">
        <v>156073683.70729411</v>
      </c>
      <c r="U32" s="29">
        <v>158901525.69204906</v>
      </c>
      <c r="V32" s="29">
        <v>174372464.00180572</v>
      </c>
      <c r="W32" s="29">
        <v>72061730</v>
      </c>
      <c r="X32" s="30" t="s">
        <v>859</v>
      </c>
      <c r="Y32" s="29">
        <v>94970665</v>
      </c>
      <c r="Z32" s="29" t="s">
        <v>860</v>
      </c>
      <c r="AA32" s="29"/>
      <c r="AB32" s="29"/>
      <c r="AC32" s="29"/>
      <c r="AD32" s="29"/>
      <c r="AE32" s="29">
        <f t="shared" si="0"/>
        <v>167032395</v>
      </c>
      <c r="AF32" s="27">
        <v>44300</v>
      </c>
      <c r="AG32" s="27">
        <v>44392</v>
      </c>
      <c r="AH32" s="27"/>
      <c r="AI32" s="27"/>
      <c r="AJ32" s="28">
        <f t="shared" si="1"/>
        <v>0.27393845734155647</v>
      </c>
      <c r="AK32" s="28">
        <f t="shared" si="2"/>
        <v>0.59853644722711397</v>
      </c>
      <c r="AL32" s="28">
        <f t="shared" si="3"/>
        <v>0.60849890093009662</v>
      </c>
      <c r="AM32" s="28">
        <f t="shared" si="4"/>
        <v>0</v>
      </c>
      <c r="AN32" s="28">
        <f t="shared" si="5"/>
        <v>0</v>
      </c>
      <c r="AO32" s="25" t="s">
        <v>70</v>
      </c>
      <c r="AP32" s="25" t="s">
        <v>70</v>
      </c>
      <c r="AQ32" s="25"/>
      <c r="AR32" s="25"/>
      <c r="AS32" s="25" t="s">
        <v>861</v>
      </c>
      <c r="AT32" s="25" t="s">
        <v>862</v>
      </c>
      <c r="AU32" s="25"/>
      <c r="AV32" s="25"/>
      <c r="AW32" s="25" t="s">
        <v>70</v>
      </c>
      <c r="AX32" s="25" t="s">
        <v>70</v>
      </c>
      <c r="AY32" s="25"/>
      <c r="AZ32" s="25"/>
      <c r="BA32" s="25" t="s">
        <v>863</v>
      </c>
      <c r="BB32" s="25" t="s">
        <v>864</v>
      </c>
      <c r="BC32" s="25"/>
      <c r="BD32" s="25"/>
    </row>
    <row r="33" spans="1:56" ht="84" customHeight="1" x14ac:dyDescent="0.25">
      <c r="A33" s="25">
        <v>15</v>
      </c>
      <c r="B33" s="25" t="s">
        <v>801</v>
      </c>
      <c r="C33" s="25" t="s">
        <v>129</v>
      </c>
      <c r="D33" s="25" t="s">
        <v>58</v>
      </c>
      <c r="E33" s="26" t="s">
        <v>130</v>
      </c>
      <c r="F33" s="25" t="s">
        <v>131</v>
      </c>
      <c r="G33" s="25" t="s">
        <v>132</v>
      </c>
      <c r="H33" s="25" t="s">
        <v>133</v>
      </c>
      <c r="I33" s="25" t="s">
        <v>865</v>
      </c>
      <c r="J33" s="27">
        <v>44197</v>
      </c>
      <c r="K33" s="27">
        <v>44561</v>
      </c>
      <c r="L33" s="25" t="s">
        <v>64</v>
      </c>
      <c r="M33" s="25" t="str">
        <f t="shared" si="8"/>
        <v>Boyacá</v>
      </c>
      <c r="N33" s="25" t="s">
        <v>86</v>
      </c>
      <c r="O33" s="25" t="s">
        <v>144</v>
      </c>
      <c r="P33" s="25" t="s">
        <v>136</v>
      </c>
      <c r="Q33" s="28">
        <v>0</v>
      </c>
      <c r="R33" s="28">
        <v>1</v>
      </c>
      <c r="S33" s="28">
        <v>0.25</v>
      </c>
      <c r="T33" s="28">
        <v>0.25</v>
      </c>
      <c r="U33" s="28">
        <v>0.25</v>
      </c>
      <c r="V33" s="28">
        <v>0.25</v>
      </c>
      <c r="W33" s="28">
        <v>1</v>
      </c>
      <c r="X33" s="28" t="s">
        <v>866</v>
      </c>
      <c r="Y33" s="28">
        <v>0.25</v>
      </c>
      <c r="Z33" s="28" t="s">
        <v>867</v>
      </c>
      <c r="AA33" s="28"/>
      <c r="AB33" s="28"/>
      <c r="AC33" s="28"/>
      <c r="AD33" s="28"/>
      <c r="AE33" s="28">
        <f t="shared" si="0"/>
        <v>1.25</v>
      </c>
      <c r="AF33" s="27">
        <v>44300</v>
      </c>
      <c r="AG33" s="27">
        <v>44392</v>
      </c>
      <c r="AH33" s="27"/>
      <c r="AI33" s="27"/>
      <c r="AJ33" s="28">
        <f t="shared" si="1"/>
        <v>1</v>
      </c>
      <c r="AK33" s="28">
        <f t="shared" si="2"/>
        <v>1</v>
      </c>
      <c r="AL33" s="28">
        <f t="shared" si="3"/>
        <v>1</v>
      </c>
      <c r="AM33" s="28">
        <f t="shared" si="4"/>
        <v>0</v>
      </c>
      <c r="AN33" s="28">
        <f t="shared" si="5"/>
        <v>0</v>
      </c>
      <c r="AO33" s="25" t="s">
        <v>70</v>
      </c>
      <c r="AP33" s="25" t="s">
        <v>70</v>
      </c>
      <c r="AQ33" s="25"/>
      <c r="AR33" s="25"/>
      <c r="AS33" s="25" t="s">
        <v>868</v>
      </c>
      <c r="AT33" s="25" t="s">
        <v>869</v>
      </c>
      <c r="AU33" s="25"/>
      <c r="AV33" s="25"/>
      <c r="AW33" s="25" t="s">
        <v>70</v>
      </c>
      <c r="AX33" s="25" t="s">
        <v>70</v>
      </c>
      <c r="AY33" s="25"/>
      <c r="AZ33" s="25"/>
      <c r="BA33" s="25" t="s">
        <v>870</v>
      </c>
      <c r="BB33" s="25" t="s">
        <v>871</v>
      </c>
      <c r="BC33" s="25"/>
      <c r="BD33" s="25"/>
    </row>
    <row r="34" spans="1:56" ht="84" customHeight="1" x14ac:dyDescent="0.25">
      <c r="A34" s="25">
        <v>1</v>
      </c>
      <c r="B34" s="25" t="s">
        <v>978</v>
      </c>
      <c r="C34" s="25" t="s">
        <v>57</v>
      </c>
      <c r="D34" s="25" t="s">
        <v>58</v>
      </c>
      <c r="E34" s="26" t="s">
        <v>59</v>
      </c>
      <c r="F34" s="25" t="s">
        <v>60</v>
      </c>
      <c r="G34" s="25" t="s">
        <v>61</v>
      </c>
      <c r="H34" s="25" t="s">
        <v>62</v>
      </c>
      <c r="I34" s="25" t="s">
        <v>63</v>
      </c>
      <c r="J34" s="27">
        <v>44197</v>
      </c>
      <c r="K34" s="27">
        <v>44561</v>
      </c>
      <c r="L34" s="25" t="s">
        <v>64</v>
      </c>
      <c r="M34" s="25" t="str">
        <f>B34</f>
        <v>Caldas</v>
      </c>
      <c r="N34" s="25" t="s">
        <v>65</v>
      </c>
      <c r="O34" s="25" t="s">
        <v>66</v>
      </c>
      <c r="P34" s="25" t="s">
        <v>67</v>
      </c>
      <c r="Q34" s="28">
        <v>0</v>
      </c>
      <c r="R34" s="29">
        <v>7978</v>
      </c>
      <c r="S34" s="29">
        <v>0</v>
      </c>
      <c r="T34" s="29">
        <v>0</v>
      </c>
      <c r="U34" s="29">
        <v>0</v>
      </c>
      <c r="V34" s="29">
        <v>7978</v>
      </c>
      <c r="W34" s="29">
        <v>4683</v>
      </c>
      <c r="X34" s="29" t="s">
        <v>979</v>
      </c>
      <c r="Y34" s="29">
        <v>2286</v>
      </c>
      <c r="Z34" s="29" t="s">
        <v>980</v>
      </c>
      <c r="AA34" s="29"/>
      <c r="AB34" s="29"/>
      <c r="AC34" s="29"/>
      <c r="AD34" s="29"/>
      <c r="AE34" s="29">
        <f t="shared" si="0"/>
        <v>6969</v>
      </c>
      <c r="AF34" s="27">
        <v>44299</v>
      </c>
      <c r="AG34" s="27">
        <v>44391</v>
      </c>
      <c r="AH34" s="27"/>
      <c r="AI34" s="27"/>
      <c r="AJ34" s="28">
        <f t="shared" si="1"/>
        <v>0.87352719979944848</v>
      </c>
      <c r="AK34" s="28" t="str">
        <f t="shared" si="2"/>
        <v/>
      </c>
      <c r="AL34" s="28" t="str">
        <f t="shared" si="3"/>
        <v/>
      </c>
      <c r="AM34" s="28" t="str">
        <f t="shared" si="4"/>
        <v/>
      </c>
      <c r="AN34" s="28">
        <f t="shared" si="5"/>
        <v>0</v>
      </c>
      <c r="AO34" s="25" t="s">
        <v>70</v>
      </c>
      <c r="AP34" s="25" t="s">
        <v>70</v>
      </c>
      <c r="AQ34" s="25"/>
      <c r="AR34" s="25"/>
      <c r="AS34" s="25" t="s">
        <v>981</v>
      </c>
      <c r="AT34" s="25" t="s">
        <v>982</v>
      </c>
      <c r="AU34" s="25"/>
      <c r="AV34" s="25"/>
      <c r="AW34" s="25" t="s">
        <v>70</v>
      </c>
      <c r="AX34" s="25" t="s">
        <v>70</v>
      </c>
      <c r="AY34" s="25"/>
      <c r="AZ34" s="25"/>
      <c r="BA34" s="25" t="s">
        <v>983</v>
      </c>
      <c r="BB34" s="25" t="s">
        <v>984</v>
      </c>
      <c r="BC34" s="25"/>
      <c r="BD34" s="25"/>
    </row>
    <row r="35" spans="1:56" ht="84" customHeight="1" x14ac:dyDescent="0.25">
      <c r="A35" s="25">
        <v>3</v>
      </c>
      <c r="B35" s="25" t="s">
        <v>978</v>
      </c>
      <c r="C35" s="25" t="s">
        <v>57</v>
      </c>
      <c r="D35" s="25" t="s">
        <v>58</v>
      </c>
      <c r="E35" s="26" t="s">
        <v>59</v>
      </c>
      <c r="F35" s="25" t="s">
        <v>60</v>
      </c>
      <c r="G35" s="25" t="s">
        <v>61</v>
      </c>
      <c r="H35" s="25" t="s">
        <v>62</v>
      </c>
      <c r="I35" s="25" t="s">
        <v>75</v>
      </c>
      <c r="J35" s="27">
        <v>44197</v>
      </c>
      <c r="K35" s="27">
        <v>44561</v>
      </c>
      <c r="L35" s="25" t="s">
        <v>64</v>
      </c>
      <c r="M35" s="25" t="str">
        <f t="shared" ref="M35:M43" si="9">B35</f>
        <v>Caldas</v>
      </c>
      <c r="N35" s="25" t="s">
        <v>65</v>
      </c>
      <c r="O35" s="25" t="s">
        <v>76</v>
      </c>
      <c r="P35" s="25" t="s">
        <v>67</v>
      </c>
      <c r="Q35" s="28">
        <v>0</v>
      </c>
      <c r="R35" s="29">
        <v>15885</v>
      </c>
      <c r="S35" s="29">
        <v>0</v>
      </c>
      <c r="T35" s="29">
        <v>0</v>
      </c>
      <c r="U35" s="29">
        <v>0</v>
      </c>
      <c r="V35" s="29">
        <v>15885</v>
      </c>
      <c r="W35" s="29">
        <v>1050</v>
      </c>
      <c r="X35" s="29" t="s">
        <v>985</v>
      </c>
      <c r="Y35" s="29">
        <v>500</v>
      </c>
      <c r="Z35" s="29" t="s">
        <v>986</v>
      </c>
      <c r="AA35" s="29"/>
      <c r="AB35" s="29"/>
      <c r="AC35" s="29"/>
      <c r="AD35" s="29"/>
      <c r="AE35" s="29">
        <f t="shared" si="0"/>
        <v>1550</v>
      </c>
      <c r="AF35" s="27">
        <v>44300</v>
      </c>
      <c r="AG35" s="27">
        <v>44389</v>
      </c>
      <c r="AH35" s="27"/>
      <c r="AI35" s="27"/>
      <c r="AJ35" s="28">
        <f t="shared" si="1"/>
        <v>9.7576329870947429E-2</v>
      </c>
      <c r="AK35" s="28" t="str">
        <f t="shared" si="2"/>
        <v/>
      </c>
      <c r="AL35" s="28" t="str">
        <f t="shared" si="3"/>
        <v/>
      </c>
      <c r="AM35" s="28" t="str">
        <f t="shared" si="4"/>
        <v/>
      </c>
      <c r="AN35" s="28">
        <f t="shared" si="5"/>
        <v>0</v>
      </c>
      <c r="AO35" s="25" t="s">
        <v>70</v>
      </c>
      <c r="AP35" s="25" t="s">
        <v>70</v>
      </c>
      <c r="AQ35" s="25"/>
      <c r="AR35" s="25"/>
      <c r="AS35" s="25" t="s">
        <v>987</v>
      </c>
      <c r="AT35" s="25" t="s">
        <v>982</v>
      </c>
      <c r="AU35" s="25"/>
      <c r="AV35" s="25"/>
      <c r="AW35" s="25" t="s">
        <v>70</v>
      </c>
      <c r="AX35" s="25" t="s">
        <v>449</v>
      </c>
      <c r="AY35" s="25"/>
      <c r="AZ35" s="25"/>
      <c r="BA35" s="25" t="s">
        <v>988</v>
      </c>
      <c r="BB35" s="25" t="s">
        <v>984</v>
      </c>
      <c r="BC35" s="25"/>
      <c r="BD35" s="25"/>
    </row>
    <row r="36" spans="1:56" ht="84" customHeight="1" x14ac:dyDescent="0.25">
      <c r="A36" s="25">
        <v>5</v>
      </c>
      <c r="B36" s="25" t="s">
        <v>978</v>
      </c>
      <c r="C36" s="25" t="s">
        <v>821</v>
      </c>
      <c r="D36" s="25" t="s">
        <v>58</v>
      </c>
      <c r="E36" s="26" t="s">
        <v>130</v>
      </c>
      <c r="F36" s="25" t="s">
        <v>822</v>
      </c>
      <c r="G36" s="25" t="s">
        <v>61</v>
      </c>
      <c r="H36" s="25" t="s">
        <v>62</v>
      </c>
      <c r="I36" s="25" t="s">
        <v>823</v>
      </c>
      <c r="J36" s="27">
        <v>44197</v>
      </c>
      <c r="K36" s="27">
        <v>44561</v>
      </c>
      <c r="L36" s="25" t="s">
        <v>64</v>
      </c>
      <c r="M36" s="25" t="str">
        <f t="shared" si="9"/>
        <v>Caldas</v>
      </c>
      <c r="N36" s="25" t="s">
        <v>65</v>
      </c>
      <c r="O36" s="25" t="s">
        <v>824</v>
      </c>
      <c r="P36" s="25" t="s">
        <v>67</v>
      </c>
      <c r="Q36" s="28">
        <v>0</v>
      </c>
      <c r="R36" s="29">
        <v>40</v>
      </c>
      <c r="S36" s="29">
        <v>0</v>
      </c>
      <c r="T36" s="29">
        <v>0</v>
      </c>
      <c r="U36" s="29">
        <v>0</v>
      </c>
      <c r="V36" s="29">
        <v>40</v>
      </c>
      <c r="W36" s="29">
        <v>0</v>
      </c>
      <c r="X36" s="29" t="s">
        <v>989</v>
      </c>
      <c r="Y36" s="29">
        <v>3</v>
      </c>
      <c r="Z36" s="29" t="s">
        <v>990</v>
      </c>
      <c r="AA36" s="29"/>
      <c r="AB36" s="29"/>
      <c r="AC36" s="29"/>
      <c r="AD36" s="29"/>
      <c r="AE36" s="29">
        <f t="shared" si="0"/>
        <v>3</v>
      </c>
      <c r="AF36" s="27">
        <v>44299</v>
      </c>
      <c r="AG36" s="27">
        <v>44391</v>
      </c>
      <c r="AH36" s="27"/>
      <c r="AI36" s="27"/>
      <c r="AJ36" s="28">
        <f t="shared" si="1"/>
        <v>7.4999999999999997E-2</v>
      </c>
      <c r="AK36" s="28" t="str">
        <f t="shared" si="2"/>
        <v/>
      </c>
      <c r="AL36" s="28" t="str">
        <f t="shared" si="3"/>
        <v/>
      </c>
      <c r="AM36" s="28" t="str">
        <f t="shared" si="4"/>
        <v/>
      </c>
      <c r="AN36" s="28">
        <f t="shared" si="5"/>
        <v>0</v>
      </c>
      <c r="AO36" s="25" t="s">
        <v>148</v>
      </c>
      <c r="AP36" s="25" t="s">
        <v>70</v>
      </c>
      <c r="AQ36" s="25"/>
      <c r="AR36" s="25"/>
      <c r="AS36" s="25" t="s">
        <v>991</v>
      </c>
      <c r="AT36" s="25" t="s">
        <v>982</v>
      </c>
      <c r="AU36" s="25"/>
      <c r="AV36" s="25"/>
      <c r="AW36" s="25" t="s">
        <v>449</v>
      </c>
      <c r="AX36" s="25" t="s">
        <v>449</v>
      </c>
      <c r="AY36" s="25"/>
      <c r="AZ36" s="25"/>
      <c r="BA36" s="25" t="s">
        <v>992</v>
      </c>
      <c r="BB36" s="25" t="s">
        <v>993</v>
      </c>
      <c r="BC36" s="25"/>
      <c r="BD36" s="25"/>
    </row>
    <row r="37" spans="1:56" ht="84" customHeight="1" x14ac:dyDescent="0.25">
      <c r="A37" s="25">
        <v>6</v>
      </c>
      <c r="B37" s="25" t="s">
        <v>978</v>
      </c>
      <c r="C37" s="25" t="s">
        <v>83</v>
      </c>
      <c r="D37" s="25" t="s">
        <v>58</v>
      </c>
      <c r="E37" s="26" t="s">
        <v>59</v>
      </c>
      <c r="F37" s="25" t="s">
        <v>84</v>
      </c>
      <c r="G37" s="25" t="s">
        <v>61</v>
      </c>
      <c r="H37" s="25" t="s">
        <v>62</v>
      </c>
      <c r="I37" s="25" t="s">
        <v>85</v>
      </c>
      <c r="J37" s="27">
        <v>44197</v>
      </c>
      <c r="K37" s="27">
        <v>44561</v>
      </c>
      <c r="L37" s="25" t="s">
        <v>64</v>
      </c>
      <c r="M37" s="25" t="str">
        <f t="shared" si="9"/>
        <v>Caldas</v>
      </c>
      <c r="N37" s="25" t="s">
        <v>86</v>
      </c>
      <c r="O37" s="25" t="s">
        <v>87</v>
      </c>
      <c r="P37" s="25" t="s">
        <v>67</v>
      </c>
      <c r="Q37" s="28">
        <v>0</v>
      </c>
      <c r="R37" s="28">
        <v>1</v>
      </c>
      <c r="S37" s="28">
        <v>0.25</v>
      </c>
      <c r="T37" s="28">
        <v>0.25</v>
      </c>
      <c r="U37" s="28">
        <v>0.25</v>
      </c>
      <c r="V37" s="28">
        <v>0.25</v>
      </c>
      <c r="W37" s="28">
        <v>0.25</v>
      </c>
      <c r="X37" s="28" t="s">
        <v>994</v>
      </c>
      <c r="Y37" s="28">
        <v>0.25</v>
      </c>
      <c r="Z37" s="28" t="s">
        <v>995</v>
      </c>
      <c r="AA37" s="28"/>
      <c r="AB37" s="28"/>
      <c r="AC37" s="28"/>
      <c r="AD37" s="28"/>
      <c r="AE37" s="28">
        <f t="shared" si="0"/>
        <v>0.5</v>
      </c>
      <c r="AF37" s="27">
        <v>44300</v>
      </c>
      <c r="AG37" s="27">
        <v>44389</v>
      </c>
      <c r="AH37" s="27"/>
      <c r="AI37" s="27"/>
      <c r="AJ37" s="28">
        <f t="shared" si="1"/>
        <v>0.5</v>
      </c>
      <c r="AK37" s="28">
        <f t="shared" si="2"/>
        <v>1</v>
      </c>
      <c r="AL37" s="28">
        <f t="shared" si="3"/>
        <v>1</v>
      </c>
      <c r="AM37" s="28">
        <f t="shared" si="4"/>
        <v>0</v>
      </c>
      <c r="AN37" s="28">
        <f t="shared" si="5"/>
        <v>0</v>
      </c>
      <c r="AO37" s="25" t="s">
        <v>70</v>
      </c>
      <c r="AP37" s="25" t="s">
        <v>70</v>
      </c>
      <c r="AQ37" s="25"/>
      <c r="AR37" s="25"/>
      <c r="AS37" s="25" t="s">
        <v>996</v>
      </c>
      <c r="AT37" s="25" t="s">
        <v>982</v>
      </c>
      <c r="AU37" s="25"/>
      <c r="AV37" s="25"/>
      <c r="AW37" s="25" t="s">
        <v>70</v>
      </c>
      <c r="AX37" s="25" t="s">
        <v>70</v>
      </c>
      <c r="AY37" s="25"/>
      <c r="AZ37" s="25"/>
      <c r="BA37" s="25" t="s">
        <v>997</v>
      </c>
      <c r="BB37" s="25" t="s">
        <v>998</v>
      </c>
      <c r="BC37" s="25"/>
      <c r="BD37" s="25"/>
    </row>
    <row r="38" spans="1:56" ht="84" customHeight="1" x14ac:dyDescent="0.25">
      <c r="A38" s="25">
        <v>7</v>
      </c>
      <c r="B38" s="25" t="s">
        <v>978</v>
      </c>
      <c r="C38" s="25" t="s">
        <v>93</v>
      </c>
      <c r="D38" s="25" t="s">
        <v>58</v>
      </c>
      <c r="E38" s="26" t="s">
        <v>59</v>
      </c>
      <c r="F38" s="25" t="s">
        <v>84</v>
      </c>
      <c r="G38" s="25" t="s">
        <v>61</v>
      </c>
      <c r="H38" s="25" t="s">
        <v>62</v>
      </c>
      <c r="I38" s="25" t="s">
        <v>94</v>
      </c>
      <c r="J38" s="27">
        <v>44197</v>
      </c>
      <c r="K38" s="27">
        <v>44561</v>
      </c>
      <c r="L38" s="25" t="s">
        <v>64</v>
      </c>
      <c r="M38" s="25" t="str">
        <f t="shared" si="9"/>
        <v>Caldas</v>
      </c>
      <c r="N38" s="25" t="s">
        <v>86</v>
      </c>
      <c r="O38" s="25" t="s">
        <v>87</v>
      </c>
      <c r="P38" s="25" t="s">
        <v>67</v>
      </c>
      <c r="Q38" s="28">
        <v>0</v>
      </c>
      <c r="R38" s="28">
        <v>1</v>
      </c>
      <c r="S38" s="28">
        <v>0.25</v>
      </c>
      <c r="T38" s="28">
        <v>0.25</v>
      </c>
      <c r="U38" s="28">
        <v>0.25</v>
      </c>
      <c r="V38" s="28">
        <v>0.25</v>
      </c>
      <c r="W38" s="28">
        <v>0.24</v>
      </c>
      <c r="X38" s="28" t="s">
        <v>999</v>
      </c>
      <c r="Y38" s="28">
        <v>0.24</v>
      </c>
      <c r="Z38" s="28" t="s">
        <v>1000</v>
      </c>
      <c r="AA38" s="28"/>
      <c r="AB38" s="28"/>
      <c r="AC38" s="28"/>
      <c r="AD38" s="28"/>
      <c r="AE38" s="28">
        <f t="shared" si="0"/>
        <v>0.48</v>
      </c>
      <c r="AF38" s="27">
        <v>44300</v>
      </c>
      <c r="AG38" s="27">
        <v>44389</v>
      </c>
      <c r="AH38" s="27"/>
      <c r="AI38" s="27"/>
      <c r="AJ38" s="28">
        <f t="shared" si="1"/>
        <v>0.48</v>
      </c>
      <c r="AK38" s="28">
        <f t="shared" si="2"/>
        <v>0.96</v>
      </c>
      <c r="AL38" s="28">
        <f t="shared" si="3"/>
        <v>0.96</v>
      </c>
      <c r="AM38" s="28">
        <f t="shared" si="4"/>
        <v>0</v>
      </c>
      <c r="AN38" s="28">
        <f t="shared" si="5"/>
        <v>0</v>
      </c>
      <c r="AO38" s="25" t="s">
        <v>70</v>
      </c>
      <c r="AP38" s="25" t="s">
        <v>70</v>
      </c>
      <c r="AQ38" s="25"/>
      <c r="AR38" s="25"/>
      <c r="AS38" s="25" t="s">
        <v>996</v>
      </c>
      <c r="AT38" s="25" t="s">
        <v>982</v>
      </c>
      <c r="AU38" s="25"/>
      <c r="AV38" s="25"/>
      <c r="AW38" s="25" t="s">
        <v>70</v>
      </c>
      <c r="AX38" s="25" t="s">
        <v>70</v>
      </c>
      <c r="AY38" s="25"/>
      <c r="AZ38" s="25"/>
      <c r="BA38" s="25" t="s">
        <v>1001</v>
      </c>
      <c r="BB38" s="25" t="s">
        <v>1002</v>
      </c>
      <c r="BC38" s="25"/>
      <c r="BD38" s="25"/>
    </row>
    <row r="39" spans="1:56" ht="84" customHeight="1" x14ac:dyDescent="0.25">
      <c r="A39" s="25">
        <v>8</v>
      </c>
      <c r="B39" s="25" t="s">
        <v>978</v>
      </c>
      <c r="C39" s="25" t="s">
        <v>100</v>
      </c>
      <c r="D39" s="25" t="s">
        <v>101</v>
      </c>
      <c r="E39" s="26" t="s">
        <v>102</v>
      </c>
      <c r="F39" s="25" t="s">
        <v>103</v>
      </c>
      <c r="G39" s="25" t="s">
        <v>61</v>
      </c>
      <c r="H39" s="25" t="s">
        <v>104</v>
      </c>
      <c r="I39" s="25" t="s">
        <v>105</v>
      </c>
      <c r="J39" s="27">
        <v>44197</v>
      </c>
      <c r="K39" s="27">
        <v>44561</v>
      </c>
      <c r="L39" s="25" t="s">
        <v>64</v>
      </c>
      <c r="M39" s="25" t="str">
        <f t="shared" si="9"/>
        <v>Caldas</v>
      </c>
      <c r="N39" s="25" t="s">
        <v>86</v>
      </c>
      <c r="O39" s="25" t="s">
        <v>87</v>
      </c>
      <c r="P39" s="25" t="s">
        <v>67</v>
      </c>
      <c r="Q39" s="28">
        <v>0</v>
      </c>
      <c r="R39" s="28">
        <v>1</v>
      </c>
      <c r="S39" s="28">
        <v>0.25</v>
      </c>
      <c r="T39" s="28">
        <v>0.25</v>
      </c>
      <c r="U39" s="28">
        <v>0.25</v>
      </c>
      <c r="V39" s="28">
        <v>0.25</v>
      </c>
      <c r="W39" s="28">
        <v>0.21</v>
      </c>
      <c r="X39" s="28" t="s">
        <v>1003</v>
      </c>
      <c r="Y39" s="28">
        <v>0.22</v>
      </c>
      <c r="Z39" s="28" t="s">
        <v>1004</v>
      </c>
      <c r="AA39" s="28"/>
      <c r="AB39" s="28"/>
      <c r="AC39" s="28"/>
      <c r="AD39" s="28"/>
      <c r="AE39" s="28">
        <f t="shared" si="0"/>
        <v>0.43</v>
      </c>
      <c r="AF39" s="27">
        <v>44300</v>
      </c>
      <c r="AG39" s="27">
        <v>44391</v>
      </c>
      <c r="AH39" s="27"/>
      <c r="AI39" s="27"/>
      <c r="AJ39" s="28">
        <f t="shared" si="1"/>
        <v>0.43</v>
      </c>
      <c r="AK39" s="28">
        <f t="shared" si="2"/>
        <v>0.84</v>
      </c>
      <c r="AL39" s="28">
        <f t="shared" si="3"/>
        <v>0.88</v>
      </c>
      <c r="AM39" s="28">
        <f t="shared" si="4"/>
        <v>0</v>
      </c>
      <c r="AN39" s="28">
        <f t="shared" si="5"/>
        <v>0</v>
      </c>
      <c r="AO39" s="25" t="s">
        <v>70</v>
      </c>
      <c r="AP39" s="25" t="s">
        <v>70</v>
      </c>
      <c r="AQ39" s="25"/>
      <c r="AR39" s="25"/>
      <c r="AS39" s="25" t="s">
        <v>996</v>
      </c>
      <c r="AT39" s="25" t="s">
        <v>996</v>
      </c>
      <c r="AU39" s="25"/>
      <c r="AV39" s="25"/>
      <c r="AW39" s="25" t="s">
        <v>70</v>
      </c>
      <c r="AX39" s="25" t="s">
        <v>70</v>
      </c>
      <c r="AY39" s="25"/>
      <c r="AZ39" s="25"/>
      <c r="BA39" s="25" t="s">
        <v>1005</v>
      </c>
      <c r="BB39" s="25" t="s">
        <v>1006</v>
      </c>
      <c r="BC39" s="25"/>
      <c r="BD39" s="25"/>
    </row>
    <row r="40" spans="1:56" ht="84" customHeight="1" x14ac:dyDescent="0.25">
      <c r="A40" s="25">
        <v>9</v>
      </c>
      <c r="B40" s="25" t="s">
        <v>978</v>
      </c>
      <c r="C40" s="25" t="s">
        <v>110</v>
      </c>
      <c r="D40" s="25" t="s">
        <v>111</v>
      </c>
      <c r="E40" s="26" t="s">
        <v>112</v>
      </c>
      <c r="F40" s="25" t="s">
        <v>113</v>
      </c>
      <c r="G40" s="25" t="s">
        <v>114</v>
      </c>
      <c r="H40" s="25" t="s">
        <v>114</v>
      </c>
      <c r="I40" s="25" t="s">
        <v>115</v>
      </c>
      <c r="J40" s="27">
        <v>44197</v>
      </c>
      <c r="K40" s="27">
        <v>44561</v>
      </c>
      <c r="L40" s="25" t="s">
        <v>64</v>
      </c>
      <c r="M40" s="25" t="str">
        <f t="shared" si="9"/>
        <v>Caldas</v>
      </c>
      <c r="N40" s="25" t="s">
        <v>86</v>
      </c>
      <c r="O40" s="25" t="s">
        <v>116</v>
      </c>
      <c r="P40" s="25" t="s">
        <v>67</v>
      </c>
      <c r="Q40" s="28">
        <v>0</v>
      </c>
      <c r="R40" s="28">
        <v>1</v>
      </c>
      <c r="S40" s="28">
        <v>0.25</v>
      </c>
      <c r="T40" s="28">
        <v>0.25</v>
      </c>
      <c r="U40" s="28">
        <v>0.25</v>
      </c>
      <c r="V40" s="28">
        <v>0.25</v>
      </c>
      <c r="W40" s="28">
        <v>0.25</v>
      </c>
      <c r="X40" s="28" t="s">
        <v>1007</v>
      </c>
      <c r="Y40" s="28">
        <v>0.25</v>
      </c>
      <c r="Z40" s="28" t="s">
        <v>1008</v>
      </c>
      <c r="AA40" s="28"/>
      <c r="AB40" s="28"/>
      <c r="AC40" s="28"/>
      <c r="AD40" s="28"/>
      <c r="AE40" s="28">
        <f t="shared" si="0"/>
        <v>0.5</v>
      </c>
      <c r="AF40" s="27">
        <v>44300</v>
      </c>
      <c r="AG40" s="27">
        <v>44389</v>
      </c>
      <c r="AH40" s="27"/>
      <c r="AI40" s="27"/>
      <c r="AJ40" s="28">
        <f t="shared" si="1"/>
        <v>0.5</v>
      </c>
      <c r="AK40" s="28">
        <f t="shared" si="2"/>
        <v>1</v>
      </c>
      <c r="AL40" s="28">
        <f t="shared" si="3"/>
        <v>1</v>
      </c>
      <c r="AM40" s="28">
        <f t="shared" si="4"/>
        <v>0</v>
      </c>
      <c r="AN40" s="28">
        <f t="shared" si="5"/>
        <v>0</v>
      </c>
      <c r="AO40" s="25" t="s">
        <v>70</v>
      </c>
      <c r="AP40" s="25" t="s">
        <v>70</v>
      </c>
      <c r="AQ40" s="25"/>
      <c r="AR40" s="25"/>
      <c r="AS40" s="25" t="s">
        <v>996</v>
      </c>
      <c r="AT40" s="25" t="s">
        <v>982</v>
      </c>
      <c r="AU40" s="25"/>
      <c r="AV40" s="25"/>
      <c r="AW40" s="25" t="s">
        <v>70</v>
      </c>
      <c r="AX40" s="25" t="s">
        <v>70</v>
      </c>
      <c r="AY40" s="25"/>
      <c r="AZ40" s="25"/>
      <c r="BA40" s="25" t="s">
        <v>1009</v>
      </c>
      <c r="BB40" s="25" t="s">
        <v>1009</v>
      </c>
      <c r="BC40" s="25"/>
      <c r="BD40" s="25"/>
    </row>
    <row r="41" spans="1:56" ht="84" customHeight="1" x14ac:dyDescent="0.25">
      <c r="A41" s="25">
        <v>10</v>
      </c>
      <c r="B41" s="25" t="s">
        <v>978</v>
      </c>
      <c r="C41" s="25" t="s">
        <v>110</v>
      </c>
      <c r="D41" s="25" t="s">
        <v>111</v>
      </c>
      <c r="E41" s="26" t="s">
        <v>112</v>
      </c>
      <c r="F41" s="25" t="s">
        <v>113</v>
      </c>
      <c r="G41" s="25" t="s">
        <v>114</v>
      </c>
      <c r="H41" s="25" t="s">
        <v>114</v>
      </c>
      <c r="I41" s="25" t="s">
        <v>122</v>
      </c>
      <c r="J41" s="27">
        <v>44197</v>
      </c>
      <c r="K41" s="27">
        <v>44561</v>
      </c>
      <c r="L41" s="25" t="s">
        <v>64</v>
      </c>
      <c r="M41" s="25" t="str">
        <f t="shared" si="9"/>
        <v>Caldas</v>
      </c>
      <c r="N41" s="25" t="s">
        <v>86</v>
      </c>
      <c r="O41" s="25" t="s">
        <v>123</v>
      </c>
      <c r="P41" s="25" t="s">
        <v>67</v>
      </c>
      <c r="Q41" s="28">
        <v>0</v>
      </c>
      <c r="R41" s="28">
        <v>1</v>
      </c>
      <c r="S41" s="28">
        <v>0.25</v>
      </c>
      <c r="T41" s="28">
        <v>0.25</v>
      </c>
      <c r="U41" s="28">
        <v>0.25</v>
      </c>
      <c r="V41" s="28">
        <v>0.25</v>
      </c>
      <c r="W41" s="28">
        <v>0.25</v>
      </c>
      <c r="X41" s="28" t="s">
        <v>1010</v>
      </c>
      <c r="Y41" s="28">
        <v>0.25</v>
      </c>
      <c r="Z41" s="28" t="s">
        <v>1011</v>
      </c>
      <c r="AA41" s="28"/>
      <c r="AB41" s="28"/>
      <c r="AC41" s="28"/>
      <c r="AD41" s="28"/>
      <c r="AE41" s="28">
        <f t="shared" si="0"/>
        <v>0.5</v>
      </c>
      <c r="AF41" s="27">
        <v>44300</v>
      </c>
      <c r="AG41" s="27">
        <v>44389</v>
      </c>
      <c r="AH41" s="27"/>
      <c r="AI41" s="27"/>
      <c r="AJ41" s="28">
        <f t="shared" si="1"/>
        <v>0.5</v>
      </c>
      <c r="AK41" s="28">
        <f t="shared" si="2"/>
        <v>1</v>
      </c>
      <c r="AL41" s="28">
        <f t="shared" si="3"/>
        <v>1</v>
      </c>
      <c r="AM41" s="28">
        <f t="shared" si="4"/>
        <v>0</v>
      </c>
      <c r="AN41" s="28">
        <f t="shared" si="5"/>
        <v>0</v>
      </c>
      <c r="AO41" s="25" t="s">
        <v>70</v>
      </c>
      <c r="AP41" s="25" t="s">
        <v>70</v>
      </c>
      <c r="AQ41" s="25"/>
      <c r="AR41" s="25"/>
      <c r="AS41" s="25" t="s">
        <v>996</v>
      </c>
      <c r="AT41" s="25" t="s">
        <v>982</v>
      </c>
      <c r="AU41" s="25"/>
      <c r="AV41" s="25"/>
      <c r="AW41" s="25" t="s">
        <v>70</v>
      </c>
      <c r="AX41" s="25" t="s">
        <v>70</v>
      </c>
      <c r="AY41" s="25"/>
      <c r="AZ41" s="25"/>
      <c r="BA41" s="25" t="s">
        <v>1012</v>
      </c>
      <c r="BB41" s="25" t="s">
        <v>1013</v>
      </c>
      <c r="BC41" s="25"/>
      <c r="BD41" s="25"/>
    </row>
    <row r="42" spans="1:56" ht="84" customHeight="1" x14ac:dyDescent="0.25">
      <c r="A42" s="25">
        <v>12</v>
      </c>
      <c r="B42" s="25" t="s">
        <v>978</v>
      </c>
      <c r="C42" s="25" t="s">
        <v>129</v>
      </c>
      <c r="D42" s="25" t="s">
        <v>58</v>
      </c>
      <c r="E42" s="26" t="s">
        <v>130</v>
      </c>
      <c r="F42" s="25" t="s">
        <v>131</v>
      </c>
      <c r="G42" s="25" t="s">
        <v>132</v>
      </c>
      <c r="H42" s="25" t="s">
        <v>133</v>
      </c>
      <c r="I42" s="25" t="s">
        <v>134</v>
      </c>
      <c r="J42" s="27">
        <v>44197</v>
      </c>
      <c r="K42" s="27">
        <v>44561</v>
      </c>
      <c r="L42" s="25" t="s">
        <v>64</v>
      </c>
      <c r="M42" s="25" t="str">
        <f t="shared" si="9"/>
        <v>Caldas</v>
      </c>
      <c r="N42" s="25" t="s">
        <v>65</v>
      </c>
      <c r="O42" s="25" t="s">
        <v>135</v>
      </c>
      <c r="P42" s="25" t="s">
        <v>136</v>
      </c>
      <c r="Q42" s="28">
        <v>0</v>
      </c>
      <c r="R42" s="29">
        <f>SUM(S42:V42)</f>
        <v>187394188.88479376</v>
      </c>
      <c r="S42" s="29">
        <v>37001770.005417816</v>
      </c>
      <c r="T42" s="29">
        <v>47966507.4383891</v>
      </c>
      <c r="U42" s="29">
        <v>48835595.040952027</v>
      </c>
      <c r="V42" s="29">
        <v>53590316.400034815</v>
      </c>
      <c r="W42" s="29">
        <v>32520643</v>
      </c>
      <c r="X42" s="29" t="s">
        <v>1014</v>
      </c>
      <c r="Y42" s="29">
        <v>35375340</v>
      </c>
      <c r="Z42" s="29" t="s">
        <v>1015</v>
      </c>
      <c r="AA42" s="29"/>
      <c r="AB42" s="29"/>
      <c r="AC42" s="29"/>
      <c r="AD42" s="29"/>
      <c r="AE42" s="29">
        <f t="shared" si="0"/>
        <v>67895983</v>
      </c>
      <c r="AF42" s="27">
        <v>44299</v>
      </c>
      <c r="AG42" s="27">
        <v>44389</v>
      </c>
      <c r="AH42" s="27"/>
      <c r="AI42" s="27"/>
      <c r="AJ42" s="28">
        <f t="shared" si="1"/>
        <v>0.36231637386440574</v>
      </c>
      <c r="AK42" s="28">
        <f t="shared" si="2"/>
        <v>0.87889425276786248</v>
      </c>
      <c r="AL42" s="28">
        <f t="shared" si="3"/>
        <v>0.73750084984690811</v>
      </c>
      <c r="AM42" s="28">
        <f t="shared" si="4"/>
        <v>0</v>
      </c>
      <c r="AN42" s="28">
        <f t="shared" si="5"/>
        <v>0</v>
      </c>
      <c r="AO42" s="25" t="s">
        <v>70</v>
      </c>
      <c r="AP42" s="25" t="s">
        <v>70</v>
      </c>
      <c r="AQ42" s="25"/>
      <c r="AR42" s="25"/>
      <c r="AS42" s="25" t="s">
        <v>996</v>
      </c>
      <c r="AT42" s="25" t="s">
        <v>982</v>
      </c>
      <c r="AU42" s="25"/>
      <c r="AV42" s="25"/>
      <c r="AW42" s="25" t="s">
        <v>70</v>
      </c>
      <c r="AX42" s="25" t="s">
        <v>70</v>
      </c>
      <c r="AY42" s="25"/>
      <c r="AZ42" s="25"/>
      <c r="BA42" s="25" t="s">
        <v>1016</v>
      </c>
      <c r="BB42" s="25" t="s">
        <v>1017</v>
      </c>
      <c r="BC42" s="25"/>
      <c r="BD42" s="25"/>
    </row>
    <row r="43" spans="1:56" ht="84" customHeight="1" x14ac:dyDescent="0.25">
      <c r="A43" s="25">
        <v>13</v>
      </c>
      <c r="B43" s="25" t="s">
        <v>978</v>
      </c>
      <c r="C43" s="25" t="s">
        <v>129</v>
      </c>
      <c r="D43" s="25" t="s">
        <v>58</v>
      </c>
      <c r="E43" s="26" t="s">
        <v>130</v>
      </c>
      <c r="F43" s="25" t="s">
        <v>131</v>
      </c>
      <c r="G43" s="25" t="s">
        <v>132</v>
      </c>
      <c r="H43" s="25" t="s">
        <v>133</v>
      </c>
      <c r="I43" s="25" t="s">
        <v>143</v>
      </c>
      <c r="J43" s="27">
        <v>44197</v>
      </c>
      <c r="K43" s="27">
        <v>44561</v>
      </c>
      <c r="L43" s="25" t="s">
        <v>64</v>
      </c>
      <c r="M43" s="25" t="str">
        <f t="shared" si="9"/>
        <v>Caldas</v>
      </c>
      <c r="N43" s="25" t="s">
        <v>86</v>
      </c>
      <c r="O43" s="25" t="s">
        <v>144</v>
      </c>
      <c r="P43" s="25" t="s">
        <v>136</v>
      </c>
      <c r="Q43" s="28">
        <v>0</v>
      </c>
      <c r="R43" s="28">
        <v>1</v>
      </c>
      <c r="S43" s="28">
        <v>0.25</v>
      </c>
      <c r="T43" s="28">
        <v>0.25</v>
      </c>
      <c r="U43" s="28">
        <v>0.25</v>
      </c>
      <c r="V43" s="28">
        <v>0.25</v>
      </c>
      <c r="W43" s="28">
        <v>0</v>
      </c>
      <c r="X43" s="28" t="s">
        <v>1018</v>
      </c>
      <c r="Y43" s="28">
        <v>0.24</v>
      </c>
      <c r="Z43" s="28" t="s">
        <v>1019</v>
      </c>
      <c r="AA43" s="28"/>
      <c r="AB43" s="28"/>
      <c r="AC43" s="28"/>
      <c r="AD43" s="28"/>
      <c r="AE43" s="28">
        <f t="shared" si="0"/>
        <v>0.24</v>
      </c>
      <c r="AF43" s="27">
        <v>44299</v>
      </c>
      <c r="AG43" s="27">
        <v>44389</v>
      </c>
      <c r="AH43" s="27"/>
      <c r="AI43" s="27"/>
      <c r="AJ43" s="28">
        <f t="shared" si="1"/>
        <v>0.24</v>
      </c>
      <c r="AK43" s="28">
        <f t="shared" si="2"/>
        <v>0</v>
      </c>
      <c r="AL43" s="28">
        <f t="shared" si="3"/>
        <v>0.96</v>
      </c>
      <c r="AM43" s="28">
        <f t="shared" si="4"/>
        <v>0</v>
      </c>
      <c r="AN43" s="28">
        <f t="shared" si="5"/>
        <v>0</v>
      </c>
      <c r="AO43" s="25" t="s">
        <v>148</v>
      </c>
      <c r="AP43" s="25" t="s">
        <v>70</v>
      </c>
      <c r="AQ43" s="25"/>
      <c r="AR43" s="25"/>
      <c r="AS43" s="25" t="s">
        <v>991</v>
      </c>
      <c r="AT43" s="25" t="s">
        <v>982</v>
      </c>
      <c r="AU43" s="25"/>
      <c r="AV43" s="25"/>
      <c r="AW43" s="25" t="s">
        <v>148</v>
      </c>
      <c r="AX43" s="25" t="s">
        <v>70</v>
      </c>
      <c r="AY43" s="25"/>
      <c r="AZ43" s="25"/>
      <c r="BA43" s="25" t="s">
        <v>1020</v>
      </c>
      <c r="BB43" s="25" t="s">
        <v>1021</v>
      </c>
      <c r="BC43" s="25"/>
      <c r="BD43" s="25"/>
    </row>
    <row r="44" spans="1:56" ht="84" customHeight="1" x14ac:dyDescent="0.25">
      <c r="A44" s="25">
        <v>1</v>
      </c>
      <c r="B44" s="25" t="s">
        <v>1092</v>
      </c>
      <c r="C44" s="25" t="s">
        <v>57</v>
      </c>
      <c r="D44" s="25" t="s">
        <v>58</v>
      </c>
      <c r="E44" s="26" t="s">
        <v>59</v>
      </c>
      <c r="F44" s="25" t="s">
        <v>60</v>
      </c>
      <c r="G44" s="25" t="s">
        <v>61</v>
      </c>
      <c r="H44" s="25" t="s">
        <v>62</v>
      </c>
      <c r="I44" s="25" t="s">
        <v>63</v>
      </c>
      <c r="J44" s="27">
        <v>44197</v>
      </c>
      <c r="K44" s="27">
        <v>44561</v>
      </c>
      <c r="L44" s="25" t="s">
        <v>64</v>
      </c>
      <c r="M44" s="25" t="str">
        <f>B44</f>
        <v>Caquetá</v>
      </c>
      <c r="N44" s="25" t="s">
        <v>65</v>
      </c>
      <c r="O44" s="25" t="s">
        <v>66</v>
      </c>
      <c r="P44" s="25" t="s">
        <v>67</v>
      </c>
      <c r="Q44" s="28">
        <v>0</v>
      </c>
      <c r="R44" s="29">
        <v>3256</v>
      </c>
      <c r="S44" s="29">
        <v>0</v>
      </c>
      <c r="T44" s="29">
        <v>0</v>
      </c>
      <c r="U44" s="29">
        <v>0</v>
      </c>
      <c r="V44" s="29">
        <v>3256</v>
      </c>
      <c r="W44" s="29">
        <v>1165</v>
      </c>
      <c r="X44" s="29" t="s">
        <v>1093</v>
      </c>
      <c r="Y44" s="29">
        <v>689</v>
      </c>
      <c r="Z44" s="29" t="s">
        <v>1094</v>
      </c>
      <c r="AA44" s="29"/>
      <c r="AB44" s="29"/>
      <c r="AC44" s="29"/>
      <c r="AD44" s="29"/>
      <c r="AE44" s="29">
        <f t="shared" si="0"/>
        <v>1854</v>
      </c>
      <c r="AF44" s="27">
        <v>44300</v>
      </c>
      <c r="AG44" s="27">
        <v>44392</v>
      </c>
      <c r="AH44" s="27"/>
      <c r="AI44" s="27"/>
      <c r="AJ44" s="28">
        <f t="shared" si="1"/>
        <v>0.56941031941031939</v>
      </c>
      <c r="AK44" s="28" t="str">
        <f t="shared" si="2"/>
        <v/>
      </c>
      <c r="AL44" s="28" t="str">
        <f t="shared" si="3"/>
        <v/>
      </c>
      <c r="AM44" s="28" t="str">
        <f t="shared" si="4"/>
        <v/>
      </c>
      <c r="AN44" s="28">
        <f t="shared" si="5"/>
        <v>0</v>
      </c>
      <c r="AO44" s="25" t="s">
        <v>70</v>
      </c>
      <c r="AP44" s="25" t="s">
        <v>70</v>
      </c>
      <c r="AQ44" s="25"/>
      <c r="AR44" s="25"/>
      <c r="AS44" s="25" t="s">
        <v>1095</v>
      </c>
      <c r="AT44" s="25" t="s">
        <v>1096</v>
      </c>
      <c r="AU44" s="25"/>
      <c r="AV44" s="25"/>
      <c r="AW44" s="25" t="s">
        <v>70</v>
      </c>
      <c r="AX44" s="25" t="s">
        <v>70</v>
      </c>
      <c r="AY44" s="25"/>
      <c r="AZ44" s="25"/>
      <c r="BA44" s="25" t="s">
        <v>1097</v>
      </c>
      <c r="BB44" s="25" t="s">
        <v>1098</v>
      </c>
      <c r="BC44" s="25"/>
      <c r="BD44" s="25"/>
    </row>
    <row r="45" spans="1:56" ht="84" customHeight="1" x14ac:dyDescent="0.25">
      <c r="A45" s="25">
        <v>3</v>
      </c>
      <c r="B45" s="25" t="s">
        <v>1092</v>
      </c>
      <c r="C45" s="25" t="s">
        <v>57</v>
      </c>
      <c r="D45" s="25" t="s">
        <v>58</v>
      </c>
      <c r="E45" s="26" t="s">
        <v>59</v>
      </c>
      <c r="F45" s="25" t="s">
        <v>60</v>
      </c>
      <c r="G45" s="25" t="s">
        <v>61</v>
      </c>
      <c r="H45" s="25" t="s">
        <v>62</v>
      </c>
      <c r="I45" s="25" t="s">
        <v>75</v>
      </c>
      <c r="J45" s="27">
        <v>44197</v>
      </c>
      <c r="K45" s="27">
        <v>44561</v>
      </c>
      <c r="L45" s="25" t="s">
        <v>64</v>
      </c>
      <c r="M45" s="25" t="str">
        <f t="shared" ref="M45:M53" si="10">B45</f>
        <v>Caquetá</v>
      </c>
      <c r="N45" s="25" t="s">
        <v>65</v>
      </c>
      <c r="O45" s="25" t="s">
        <v>76</v>
      </c>
      <c r="P45" s="25" t="s">
        <v>67</v>
      </c>
      <c r="Q45" s="28">
        <v>0</v>
      </c>
      <c r="R45" s="29">
        <v>3209</v>
      </c>
      <c r="S45" s="29">
        <v>0</v>
      </c>
      <c r="T45" s="29">
        <v>0</v>
      </c>
      <c r="U45" s="29">
        <v>0</v>
      </c>
      <c r="V45" s="29">
        <v>3209</v>
      </c>
      <c r="W45" s="29">
        <v>293</v>
      </c>
      <c r="X45" s="29" t="s">
        <v>1099</v>
      </c>
      <c r="Y45" s="29">
        <v>868</v>
      </c>
      <c r="Z45" s="29" t="s">
        <v>1100</v>
      </c>
      <c r="AA45" s="29"/>
      <c r="AB45" s="29"/>
      <c r="AC45" s="29"/>
      <c r="AD45" s="29"/>
      <c r="AE45" s="29">
        <f t="shared" si="0"/>
        <v>1161</v>
      </c>
      <c r="AF45" s="27">
        <v>44300</v>
      </c>
      <c r="AG45" s="27">
        <v>44392</v>
      </c>
      <c r="AH45" s="27"/>
      <c r="AI45" s="27"/>
      <c r="AJ45" s="28">
        <f t="shared" si="1"/>
        <v>0.36179495169834841</v>
      </c>
      <c r="AK45" s="28" t="str">
        <f t="shared" si="2"/>
        <v/>
      </c>
      <c r="AL45" s="28" t="str">
        <f t="shared" si="3"/>
        <v/>
      </c>
      <c r="AM45" s="28" t="str">
        <f t="shared" si="4"/>
        <v/>
      </c>
      <c r="AN45" s="28">
        <f t="shared" si="5"/>
        <v>0</v>
      </c>
      <c r="AO45" s="25" t="s">
        <v>70</v>
      </c>
      <c r="AP45" s="25" t="s">
        <v>70</v>
      </c>
      <c r="AQ45" s="25"/>
      <c r="AR45" s="25"/>
      <c r="AS45" s="25" t="s">
        <v>1095</v>
      </c>
      <c r="AT45" s="25" t="s">
        <v>1101</v>
      </c>
      <c r="AU45" s="25"/>
      <c r="AV45" s="25"/>
      <c r="AW45" s="25" t="s">
        <v>70</v>
      </c>
      <c r="AX45" s="25" t="s">
        <v>70</v>
      </c>
      <c r="AY45" s="25"/>
      <c r="AZ45" s="25"/>
      <c r="BA45" s="25" t="s">
        <v>1102</v>
      </c>
      <c r="BB45" s="25" t="s">
        <v>1103</v>
      </c>
      <c r="BC45" s="25"/>
      <c r="BD45" s="25"/>
    </row>
    <row r="46" spans="1:56" ht="84" customHeight="1" x14ac:dyDescent="0.25">
      <c r="A46" s="25">
        <v>5</v>
      </c>
      <c r="B46" s="25" t="s">
        <v>1092</v>
      </c>
      <c r="C46" s="25" t="s">
        <v>821</v>
      </c>
      <c r="D46" s="25" t="s">
        <v>58</v>
      </c>
      <c r="E46" s="26" t="s">
        <v>130</v>
      </c>
      <c r="F46" s="25" t="s">
        <v>822</v>
      </c>
      <c r="G46" s="25" t="s">
        <v>61</v>
      </c>
      <c r="H46" s="25" t="s">
        <v>62</v>
      </c>
      <c r="I46" s="25" t="s">
        <v>823</v>
      </c>
      <c r="J46" s="27">
        <v>44197</v>
      </c>
      <c r="K46" s="27">
        <v>44561</v>
      </c>
      <c r="L46" s="25" t="s">
        <v>64</v>
      </c>
      <c r="M46" s="25" t="str">
        <f t="shared" si="10"/>
        <v>Caquetá</v>
      </c>
      <c r="N46" s="25" t="s">
        <v>65</v>
      </c>
      <c r="O46" s="25" t="s">
        <v>824</v>
      </c>
      <c r="P46" s="25" t="s">
        <v>67</v>
      </c>
      <c r="Q46" s="28">
        <v>0</v>
      </c>
      <c r="R46" s="29">
        <v>20</v>
      </c>
      <c r="S46" s="29">
        <v>0</v>
      </c>
      <c r="T46" s="29">
        <v>0</v>
      </c>
      <c r="U46" s="29">
        <v>0</v>
      </c>
      <c r="V46" s="29">
        <v>20</v>
      </c>
      <c r="W46" s="29">
        <v>0</v>
      </c>
      <c r="X46" s="29" t="s">
        <v>1104</v>
      </c>
      <c r="Y46" s="29">
        <v>1</v>
      </c>
      <c r="Z46" s="29" t="s">
        <v>1105</v>
      </c>
      <c r="AA46" s="29"/>
      <c r="AB46" s="29"/>
      <c r="AC46" s="29"/>
      <c r="AD46" s="29"/>
      <c r="AE46" s="29">
        <f t="shared" si="0"/>
        <v>1</v>
      </c>
      <c r="AF46" s="27">
        <v>44300</v>
      </c>
      <c r="AG46" s="27">
        <v>44392</v>
      </c>
      <c r="AH46" s="27"/>
      <c r="AI46" s="27"/>
      <c r="AJ46" s="28">
        <f t="shared" si="1"/>
        <v>0.05</v>
      </c>
      <c r="AK46" s="28" t="str">
        <f t="shared" si="2"/>
        <v/>
      </c>
      <c r="AL46" s="28" t="str">
        <f t="shared" si="3"/>
        <v/>
      </c>
      <c r="AM46" s="28" t="str">
        <f t="shared" si="4"/>
        <v/>
      </c>
      <c r="AN46" s="28">
        <f t="shared" si="5"/>
        <v>0</v>
      </c>
      <c r="AO46" s="25" t="s">
        <v>449</v>
      </c>
      <c r="AP46" s="25" t="s">
        <v>70</v>
      </c>
      <c r="AQ46" s="25"/>
      <c r="AR46" s="25"/>
      <c r="AS46" s="25" t="s">
        <v>1106</v>
      </c>
      <c r="AT46" s="25" t="s">
        <v>1107</v>
      </c>
      <c r="AU46" s="25"/>
      <c r="AV46" s="25"/>
      <c r="AW46" s="25" t="s">
        <v>449</v>
      </c>
      <c r="AX46" s="25" t="s">
        <v>70</v>
      </c>
      <c r="AY46" s="25"/>
      <c r="AZ46" s="25"/>
      <c r="BA46" s="25" t="s">
        <v>1108</v>
      </c>
      <c r="BB46" s="25" t="s">
        <v>1109</v>
      </c>
      <c r="BC46" s="25"/>
      <c r="BD46" s="25"/>
    </row>
    <row r="47" spans="1:56" ht="84" customHeight="1" x14ac:dyDescent="0.25">
      <c r="A47" s="25">
        <v>6</v>
      </c>
      <c r="B47" s="25" t="s">
        <v>1092</v>
      </c>
      <c r="C47" s="25" t="s">
        <v>83</v>
      </c>
      <c r="D47" s="25" t="s">
        <v>58</v>
      </c>
      <c r="E47" s="26" t="s">
        <v>59</v>
      </c>
      <c r="F47" s="25" t="s">
        <v>84</v>
      </c>
      <c r="G47" s="25" t="s">
        <v>61</v>
      </c>
      <c r="H47" s="25" t="s">
        <v>62</v>
      </c>
      <c r="I47" s="25" t="s">
        <v>85</v>
      </c>
      <c r="J47" s="27">
        <v>44197</v>
      </c>
      <c r="K47" s="27">
        <v>44561</v>
      </c>
      <c r="L47" s="25" t="s">
        <v>64</v>
      </c>
      <c r="M47" s="25" t="str">
        <f t="shared" si="10"/>
        <v>Caquetá</v>
      </c>
      <c r="N47" s="25" t="s">
        <v>86</v>
      </c>
      <c r="O47" s="25" t="s">
        <v>87</v>
      </c>
      <c r="P47" s="25" t="s">
        <v>67</v>
      </c>
      <c r="Q47" s="28">
        <v>0</v>
      </c>
      <c r="R47" s="28">
        <v>1</v>
      </c>
      <c r="S47" s="28">
        <v>0.25</v>
      </c>
      <c r="T47" s="28">
        <v>0.25</v>
      </c>
      <c r="U47" s="28">
        <v>0.25</v>
      </c>
      <c r="V47" s="28">
        <v>0.25</v>
      </c>
      <c r="W47" s="28">
        <v>0.25</v>
      </c>
      <c r="X47" s="28" t="s">
        <v>1110</v>
      </c>
      <c r="Y47" s="28">
        <v>0.25</v>
      </c>
      <c r="Z47" s="28" t="s">
        <v>1111</v>
      </c>
      <c r="AA47" s="28"/>
      <c r="AB47" s="28"/>
      <c r="AC47" s="28"/>
      <c r="AD47" s="28"/>
      <c r="AE47" s="28">
        <f t="shared" si="0"/>
        <v>0.5</v>
      </c>
      <c r="AF47" s="27">
        <v>44300</v>
      </c>
      <c r="AG47" s="27">
        <v>44392</v>
      </c>
      <c r="AH47" s="27"/>
      <c r="AI47" s="27"/>
      <c r="AJ47" s="28">
        <f t="shared" si="1"/>
        <v>0.5</v>
      </c>
      <c r="AK47" s="28">
        <f t="shared" si="2"/>
        <v>1</v>
      </c>
      <c r="AL47" s="28">
        <f t="shared" si="3"/>
        <v>1</v>
      </c>
      <c r="AM47" s="28">
        <f t="shared" si="4"/>
        <v>0</v>
      </c>
      <c r="AN47" s="28">
        <f t="shared" si="5"/>
        <v>0</v>
      </c>
      <c r="AO47" s="25" t="s">
        <v>70</v>
      </c>
      <c r="AP47" s="25" t="s">
        <v>70</v>
      </c>
      <c r="AQ47" s="25"/>
      <c r="AR47" s="25"/>
      <c r="AS47" s="25" t="s">
        <v>1112</v>
      </c>
      <c r="AT47" s="25" t="s">
        <v>1113</v>
      </c>
      <c r="AU47" s="25"/>
      <c r="AV47" s="25"/>
      <c r="AW47" s="25" t="s">
        <v>70</v>
      </c>
      <c r="AX47" s="25" t="s">
        <v>70</v>
      </c>
      <c r="AY47" s="25"/>
      <c r="AZ47" s="25"/>
      <c r="BA47" s="25" t="s">
        <v>1114</v>
      </c>
      <c r="BB47" s="25" t="s">
        <v>1115</v>
      </c>
      <c r="BC47" s="25"/>
      <c r="BD47" s="25"/>
    </row>
    <row r="48" spans="1:56" ht="84" customHeight="1" x14ac:dyDescent="0.25">
      <c r="A48" s="25">
        <v>7</v>
      </c>
      <c r="B48" s="25" t="s">
        <v>1092</v>
      </c>
      <c r="C48" s="25" t="s">
        <v>93</v>
      </c>
      <c r="D48" s="25" t="s">
        <v>58</v>
      </c>
      <c r="E48" s="26" t="s">
        <v>59</v>
      </c>
      <c r="F48" s="25" t="s">
        <v>84</v>
      </c>
      <c r="G48" s="25" t="s">
        <v>61</v>
      </c>
      <c r="H48" s="25" t="s">
        <v>62</v>
      </c>
      <c r="I48" s="25" t="s">
        <v>94</v>
      </c>
      <c r="J48" s="27">
        <v>44197</v>
      </c>
      <c r="K48" s="27">
        <v>44561</v>
      </c>
      <c r="L48" s="25" t="s">
        <v>64</v>
      </c>
      <c r="M48" s="25" t="str">
        <f t="shared" si="10"/>
        <v>Caquetá</v>
      </c>
      <c r="N48" s="25" t="s">
        <v>86</v>
      </c>
      <c r="O48" s="25" t="s">
        <v>87</v>
      </c>
      <c r="P48" s="25" t="s">
        <v>67</v>
      </c>
      <c r="Q48" s="28">
        <v>0</v>
      </c>
      <c r="R48" s="28">
        <v>1</v>
      </c>
      <c r="S48" s="28">
        <v>0.25</v>
      </c>
      <c r="T48" s="28">
        <v>0.25</v>
      </c>
      <c r="U48" s="28">
        <v>0.25</v>
      </c>
      <c r="V48" s="28">
        <v>0.25</v>
      </c>
      <c r="W48" s="28">
        <v>0.25</v>
      </c>
      <c r="X48" s="28" t="s">
        <v>1116</v>
      </c>
      <c r="Y48" s="28">
        <v>0.25</v>
      </c>
      <c r="Z48" s="28" t="s">
        <v>1117</v>
      </c>
      <c r="AA48" s="28"/>
      <c r="AB48" s="28"/>
      <c r="AC48" s="28"/>
      <c r="AD48" s="28"/>
      <c r="AE48" s="28">
        <f t="shared" si="0"/>
        <v>0.5</v>
      </c>
      <c r="AF48" s="27">
        <v>44300</v>
      </c>
      <c r="AG48" s="27">
        <v>44392</v>
      </c>
      <c r="AH48" s="27"/>
      <c r="AI48" s="27"/>
      <c r="AJ48" s="28">
        <f t="shared" si="1"/>
        <v>0.5</v>
      </c>
      <c r="AK48" s="28">
        <f t="shared" si="2"/>
        <v>1</v>
      </c>
      <c r="AL48" s="28">
        <f t="shared" si="3"/>
        <v>1</v>
      </c>
      <c r="AM48" s="28">
        <f t="shared" si="4"/>
        <v>0</v>
      </c>
      <c r="AN48" s="28">
        <f t="shared" si="5"/>
        <v>0</v>
      </c>
      <c r="AO48" s="25" t="s">
        <v>70</v>
      </c>
      <c r="AP48" s="25" t="s">
        <v>70</v>
      </c>
      <c r="AQ48" s="25"/>
      <c r="AR48" s="25"/>
      <c r="AS48" s="25" t="s">
        <v>1118</v>
      </c>
      <c r="AT48" s="25" t="s">
        <v>1119</v>
      </c>
      <c r="AU48" s="25"/>
      <c r="AV48" s="25"/>
      <c r="AW48" s="25" t="s">
        <v>70</v>
      </c>
      <c r="AX48" s="25" t="s">
        <v>70</v>
      </c>
      <c r="AY48" s="25"/>
      <c r="AZ48" s="25"/>
      <c r="BA48" s="25" t="s">
        <v>1120</v>
      </c>
      <c r="BB48" s="25" t="s">
        <v>1121</v>
      </c>
      <c r="BC48" s="25"/>
      <c r="BD48" s="25"/>
    </row>
    <row r="49" spans="1:56" ht="84" customHeight="1" x14ac:dyDescent="0.25">
      <c r="A49" s="25">
        <v>8</v>
      </c>
      <c r="B49" s="25" t="s">
        <v>1092</v>
      </c>
      <c r="C49" s="25" t="s">
        <v>100</v>
      </c>
      <c r="D49" s="25" t="s">
        <v>101</v>
      </c>
      <c r="E49" s="26" t="s">
        <v>102</v>
      </c>
      <c r="F49" s="25" t="s">
        <v>103</v>
      </c>
      <c r="G49" s="25" t="s">
        <v>61</v>
      </c>
      <c r="H49" s="25" t="s">
        <v>104</v>
      </c>
      <c r="I49" s="25" t="s">
        <v>105</v>
      </c>
      <c r="J49" s="27">
        <v>44197</v>
      </c>
      <c r="K49" s="27">
        <v>44561</v>
      </c>
      <c r="L49" s="25" t="s">
        <v>64</v>
      </c>
      <c r="M49" s="25" t="str">
        <f t="shared" si="10"/>
        <v>Caquetá</v>
      </c>
      <c r="N49" s="25" t="s">
        <v>86</v>
      </c>
      <c r="O49" s="25" t="s">
        <v>87</v>
      </c>
      <c r="P49" s="25" t="s">
        <v>67</v>
      </c>
      <c r="Q49" s="28">
        <v>0</v>
      </c>
      <c r="R49" s="28">
        <v>1</v>
      </c>
      <c r="S49" s="28">
        <v>0.25</v>
      </c>
      <c r="T49" s="28">
        <v>0.25</v>
      </c>
      <c r="U49" s="28">
        <v>0.25</v>
      </c>
      <c r="V49" s="28">
        <v>0.25</v>
      </c>
      <c r="W49" s="28">
        <v>0.25</v>
      </c>
      <c r="X49" s="28" t="s">
        <v>1122</v>
      </c>
      <c r="Y49" s="28">
        <v>0.25</v>
      </c>
      <c r="Z49" s="28" t="s">
        <v>1123</v>
      </c>
      <c r="AA49" s="28"/>
      <c r="AB49" s="28"/>
      <c r="AC49" s="28"/>
      <c r="AD49" s="28"/>
      <c r="AE49" s="28">
        <f t="shared" si="0"/>
        <v>0.5</v>
      </c>
      <c r="AF49" s="27">
        <v>44300</v>
      </c>
      <c r="AG49" s="27">
        <v>44392</v>
      </c>
      <c r="AH49" s="27"/>
      <c r="AI49" s="27"/>
      <c r="AJ49" s="28">
        <f t="shared" si="1"/>
        <v>0.5</v>
      </c>
      <c r="AK49" s="28">
        <f t="shared" si="2"/>
        <v>1</v>
      </c>
      <c r="AL49" s="28">
        <f t="shared" si="3"/>
        <v>1</v>
      </c>
      <c r="AM49" s="28">
        <f t="shared" si="4"/>
        <v>0</v>
      </c>
      <c r="AN49" s="28">
        <f t="shared" si="5"/>
        <v>0</v>
      </c>
      <c r="AO49" s="25" t="s">
        <v>70</v>
      </c>
      <c r="AP49" s="25" t="s">
        <v>70</v>
      </c>
      <c r="AQ49" s="25"/>
      <c r="AR49" s="25"/>
      <c r="AS49" s="25" t="s">
        <v>1124</v>
      </c>
      <c r="AT49" s="25" t="s">
        <v>1125</v>
      </c>
      <c r="AU49" s="25"/>
      <c r="AV49" s="25"/>
      <c r="AW49" s="25" t="s">
        <v>70</v>
      </c>
      <c r="AX49" s="25" t="s">
        <v>70</v>
      </c>
      <c r="AY49" s="25"/>
      <c r="AZ49" s="25"/>
      <c r="BA49" s="25" t="s">
        <v>1126</v>
      </c>
      <c r="BB49" s="25" t="s">
        <v>1127</v>
      </c>
      <c r="BC49" s="25"/>
      <c r="BD49" s="25"/>
    </row>
    <row r="50" spans="1:56" ht="84" customHeight="1" x14ac:dyDescent="0.25">
      <c r="A50" s="25">
        <v>9</v>
      </c>
      <c r="B50" s="25" t="s">
        <v>1092</v>
      </c>
      <c r="C50" s="25" t="s">
        <v>110</v>
      </c>
      <c r="D50" s="25" t="s">
        <v>111</v>
      </c>
      <c r="E50" s="26" t="s">
        <v>112</v>
      </c>
      <c r="F50" s="25" t="s">
        <v>113</v>
      </c>
      <c r="G50" s="25" t="s">
        <v>114</v>
      </c>
      <c r="H50" s="25" t="s">
        <v>114</v>
      </c>
      <c r="I50" s="25" t="s">
        <v>115</v>
      </c>
      <c r="J50" s="27">
        <v>44197</v>
      </c>
      <c r="K50" s="27">
        <v>44561</v>
      </c>
      <c r="L50" s="25" t="s">
        <v>64</v>
      </c>
      <c r="M50" s="25" t="str">
        <f t="shared" si="10"/>
        <v>Caquetá</v>
      </c>
      <c r="N50" s="25" t="s">
        <v>86</v>
      </c>
      <c r="O50" s="25" t="s">
        <v>116</v>
      </c>
      <c r="P50" s="25" t="s">
        <v>67</v>
      </c>
      <c r="Q50" s="28">
        <v>0</v>
      </c>
      <c r="R50" s="28">
        <v>1</v>
      </c>
      <c r="S50" s="28">
        <v>0.25</v>
      </c>
      <c r="T50" s="28">
        <v>0.25</v>
      </c>
      <c r="U50" s="28">
        <v>0.25</v>
      </c>
      <c r="V50" s="28">
        <v>0.25</v>
      </c>
      <c r="W50" s="28">
        <v>0.25</v>
      </c>
      <c r="X50" s="28" t="s">
        <v>1128</v>
      </c>
      <c r="Y50" s="28">
        <v>0.25</v>
      </c>
      <c r="Z50" s="28" t="s">
        <v>1129</v>
      </c>
      <c r="AA50" s="28"/>
      <c r="AB50" s="28"/>
      <c r="AC50" s="28"/>
      <c r="AD50" s="28"/>
      <c r="AE50" s="28">
        <f t="shared" si="0"/>
        <v>0.5</v>
      </c>
      <c r="AF50" s="27">
        <v>44300</v>
      </c>
      <c r="AG50" s="27">
        <v>44392</v>
      </c>
      <c r="AH50" s="27"/>
      <c r="AI50" s="27"/>
      <c r="AJ50" s="28">
        <f t="shared" si="1"/>
        <v>0.5</v>
      </c>
      <c r="AK50" s="28">
        <f t="shared" si="2"/>
        <v>1</v>
      </c>
      <c r="AL50" s="28">
        <f t="shared" si="3"/>
        <v>1</v>
      </c>
      <c r="AM50" s="28">
        <f t="shared" si="4"/>
        <v>0</v>
      </c>
      <c r="AN50" s="28">
        <f t="shared" si="5"/>
        <v>0</v>
      </c>
      <c r="AO50" s="25" t="s">
        <v>70</v>
      </c>
      <c r="AP50" s="25" t="s">
        <v>70</v>
      </c>
      <c r="AQ50" s="25"/>
      <c r="AR50" s="25"/>
      <c r="AS50" s="25" t="s">
        <v>1130</v>
      </c>
      <c r="AT50" s="25" t="s">
        <v>1131</v>
      </c>
      <c r="AU50" s="25"/>
      <c r="AV50" s="25"/>
      <c r="AW50" s="25" t="s">
        <v>70</v>
      </c>
      <c r="AX50" s="25" t="s">
        <v>70</v>
      </c>
      <c r="AY50" s="25"/>
      <c r="AZ50" s="25"/>
      <c r="BA50" s="25" t="s">
        <v>1132</v>
      </c>
      <c r="BB50" s="25" t="s">
        <v>1133</v>
      </c>
      <c r="BC50" s="25"/>
      <c r="BD50" s="25"/>
    </row>
    <row r="51" spans="1:56" ht="84" customHeight="1" x14ac:dyDescent="0.25">
      <c r="A51" s="25">
        <v>10</v>
      </c>
      <c r="B51" s="25" t="s">
        <v>1092</v>
      </c>
      <c r="C51" s="25" t="s">
        <v>110</v>
      </c>
      <c r="D51" s="25" t="s">
        <v>111</v>
      </c>
      <c r="E51" s="26" t="s">
        <v>112</v>
      </c>
      <c r="F51" s="25" t="s">
        <v>113</v>
      </c>
      <c r="G51" s="25" t="s">
        <v>114</v>
      </c>
      <c r="H51" s="25" t="s">
        <v>114</v>
      </c>
      <c r="I51" s="25" t="s">
        <v>122</v>
      </c>
      <c r="J51" s="27">
        <v>44197</v>
      </c>
      <c r="K51" s="27">
        <v>44561</v>
      </c>
      <c r="L51" s="25" t="s">
        <v>64</v>
      </c>
      <c r="M51" s="25" t="str">
        <f t="shared" si="10"/>
        <v>Caquetá</v>
      </c>
      <c r="N51" s="25" t="s">
        <v>86</v>
      </c>
      <c r="O51" s="25" t="s">
        <v>123</v>
      </c>
      <c r="P51" s="25" t="s">
        <v>67</v>
      </c>
      <c r="Q51" s="28">
        <v>0</v>
      </c>
      <c r="R51" s="28">
        <v>1</v>
      </c>
      <c r="S51" s="28">
        <v>0.25</v>
      </c>
      <c r="T51" s="28">
        <v>0.25</v>
      </c>
      <c r="U51" s="28">
        <v>0.25</v>
      </c>
      <c r="V51" s="28">
        <v>0.25</v>
      </c>
      <c r="W51" s="28">
        <v>0.25</v>
      </c>
      <c r="X51" s="28" t="s">
        <v>1134</v>
      </c>
      <c r="Y51" s="28">
        <v>0.25</v>
      </c>
      <c r="Z51" s="28" t="s">
        <v>1135</v>
      </c>
      <c r="AA51" s="28"/>
      <c r="AB51" s="28"/>
      <c r="AC51" s="28"/>
      <c r="AD51" s="28"/>
      <c r="AE51" s="28">
        <f t="shared" si="0"/>
        <v>0.5</v>
      </c>
      <c r="AF51" s="27">
        <v>44300</v>
      </c>
      <c r="AG51" s="27">
        <v>44392</v>
      </c>
      <c r="AH51" s="27"/>
      <c r="AI51" s="27"/>
      <c r="AJ51" s="28">
        <f t="shared" si="1"/>
        <v>0.5</v>
      </c>
      <c r="AK51" s="28">
        <f t="shared" si="2"/>
        <v>1</v>
      </c>
      <c r="AL51" s="28">
        <f t="shared" si="3"/>
        <v>1</v>
      </c>
      <c r="AM51" s="28">
        <f t="shared" si="4"/>
        <v>0</v>
      </c>
      <c r="AN51" s="28">
        <f t="shared" si="5"/>
        <v>0</v>
      </c>
      <c r="AO51" s="25" t="s">
        <v>70</v>
      </c>
      <c r="AP51" s="25"/>
      <c r="AQ51" s="25"/>
      <c r="AR51" s="25"/>
      <c r="AS51" s="25" t="s">
        <v>1136</v>
      </c>
      <c r="AT51" s="25"/>
      <c r="AU51" s="25"/>
      <c r="AV51" s="25"/>
      <c r="AW51" s="25" t="s">
        <v>70</v>
      </c>
      <c r="AX51" s="25" t="s">
        <v>70</v>
      </c>
      <c r="AY51" s="25"/>
      <c r="AZ51" s="25"/>
      <c r="BA51" s="25" t="s">
        <v>1137</v>
      </c>
      <c r="BB51" s="25" t="s">
        <v>1138</v>
      </c>
      <c r="BC51" s="25"/>
      <c r="BD51" s="25"/>
    </row>
    <row r="52" spans="1:56" ht="84" customHeight="1" x14ac:dyDescent="0.25">
      <c r="A52" s="25">
        <v>12</v>
      </c>
      <c r="B52" s="25" t="s">
        <v>1092</v>
      </c>
      <c r="C52" s="25" t="s">
        <v>129</v>
      </c>
      <c r="D52" s="25" t="s">
        <v>58</v>
      </c>
      <c r="E52" s="26" t="s">
        <v>130</v>
      </c>
      <c r="F52" s="25" t="s">
        <v>131</v>
      </c>
      <c r="G52" s="25" t="s">
        <v>132</v>
      </c>
      <c r="H52" s="25" t="s">
        <v>133</v>
      </c>
      <c r="I52" s="25" t="s">
        <v>134</v>
      </c>
      <c r="J52" s="27">
        <v>44197</v>
      </c>
      <c r="K52" s="27">
        <v>44561</v>
      </c>
      <c r="L52" s="25" t="s">
        <v>64</v>
      </c>
      <c r="M52" s="25" t="str">
        <f t="shared" si="10"/>
        <v>Caquetá</v>
      </c>
      <c r="N52" s="25" t="s">
        <v>65</v>
      </c>
      <c r="O52" s="25" t="s">
        <v>135</v>
      </c>
      <c r="P52" s="25" t="s">
        <v>136</v>
      </c>
      <c r="Q52" s="28">
        <v>0</v>
      </c>
      <c r="R52" s="29">
        <f>SUM(S52:V52)</f>
        <v>102297250.41641048</v>
      </c>
      <c r="S52" s="29">
        <v>20199021.936703201</v>
      </c>
      <c r="T52" s="29">
        <v>26184599.705181543</v>
      </c>
      <c r="U52" s="29">
        <v>26659028.88915072</v>
      </c>
      <c r="V52" s="29">
        <v>29254599.885375008</v>
      </c>
      <c r="W52" s="29">
        <v>22555302</v>
      </c>
      <c r="X52" s="29" t="s">
        <v>1139</v>
      </c>
      <c r="Y52" s="29">
        <v>23023789</v>
      </c>
      <c r="Z52" s="29" t="s">
        <v>1140</v>
      </c>
      <c r="AA52" s="29"/>
      <c r="AB52" s="29"/>
      <c r="AC52" s="29"/>
      <c r="AD52" s="29"/>
      <c r="AE52" s="29">
        <f t="shared" si="0"/>
        <v>45579091</v>
      </c>
      <c r="AF52" s="27">
        <v>44300</v>
      </c>
      <c r="AG52" s="27">
        <v>44392</v>
      </c>
      <c r="AH52" s="27"/>
      <c r="AI52" s="27"/>
      <c r="AJ52" s="28">
        <f t="shared" si="1"/>
        <v>0.44555538701642583</v>
      </c>
      <c r="AK52" s="28">
        <f t="shared" si="2"/>
        <v>1</v>
      </c>
      <c r="AL52" s="28">
        <f t="shared" si="3"/>
        <v>0.87928741547436884</v>
      </c>
      <c r="AM52" s="28">
        <f t="shared" si="4"/>
        <v>0</v>
      </c>
      <c r="AN52" s="28">
        <f t="shared" si="5"/>
        <v>0</v>
      </c>
      <c r="AO52" s="25" t="s">
        <v>70</v>
      </c>
      <c r="AP52" s="25" t="s">
        <v>70</v>
      </c>
      <c r="AQ52" s="25"/>
      <c r="AR52" s="25"/>
      <c r="AS52" s="25" t="s">
        <v>1141</v>
      </c>
      <c r="AT52" s="25" t="s">
        <v>1142</v>
      </c>
      <c r="AU52" s="25"/>
      <c r="AV52" s="25"/>
      <c r="AW52" s="25" t="s">
        <v>70</v>
      </c>
      <c r="AX52" s="25" t="s">
        <v>70</v>
      </c>
      <c r="AY52" s="25"/>
      <c r="AZ52" s="25"/>
      <c r="BA52" s="25" t="s">
        <v>1143</v>
      </c>
      <c r="BB52" s="25" t="s">
        <v>1144</v>
      </c>
      <c r="BC52" s="25"/>
      <c r="BD52" s="25"/>
    </row>
    <row r="53" spans="1:56" ht="84" customHeight="1" x14ac:dyDescent="0.25">
      <c r="A53" s="25">
        <v>13</v>
      </c>
      <c r="B53" s="25" t="s">
        <v>1092</v>
      </c>
      <c r="C53" s="25" t="s">
        <v>129</v>
      </c>
      <c r="D53" s="25" t="s">
        <v>58</v>
      </c>
      <c r="E53" s="26" t="s">
        <v>130</v>
      </c>
      <c r="F53" s="25" t="s">
        <v>131</v>
      </c>
      <c r="G53" s="25" t="s">
        <v>132</v>
      </c>
      <c r="H53" s="25" t="s">
        <v>133</v>
      </c>
      <c r="I53" s="25" t="s">
        <v>143</v>
      </c>
      <c r="J53" s="27">
        <v>44197</v>
      </c>
      <c r="K53" s="27">
        <v>44561</v>
      </c>
      <c r="L53" s="25" t="s">
        <v>64</v>
      </c>
      <c r="M53" s="25" t="str">
        <f t="shared" si="10"/>
        <v>Caquetá</v>
      </c>
      <c r="N53" s="25" t="s">
        <v>86</v>
      </c>
      <c r="O53" s="25" t="s">
        <v>144</v>
      </c>
      <c r="P53" s="25" t="s">
        <v>136</v>
      </c>
      <c r="Q53" s="28">
        <v>0</v>
      </c>
      <c r="R53" s="28">
        <v>1</v>
      </c>
      <c r="S53" s="28">
        <v>0.25</v>
      </c>
      <c r="T53" s="28">
        <v>0.25</v>
      </c>
      <c r="U53" s="28">
        <v>0.25</v>
      </c>
      <c r="V53" s="28">
        <v>0.25</v>
      </c>
      <c r="W53" s="28">
        <v>0</v>
      </c>
      <c r="X53" s="28" t="s">
        <v>1145</v>
      </c>
      <c r="Y53" s="28">
        <v>0</v>
      </c>
      <c r="Z53" s="28" t="s">
        <v>1146</v>
      </c>
      <c r="AA53" s="28"/>
      <c r="AB53" s="28"/>
      <c r="AC53" s="28"/>
      <c r="AD53" s="28"/>
      <c r="AE53" s="28">
        <f t="shared" si="0"/>
        <v>0</v>
      </c>
      <c r="AF53" s="27">
        <v>44300</v>
      </c>
      <c r="AG53" s="27">
        <v>44392</v>
      </c>
      <c r="AH53" s="27"/>
      <c r="AI53" s="27"/>
      <c r="AJ53" s="28">
        <f t="shared" si="1"/>
        <v>0</v>
      </c>
      <c r="AK53" s="28">
        <f t="shared" si="2"/>
        <v>0</v>
      </c>
      <c r="AL53" s="28">
        <f t="shared" si="3"/>
        <v>0</v>
      </c>
      <c r="AM53" s="28">
        <f t="shared" si="4"/>
        <v>0</v>
      </c>
      <c r="AN53" s="28">
        <f t="shared" si="5"/>
        <v>0</v>
      </c>
      <c r="AO53" s="25" t="s">
        <v>449</v>
      </c>
      <c r="AP53" s="25" t="s">
        <v>449</v>
      </c>
      <c r="AQ53" s="25"/>
      <c r="AR53" s="25"/>
      <c r="AS53" s="25" t="s">
        <v>1147</v>
      </c>
      <c r="AT53" s="25" t="s">
        <v>1148</v>
      </c>
      <c r="AU53" s="25"/>
      <c r="AV53" s="25"/>
      <c r="AW53" s="25" t="s">
        <v>449</v>
      </c>
      <c r="AX53" s="25" t="s">
        <v>449</v>
      </c>
      <c r="AY53" s="25"/>
      <c r="AZ53" s="25"/>
      <c r="BA53" s="25" t="s">
        <v>1149</v>
      </c>
      <c r="BB53" s="25" t="s">
        <v>449</v>
      </c>
      <c r="BC53" s="25"/>
      <c r="BD53" s="25"/>
    </row>
    <row r="54" spans="1:56" ht="84" customHeight="1" x14ac:dyDescent="0.25">
      <c r="A54" s="25">
        <v>1</v>
      </c>
      <c r="B54" s="25" t="s">
        <v>1248</v>
      </c>
      <c r="C54" s="25" t="s">
        <v>634</v>
      </c>
      <c r="D54" s="25" t="s">
        <v>58</v>
      </c>
      <c r="E54" s="26" t="s">
        <v>59</v>
      </c>
      <c r="F54" s="25" t="s">
        <v>60</v>
      </c>
      <c r="G54" s="25" t="s">
        <v>61</v>
      </c>
      <c r="H54" s="25" t="s">
        <v>62</v>
      </c>
      <c r="I54" s="25" t="s">
        <v>635</v>
      </c>
      <c r="J54" s="27">
        <v>44197</v>
      </c>
      <c r="K54" s="27">
        <v>44561</v>
      </c>
      <c r="L54" s="25" t="s">
        <v>64</v>
      </c>
      <c r="M54" s="25" t="str">
        <f>B54</f>
        <v>Casanare</v>
      </c>
      <c r="N54" s="25" t="s">
        <v>65</v>
      </c>
      <c r="O54" s="25" t="s">
        <v>636</v>
      </c>
      <c r="P54" s="25" t="s">
        <v>67</v>
      </c>
      <c r="Q54" s="28">
        <v>0</v>
      </c>
      <c r="R54" s="29">
        <v>258</v>
      </c>
      <c r="S54" s="29">
        <v>0</v>
      </c>
      <c r="T54" s="29">
        <v>0</v>
      </c>
      <c r="U54" s="29">
        <v>0</v>
      </c>
      <c r="V54" s="29">
        <v>258</v>
      </c>
      <c r="W54" s="29">
        <v>0</v>
      </c>
      <c r="X54" s="29" t="s">
        <v>1249</v>
      </c>
      <c r="Y54" s="29">
        <v>0</v>
      </c>
      <c r="Z54" s="29" t="s">
        <v>1250</v>
      </c>
      <c r="AA54" s="29"/>
      <c r="AB54" s="29"/>
      <c r="AC54" s="29"/>
      <c r="AD54" s="29"/>
      <c r="AE54" s="29">
        <f t="shared" si="0"/>
        <v>0</v>
      </c>
      <c r="AF54" s="27">
        <v>44300</v>
      </c>
      <c r="AG54" s="27">
        <v>44392</v>
      </c>
      <c r="AH54" s="27"/>
      <c r="AI54" s="27"/>
      <c r="AJ54" s="28">
        <f t="shared" si="1"/>
        <v>0</v>
      </c>
      <c r="AK54" s="28" t="str">
        <f t="shared" si="2"/>
        <v/>
      </c>
      <c r="AL54" s="28" t="str">
        <f t="shared" si="3"/>
        <v/>
      </c>
      <c r="AM54" s="28" t="str">
        <f t="shared" si="4"/>
        <v/>
      </c>
      <c r="AN54" s="28">
        <f t="shared" si="5"/>
        <v>0</v>
      </c>
      <c r="AO54" s="25" t="s">
        <v>449</v>
      </c>
      <c r="AP54" s="25" t="s">
        <v>449</v>
      </c>
      <c r="AQ54" s="25"/>
      <c r="AR54" s="25"/>
      <c r="AS54" s="25" t="s">
        <v>1251</v>
      </c>
      <c r="AT54" s="25" t="s">
        <v>1252</v>
      </c>
      <c r="AU54" s="25"/>
      <c r="AV54" s="25"/>
      <c r="AW54" s="25" t="s">
        <v>449</v>
      </c>
      <c r="AX54" s="25" t="s">
        <v>449</v>
      </c>
      <c r="AY54" s="25"/>
      <c r="AZ54" s="25"/>
      <c r="BA54" s="25" t="s">
        <v>449</v>
      </c>
      <c r="BB54" s="25" t="s">
        <v>449</v>
      </c>
      <c r="BC54" s="25"/>
      <c r="BD54" s="25"/>
    </row>
    <row r="55" spans="1:56" ht="84" customHeight="1" x14ac:dyDescent="0.25">
      <c r="A55" s="25">
        <v>2</v>
      </c>
      <c r="B55" s="25" t="s">
        <v>1248</v>
      </c>
      <c r="C55" s="25" t="s">
        <v>634</v>
      </c>
      <c r="D55" s="25" t="s">
        <v>58</v>
      </c>
      <c r="E55" s="26" t="s">
        <v>59</v>
      </c>
      <c r="F55" s="25" t="s">
        <v>60</v>
      </c>
      <c r="G55" s="25" t="s">
        <v>61</v>
      </c>
      <c r="H55" s="25" t="s">
        <v>62</v>
      </c>
      <c r="I55" s="25" t="s">
        <v>642</v>
      </c>
      <c r="J55" s="27">
        <v>44197</v>
      </c>
      <c r="K55" s="27">
        <v>44561</v>
      </c>
      <c r="L55" s="25" t="s">
        <v>64</v>
      </c>
      <c r="M55" s="25" t="str">
        <f t="shared" ref="M55:M64" si="11">B55</f>
        <v>Casanare</v>
      </c>
      <c r="N55" s="25" t="s">
        <v>65</v>
      </c>
      <c r="O55" s="25" t="s">
        <v>643</v>
      </c>
      <c r="P55" s="25" t="s">
        <v>67</v>
      </c>
      <c r="Q55" s="28">
        <v>0</v>
      </c>
      <c r="R55" s="29">
        <v>129197</v>
      </c>
      <c r="S55" s="29">
        <v>0</v>
      </c>
      <c r="T55" s="29">
        <v>0</v>
      </c>
      <c r="U55" s="29">
        <v>0</v>
      </c>
      <c r="V55" s="29">
        <v>129197</v>
      </c>
      <c r="W55" s="29">
        <v>0</v>
      </c>
      <c r="X55" s="29" t="s">
        <v>1253</v>
      </c>
      <c r="Y55" s="29">
        <v>0</v>
      </c>
      <c r="Z55" s="29" t="s">
        <v>1254</v>
      </c>
      <c r="AA55" s="29"/>
      <c r="AB55" s="29"/>
      <c r="AC55" s="29"/>
      <c r="AD55" s="29"/>
      <c r="AE55" s="29">
        <f t="shared" si="0"/>
        <v>0</v>
      </c>
      <c r="AF55" s="27">
        <v>44300</v>
      </c>
      <c r="AG55" s="27">
        <v>44392</v>
      </c>
      <c r="AH55" s="27"/>
      <c r="AI55" s="27"/>
      <c r="AJ55" s="28">
        <f t="shared" si="1"/>
        <v>0</v>
      </c>
      <c r="AK55" s="28" t="str">
        <f t="shared" si="2"/>
        <v/>
      </c>
      <c r="AL55" s="28" t="str">
        <f t="shared" si="3"/>
        <v/>
      </c>
      <c r="AM55" s="28" t="str">
        <f t="shared" si="4"/>
        <v/>
      </c>
      <c r="AN55" s="28">
        <f t="shared" si="5"/>
        <v>0</v>
      </c>
      <c r="AO55" s="25" t="s">
        <v>449</v>
      </c>
      <c r="AP55" s="25" t="s">
        <v>449</v>
      </c>
      <c r="AQ55" s="25"/>
      <c r="AR55" s="25"/>
      <c r="AS55" s="25" t="s">
        <v>1255</v>
      </c>
      <c r="AT55" s="25" t="s">
        <v>1256</v>
      </c>
      <c r="AU55" s="25"/>
      <c r="AV55" s="25"/>
      <c r="AW55" s="25" t="s">
        <v>449</v>
      </c>
      <c r="AX55" s="25" t="s">
        <v>449</v>
      </c>
      <c r="AY55" s="25"/>
      <c r="AZ55" s="25"/>
      <c r="BA55" s="25" t="s">
        <v>449</v>
      </c>
      <c r="BB55" s="25" t="s">
        <v>449</v>
      </c>
      <c r="BC55" s="25"/>
      <c r="BD55" s="25"/>
    </row>
    <row r="56" spans="1:56" ht="84" customHeight="1" x14ac:dyDescent="0.25">
      <c r="A56" s="25">
        <v>3</v>
      </c>
      <c r="B56" s="25" t="s">
        <v>1248</v>
      </c>
      <c r="C56" s="25" t="s">
        <v>57</v>
      </c>
      <c r="D56" s="25" t="s">
        <v>58</v>
      </c>
      <c r="E56" s="26" t="s">
        <v>59</v>
      </c>
      <c r="F56" s="25" t="s">
        <v>60</v>
      </c>
      <c r="G56" s="25" t="s">
        <v>61</v>
      </c>
      <c r="H56" s="25" t="s">
        <v>62</v>
      </c>
      <c r="I56" s="25" t="s">
        <v>63</v>
      </c>
      <c r="J56" s="27">
        <v>44197</v>
      </c>
      <c r="K56" s="27">
        <v>44561</v>
      </c>
      <c r="L56" s="25" t="s">
        <v>64</v>
      </c>
      <c r="M56" s="25" t="str">
        <f t="shared" si="11"/>
        <v>Casanare</v>
      </c>
      <c r="N56" s="25" t="s">
        <v>65</v>
      </c>
      <c r="O56" s="25" t="s">
        <v>66</v>
      </c>
      <c r="P56" s="25" t="s">
        <v>67</v>
      </c>
      <c r="Q56" s="28">
        <v>0</v>
      </c>
      <c r="R56" s="29">
        <v>17725</v>
      </c>
      <c r="S56" s="29">
        <v>0</v>
      </c>
      <c r="T56" s="29">
        <v>0</v>
      </c>
      <c r="U56" s="29">
        <v>0</v>
      </c>
      <c r="V56" s="29">
        <v>17725</v>
      </c>
      <c r="W56" s="29">
        <v>35</v>
      </c>
      <c r="X56" s="29" t="s">
        <v>1257</v>
      </c>
      <c r="Y56" s="29">
        <v>40</v>
      </c>
      <c r="Z56" s="29" t="s">
        <v>1258</v>
      </c>
      <c r="AA56" s="29"/>
      <c r="AB56" s="29"/>
      <c r="AC56" s="29"/>
      <c r="AD56" s="29"/>
      <c r="AE56" s="29">
        <f t="shared" si="0"/>
        <v>75</v>
      </c>
      <c r="AF56" s="27">
        <v>44300</v>
      </c>
      <c r="AG56" s="27">
        <v>44391</v>
      </c>
      <c r="AH56" s="27"/>
      <c r="AI56" s="27"/>
      <c r="AJ56" s="28">
        <f t="shared" si="1"/>
        <v>4.2313117066290554E-3</v>
      </c>
      <c r="AK56" s="28" t="str">
        <f t="shared" si="2"/>
        <v/>
      </c>
      <c r="AL56" s="28" t="str">
        <f t="shared" si="3"/>
        <v/>
      </c>
      <c r="AM56" s="28" t="str">
        <f t="shared" si="4"/>
        <v/>
      </c>
      <c r="AN56" s="28">
        <f t="shared" si="5"/>
        <v>0</v>
      </c>
      <c r="AO56" s="25" t="s">
        <v>70</v>
      </c>
      <c r="AP56" s="25" t="s">
        <v>70</v>
      </c>
      <c r="AQ56" s="25"/>
      <c r="AR56" s="25"/>
      <c r="AS56" s="25" t="s">
        <v>1259</v>
      </c>
      <c r="AT56" s="25" t="s">
        <v>1260</v>
      </c>
      <c r="AU56" s="25"/>
      <c r="AV56" s="25"/>
      <c r="AW56" s="25" t="s">
        <v>70</v>
      </c>
      <c r="AX56" s="25" t="s">
        <v>70</v>
      </c>
      <c r="AY56" s="25"/>
      <c r="AZ56" s="25"/>
      <c r="BA56" s="25" t="s">
        <v>1261</v>
      </c>
      <c r="BB56" s="25" t="s">
        <v>1262</v>
      </c>
      <c r="BC56" s="25"/>
      <c r="BD56" s="25"/>
    </row>
    <row r="57" spans="1:56" ht="84" customHeight="1" x14ac:dyDescent="0.25">
      <c r="A57" s="25">
        <v>5</v>
      </c>
      <c r="B57" s="25" t="s">
        <v>1248</v>
      </c>
      <c r="C57" s="25" t="s">
        <v>57</v>
      </c>
      <c r="D57" s="25" t="s">
        <v>58</v>
      </c>
      <c r="E57" s="26" t="s">
        <v>59</v>
      </c>
      <c r="F57" s="25" t="s">
        <v>60</v>
      </c>
      <c r="G57" s="25" t="s">
        <v>61</v>
      </c>
      <c r="H57" s="25" t="s">
        <v>62</v>
      </c>
      <c r="I57" s="25" t="s">
        <v>75</v>
      </c>
      <c r="J57" s="27">
        <v>44197</v>
      </c>
      <c r="K57" s="27">
        <v>44561</v>
      </c>
      <c r="L57" s="25" t="s">
        <v>64</v>
      </c>
      <c r="M57" s="25" t="str">
        <f t="shared" si="11"/>
        <v>Casanare</v>
      </c>
      <c r="N57" s="25" t="s">
        <v>65</v>
      </c>
      <c r="O57" s="25" t="s">
        <v>76</v>
      </c>
      <c r="P57" s="25" t="s">
        <v>67</v>
      </c>
      <c r="Q57" s="28">
        <v>0</v>
      </c>
      <c r="R57" s="29">
        <v>16539</v>
      </c>
      <c r="S57" s="29">
        <v>0</v>
      </c>
      <c r="T57" s="29">
        <v>0</v>
      </c>
      <c r="U57" s="29">
        <v>0</v>
      </c>
      <c r="V57" s="29">
        <v>16539</v>
      </c>
      <c r="W57" s="29">
        <v>0</v>
      </c>
      <c r="X57" s="29" t="s">
        <v>1263</v>
      </c>
      <c r="Y57" s="29">
        <v>0</v>
      </c>
      <c r="Z57" s="29" t="s">
        <v>1264</v>
      </c>
      <c r="AA57" s="29"/>
      <c r="AB57" s="29"/>
      <c r="AC57" s="29"/>
      <c r="AD57" s="29"/>
      <c r="AE57" s="29">
        <f t="shared" si="0"/>
        <v>0</v>
      </c>
      <c r="AF57" s="27">
        <v>44300</v>
      </c>
      <c r="AG57" s="27">
        <v>44392</v>
      </c>
      <c r="AH57" s="27"/>
      <c r="AI57" s="27"/>
      <c r="AJ57" s="28">
        <f t="shared" si="1"/>
        <v>0</v>
      </c>
      <c r="AK57" s="28" t="str">
        <f t="shared" si="2"/>
        <v/>
      </c>
      <c r="AL57" s="28" t="str">
        <f t="shared" si="3"/>
        <v/>
      </c>
      <c r="AM57" s="28" t="str">
        <f t="shared" si="4"/>
        <v/>
      </c>
      <c r="AN57" s="28">
        <f t="shared" si="5"/>
        <v>0</v>
      </c>
      <c r="AO57" s="25" t="s">
        <v>148</v>
      </c>
      <c r="AP57" s="25" t="s">
        <v>449</v>
      </c>
      <c r="AQ57" s="25"/>
      <c r="AR57" s="25"/>
      <c r="AS57" s="25" t="s">
        <v>1265</v>
      </c>
      <c r="AT57" s="25" t="s">
        <v>1266</v>
      </c>
      <c r="AU57" s="25"/>
      <c r="AV57" s="25"/>
      <c r="AW57" s="25" t="s">
        <v>148</v>
      </c>
      <c r="AX57" s="25" t="s">
        <v>449</v>
      </c>
      <c r="AY57" s="25"/>
      <c r="AZ57" s="25"/>
      <c r="BA57" s="25" t="s">
        <v>1267</v>
      </c>
      <c r="BB57" s="25" t="s">
        <v>449</v>
      </c>
      <c r="BC57" s="25"/>
      <c r="BD57" s="25"/>
    </row>
    <row r="58" spans="1:56" ht="84" customHeight="1" x14ac:dyDescent="0.25">
      <c r="A58" s="25">
        <v>7</v>
      </c>
      <c r="B58" s="25" t="s">
        <v>1248</v>
      </c>
      <c r="C58" s="25" t="s">
        <v>83</v>
      </c>
      <c r="D58" s="25" t="s">
        <v>58</v>
      </c>
      <c r="E58" s="26" t="s">
        <v>59</v>
      </c>
      <c r="F58" s="25" t="s">
        <v>84</v>
      </c>
      <c r="G58" s="25" t="s">
        <v>61</v>
      </c>
      <c r="H58" s="25" t="s">
        <v>62</v>
      </c>
      <c r="I58" s="25" t="s">
        <v>85</v>
      </c>
      <c r="J58" s="27">
        <v>44197</v>
      </c>
      <c r="K58" s="27">
        <v>44561</v>
      </c>
      <c r="L58" s="25" t="s">
        <v>64</v>
      </c>
      <c r="M58" s="25" t="str">
        <f t="shared" si="11"/>
        <v>Casanare</v>
      </c>
      <c r="N58" s="25" t="s">
        <v>86</v>
      </c>
      <c r="O58" s="25" t="s">
        <v>87</v>
      </c>
      <c r="P58" s="25" t="s">
        <v>67</v>
      </c>
      <c r="Q58" s="28">
        <v>0</v>
      </c>
      <c r="R58" s="28">
        <v>1</v>
      </c>
      <c r="S58" s="28">
        <v>0.25</v>
      </c>
      <c r="T58" s="28">
        <v>0.25</v>
      </c>
      <c r="U58" s="28">
        <v>0.25</v>
      </c>
      <c r="V58" s="28">
        <v>0.25</v>
      </c>
      <c r="W58" s="28">
        <v>0.25</v>
      </c>
      <c r="X58" s="28" t="s">
        <v>1268</v>
      </c>
      <c r="Y58" s="28">
        <v>0.25</v>
      </c>
      <c r="Z58" s="28" t="s">
        <v>1269</v>
      </c>
      <c r="AA58" s="28"/>
      <c r="AB58" s="28"/>
      <c r="AC58" s="28"/>
      <c r="AD58" s="28"/>
      <c r="AE58" s="28">
        <f t="shared" si="0"/>
        <v>0.5</v>
      </c>
      <c r="AF58" s="27">
        <v>44300</v>
      </c>
      <c r="AG58" s="27">
        <v>44391</v>
      </c>
      <c r="AH58" s="27"/>
      <c r="AI58" s="27"/>
      <c r="AJ58" s="28">
        <f t="shared" si="1"/>
        <v>0.5</v>
      </c>
      <c r="AK58" s="28">
        <f t="shared" si="2"/>
        <v>1</v>
      </c>
      <c r="AL58" s="28">
        <f t="shared" si="3"/>
        <v>1</v>
      </c>
      <c r="AM58" s="28">
        <f t="shared" si="4"/>
        <v>0</v>
      </c>
      <c r="AN58" s="28">
        <f t="shared" si="5"/>
        <v>0</v>
      </c>
      <c r="AO58" s="25" t="s">
        <v>449</v>
      </c>
      <c r="AP58" s="25" t="s">
        <v>70</v>
      </c>
      <c r="AQ58" s="25"/>
      <c r="AR58" s="25"/>
      <c r="AS58" s="25" t="s">
        <v>1270</v>
      </c>
      <c r="AT58" s="25" t="s">
        <v>1271</v>
      </c>
      <c r="AU58" s="25"/>
      <c r="AV58" s="25"/>
      <c r="AW58" s="25" t="s">
        <v>449</v>
      </c>
      <c r="AX58" s="25" t="s">
        <v>70</v>
      </c>
      <c r="AY58" s="25"/>
      <c r="AZ58" s="25"/>
      <c r="BA58" s="25" t="s">
        <v>449</v>
      </c>
      <c r="BB58" s="25" t="s">
        <v>1272</v>
      </c>
      <c r="BC58" s="25"/>
      <c r="BD58" s="25"/>
    </row>
    <row r="59" spans="1:56" ht="84" customHeight="1" x14ac:dyDescent="0.25">
      <c r="A59" s="25">
        <v>8</v>
      </c>
      <c r="B59" s="25" t="s">
        <v>1248</v>
      </c>
      <c r="C59" s="25" t="s">
        <v>93</v>
      </c>
      <c r="D59" s="25" t="s">
        <v>58</v>
      </c>
      <c r="E59" s="26" t="s">
        <v>59</v>
      </c>
      <c r="F59" s="25" t="s">
        <v>84</v>
      </c>
      <c r="G59" s="25" t="s">
        <v>61</v>
      </c>
      <c r="H59" s="25" t="s">
        <v>62</v>
      </c>
      <c r="I59" s="25" t="s">
        <v>94</v>
      </c>
      <c r="J59" s="27">
        <v>44197</v>
      </c>
      <c r="K59" s="27">
        <v>44561</v>
      </c>
      <c r="L59" s="25" t="s">
        <v>64</v>
      </c>
      <c r="M59" s="25" t="str">
        <f t="shared" si="11"/>
        <v>Casanare</v>
      </c>
      <c r="N59" s="25" t="s">
        <v>86</v>
      </c>
      <c r="O59" s="25" t="s">
        <v>87</v>
      </c>
      <c r="P59" s="25" t="s">
        <v>67</v>
      </c>
      <c r="Q59" s="28">
        <v>0</v>
      </c>
      <c r="R59" s="28">
        <v>1</v>
      </c>
      <c r="S59" s="28">
        <v>0.25</v>
      </c>
      <c r="T59" s="28">
        <v>0.25</v>
      </c>
      <c r="U59" s="28">
        <v>0.25</v>
      </c>
      <c r="V59" s="28">
        <v>0.25</v>
      </c>
      <c r="W59" s="28">
        <v>0.25</v>
      </c>
      <c r="X59" s="28" t="s">
        <v>1273</v>
      </c>
      <c r="Y59" s="28">
        <v>0.25</v>
      </c>
      <c r="Z59" s="28" t="s">
        <v>1274</v>
      </c>
      <c r="AA59" s="28"/>
      <c r="AB59" s="28"/>
      <c r="AC59" s="28"/>
      <c r="AD59" s="28"/>
      <c r="AE59" s="28">
        <f t="shared" si="0"/>
        <v>0.5</v>
      </c>
      <c r="AF59" s="27">
        <v>44300</v>
      </c>
      <c r="AG59" s="27">
        <v>44392</v>
      </c>
      <c r="AH59" s="27"/>
      <c r="AI59" s="27"/>
      <c r="AJ59" s="28">
        <f t="shared" si="1"/>
        <v>0.5</v>
      </c>
      <c r="AK59" s="28">
        <f t="shared" si="2"/>
        <v>1</v>
      </c>
      <c r="AL59" s="28">
        <f t="shared" si="3"/>
        <v>1</v>
      </c>
      <c r="AM59" s="28">
        <f t="shared" si="4"/>
        <v>0</v>
      </c>
      <c r="AN59" s="28">
        <f t="shared" si="5"/>
        <v>0</v>
      </c>
      <c r="AO59" s="25" t="s">
        <v>70</v>
      </c>
      <c r="AP59" s="25" t="s">
        <v>70</v>
      </c>
      <c r="AQ59" s="25"/>
      <c r="AR59" s="25"/>
      <c r="AS59" s="25" t="s">
        <v>1275</v>
      </c>
      <c r="AT59" s="25" t="s">
        <v>1276</v>
      </c>
      <c r="AU59" s="25"/>
      <c r="AV59" s="25"/>
      <c r="AW59" s="25" t="s">
        <v>70</v>
      </c>
      <c r="AX59" s="25" t="s">
        <v>70</v>
      </c>
      <c r="AY59" s="25"/>
      <c r="AZ59" s="25"/>
      <c r="BA59" s="25" t="s">
        <v>1277</v>
      </c>
      <c r="BB59" s="25" t="s">
        <v>1278</v>
      </c>
      <c r="BC59" s="25"/>
      <c r="BD59" s="25"/>
    </row>
    <row r="60" spans="1:56" ht="84" customHeight="1" x14ac:dyDescent="0.25">
      <c r="A60" s="25">
        <v>9</v>
      </c>
      <c r="B60" s="25" t="s">
        <v>1248</v>
      </c>
      <c r="C60" s="25" t="s">
        <v>100</v>
      </c>
      <c r="D60" s="25" t="s">
        <v>101</v>
      </c>
      <c r="E60" s="26" t="s">
        <v>102</v>
      </c>
      <c r="F60" s="25" t="s">
        <v>103</v>
      </c>
      <c r="G60" s="25" t="s">
        <v>61</v>
      </c>
      <c r="H60" s="25" t="s">
        <v>104</v>
      </c>
      <c r="I60" s="25" t="s">
        <v>105</v>
      </c>
      <c r="J60" s="27">
        <v>44197</v>
      </c>
      <c r="K60" s="27">
        <v>44561</v>
      </c>
      <c r="L60" s="25" t="s">
        <v>64</v>
      </c>
      <c r="M60" s="25" t="str">
        <f t="shared" si="11"/>
        <v>Casanare</v>
      </c>
      <c r="N60" s="25" t="s">
        <v>86</v>
      </c>
      <c r="O60" s="25" t="s">
        <v>87</v>
      </c>
      <c r="P60" s="25" t="s">
        <v>67</v>
      </c>
      <c r="Q60" s="28">
        <v>0</v>
      </c>
      <c r="R60" s="28">
        <v>1</v>
      </c>
      <c r="S60" s="28">
        <v>0.25</v>
      </c>
      <c r="T60" s="28">
        <v>0.25</v>
      </c>
      <c r="U60" s="28">
        <v>0.25</v>
      </c>
      <c r="V60" s="28">
        <v>0.25</v>
      </c>
      <c r="W60" s="28">
        <v>0.17</v>
      </c>
      <c r="X60" s="28" t="s">
        <v>1279</v>
      </c>
      <c r="Y60" s="28">
        <v>0.1</v>
      </c>
      <c r="Z60" s="28" t="s">
        <v>1280</v>
      </c>
      <c r="AA60" s="28"/>
      <c r="AB60" s="28"/>
      <c r="AC60" s="28"/>
      <c r="AD60" s="28"/>
      <c r="AE60" s="28">
        <f t="shared" si="0"/>
        <v>0.27</v>
      </c>
      <c r="AF60" s="27">
        <v>44300</v>
      </c>
      <c r="AG60" s="27">
        <v>44392</v>
      </c>
      <c r="AH60" s="27"/>
      <c r="AI60" s="27"/>
      <c r="AJ60" s="28">
        <f t="shared" si="1"/>
        <v>0.27</v>
      </c>
      <c r="AK60" s="28">
        <f t="shared" si="2"/>
        <v>0.68</v>
      </c>
      <c r="AL60" s="28">
        <f t="shared" si="3"/>
        <v>0.4</v>
      </c>
      <c r="AM60" s="28">
        <f t="shared" si="4"/>
        <v>0</v>
      </c>
      <c r="AN60" s="28">
        <f t="shared" si="5"/>
        <v>0</v>
      </c>
      <c r="AO60" s="25" t="s">
        <v>70</v>
      </c>
      <c r="AP60" s="25" t="s">
        <v>70</v>
      </c>
      <c r="AQ60" s="25"/>
      <c r="AR60" s="25"/>
      <c r="AS60" s="25" t="s">
        <v>1281</v>
      </c>
      <c r="AT60" s="25" t="s">
        <v>1282</v>
      </c>
      <c r="AU60" s="25"/>
      <c r="AV60" s="25"/>
      <c r="AW60" s="25" t="s">
        <v>70</v>
      </c>
      <c r="AX60" s="25" t="s">
        <v>70</v>
      </c>
      <c r="AY60" s="25"/>
      <c r="AZ60" s="25"/>
      <c r="BA60" s="25" t="s">
        <v>1283</v>
      </c>
      <c r="BB60" s="25" t="s">
        <v>1284</v>
      </c>
      <c r="BC60" s="25"/>
      <c r="BD60" s="25"/>
    </row>
    <row r="61" spans="1:56" ht="84" customHeight="1" x14ac:dyDescent="0.25">
      <c r="A61" s="25">
        <v>10</v>
      </c>
      <c r="B61" s="25" t="s">
        <v>1248</v>
      </c>
      <c r="C61" s="25" t="s">
        <v>110</v>
      </c>
      <c r="D61" s="25" t="s">
        <v>111</v>
      </c>
      <c r="E61" s="26" t="s">
        <v>112</v>
      </c>
      <c r="F61" s="25" t="s">
        <v>113</v>
      </c>
      <c r="G61" s="25" t="s">
        <v>114</v>
      </c>
      <c r="H61" s="25" t="s">
        <v>114</v>
      </c>
      <c r="I61" s="25" t="s">
        <v>115</v>
      </c>
      <c r="J61" s="27">
        <v>44197</v>
      </c>
      <c r="K61" s="27">
        <v>44561</v>
      </c>
      <c r="L61" s="25" t="s">
        <v>64</v>
      </c>
      <c r="M61" s="25" t="str">
        <f t="shared" si="11"/>
        <v>Casanare</v>
      </c>
      <c r="N61" s="25" t="s">
        <v>86</v>
      </c>
      <c r="O61" s="25" t="s">
        <v>116</v>
      </c>
      <c r="P61" s="25" t="s">
        <v>67</v>
      </c>
      <c r="Q61" s="28">
        <v>0</v>
      </c>
      <c r="R61" s="28">
        <v>1</v>
      </c>
      <c r="S61" s="28">
        <v>0.25</v>
      </c>
      <c r="T61" s="28">
        <v>0.25</v>
      </c>
      <c r="U61" s="28">
        <v>0.25</v>
      </c>
      <c r="V61" s="28">
        <v>0.25</v>
      </c>
      <c r="W61" s="28">
        <v>0.25</v>
      </c>
      <c r="X61" s="28" t="s">
        <v>1285</v>
      </c>
      <c r="Y61" s="28">
        <v>0.25</v>
      </c>
      <c r="Z61" s="28" t="s">
        <v>1286</v>
      </c>
      <c r="AA61" s="28"/>
      <c r="AB61" s="28"/>
      <c r="AC61" s="28"/>
      <c r="AD61" s="28"/>
      <c r="AE61" s="28">
        <f t="shared" si="0"/>
        <v>0.5</v>
      </c>
      <c r="AF61" s="27">
        <v>44299</v>
      </c>
      <c r="AG61" s="27">
        <v>44392</v>
      </c>
      <c r="AH61" s="27"/>
      <c r="AI61" s="27"/>
      <c r="AJ61" s="28">
        <f t="shared" si="1"/>
        <v>0.5</v>
      </c>
      <c r="AK61" s="28">
        <f t="shared" si="2"/>
        <v>1</v>
      </c>
      <c r="AL61" s="28">
        <f t="shared" si="3"/>
        <v>1</v>
      </c>
      <c r="AM61" s="28">
        <f t="shared" si="4"/>
        <v>0</v>
      </c>
      <c r="AN61" s="28">
        <f t="shared" si="5"/>
        <v>0</v>
      </c>
      <c r="AO61" s="25" t="s">
        <v>70</v>
      </c>
      <c r="AP61" s="25" t="s">
        <v>449</v>
      </c>
      <c r="AQ61" s="25"/>
      <c r="AR61" s="25"/>
      <c r="AS61" s="25" t="s">
        <v>1287</v>
      </c>
      <c r="AT61" s="25" t="s">
        <v>1288</v>
      </c>
      <c r="AU61" s="25"/>
      <c r="AV61" s="25"/>
      <c r="AW61" s="25" t="s">
        <v>70</v>
      </c>
      <c r="AX61" s="25" t="s">
        <v>449</v>
      </c>
      <c r="AY61" s="25"/>
      <c r="AZ61" s="25"/>
      <c r="BA61" s="25" t="s">
        <v>1289</v>
      </c>
      <c r="BB61" s="25" t="s">
        <v>449</v>
      </c>
      <c r="BC61" s="25"/>
      <c r="BD61" s="25"/>
    </row>
    <row r="62" spans="1:56" ht="84" customHeight="1" x14ac:dyDescent="0.25">
      <c r="A62" s="25">
        <v>11</v>
      </c>
      <c r="B62" s="25" t="s">
        <v>1248</v>
      </c>
      <c r="C62" s="25" t="s">
        <v>110</v>
      </c>
      <c r="D62" s="25" t="s">
        <v>111</v>
      </c>
      <c r="E62" s="26" t="s">
        <v>112</v>
      </c>
      <c r="F62" s="25" t="s">
        <v>113</v>
      </c>
      <c r="G62" s="25" t="s">
        <v>114</v>
      </c>
      <c r="H62" s="25" t="s">
        <v>114</v>
      </c>
      <c r="I62" s="25" t="s">
        <v>122</v>
      </c>
      <c r="J62" s="27">
        <v>44197</v>
      </c>
      <c r="K62" s="27">
        <v>44561</v>
      </c>
      <c r="L62" s="25" t="s">
        <v>64</v>
      </c>
      <c r="M62" s="25" t="str">
        <f t="shared" si="11"/>
        <v>Casanare</v>
      </c>
      <c r="N62" s="25" t="s">
        <v>86</v>
      </c>
      <c r="O62" s="25" t="s">
        <v>123</v>
      </c>
      <c r="P62" s="25" t="s">
        <v>67</v>
      </c>
      <c r="Q62" s="28">
        <v>0</v>
      </c>
      <c r="R62" s="28">
        <v>1</v>
      </c>
      <c r="S62" s="28">
        <v>0.25</v>
      </c>
      <c r="T62" s="28">
        <v>0.25</v>
      </c>
      <c r="U62" s="28">
        <v>0.25</v>
      </c>
      <c r="V62" s="28">
        <v>0.25</v>
      </c>
      <c r="W62" s="28">
        <v>0</v>
      </c>
      <c r="X62" s="28" t="s">
        <v>1290</v>
      </c>
      <c r="Y62" s="28">
        <v>0.25</v>
      </c>
      <c r="Z62" s="28" t="s">
        <v>1291</v>
      </c>
      <c r="AA62" s="28"/>
      <c r="AB62" s="28"/>
      <c r="AC62" s="28"/>
      <c r="AD62" s="28"/>
      <c r="AE62" s="28">
        <f t="shared" si="0"/>
        <v>0.25</v>
      </c>
      <c r="AF62" s="27">
        <v>44300</v>
      </c>
      <c r="AG62" s="27">
        <v>44392</v>
      </c>
      <c r="AH62" s="27"/>
      <c r="AI62" s="27"/>
      <c r="AJ62" s="28">
        <f t="shared" si="1"/>
        <v>0.25</v>
      </c>
      <c r="AK62" s="28">
        <f t="shared" si="2"/>
        <v>0</v>
      </c>
      <c r="AL62" s="28">
        <f t="shared" si="3"/>
        <v>1</v>
      </c>
      <c r="AM62" s="28">
        <f t="shared" si="4"/>
        <v>0</v>
      </c>
      <c r="AN62" s="28">
        <f t="shared" si="5"/>
        <v>0</v>
      </c>
      <c r="AO62" s="25" t="s">
        <v>70</v>
      </c>
      <c r="AP62" s="25" t="s">
        <v>70</v>
      </c>
      <c r="AQ62" s="25"/>
      <c r="AR62" s="25"/>
      <c r="AS62" s="25" t="s">
        <v>1292</v>
      </c>
      <c r="AT62" s="25" t="s">
        <v>1293</v>
      </c>
      <c r="AU62" s="25"/>
      <c r="AV62" s="25"/>
      <c r="AW62" s="25" t="s">
        <v>70</v>
      </c>
      <c r="AX62" s="25" t="s">
        <v>70</v>
      </c>
      <c r="AY62" s="25"/>
      <c r="AZ62" s="25"/>
      <c r="BA62" s="25" t="s">
        <v>1294</v>
      </c>
      <c r="BB62" s="25" t="s">
        <v>1295</v>
      </c>
      <c r="BC62" s="25"/>
      <c r="BD62" s="25"/>
    </row>
    <row r="63" spans="1:56" ht="84" customHeight="1" x14ac:dyDescent="0.25">
      <c r="A63" s="25">
        <v>13</v>
      </c>
      <c r="B63" s="25" t="s">
        <v>1248</v>
      </c>
      <c r="C63" s="25" t="s">
        <v>129</v>
      </c>
      <c r="D63" s="25" t="s">
        <v>58</v>
      </c>
      <c r="E63" s="26" t="s">
        <v>130</v>
      </c>
      <c r="F63" s="25" t="s">
        <v>131</v>
      </c>
      <c r="G63" s="25" t="s">
        <v>132</v>
      </c>
      <c r="H63" s="25" t="s">
        <v>133</v>
      </c>
      <c r="I63" s="25" t="s">
        <v>134</v>
      </c>
      <c r="J63" s="27">
        <v>44197</v>
      </c>
      <c r="K63" s="27">
        <v>44561</v>
      </c>
      <c r="L63" s="25" t="s">
        <v>64</v>
      </c>
      <c r="M63" s="25" t="str">
        <f t="shared" si="11"/>
        <v>Casanare</v>
      </c>
      <c r="N63" s="25" t="s">
        <v>65</v>
      </c>
      <c r="O63" s="25" t="s">
        <v>135</v>
      </c>
      <c r="P63" s="25" t="s">
        <v>136</v>
      </c>
      <c r="Q63" s="28">
        <v>0</v>
      </c>
      <c r="R63" s="29">
        <f>SUM(S63:V63)</f>
        <v>229167265.84571284</v>
      </c>
      <c r="S63" s="29">
        <v>45250039.577302985</v>
      </c>
      <c r="T63" s="29">
        <v>58658987.385044038</v>
      </c>
      <c r="U63" s="29">
        <v>59721808.120548248</v>
      </c>
      <c r="V63" s="29">
        <v>65536430.762817577</v>
      </c>
      <c r="W63" s="29">
        <v>19535840</v>
      </c>
      <c r="X63" s="29" t="s">
        <v>1296</v>
      </c>
      <c r="Y63" s="29">
        <v>10000841</v>
      </c>
      <c r="Z63" s="29" t="s">
        <v>1297</v>
      </c>
      <c r="AA63" s="29"/>
      <c r="AB63" s="29"/>
      <c r="AC63" s="29"/>
      <c r="AD63" s="29"/>
      <c r="AE63" s="29">
        <f t="shared" si="0"/>
        <v>29536681</v>
      </c>
      <c r="AF63" s="27">
        <v>44299</v>
      </c>
      <c r="AG63" s="27">
        <v>44390</v>
      </c>
      <c r="AH63" s="27"/>
      <c r="AI63" s="27"/>
      <c r="AJ63" s="28">
        <f t="shared" si="1"/>
        <v>0.12888699828484931</v>
      </c>
      <c r="AK63" s="28">
        <f t="shared" si="2"/>
        <v>0.43173089311062179</v>
      </c>
      <c r="AL63" s="28">
        <f t="shared" si="3"/>
        <v>0.17049119744180685</v>
      </c>
      <c r="AM63" s="28">
        <f t="shared" si="4"/>
        <v>0</v>
      </c>
      <c r="AN63" s="28">
        <f t="shared" si="5"/>
        <v>0</v>
      </c>
      <c r="AO63" s="25" t="s">
        <v>70</v>
      </c>
      <c r="AP63" s="25" t="s">
        <v>70</v>
      </c>
      <c r="AQ63" s="25"/>
      <c r="AR63" s="25"/>
      <c r="AS63" s="25" t="s">
        <v>1298</v>
      </c>
      <c r="AT63" s="25" t="s">
        <v>1299</v>
      </c>
      <c r="AU63" s="25"/>
      <c r="AV63" s="25"/>
      <c r="AW63" s="25" t="s">
        <v>70</v>
      </c>
      <c r="AX63" s="25" t="s">
        <v>70</v>
      </c>
      <c r="AY63" s="25"/>
      <c r="AZ63" s="25"/>
      <c r="BA63" s="25" t="s">
        <v>1300</v>
      </c>
      <c r="BB63" s="25" t="s">
        <v>1301</v>
      </c>
      <c r="BC63" s="25"/>
      <c r="BD63" s="25"/>
    </row>
    <row r="64" spans="1:56" ht="84" customHeight="1" x14ac:dyDescent="0.25">
      <c r="A64" s="25">
        <v>14</v>
      </c>
      <c r="B64" s="25" t="s">
        <v>1248</v>
      </c>
      <c r="C64" s="25" t="s">
        <v>129</v>
      </c>
      <c r="D64" s="25" t="s">
        <v>58</v>
      </c>
      <c r="E64" s="26" t="s">
        <v>130</v>
      </c>
      <c r="F64" s="25" t="s">
        <v>131</v>
      </c>
      <c r="G64" s="25" t="s">
        <v>132</v>
      </c>
      <c r="H64" s="25" t="s">
        <v>133</v>
      </c>
      <c r="I64" s="25" t="s">
        <v>143</v>
      </c>
      <c r="J64" s="27">
        <v>44197</v>
      </c>
      <c r="K64" s="27">
        <v>44561</v>
      </c>
      <c r="L64" s="25" t="s">
        <v>64</v>
      </c>
      <c r="M64" s="25" t="str">
        <f t="shared" si="11"/>
        <v>Casanare</v>
      </c>
      <c r="N64" s="25" t="s">
        <v>86</v>
      </c>
      <c r="O64" s="25" t="s">
        <v>144</v>
      </c>
      <c r="P64" s="25" t="s">
        <v>136</v>
      </c>
      <c r="Q64" s="28">
        <v>0</v>
      </c>
      <c r="R64" s="28">
        <v>1</v>
      </c>
      <c r="S64" s="28">
        <v>0.25</v>
      </c>
      <c r="T64" s="28">
        <v>0.25</v>
      </c>
      <c r="U64" s="28">
        <v>0.25</v>
      </c>
      <c r="V64" s="28">
        <v>0.25</v>
      </c>
      <c r="W64" s="28">
        <v>0.25</v>
      </c>
      <c r="X64" s="28" t="s">
        <v>1302</v>
      </c>
      <c r="Y64" s="28">
        <v>0</v>
      </c>
      <c r="Z64" s="28" t="s">
        <v>1303</v>
      </c>
      <c r="AA64" s="28"/>
      <c r="AB64" s="28"/>
      <c r="AC64" s="28"/>
      <c r="AD64" s="28"/>
      <c r="AE64" s="28">
        <f t="shared" si="0"/>
        <v>0.25</v>
      </c>
      <c r="AF64" s="27">
        <v>44300</v>
      </c>
      <c r="AG64" s="27">
        <v>44391</v>
      </c>
      <c r="AH64" s="27"/>
      <c r="AI64" s="27"/>
      <c r="AJ64" s="28">
        <f t="shared" si="1"/>
        <v>0.25</v>
      </c>
      <c r="AK64" s="28">
        <f t="shared" si="2"/>
        <v>1</v>
      </c>
      <c r="AL64" s="28">
        <f t="shared" si="3"/>
        <v>0</v>
      </c>
      <c r="AM64" s="28">
        <f t="shared" si="4"/>
        <v>0</v>
      </c>
      <c r="AN64" s="28">
        <f t="shared" si="5"/>
        <v>0</v>
      </c>
      <c r="AO64" s="25" t="s">
        <v>449</v>
      </c>
      <c r="AP64" s="25" t="s">
        <v>449</v>
      </c>
      <c r="AQ64" s="25"/>
      <c r="AR64" s="25"/>
      <c r="AS64" s="25" t="s">
        <v>1304</v>
      </c>
      <c r="AT64" s="25" t="s">
        <v>1305</v>
      </c>
      <c r="AU64" s="25"/>
      <c r="AV64" s="25"/>
      <c r="AW64" s="25" t="s">
        <v>449</v>
      </c>
      <c r="AX64" s="25" t="s">
        <v>449</v>
      </c>
      <c r="AY64" s="25"/>
      <c r="AZ64" s="25"/>
      <c r="BA64" s="25" t="s">
        <v>1306</v>
      </c>
      <c r="BB64" s="25" t="s">
        <v>449</v>
      </c>
      <c r="BC64" s="25"/>
      <c r="BD64" s="25"/>
    </row>
    <row r="65" spans="1:56" ht="84" customHeight="1" x14ac:dyDescent="0.25">
      <c r="A65" s="25">
        <v>1</v>
      </c>
      <c r="B65" s="25" t="s">
        <v>1408</v>
      </c>
      <c r="C65" s="25" t="s">
        <v>634</v>
      </c>
      <c r="D65" s="25" t="s">
        <v>58</v>
      </c>
      <c r="E65" s="26" t="s">
        <v>59</v>
      </c>
      <c r="F65" s="25" t="s">
        <v>60</v>
      </c>
      <c r="G65" s="25" t="s">
        <v>61</v>
      </c>
      <c r="H65" s="25" t="s">
        <v>62</v>
      </c>
      <c r="I65" s="25" t="s">
        <v>635</v>
      </c>
      <c r="J65" s="27">
        <v>44197</v>
      </c>
      <c r="K65" s="27">
        <v>44561</v>
      </c>
      <c r="L65" s="25" t="s">
        <v>64</v>
      </c>
      <c r="M65" s="25" t="str">
        <f>B65</f>
        <v>Cauca</v>
      </c>
      <c r="N65" s="25" t="s">
        <v>65</v>
      </c>
      <c r="O65" s="25" t="s">
        <v>636</v>
      </c>
      <c r="P65" s="25" t="s">
        <v>67</v>
      </c>
      <c r="Q65" s="28">
        <v>0</v>
      </c>
      <c r="R65" s="29">
        <v>3200</v>
      </c>
      <c r="S65" s="29">
        <v>0</v>
      </c>
      <c r="T65" s="29">
        <v>0</v>
      </c>
      <c r="U65" s="29">
        <v>0</v>
      </c>
      <c r="V65" s="29">
        <v>3200</v>
      </c>
      <c r="W65" s="29">
        <v>0</v>
      </c>
      <c r="X65" s="29" t="s">
        <v>1409</v>
      </c>
      <c r="Y65" s="29">
        <v>561</v>
      </c>
      <c r="Z65" s="29" t="s">
        <v>1410</v>
      </c>
      <c r="AA65" s="29"/>
      <c r="AB65" s="29"/>
      <c r="AC65" s="29"/>
      <c r="AD65" s="29"/>
      <c r="AE65" s="29">
        <f t="shared" si="0"/>
        <v>561</v>
      </c>
      <c r="AF65" s="27">
        <v>44304</v>
      </c>
      <c r="AG65" s="27">
        <v>44392</v>
      </c>
      <c r="AH65" s="27"/>
      <c r="AI65" s="27"/>
      <c r="AJ65" s="28">
        <f t="shared" si="1"/>
        <v>0.17531250000000001</v>
      </c>
      <c r="AK65" s="28" t="str">
        <f t="shared" si="2"/>
        <v/>
      </c>
      <c r="AL65" s="28" t="str">
        <f t="shared" si="3"/>
        <v/>
      </c>
      <c r="AM65" s="28" t="str">
        <f t="shared" si="4"/>
        <v/>
      </c>
      <c r="AN65" s="28">
        <f t="shared" si="5"/>
        <v>0</v>
      </c>
      <c r="AO65" s="25" t="s">
        <v>70</v>
      </c>
      <c r="AP65" s="25" t="s">
        <v>70</v>
      </c>
      <c r="AQ65" s="25"/>
      <c r="AR65" s="25"/>
      <c r="AS65" s="25" t="s">
        <v>1411</v>
      </c>
      <c r="AT65" s="25" t="s">
        <v>1412</v>
      </c>
      <c r="AU65" s="25"/>
      <c r="AV65" s="25"/>
      <c r="AW65" s="25" t="s">
        <v>70</v>
      </c>
      <c r="AX65" s="25" t="s">
        <v>70</v>
      </c>
      <c r="AY65" s="25"/>
      <c r="AZ65" s="25"/>
      <c r="BA65" s="25" t="s">
        <v>1413</v>
      </c>
      <c r="BB65" s="25" t="s">
        <v>1414</v>
      </c>
      <c r="BC65" s="25"/>
      <c r="BD65" s="25"/>
    </row>
    <row r="66" spans="1:56" ht="84" customHeight="1" x14ac:dyDescent="0.25">
      <c r="A66" s="25">
        <v>2</v>
      </c>
      <c r="B66" s="25" t="s">
        <v>1408</v>
      </c>
      <c r="C66" s="25" t="s">
        <v>634</v>
      </c>
      <c r="D66" s="25" t="s">
        <v>58</v>
      </c>
      <c r="E66" s="26" t="s">
        <v>59</v>
      </c>
      <c r="F66" s="25" t="s">
        <v>60</v>
      </c>
      <c r="G66" s="25" t="s">
        <v>61</v>
      </c>
      <c r="H66" s="25" t="s">
        <v>62</v>
      </c>
      <c r="I66" s="25" t="s">
        <v>642</v>
      </c>
      <c r="J66" s="27">
        <v>44197</v>
      </c>
      <c r="K66" s="27">
        <v>44561</v>
      </c>
      <c r="L66" s="25" t="s">
        <v>64</v>
      </c>
      <c r="M66" s="25" t="str">
        <f t="shared" ref="M66:M76" si="12">B66</f>
        <v>Cauca</v>
      </c>
      <c r="N66" s="25" t="s">
        <v>65</v>
      </c>
      <c r="O66" s="25" t="s">
        <v>643</v>
      </c>
      <c r="P66" s="25" t="s">
        <v>67</v>
      </c>
      <c r="Q66" s="28">
        <v>0</v>
      </c>
      <c r="R66" s="29">
        <v>44818</v>
      </c>
      <c r="S66" s="29">
        <v>0</v>
      </c>
      <c r="T66" s="29">
        <v>0</v>
      </c>
      <c r="U66" s="29">
        <v>0</v>
      </c>
      <c r="V66" s="29">
        <v>44818</v>
      </c>
      <c r="W66" s="29">
        <v>0</v>
      </c>
      <c r="X66" s="29" t="s">
        <v>1409</v>
      </c>
      <c r="Y66" s="29">
        <v>0</v>
      </c>
      <c r="Z66" s="29" t="s">
        <v>1415</v>
      </c>
      <c r="AA66" s="29"/>
      <c r="AB66" s="29"/>
      <c r="AC66" s="29"/>
      <c r="AD66" s="29"/>
      <c r="AE66" s="29">
        <f t="shared" ref="AE66:AE129" si="13">AC66+AA66+Y66+W66</f>
        <v>0</v>
      </c>
      <c r="AF66" s="27">
        <v>44304</v>
      </c>
      <c r="AG66" s="27">
        <v>44392</v>
      </c>
      <c r="AH66" s="27"/>
      <c r="AI66" s="27"/>
      <c r="AJ66" s="28">
        <f t="shared" ref="AJ66:AJ129" si="14">IFERROR(IF((W66+Y66+AA66+AC66)/R66&gt;1,1,(W66+Y66+AA66+AC66)/R66),0)</f>
        <v>0</v>
      </c>
      <c r="AK66" s="28" t="str">
        <f t="shared" ref="AK66:AK129" si="15">IFERROR(IF(S66=0,"",IF((W66/S66)&gt;1,1,(W66/S66))),"")</f>
        <v/>
      </c>
      <c r="AL66" s="28" t="str">
        <f t="shared" ref="AL66:AL129" si="16">IFERROR(IF(T66=0,"",IF((Y66/T66)&gt;1,1,(Y66/T66))),"")</f>
        <v/>
      </c>
      <c r="AM66" s="28" t="str">
        <f t="shared" ref="AM66:AM129" si="17">IFERROR(IF(U66=0,"",IF((AA66/U66)&gt;1,1,(AA66/U66))),"")</f>
        <v/>
      </c>
      <c r="AN66" s="28">
        <f t="shared" ref="AN66:AN129" si="18">IFERROR(IF(V66=0,"",IF((AC66/V66)&gt;1,1,(AC66/V66))),"")</f>
        <v>0</v>
      </c>
      <c r="AO66" s="25" t="s">
        <v>70</v>
      </c>
      <c r="AP66" s="25" t="s">
        <v>70</v>
      </c>
      <c r="AQ66" s="25"/>
      <c r="AR66" s="25"/>
      <c r="AS66" s="25" t="s">
        <v>1411</v>
      </c>
      <c r="AT66" s="25" t="s">
        <v>1412</v>
      </c>
      <c r="AU66" s="25"/>
      <c r="AV66" s="25"/>
      <c r="AW66" s="25" t="s">
        <v>70</v>
      </c>
      <c r="AX66" s="25" t="s">
        <v>148</v>
      </c>
      <c r="AY66" s="25"/>
      <c r="AZ66" s="25"/>
      <c r="BA66" s="25" t="s">
        <v>1416</v>
      </c>
      <c r="BB66" s="25" t="s">
        <v>1415</v>
      </c>
      <c r="BC66" s="25"/>
      <c r="BD66" s="25"/>
    </row>
    <row r="67" spans="1:56" ht="84" customHeight="1" x14ac:dyDescent="0.25">
      <c r="A67" s="25">
        <v>3</v>
      </c>
      <c r="B67" s="25" t="s">
        <v>1408</v>
      </c>
      <c r="C67" s="25" t="s">
        <v>57</v>
      </c>
      <c r="D67" s="25" t="s">
        <v>58</v>
      </c>
      <c r="E67" s="26" t="s">
        <v>59</v>
      </c>
      <c r="F67" s="25" t="s">
        <v>60</v>
      </c>
      <c r="G67" s="25" t="s">
        <v>61</v>
      </c>
      <c r="H67" s="25" t="s">
        <v>62</v>
      </c>
      <c r="I67" s="25" t="s">
        <v>63</v>
      </c>
      <c r="J67" s="27">
        <v>44197</v>
      </c>
      <c r="K67" s="27">
        <v>44561</v>
      </c>
      <c r="L67" s="25" t="s">
        <v>64</v>
      </c>
      <c r="M67" s="25" t="str">
        <f t="shared" si="12"/>
        <v>Cauca</v>
      </c>
      <c r="N67" s="25" t="s">
        <v>65</v>
      </c>
      <c r="O67" s="25" t="s">
        <v>66</v>
      </c>
      <c r="P67" s="25" t="s">
        <v>67</v>
      </c>
      <c r="Q67" s="28">
        <v>0</v>
      </c>
      <c r="R67" s="29">
        <v>6064</v>
      </c>
      <c r="S67" s="29">
        <v>0</v>
      </c>
      <c r="T67" s="29">
        <v>0</v>
      </c>
      <c r="U67" s="29">
        <v>0</v>
      </c>
      <c r="V67" s="29">
        <v>6064</v>
      </c>
      <c r="W67" s="29">
        <v>1017</v>
      </c>
      <c r="X67" s="29" t="s">
        <v>1417</v>
      </c>
      <c r="Y67" s="29">
        <v>1751</v>
      </c>
      <c r="Z67" s="29" t="s">
        <v>1418</v>
      </c>
      <c r="AA67" s="29"/>
      <c r="AB67" s="29"/>
      <c r="AC67" s="29"/>
      <c r="AD67" s="29"/>
      <c r="AE67" s="29">
        <f t="shared" si="13"/>
        <v>2768</v>
      </c>
      <c r="AF67" s="27">
        <v>44305</v>
      </c>
      <c r="AG67" s="27">
        <v>44392</v>
      </c>
      <c r="AH67" s="27"/>
      <c r="AI67" s="27"/>
      <c r="AJ67" s="28">
        <f t="shared" si="14"/>
        <v>0.45646437994722955</v>
      </c>
      <c r="AK67" s="28" t="str">
        <f t="shared" si="15"/>
        <v/>
      </c>
      <c r="AL67" s="28" t="str">
        <f t="shared" si="16"/>
        <v/>
      </c>
      <c r="AM67" s="28" t="str">
        <f t="shared" si="17"/>
        <v/>
      </c>
      <c r="AN67" s="28">
        <f t="shared" si="18"/>
        <v>0</v>
      </c>
      <c r="AO67" s="25" t="s">
        <v>70</v>
      </c>
      <c r="AP67" s="25" t="s">
        <v>70</v>
      </c>
      <c r="AQ67" s="25"/>
      <c r="AR67" s="25"/>
      <c r="AS67" s="25" t="s">
        <v>1411</v>
      </c>
      <c r="AT67" s="25" t="s">
        <v>1412</v>
      </c>
      <c r="AU67" s="25"/>
      <c r="AV67" s="25"/>
      <c r="AW67" s="25" t="s">
        <v>70</v>
      </c>
      <c r="AX67" s="25" t="s">
        <v>70</v>
      </c>
      <c r="AY67" s="25"/>
      <c r="AZ67" s="25"/>
      <c r="BA67" s="25" t="s">
        <v>1419</v>
      </c>
      <c r="BB67" s="25" t="s">
        <v>1420</v>
      </c>
      <c r="BC67" s="25"/>
      <c r="BD67" s="25"/>
    </row>
    <row r="68" spans="1:56" ht="84" customHeight="1" x14ac:dyDescent="0.25">
      <c r="A68" s="25">
        <v>5</v>
      </c>
      <c r="B68" s="25" t="s">
        <v>1408</v>
      </c>
      <c r="C68" s="25" t="s">
        <v>57</v>
      </c>
      <c r="D68" s="25" t="s">
        <v>58</v>
      </c>
      <c r="E68" s="26" t="s">
        <v>59</v>
      </c>
      <c r="F68" s="25" t="s">
        <v>60</v>
      </c>
      <c r="G68" s="25" t="s">
        <v>61</v>
      </c>
      <c r="H68" s="25" t="s">
        <v>62</v>
      </c>
      <c r="I68" s="25" t="s">
        <v>75</v>
      </c>
      <c r="J68" s="27">
        <v>44197</v>
      </c>
      <c r="K68" s="27">
        <v>44561</v>
      </c>
      <c r="L68" s="25" t="s">
        <v>64</v>
      </c>
      <c r="M68" s="25" t="str">
        <f t="shared" si="12"/>
        <v>Cauca</v>
      </c>
      <c r="N68" s="25" t="s">
        <v>65</v>
      </c>
      <c r="O68" s="25" t="s">
        <v>76</v>
      </c>
      <c r="P68" s="25" t="s">
        <v>67</v>
      </c>
      <c r="Q68" s="28">
        <v>0</v>
      </c>
      <c r="R68" s="29">
        <v>5038</v>
      </c>
      <c r="S68" s="29">
        <v>0</v>
      </c>
      <c r="T68" s="29">
        <v>0</v>
      </c>
      <c r="U68" s="29">
        <v>0</v>
      </c>
      <c r="V68" s="29">
        <v>5038</v>
      </c>
      <c r="W68" s="29">
        <v>121</v>
      </c>
      <c r="X68" s="29" t="s">
        <v>1421</v>
      </c>
      <c r="Y68" s="29">
        <v>402</v>
      </c>
      <c r="Z68" s="29" t="s">
        <v>1422</v>
      </c>
      <c r="AA68" s="29"/>
      <c r="AB68" s="29"/>
      <c r="AC68" s="29"/>
      <c r="AD68" s="29"/>
      <c r="AE68" s="29">
        <f t="shared" si="13"/>
        <v>523</v>
      </c>
      <c r="AF68" s="27">
        <v>44305</v>
      </c>
      <c r="AG68" s="27">
        <v>44392</v>
      </c>
      <c r="AH68" s="27"/>
      <c r="AI68" s="27"/>
      <c r="AJ68" s="28">
        <f t="shared" si="14"/>
        <v>0.10381103612544661</v>
      </c>
      <c r="AK68" s="28" t="str">
        <f t="shared" si="15"/>
        <v/>
      </c>
      <c r="AL68" s="28" t="str">
        <f t="shared" si="16"/>
        <v/>
      </c>
      <c r="AM68" s="28" t="str">
        <f t="shared" si="17"/>
        <v/>
      </c>
      <c r="AN68" s="28">
        <f t="shared" si="18"/>
        <v>0</v>
      </c>
      <c r="AO68" s="25" t="s">
        <v>70</v>
      </c>
      <c r="AP68" s="25" t="s">
        <v>70</v>
      </c>
      <c r="AQ68" s="25"/>
      <c r="AR68" s="25"/>
      <c r="AS68" s="25" t="s">
        <v>1411</v>
      </c>
      <c r="AT68" s="25" t="s">
        <v>1412</v>
      </c>
      <c r="AU68" s="25"/>
      <c r="AV68" s="25"/>
      <c r="AW68" s="25" t="s">
        <v>70</v>
      </c>
      <c r="AX68" s="25" t="s">
        <v>70</v>
      </c>
      <c r="AY68" s="25"/>
      <c r="AZ68" s="25"/>
      <c r="BA68" s="25" t="s">
        <v>1423</v>
      </c>
      <c r="BB68" s="25" t="s">
        <v>1424</v>
      </c>
      <c r="BC68" s="25"/>
      <c r="BD68" s="25"/>
    </row>
    <row r="69" spans="1:56" ht="84" customHeight="1" x14ac:dyDescent="0.25">
      <c r="A69" s="25">
        <v>7</v>
      </c>
      <c r="B69" s="25" t="s">
        <v>1408</v>
      </c>
      <c r="C69" s="25" t="s">
        <v>821</v>
      </c>
      <c r="D69" s="25" t="s">
        <v>58</v>
      </c>
      <c r="E69" s="26" t="s">
        <v>130</v>
      </c>
      <c r="F69" s="25" t="s">
        <v>822</v>
      </c>
      <c r="G69" s="25" t="s">
        <v>61</v>
      </c>
      <c r="H69" s="25" t="s">
        <v>62</v>
      </c>
      <c r="I69" s="25" t="s">
        <v>823</v>
      </c>
      <c r="J69" s="27">
        <v>44197</v>
      </c>
      <c r="K69" s="27">
        <v>44561</v>
      </c>
      <c r="L69" s="25" t="s">
        <v>64</v>
      </c>
      <c r="M69" s="25" t="str">
        <f t="shared" si="12"/>
        <v>Cauca</v>
      </c>
      <c r="N69" s="25" t="s">
        <v>65</v>
      </c>
      <c r="O69" s="25" t="s">
        <v>824</v>
      </c>
      <c r="P69" s="25" t="s">
        <v>67</v>
      </c>
      <c r="Q69" s="28">
        <v>0</v>
      </c>
      <c r="R69" s="29">
        <v>50</v>
      </c>
      <c r="S69" s="29">
        <v>0</v>
      </c>
      <c r="T69" s="29">
        <v>0</v>
      </c>
      <c r="U69" s="29">
        <v>0</v>
      </c>
      <c r="V69" s="29">
        <v>50</v>
      </c>
      <c r="W69" s="29">
        <v>0</v>
      </c>
      <c r="X69" s="29" t="s">
        <v>1425</v>
      </c>
      <c r="Y69" s="29">
        <v>8</v>
      </c>
      <c r="Z69" s="29" t="s">
        <v>1426</v>
      </c>
      <c r="AA69" s="29"/>
      <c r="AB69" s="29"/>
      <c r="AC69" s="29"/>
      <c r="AD69" s="29"/>
      <c r="AE69" s="29">
        <f t="shared" si="13"/>
        <v>8</v>
      </c>
      <c r="AF69" s="27">
        <v>44304</v>
      </c>
      <c r="AG69" s="27">
        <v>44392</v>
      </c>
      <c r="AH69" s="27"/>
      <c r="AI69" s="27"/>
      <c r="AJ69" s="28">
        <f t="shared" si="14"/>
        <v>0.16</v>
      </c>
      <c r="AK69" s="28" t="str">
        <f t="shared" si="15"/>
        <v/>
      </c>
      <c r="AL69" s="28" t="str">
        <f t="shared" si="16"/>
        <v/>
      </c>
      <c r="AM69" s="28" t="str">
        <f t="shared" si="17"/>
        <v/>
      </c>
      <c r="AN69" s="28">
        <f t="shared" si="18"/>
        <v>0</v>
      </c>
      <c r="AO69" s="25" t="s">
        <v>70</v>
      </c>
      <c r="AP69" s="25" t="s">
        <v>70</v>
      </c>
      <c r="AQ69" s="25"/>
      <c r="AR69" s="25"/>
      <c r="AS69" s="25" t="s">
        <v>1427</v>
      </c>
      <c r="AT69" s="25" t="s">
        <v>1412</v>
      </c>
      <c r="AU69" s="25"/>
      <c r="AV69" s="25"/>
      <c r="AW69" s="25" t="s">
        <v>449</v>
      </c>
      <c r="AX69" s="25" t="s">
        <v>70</v>
      </c>
      <c r="AY69" s="25"/>
      <c r="AZ69" s="25"/>
      <c r="BA69" s="25" t="s">
        <v>449</v>
      </c>
      <c r="BB69" s="25" t="s">
        <v>1428</v>
      </c>
      <c r="BC69" s="25"/>
      <c r="BD69" s="25"/>
    </row>
    <row r="70" spans="1:56" ht="84" customHeight="1" x14ac:dyDescent="0.25">
      <c r="A70" s="25">
        <v>8</v>
      </c>
      <c r="B70" s="25" t="s">
        <v>1408</v>
      </c>
      <c r="C70" s="25" t="s">
        <v>83</v>
      </c>
      <c r="D70" s="25" t="s">
        <v>58</v>
      </c>
      <c r="E70" s="26" t="s">
        <v>59</v>
      </c>
      <c r="F70" s="25" t="s">
        <v>84</v>
      </c>
      <c r="G70" s="25" t="s">
        <v>61</v>
      </c>
      <c r="H70" s="25" t="s">
        <v>62</v>
      </c>
      <c r="I70" s="25" t="s">
        <v>85</v>
      </c>
      <c r="J70" s="27">
        <v>44197</v>
      </c>
      <c r="K70" s="27">
        <v>44561</v>
      </c>
      <c r="L70" s="25" t="s">
        <v>64</v>
      </c>
      <c r="M70" s="25" t="str">
        <f t="shared" si="12"/>
        <v>Cauca</v>
      </c>
      <c r="N70" s="25" t="s">
        <v>86</v>
      </c>
      <c r="O70" s="25" t="s">
        <v>87</v>
      </c>
      <c r="P70" s="25" t="s">
        <v>67</v>
      </c>
      <c r="Q70" s="28">
        <v>0</v>
      </c>
      <c r="R70" s="28">
        <v>1</v>
      </c>
      <c r="S70" s="28">
        <v>0.25</v>
      </c>
      <c r="T70" s="28">
        <v>0.25</v>
      </c>
      <c r="U70" s="28">
        <v>0.25</v>
      </c>
      <c r="V70" s="28">
        <v>0.25</v>
      </c>
      <c r="W70" s="28">
        <v>0.2475</v>
      </c>
      <c r="X70" s="28" t="s">
        <v>1429</v>
      </c>
      <c r="Y70" s="28">
        <v>0.25</v>
      </c>
      <c r="Z70" s="28" t="s">
        <v>1430</v>
      </c>
      <c r="AA70" s="28"/>
      <c r="AB70" s="28"/>
      <c r="AC70" s="28"/>
      <c r="AD70" s="28"/>
      <c r="AE70" s="28">
        <f t="shared" si="13"/>
        <v>0.4975</v>
      </c>
      <c r="AF70" s="27">
        <v>44305</v>
      </c>
      <c r="AG70" s="27">
        <v>44392</v>
      </c>
      <c r="AH70" s="27"/>
      <c r="AI70" s="27"/>
      <c r="AJ70" s="28">
        <f t="shared" si="14"/>
        <v>0.4975</v>
      </c>
      <c r="AK70" s="28">
        <f t="shared" si="15"/>
        <v>0.99</v>
      </c>
      <c r="AL70" s="28">
        <f t="shared" si="16"/>
        <v>1</v>
      </c>
      <c r="AM70" s="28">
        <f t="shared" si="17"/>
        <v>0</v>
      </c>
      <c r="AN70" s="28">
        <f t="shared" si="18"/>
        <v>0</v>
      </c>
      <c r="AO70" s="25" t="s">
        <v>70</v>
      </c>
      <c r="AP70" s="25" t="s">
        <v>70</v>
      </c>
      <c r="AQ70" s="25"/>
      <c r="AR70" s="25"/>
      <c r="AS70" s="25" t="s">
        <v>1411</v>
      </c>
      <c r="AT70" s="25" t="s">
        <v>1412</v>
      </c>
      <c r="AU70" s="25"/>
      <c r="AV70" s="25"/>
      <c r="AW70" s="25" t="s">
        <v>70</v>
      </c>
      <c r="AX70" s="25" t="s">
        <v>70</v>
      </c>
      <c r="AY70" s="25"/>
      <c r="AZ70" s="25"/>
      <c r="BA70" s="25" t="s">
        <v>1431</v>
      </c>
      <c r="BB70" s="25" t="s">
        <v>1432</v>
      </c>
      <c r="BC70" s="25"/>
      <c r="BD70" s="25"/>
    </row>
    <row r="71" spans="1:56" ht="84" customHeight="1" x14ac:dyDescent="0.25">
      <c r="A71" s="25">
        <v>9</v>
      </c>
      <c r="B71" s="25" t="s">
        <v>1408</v>
      </c>
      <c r="C71" s="25" t="s">
        <v>93</v>
      </c>
      <c r="D71" s="25" t="s">
        <v>58</v>
      </c>
      <c r="E71" s="26" t="s">
        <v>59</v>
      </c>
      <c r="F71" s="25" t="s">
        <v>84</v>
      </c>
      <c r="G71" s="25" t="s">
        <v>61</v>
      </c>
      <c r="H71" s="25" t="s">
        <v>62</v>
      </c>
      <c r="I71" s="25" t="s">
        <v>94</v>
      </c>
      <c r="J71" s="27">
        <v>44197</v>
      </c>
      <c r="K71" s="27">
        <v>44561</v>
      </c>
      <c r="L71" s="25" t="s">
        <v>64</v>
      </c>
      <c r="M71" s="25" t="str">
        <f t="shared" si="12"/>
        <v>Cauca</v>
      </c>
      <c r="N71" s="25" t="s">
        <v>86</v>
      </c>
      <c r="O71" s="25" t="s">
        <v>87</v>
      </c>
      <c r="P71" s="25" t="s">
        <v>67</v>
      </c>
      <c r="Q71" s="28">
        <v>0</v>
      </c>
      <c r="R71" s="28">
        <v>1</v>
      </c>
      <c r="S71" s="28">
        <v>0.25</v>
      </c>
      <c r="T71" s="28">
        <v>0.25</v>
      </c>
      <c r="U71" s="28">
        <v>0.25</v>
      </c>
      <c r="V71" s="28">
        <v>0.25</v>
      </c>
      <c r="W71" s="28">
        <v>0.25</v>
      </c>
      <c r="X71" s="28" t="s">
        <v>1433</v>
      </c>
      <c r="Y71" s="28">
        <v>0.25</v>
      </c>
      <c r="Z71" s="28" t="s">
        <v>1434</v>
      </c>
      <c r="AA71" s="28"/>
      <c r="AB71" s="28"/>
      <c r="AC71" s="28"/>
      <c r="AD71" s="28"/>
      <c r="AE71" s="28">
        <f t="shared" si="13"/>
        <v>0.5</v>
      </c>
      <c r="AF71" s="27">
        <v>44305</v>
      </c>
      <c r="AG71" s="27">
        <v>44392</v>
      </c>
      <c r="AH71" s="27"/>
      <c r="AI71" s="27"/>
      <c r="AJ71" s="28">
        <f t="shared" si="14"/>
        <v>0.5</v>
      </c>
      <c r="AK71" s="28">
        <f t="shared" si="15"/>
        <v>1</v>
      </c>
      <c r="AL71" s="28">
        <f t="shared" si="16"/>
        <v>1</v>
      </c>
      <c r="AM71" s="28">
        <f t="shared" si="17"/>
        <v>0</v>
      </c>
      <c r="AN71" s="28">
        <f t="shared" si="18"/>
        <v>0</v>
      </c>
      <c r="AO71" s="25" t="s">
        <v>70</v>
      </c>
      <c r="AP71" s="25" t="s">
        <v>70</v>
      </c>
      <c r="AQ71" s="25"/>
      <c r="AR71" s="25"/>
      <c r="AS71" s="25" t="s">
        <v>1411</v>
      </c>
      <c r="AT71" s="25" t="s">
        <v>1412</v>
      </c>
      <c r="AU71" s="25"/>
      <c r="AV71" s="25"/>
      <c r="AW71" s="25" t="s">
        <v>70</v>
      </c>
      <c r="AX71" s="25" t="s">
        <v>70</v>
      </c>
      <c r="AY71" s="25"/>
      <c r="AZ71" s="25"/>
      <c r="BA71" s="25" t="s">
        <v>1435</v>
      </c>
      <c r="BB71" s="25" t="s">
        <v>1436</v>
      </c>
      <c r="BC71" s="25"/>
      <c r="BD71" s="25"/>
    </row>
    <row r="72" spans="1:56" ht="84" customHeight="1" x14ac:dyDescent="0.25">
      <c r="A72" s="25">
        <v>10</v>
      </c>
      <c r="B72" s="25" t="s">
        <v>1408</v>
      </c>
      <c r="C72" s="25" t="s">
        <v>100</v>
      </c>
      <c r="D72" s="25" t="s">
        <v>101</v>
      </c>
      <c r="E72" s="26" t="s">
        <v>102</v>
      </c>
      <c r="F72" s="25" t="s">
        <v>103</v>
      </c>
      <c r="G72" s="25" t="s">
        <v>61</v>
      </c>
      <c r="H72" s="25" t="s">
        <v>104</v>
      </c>
      <c r="I72" s="25" t="s">
        <v>105</v>
      </c>
      <c r="J72" s="27">
        <v>44197</v>
      </c>
      <c r="K72" s="27">
        <v>44561</v>
      </c>
      <c r="L72" s="25" t="s">
        <v>64</v>
      </c>
      <c r="M72" s="25" t="str">
        <f t="shared" si="12"/>
        <v>Cauca</v>
      </c>
      <c r="N72" s="25" t="s">
        <v>86</v>
      </c>
      <c r="O72" s="25" t="s">
        <v>87</v>
      </c>
      <c r="P72" s="25" t="s">
        <v>67</v>
      </c>
      <c r="Q72" s="28">
        <v>0</v>
      </c>
      <c r="R72" s="28">
        <v>1</v>
      </c>
      <c r="S72" s="28">
        <v>0.25</v>
      </c>
      <c r="T72" s="28">
        <v>0.25</v>
      </c>
      <c r="U72" s="28">
        <v>0.25</v>
      </c>
      <c r="V72" s="28">
        <v>0.25</v>
      </c>
      <c r="W72" s="28">
        <v>0.15</v>
      </c>
      <c r="X72" s="28" t="s">
        <v>1437</v>
      </c>
      <c r="Y72" s="28">
        <v>0.2</v>
      </c>
      <c r="Z72" s="28" t="s">
        <v>1438</v>
      </c>
      <c r="AA72" s="28"/>
      <c r="AB72" s="28"/>
      <c r="AC72" s="28"/>
      <c r="AD72" s="28"/>
      <c r="AE72" s="28">
        <f t="shared" si="13"/>
        <v>0.35</v>
      </c>
      <c r="AF72" s="27">
        <v>44305</v>
      </c>
      <c r="AG72" s="27">
        <v>44392</v>
      </c>
      <c r="AH72" s="27"/>
      <c r="AI72" s="27"/>
      <c r="AJ72" s="28">
        <f t="shared" si="14"/>
        <v>0.35</v>
      </c>
      <c r="AK72" s="28">
        <f t="shared" si="15"/>
        <v>0.6</v>
      </c>
      <c r="AL72" s="28">
        <f t="shared" si="16"/>
        <v>0.8</v>
      </c>
      <c r="AM72" s="28">
        <f t="shared" si="17"/>
        <v>0</v>
      </c>
      <c r="AN72" s="28">
        <f t="shared" si="18"/>
        <v>0</v>
      </c>
      <c r="AO72" s="25" t="s">
        <v>70</v>
      </c>
      <c r="AP72" s="25" t="s">
        <v>70</v>
      </c>
      <c r="AQ72" s="25"/>
      <c r="AR72" s="25"/>
      <c r="AS72" s="25" t="s">
        <v>1411</v>
      </c>
      <c r="AT72" s="25" t="s">
        <v>1412</v>
      </c>
      <c r="AU72" s="25"/>
      <c r="AV72" s="25"/>
      <c r="AW72" s="25" t="s">
        <v>70</v>
      </c>
      <c r="AX72" s="25" t="s">
        <v>70</v>
      </c>
      <c r="AY72" s="25"/>
      <c r="AZ72" s="25"/>
      <c r="BA72" s="25" t="s">
        <v>1439</v>
      </c>
      <c r="BB72" s="25" t="s">
        <v>1440</v>
      </c>
      <c r="BC72" s="25"/>
      <c r="BD72" s="25"/>
    </row>
    <row r="73" spans="1:56" ht="84" customHeight="1" x14ac:dyDescent="0.25">
      <c r="A73" s="25">
        <v>11</v>
      </c>
      <c r="B73" s="25" t="s">
        <v>1408</v>
      </c>
      <c r="C73" s="25" t="s">
        <v>110</v>
      </c>
      <c r="D73" s="25" t="s">
        <v>111</v>
      </c>
      <c r="E73" s="26" t="s">
        <v>112</v>
      </c>
      <c r="F73" s="25" t="s">
        <v>113</v>
      </c>
      <c r="G73" s="25" t="s">
        <v>114</v>
      </c>
      <c r="H73" s="25" t="s">
        <v>114</v>
      </c>
      <c r="I73" s="25" t="s">
        <v>115</v>
      </c>
      <c r="J73" s="27">
        <v>44197</v>
      </c>
      <c r="K73" s="27">
        <v>44561</v>
      </c>
      <c r="L73" s="25" t="s">
        <v>64</v>
      </c>
      <c r="M73" s="25" t="str">
        <f t="shared" si="12"/>
        <v>Cauca</v>
      </c>
      <c r="N73" s="25" t="s">
        <v>86</v>
      </c>
      <c r="O73" s="25" t="s">
        <v>116</v>
      </c>
      <c r="P73" s="25" t="s">
        <v>67</v>
      </c>
      <c r="Q73" s="28">
        <v>0</v>
      </c>
      <c r="R73" s="28">
        <v>1</v>
      </c>
      <c r="S73" s="28">
        <v>0.25</v>
      </c>
      <c r="T73" s="28">
        <v>0.25</v>
      </c>
      <c r="U73" s="28">
        <v>0.25</v>
      </c>
      <c r="V73" s="28">
        <v>0.25</v>
      </c>
      <c r="W73" s="28">
        <v>0.25</v>
      </c>
      <c r="X73" s="28" t="s">
        <v>1441</v>
      </c>
      <c r="Y73" s="28">
        <v>0.25</v>
      </c>
      <c r="Z73" s="28" t="s">
        <v>1442</v>
      </c>
      <c r="AA73" s="28"/>
      <c r="AB73" s="28"/>
      <c r="AC73" s="28"/>
      <c r="AD73" s="28"/>
      <c r="AE73" s="28">
        <f t="shared" si="13"/>
        <v>0.5</v>
      </c>
      <c r="AF73" s="27">
        <v>44305</v>
      </c>
      <c r="AG73" s="27">
        <v>44392</v>
      </c>
      <c r="AH73" s="27"/>
      <c r="AI73" s="27"/>
      <c r="AJ73" s="28">
        <f t="shared" si="14"/>
        <v>0.5</v>
      </c>
      <c r="AK73" s="28">
        <f t="shared" si="15"/>
        <v>1</v>
      </c>
      <c r="AL73" s="28">
        <f t="shared" si="16"/>
        <v>1</v>
      </c>
      <c r="AM73" s="28">
        <f t="shared" si="17"/>
        <v>0</v>
      </c>
      <c r="AN73" s="28">
        <f t="shared" si="18"/>
        <v>0</v>
      </c>
      <c r="AO73" s="25" t="s">
        <v>70</v>
      </c>
      <c r="AP73" s="25" t="s">
        <v>70</v>
      </c>
      <c r="AQ73" s="25"/>
      <c r="AR73" s="25"/>
      <c r="AS73" s="25" t="s">
        <v>1411</v>
      </c>
      <c r="AT73" s="25" t="s">
        <v>1412</v>
      </c>
      <c r="AU73" s="25"/>
      <c r="AV73" s="25"/>
      <c r="AW73" s="25" t="s">
        <v>70</v>
      </c>
      <c r="AX73" s="25" t="s">
        <v>70</v>
      </c>
      <c r="AY73" s="25"/>
      <c r="AZ73" s="25"/>
      <c r="BA73" s="25" t="s">
        <v>1443</v>
      </c>
      <c r="BB73" s="25" t="s">
        <v>1444</v>
      </c>
      <c r="BC73" s="25"/>
      <c r="BD73" s="25"/>
    </row>
    <row r="74" spans="1:56" ht="84" customHeight="1" x14ac:dyDescent="0.25">
      <c r="A74" s="25">
        <v>12</v>
      </c>
      <c r="B74" s="25" t="s">
        <v>1408</v>
      </c>
      <c r="C74" s="25" t="s">
        <v>110</v>
      </c>
      <c r="D74" s="25" t="s">
        <v>111</v>
      </c>
      <c r="E74" s="26" t="s">
        <v>112</v>
      </c>
      <c r="F74" s="25" t="s">
        <v>113</v>
      </c>
      <c r="G74" s="25" t="s">
        <v>114</v>
      </c>
      <c r="H74" s="25" t="s">
        <v>114</v>
      </c>
      <c r="I74" s="25" t="s">
        <v>122</v>
      </c>
      <c r="J74" s="27">
        <v>44197</v>
      </c>
      <c r="K74" s="27">
        <v>44561</v>
      </c>
      <c r="L74" s="25" t="s">
        <v>64</v>
      </c>
      <c r="M74" s="25" t="str">
        <f t="shared" si="12"/>
        <v>Cauca</v>
      </c>
      <c r="N74" s="25" t="s">
        <v>86</v>
      </c>
      <c r="O74" s="25" t="s">
        <v>123</v>
      </c>
      <c r="P74" s="25" t="s">
        <v>67</v>
      </c>
      <c r="Q74" s="28">
        <v>0</v>
      </c>
      <c r="R74" s="28">
        <v>1</v>
      </c>
      <c r="S74" s="28">
        <v>0.25</v>
      </c>
      <c r="T74" s="28">
        <v>0.25</v>
      </c>
      <c r="U74" s="28">
        <v>0.25</v>
      </c>
      <c r="V74" s="28">
        <v>0.25</v>
      </c>
      <c r="W74" s="28">
        <v>0.25</v>
      </c>
      <c r="X74" s="28" t="s">
        <v>1445</v>
      </c>
      <c r="Y74" s="28">
        <v>0.25</v>
      </c>
      <c r="Z74" s="28" t="s">
        <v>1446</v>
      </c>
      <c r="AA74" s="28"/>
      <c r="AB74" s="28"/>
      <c r="AC74" s="28"/>
      <c r="AD74" s="28"/>
      <c r="AE74" s="28">
        <f t="shared" si="13"/>
        <v>0.5</v>
      </c>
      <c r="AF74" s="27">
        <v>44305</v>
      </c>
      <c r="AG74" s="27">
        <v>44392</v>
      </c>
      <c r="AH74" s="27"/>
      <c r="AI74" s="27"/>
      <c r="AJ74" s="28">
        <f t="shared" si="14"/>
        <v>0.5</v>
      </c>
      <c r="AK74" s="28">
        <f t="shared" si="15"/>
        <v>1</v>
      </c>
      <c r="AL74" s="28">
        <f t="shared" si="16"/>
        <v>1</v>
      </c>
      <c r="AM74" s="28">
        <f t="shared" si="17"/>
        <v>0</v>
      </c>
      <c r="AN74" s="28">
        <f t="shared" si="18"/>
        <v>0</v>
      </c>
      <c r="AO74" s="25" t="s">
        <v>70</v>
      </c>
      <c r="AP74" s="25" t="s">
        <v>70</v>
      </c>
      <c r="AQ74" s="25"/>
      <c r="AR74" s="25"/>
      <c r="AS74" s="25" t="s">
        <v>1411</v>
      </c>
      <c r="AT74" s="25" t="s">
        <v>1412</v>
      </c>
      <c r="AU74" s="25"/>
      <c r="AV74" s="25"/>
      <c r="AW74" s="25" t="s">
        <v>70</v>
      </c>
      <c r="AX74" s="25" t="s">
        <v>70</v>
      </c>
      <c r="AY74" s="25"/>
      <c r="AZ74" s="25"/>
      <c r="BA74" s="25" t="s">
        <v>1447</v>
      </c>
      <c r="BB74" s="25" t="s">
        <v>1448</v>
      </c>
      <c r="BC74" s="25"/>
      <c r="BD74" s="25"/>
    </row>
    <row r="75" spans="1:56" ht="84" customHeight="1" x14ac:dyDescent="0.25">
      <c r="A75" s="25">
        <v>14</v>
      </c>
      <c r="B75" s="25" t="s">
        <v>1408</v>
      </c>
      <c r="C75" s="25" t="s">
        <v>129</v>
      </c>
      <c r="D75" s="25" t="s">
        <v>58</v>
      </c>
      <c r="E75" s="26" t="s">
        <v>130</v>
      </c>
      <c r="F75" s="25" t="s">
        <v>131</v>
      </c>
      <c r="G75" s="25" t="s">
        <v>132</v>
      </c>
      <c r="H75" s="25" t="s">
        <v>133</v>
      </c>
      <c r="I75" s="25" t="s">
        <v>134</v>
      </c>
      <c r="J75" s="27">
        <v>44197</v>
      </c>
      <c r="K75" s="27">
        <v>44561</v>
      </c>
      <c r="L75" s="25" t="s">
        <v>64</v>
      </c>
      <c r="M75" s="25" t="str">
        <f t="shared" si="12"/>
        <v>Cauca</v>
      </c>
      <c r="N75" s="25" t="s">
        <v>65</v>
      </c>
      <c r="O75" s="25" t="s">
        <v>135</v>
      </c>
      <c r="P75" s="25" t="s">
        <v>136</v>
      </c>
      <c r="Q75" s="28">
        <v>0</v>
      </c>
      <c r="R75" s="29">
        <f>SUM(S75:V75)</f>
        <v>279042227.08234406</v>
      </c>
      <c r="S75" s="29">
        <v>55098060.242669024</v>
      </c>
      <c r="T75" s="29">
        <v>71425272.793269768</v>
      </c>
      <c r="U75" s="29">
        <v>72719401.184294254</v>
      </c>
      <c r="V75" s="29">
        <v>79799492.862111002</v>
      </c>
      <c r="W75" s="29">
        <v>30828410</v>
      </c>
      <c r="X75" s="29" t="s">
        <v>1449</v>
      </c>
      <c r="Y75" s="29">
        <v>32575749</v>
      </c>
      <c r="Z75" s="29" t="s">
        <v>1450</v>
      </c>
      <c r="AA75" s="29"/>
      <c r="AB75" s="29"/>
      <c r="AC75" s="29"/>
      <c r="AD75" s="29"/>
      <c r="AE75" s="29">
        <f t="shared" si="13"/>
        <v>63404159</v>
      </c>
      <c r="AF75" s="27">
        <v>44305</v>
      </c>
      <c r="AG75" s="27">
        <v>44392</v>
      </c>
      <c r="AH75" s="27"/>
      <c r="AI75" s="27"/>
      <c r="AJ75" s="28">
        <f t="shared" si="14"/>
        <v>0.22722065998021773</v>
      </c>
      <c r="AK75" s="28">
        <f t="shared" si="15"/>
        <v>0.55951897152498797</v>
      </c>
      <c r="AL75" s="28">
        <f t="shared" si="16"/>
        <v>0.45608154825373709</v>
      </c>
      <c r="AM75" s="28">
        <f t="shared" si="17"/>
        <v>0</v>
      </c>
      <c r="AN75" s="28">
        <f t="shared" si="18"/>
        <v>0</v>
      </c>
      <c r="AO75" s="25" t="s">
        <v>70</v>
      </c>
      <c r="AP75" s="25" t="s">
        <v>70</v>
      </c>
      <c r="AQ75" s="25"/>
      <c r="AR75" s="25"/>
      <c r="AS75" s="25" t="s">
        <v>1411</v>
      </c>
      <c r="AT75" s="25" t="s">
        <v>1412</v>
      </c>
      <c r="AU75" s="25"/>
      <c r="AV75" s="25"/>
      <c r="AW75" s="25" t="s">
        <v>70</v>
      </c>
      <c r="AX75" s="25" t="s">
        <v>70</v>
      </c>
      <c r="AY75" s="25"/>
      <c r="AZ75" s="25"/>
      <c r="BA75" s="25" t="s">
        <v>1451</v>
      </c>
      <c r="BB75" s="25" t="s">
        <v>1452</v>
      </c>
      <c r="BC75" s="25"/>
      <c r="BD75" s="25"/>
    </row>
    <row r="76" spans="1:56" ht="84" customHeight="1" x14ac:dyDescent="0.25">
      <c r="A76" s="25">
        <v>15</v>
      </c>
      <c r="B76" s="25" t="s">
        <v>1408</v>
      </c>
      <c r="C76" s="25" t="s">
        <v>129</v>
      </c>
      <c r="D76" s="25" t="s">
        <v>58</v>
      </c>
      <c r="E76" s="26" t="s">
        <v>130</v>
      </c>
      <c r="F76" s="25" t="s">
        <v>131</v>
      </c>
      <c r="G76" s="25" t="s">
        <v>132</v>
      </c>
      <c r="H76" s="25" t="s">
        <v>133</v>
      </c>
      <c r="I76" s="25" t="s">
        <v>143</v>
      </c>
      <c r="J76" s="27">
        <v>44197</v>
      </c>
      <c r="K76" s="27">
        <v>44561</v>
      </c>
      <c r="L76" s="25" t="s">
        <v>64</v>
      </c>
      <c r="M76" s="25" t="str">
        <f t="shared" si="12"/>
        <v>Cauca</v>
      </c>
      <c r="N76" s="25" t="s">
        <v>86</v>
      </c>
      <c r="O76" s="25" t="s">
        <v>144</v>
      </c>
      <c r="P76" s="25" t="s">
        <v>136</v>
      </c>
      <c r="Q76" s="28">
        <v>0</v>
      </c>
      <c r="R76" s="28">
        <v>1</v>
      </c>
      <c r="S76" s="28">
        <v>0.25</v>
      </c>
      <c r="T76" s="28">
        <v>0.25</v>
      </c>
      <c r="U76" s="28">
        <v>0.25</v>
      </c>
      <c r="V76" s="28">
        <v>0.25</v>
      </c>
      <c r="W76" s="28">
        <v>0.25</v>
      </c>
      <c r="X76" s="28" t="s">
        <v>1453</v>
      </c>
      <c r="Y76" s="28">
        <v>0.25</v>
      </c>
      <c r="Z76" s="28" t="s">
        <v>1454</v>
      </c>
      <c r="AA76" s="28"/>
      <c r="AB76" s="28"/>
      <c r="AC76" s="28"/>
      <c r="AD76" s="28"/>
      <c r="AE76" s="28">
        <f t="shared" si="13"/>
        <v>0.5</v>
      </c>
      <c r="AF76" s="27">
        <v>44305</v>
      </c>
      <c r="AG76" s="27">
        <v>44392</v>
      </c>
      <c r="AH76" s="27"/>
      <c r="AI76" s="27"/>
      <c r="AJ76" s="28">
        <f t="shared" si="14"/>
        <v>0.5</v>
      </c>
      <c r="AK76" s="28">
        <f t="shared" si="15"/>
        <v>1</v>
      </c>
      <c r="AL76" s="28">
        <f t="shared" si="16"/>
        <v>1</v>
      </c>
      <c r="AM76" s="28">
        <f t="shared" si="17"/>
        <v>0</v>
      </c>
      <c r="AN76" s="28">
        <f t="shared" si="18"/>
        <v>0</v>
      </c>
      <c r="AO76" s="25" t="s">
        <v>70</v>
      </c>
      <c r="AP76" s="25" t="s">
        <v>70</v>
      </c>
      <c r="AQ76" s="25"/>
      <c r="AR76" s="25"/>
      <c r="AS76" s="25" t="s">
        <v>1411</v>
      </c>
      <c r="AT76" s="25" t="s">
        <v>1412</v>
      </c>
      <c r="AU76" s="25"/>
      <c r="AV76" s="25"/>
      <c r="AW76" s="25" t="s">
        <v>70</v>
      </c>
      <c r="AX76" s="25" t="s">
        <v>70</v>
      </c>
      <c r="AY76" s="25"/>
      <c r="AZ76" s="25"/>
      <c r="BA76" s="25" t="s">
        <v>1455</v>
      </c>
      <c r="BB76" s="25" t="s">
        <v>1456</v>
      </c>
      <c r="BC76" s="25"/>
      <c r="BD76" s="25"/>
    </row>
    <row r="77" spans="1:56" ht="84" customHeight="1" x14ac:dyDescent="0.25">
      <c r="A77" s="25">
        <v>1</v>
      </c>
      <c r="B77" s="25" t="s">
        <v>1531</v>
      </c>
      <c r="C77" s="25" t="s">
        <v>57</v>
      </c>
      <c r="D77" s="25" t="s">
        <v>58</v>
      </c>
      <c r="E77" s="26" t="s">
        <v>59</v>
      </c>
      <c r="F77" s="25" t="s">
        <v>60</v>
      </c>
      <c r="G77" s="25" t="s">
        <v>61</v>
      </c>
      <c r="H77" s="25" t="s">
        <v>62</v>
      </c>
      <c r="I77" s="25" t="s">
        <v>63</v>
      </c>
      <c r="J77" s="27">
        <v>44197</v>
      </c>
      <c r="K77" s="27">
        <v>44561</v>
      </c>
      <c r="L77" s="25" t="s">
        <v>64</v>
      </c>
      <c r="M77" s="25" t="str">
        <f>B77</f>
        <v>Cesar</v>
      </c>
      <c r="N77" s="25" t="s">
        <v>65</v>
      </c>
      <c r="O77" s="25" t="s">
        <v>66</v>
      </c>
      <c r="P77" s="25" t="s">
        <v>67</v>
      </c>
      <c r="Q77" s="28">
        <v>0</v>
      </c>
      <c r="R77" s="29">
        <v>5530</v>
      </c>
      <c r="S77" s="29">
        <v>0</v>
      </c>
      <c r="T77" s="29">
        <v>0</v>
      </c>
      <c r="U77" s="29">
        <v>0</v>
      </c>
      <c r="V77" s="29">
        <v>5530</v>
      </c>
      <c r="W77" s="29">
        <v>573</v>
      </c>
      <c r="X77" s="29" t="s">
        <v>1532</v>
      </c>
      <c r="Y77" s="29">
        <v>1883</v>
      </c>
      <c r="Z77" s="29" t="s">
        <v>1533</v>
      </c>
      <c r="AA77" s="29"/>
      <c r="AB77" s="29"/>
      <c r="AC77" s="29"/>
      <c r="AD77" s="29"/>
      <c r="AE77" s="29">
        <f t="shared" si="13"/>
        <v>2456</v>
      </c>
      <c r="AF77" s="27">
        <v>44300</v>
      </c>
      <c r="AG77" s="27">
        <v>44387</v>
      </c>
      <c r="AH77" s="27"/>
      <c r="AI77" s="27"/>
      <c r="AJ77" s="28">
        <f t="shared" si="14"/>
        <v>0.44412296564195297</v>
      </c>
      <c r="AK77" s="28" t="str">
        <f t="shared" si="15"/>
        <v/>
      </c>
      <c r="AL77" s="28" t="str">
        <f t="shared" si="16"/>
        <v/>
      </c>
      <c r="AM77" s="28" t="str">
        <f t="shared" si="17"/>
        <v/>
      </c>
      <c r="AN77" s="28">
        <f t="shared" si="18"/>
        <v>0</v>
      </c>
      <c r="AO77" s="25" t="s">
        <v>70</v>
      </c>
      <c r="AP77" s="25" t="s">
        <v>70</v>
      </c>
      <c r="AQ77" s="25"/>
      <c r="AR77" s="25"/>
      <c r="AS77" s="25" t="s">
        <v>416</v>
      </c>
      <c r="AT77" s="25" t="s">
        <v>1534</v>
      </c>
      <c r="AU77" s="25"/>
      <c r="AV77" s="25"/>
      <c r="AW77" s="25" t="s">
        <v>70</v>
      </c>
      <c r="AX77" s="25" t="s">
        <v>70</v>
      </c>
      <c r="AY77" s="25"/>
      <c r="AZ77" s="25"/>
      <c r="BA77" s="25" t="s">
        <v>1535</v>
      </c>
      <c r="BB77" s="25" t="s">
        <v>1536</v>
      </c>
      <c r="BC77" s="25"/>
      <c r="BD77" s="25"/>
    </row>
    <row r="78" spans="1:56" ht="84" customHeight="1" x14ac:dyDescent="0.25">
      <c r="A78" s="25">
        <v>3</v>
      </c>
      <c r="B78" s="25" t="s">
        <v>1531</v>
      </c>
      <c r="C78" s="25" t="s">
        <v>57</v>
      </c>
      <c r="D78" s="25" t="s">
        <v>58</v>
      </c>
      <c r="E78" s="26" t="s">
        <v>59</v>
      </c>
      <c r="F78" s="25" t="s">
        <v>60</v>
      </c>
      <c r="G78" s="25" t="s">
        <v>61</v>
      </c>
      <c r="H78" s="25" t="s">
        <v>62</v>
      </c>
      <c r="I78" s="25" t="s">
        <v>75</v>
      </c>
      <c r="J78" s="27">
        <v>44197</v>
      </c>
      <c r="K78" s="27">
        <v>44561</v>
      </c>
      <c r="L78" s="25" t="s">
        <v>64</v>
      </c>
      <c r="M78" s="25" t="str">
        <f t="shared" ref="M78:M86" si="19">B78</f>
        <v>Cesar</v>
      </c>
      <c r="N78" s="25" t="s">
        <v>65</v>
      </c>
      <c r="O78" s="25" t="s">
        <v>76</v>
      </c>
      <c r="P78" s="25" t="s">
        <v>67</v>
      </c>
      <c r="Q78" s="28">
        <v>0</v>
      </c>
      <c r="R78" s="29">
        <v>9524</v>
      </c>
      <c r="S78" s="29">
        <v>0</v>
      </c>
      <c r="T78" s="29">
        <v>0</v>
      </c>
      <c r="U78" s="29">
        <v>0</v>
      </c>
      <c r="V78" s="29">
        <v>9524</v>
      </c>
      <c r="W78" s="29">
        <v>724</v>
      </c>
      <c r="X78" s="29" t="s">
        <v>1537</v>
      </c>
      <c r="Y78" s="29">
        <v>1116</v>
      </c>
      <c r="Z78" s="29" t="s">
        <v>1538</v>
      </c>
      <c r="AA78" s="29"/>
      <c r="AB78" s="29"/>
      <c r="AC78" s="29"/>
      <c r="AD78" s="29"/>
      <c r="AE78" s="29">
        <f t="shared" si="13"/>
        <v>1840</v>
      </c>
      <c r="AF78" s="27">
        <v>44300</v>
      </c>
      <c r="AG78" s="27">
        <v>44387</v>
      </c>
      <c r="AH78" s="27"/>
      <c r="AI78" s="27"/>
      <c r="AJ78" s="28">
        <f t="shared" si="14"/>
        <v>0.19319613607727845</v>
      </c>
      <c r="AK78" s="28" t="str">
        <f t="shared" si="15"/>
        <v/>
      </c>
      <c r="AL78" s="28" t="str">
        <f t="shared" si="16"/>
        <v/>
      </c>
      <c r="AM78" s="28" t="str">
        <f t="shared" si="17"/>
        <v/>
      </c>
      <c r="AN78" s="28">
        <f t="shared" si="18"/>
        <v>0</v>
      </c>
      <c r="AO78" s="25" t="s">
        <v>70</v>
      </c>
      <c r="AP78" s="25" t="s">
        <v>70</v>
      </c>
      <c r="AQ78" s="25"/>
      <c r="AR78" s="25"/>
      <c r="AS78" s="25" t="s">
        <v>1539</v>
      </c>
      <c r="AT78" s="25" t="s">
        <v>1540</v>
      </c>
      <c r="AU78" s="25"/>
      <c r="AV78" s="25"/>
      <c r="AW78" s="25" t="s">
        <v>148</v>
      </c>
      <c r="AX78" s="25" t="s">
        <v>70</v>
      </c>
      <c r="AY78" s="25"/>
      <c r="AZ78" s="25"/>
      <c r="BA78" s="25" t="s">
        <v>1541</v>
      </c>
      <c r="BB78" s="25" t="s">
        <v>1542</v>
      </c>
      <c r="BC78" s="25"/>
      <c r="BD78" s="25"/>
    </row>
    <row r="79" spans="1:56" ht="84" customHeight="1" x14ac:dyDescent="0.25">
      <c r="A79" s="25">
        <v>5</v>
      </c>
      <c r="B79" s="25" t="s">
        <v>1531</v>
      </c>
      <c r="C79" s="25" t="s">
        <v>821</v>
      </c>
      <c r="D79" s="25" t="s">
        <v>58</v>
      </c>
      <c r="E79" s="26" t="s">
        <v>130</v>
      </c>
      <c r="F79" s="25" t="s">
        <v>822</v>
      </c>
      <c r="G79" s="25" t="s">
        <v>61</v>
      </c>
      <c r="H79" s="25" t="s">
        <v>62</v>
      </c>
      <c r="I79" s="25" t="s">
        <v>823</v>
      </c>
      <c r="J79" s="27">
        <v>44197</v>
      </c>
      <c r="K79" s="27">
        <v>44561</v>
      </c>
      <c r="L79" s="25" t="s">
        <v>64</v>
      </c>
      <c r="M79" s="25" t="str">
        <f t="shared" si="19"/>
        <v>Cesar</v>
      </c>
      <c r="N79" s="25" t="s">
        <v>65</v>
      </c>
      <c r="O79" s="25" t="s">
        <v>824</v>
      </c>
      <c r="P79" s="25" t="s">
        <v>67</v>
      </c>
      <c r="Q79" s="28">
        <v>0</v>
      </c>
      <c r="R79" s="29">
        <v>90</v>
      </c>
      <c r="S79" s="29">
        <v>0</v>
      </c>
      <c r="T79" s="29">
        <v>0</v>
      </c>
      <c r="U79" s="29">
        <v>0</v>
      </c>
      <c r="V79" s="29">
        <v>90</v>
      </c>
      <c r="W79" s="29">
        <v>2</v>
      </c>
      <c r="X79" s="29" t="s">
        <v>1543</v>
      </c>
      <c r="Y79" s="29">
        <v>18</v>
      </c>
      <c r="Z79" s="29" t="s">
        <v>1544</v>
      </c>
      <c r="AA79" s="29"/>
      <c r="AB79" s="29"/>
      <c r="AC79" s="29"/>
      <c r="AD79" s="29"/>
      <c r="AE79" s="29">
        <f t="shared" si="13"/>
        <v>20</v>
      </c>
      <c r="AF79" s="27">
        <v>44300</v>
      </c>
      <c r="AG79" s="27">
        <v>44387</v>
      </c>
      <c r="AH79" s="27"/>
      <c r="AI79" s="27"/>
      <c r="AJ79" s="28">
        <f t="shared" si="14"/>
        <v>0.22222222222222221</v>
      </c>
      <c r="AK79" s="28" t="str">
        <f t="shared" si="15"/>
        <v/>
      </c>
      <c r="AL79" s="28" t="str">
        <f t="shared" si="16"/>
        <v/>
      </c>
      <c r="AM79" s="28" t="str">
        <f t="shared" si="17"/>
        <v/>
      </c>
      <c r="AN79" s="28">
        <f t="shared" si="18"/>
        <v>0</v>
      </c>
      <c r="AO79" s="25" t="s">
        <v>70</v>
      </c>
      <c r="AP79" s="25" t="s">
        <v>148</v>
      </c>
      <c r="AQ79" s="25"/>
      <c r="AR79" s="25"/>
      <c r="AS79" s="25" t="s">
        <v>416</v>
      </c>
      <c r="AT79" s="25" t="s">
        <v>1545</v>
      </c>
      <c r="AU79" s="25"/>
      <c r="AV79" s="25"/>
      <c r="AW79" s="25" t="s">
        <v>70</v>
      </c>
      <c r="AX79" s="25" t="s">
        <v>70</v>
      </c>
      <c r="AY79" s="25"/>
      <c r="AZ79" s="25"/>
      <c r="BA79" s="25" t="s">
        <v>1546</v>
      </c>
      <c r="BB79" s="25" t="s">
        <v>1547</v>
      </c>
      <c r="BC79" s="25"/>
      <c r="BD79" s="25"/>
    </row>
    <row r="80" spans="1:56" ht="84" customHeight="1" x14ac:dyDescent="0.25">
      <c r="A80" s="25">
        <v>6</v>
      </c>
      <c r="B80" s="25" t="s">
        <v>1531</v>
      </c>
      <c r="C80" s="25" t="s">
        <v>83</v>
      </c>
      <c r="D80" s="25" t="s">
        <v>58</v>
      </c>
      <c r="E80" s="26" t="s">
        <v>59</v>
      </c>
      <c r="F80" s="25" t="s">
        <v>84</v>
      </c>
      <c r="G80" s="25" t="s">
        <v>61</v>
      </c>
      <c r="H80" s="25" t="s">
        <v>62</v>
      </c>
      <c r="I80" s="25" t="s">
        <v>85</v>
      </c>
      <c r="J80" s="27">
        <v>44197</v>
      </c>
      <c r="K80" s="27">
        <v>44561</v>
      </c>
      <c r="L80" s="25" t="s">
        <v>64</v>
      </c>
      <c r="M80" s="25" t="str">
        <f t="shared" si="19"/>
        <v>Cesar</v>
      </c>
      <c r="N80" s="25" t="s">
        <v>86</v>
      </c>
      <c r="O80" s="25" t="s">
        <v>87</v>
      </c>
      <c r="P80" s="25" t="s">
        <v>67</v>
      </c>
      <c r="Q80" s="28">
        <v>0</v>
      </c>
      <c r="R80" s="28">
        <v>1</v>
      </c>
      <c r="S80" s="28">
        <v>0.25</v>
      </c>
      <c r="T80" s="28">
        <v>0.25</v>
      </c>
      <c r="U80" s="28">
        <v>0.25</v>
      </c>
      <c r="V80" s="28">
        <v>0.25</v>
      </c>
      <c r="W80" s="28">
        <v>0.2059</v>
      </c>
      <c r="X80" s="28" t="s">
        <v>1548</v>
      </c>
      <c r="Y80" s="28">
        <v>0.3</v>
      </c>
      <c r="Z80" s="28" t="s">
        <v>1549</v>
      </c>
      <c r="AA80" s="28"/>
      <c r="AB80" s="28"/>
      <c r="AC80" s="28"/>
      <c r="AD80" s="28"/>
      <c r="AE80" s="28">
        <f t="shared" si="13"/>
        <v>0.50590000000000002</v>
      </c>
      <c r="AF80" s="27">
        <v>44300</v>
      </c>
      <c r="AG80" s="27">
        <v>44389</v>
      </c>
      <c r="AH80" s="27"/>
      <c r="AI80" s="27"/>
      <c r="AJ80" s="28">
        <f t="shared" si="14"/>
        <v>0.50590000000000002</v>
      </c>
      <c r="AK80" s="28">
        <f t="shared" si="15"/>
        <v>0.8236</v>
      </c>
      <c r="AL80" s="28">
        <f t="shared" si="16"/>
        <v>1</v>
      </c>
      <c r="AM80" s="28">
        <f t="shared" si="17"/>
        <v>0</v>
      </c>
      <c r="AN80" s="28">
        <f t="shared" si="18"/>
        <v>0</v>
      </c>
      <c r="AO80" s="25" t="s">
        <v>70</v>
      </c>
      <c r="AP80" s="25" t="s">
        <v>70</v>
      </c>
      <c r="AQ80" s="25"/>
      <c r="AR80" s="25"/>
      <c r="AS80" s="25" t="s">
        <v>97</v>
      </c>
      <c r="AT80" s="25" t="s">
        <v>1550</v>
      </c>
      <c r="AU80" s="25"/>
      <c r="AV80" s="25"/>
      <c r="AW80" s="25" t="s">
        <v>148</v>
      </c>
      <c r="AX80" s="25" t="s">
        <v>70</v>
      </c>
      <c r="AY80" s="25"/>
      <c r="AZ80" s="25"/>
      <c r="BA80" s="25" t="s">
        <v>1551</v>
      </c>
      <c r="BB80" s="25" t="s">
        <v>1552</v>
      </c>
      <c r="BC80" s="25"/>
      <c r="BD80" s="25"/>
    </row>
    <row r="81" spans="1:56" ht="84" customHeight="1" x14ac:dyDescent="0.25">
      <c r="A81" s="25">
        <v>7</v>
      </c>
      <c r="B81" s="25" t="s">
        <v>1531</v>
      </c>
      <c r="C81" s="25" t="s">
        <v>93</v>
      </c>
      <c r="D81" s="25" t="s">
        <v>58</v>
      </c>
      <c r="E81" s="26" t="s">
        <v>59</v>
      </c>
      <c r="F81" s="25" t="s">
        <v>84</v>
      </c>
      <c r="G81" s="25" t="s">
        <v>61</v>
      </c>
      <c r="H81" s="25" t="s">
        <v>62</v>
      </c>
      <c r="I81" s="25" t="s">
        <v>94</v>
      </c>
      <c r="J81" s="27">
        <v>44197</v>
      </c>
      <c r="K81" s="27">
        <v>44561</v>
      </c>
      <c r="L81" s="25" t="s">
        <v>64</v>
      </c>
      <c r="M81" s="25" t="str">
        <f t="shared" si="19"/>
        <v>Cesar</v>
      </c>
      <c r="N81" s="25" t="s">
        <v>86</v>
      </c>
      <c r="O81" s="25" t="s">
        <v>87</v>
      </c>
      <c r="P81" s="25" t="s">
        <v>67</v>
      </c>
      <c r="Q81" s="28">
        <v>0</v>
      </c>
      <c r="R81" s="28">
        <v>1</v>
      </c>
      <c r="S81" s="28">
        <v>0.25</v>
      </c>
      <c r="T81" s="28">
        <v>0.25</v>
      </c>
      <c r="U81" s="28">
        <v>0.25</v>
      </c>
      <c r="V81" s="28">
        <v>0.25</v>
      </c>
      <c r="W81" s="28">
        <v>0.21609999999999999</v>
      </c>
      <c r="X81" s="28" t="s">
        <v>1553</v>
      </c>
      <c r="Y81" s="28">
        <v>0.21</v>
      </c>
      <c r="Z81" s="28" t="s">
        <v>1554</v>
      </c>
      <c r="AA81" s="28"/>
      <c r="AB81" s="28"/>
      <c r="AC81" s="28"/>
      <c r="AD81" s="28"/>
      <c r="AE81" s="28">
        <f t="shared" si="13"/>
        <v>0.42609999999999998</v>
      </c>
      <c r="AF81" s="27">
        <v>44300</v>
      </c>
      <c r="AG81" s="27">
        <v>44390</v>
      </c>
      <c r="AH81" s="27"/>
      <c r="AI81" s="27"/>
      <c r="AJ81" s="28">
        <f t="shared" si="14"/>
        <v>0.42609999999999998</v>
      </c>
      <c r="AK81" s="28">
        <f t="shared" si="15"/>
        <v>0.86439999999999995</v>
      </c>
      <c r="AL81" s="28">
        <f t="shared" si="16"/>
        <v>0.84</v>
      </c>
      <c r="AM81" s="28">
        <f t="shared" si="17"/>
        <v>0</v>
      </c>
      <c r="AN81" s="28">
        <f t="shared" si="18"/>
        <v>0</v>
      </c>
      <c r="AO81" s="25" t="s">
        <v>70</v>
      </c>
      <c r="AP81" s="25"/>
      <c r="AQ81" s="25"/>
      <c r="AR81" s="25"/>
      <c r="AS81" s="25" t="s">
        <v>1555</v>
      </c>
      <c r="AT81" s="25"/>
      <c r="AU81" s="25"/>
      <c r="AV81" s="25"/>
      <c r="AW81" s="25" t="s">
        <v>70</v>
      </c>
      <c r="AX81" s="25" t="s">
        <v>70</v>
      </c>
      <c r="AY81" s="25"/>
      <c r="AZ81" s="25"/>
      <c r="BA81" s="25" t="s">
        <v>1556</v>
      </c>
      <c r="BB81" s="25" t="s">
        <v>1557</v>
      </c>
      <c r="BC81" s="25"/>
      <c r="BD81" s="25"/>
    </row>
    <row r="82" spans="1:56" ht="84" customHeight="1" x14ac:dyDescent="0.25">
      <c r="A82" s="25">
        <v>8</v>
      </c>
      <c r="B82" s="25" t="s">
        <v>1531</v>
      </c>
      <c r="C82" s="25" t="s">
        <v>100</v>
      </c>
      <c r="D82" s="25" t="s">
        <v>101</v>
      </c>
      <c r="E82" s="26" t="s">
        <v>102</v>
      </c>
      <c r="F82" s="25" t="s">
        <v>103</v>
      </c>
      <c r="G82" s="25" t="s">
        <v>61</v>
      </c>
      <c r="H82" s="25" t="s">
        <v>104</v>
      </c>
      <c r="I82" s="25" t="s">
        <v>105</v>
      </c>
      <c r="J82" s="27">
        <v>44197</v>
      </c>
      <c r="K82" s="27">
        <v>44561</v>
      </c>
      <c r="L82" s="25" t="s">
        <v>64</v>
      </c>
      <c r="M82" s="25" t="str">
        <f t="shared" si="19"/>
        <v>Cesar</v>
      </c>
      <c r="N82" s="25" t="s">
        <v>86</v>
      </c>
      <c r="O82" s="25" t="s">
        <v>87</v>
      </c>
      <c r="P82" s="25" t="s">
        <v>67</v>
      </c>
      <c r="Q82" s="28">
        <v>0</v>
      </c>
      <c r="R82" s="28">
        <v>1</v>
      </c>
      <c r="S82" s="28">
        <v>0.25</v>
      </c>
      <c r="T82" s="28">
        <v>0.25</v>
      </c>
      <c r="U82" s="28">
        <v>0.25</v>
      </c>
      <c r="V82" s="28">
        <v>0.25</v>
      </c>
      <c r="W82" s="28">
        <v>0.151</v>
      </c>
      <c r="X82" s="28" t="s">
        <v>1558</v>
      </c>
      <c r="Y82" s="28">
        <v>0.14000000000000001</v>
      </c>
      <c r="Z82" s="28" t="s">
        <v>1559</v>
      </c>
      <c r="AA82" s="28"/>
      <c r="AB82" s="28"/>
      <c r="AC82" s="28"/>
      <c r="AD82" s="28"/>
      <c r="AE82" s="28">
        <f t="shared" si="13"/>
        <v>0.29100000000000004</v>
      </c>
      <c r="AF82" s="27">
        <v>44300</v>
      </c>
      <c r="AG82" s="27">
        <v>44390</v>
      </c>
      <c r="AH82" s="27"/>
      <c r="AI82" s="27"/>
      <c r="AJ82" s="28">
        <f t="shared" si="14"/>
        <v>0.29100000000000004</v>
      </c>
      <c r="AK82" s="28">
        <f t="shared" si="15"/>
        <v>0.60399999999999998</v>
      </c>
      <c r="AL82" s="28">
        <f t="shared" si="16"/>
        <v>0.56000000000000005</v>
      </c>
      <c r="AM82" s="28">
        <f t="shared" si="17"/>
        <v>0</v>
      </c>
      <c r="AN82" s="28">
        <f t="shared" si="18"/>
        <v>0</v>
      </c>
      <c r="AO82" s="25" t="s">
        <v>70</v>
      </c>
      <c r="AP82" s="25" t="s">
        <v>70</v>
      </c>
      <c r="AQ82" s="25"/>
      <c r="AR82" s="25"/>
      <c r="AS82" s="25" t="s">
        <v>1560</v>
      </c>
      <c r="AT82" s="25" t="s">
        <v>1561</v>
      </c>
      <c r="AU82" s="25"/>
      <c r="AV82" s="25"/>
      <c r="AW82" s="25" t="s">
        <v>70</v>
      </c>
      <c r="AX82" s="25" t="s">
        <v>70</v>
      </c>
      <c r="AY82" s="25"/>
      <c r="AZ82" s="25"/>
      <c r="BA82" s="25" t="s">
        <v>1562</v>
      </c>
      <c r="BB82" s="25" t="s">
        <v>1563</v>
      </c>
      <c r="BC82" s="25"/>
      <c r="BD82" s="25"/>
    </row>
    <row r="83" spans="1:56" ht="84" customHeight="1" x14ac:dyDescent="0.25">
      <c r="A83" s="25">
        <v>9</v>
      </c>
      <c r="B83" s="25" t="s">
        <v>1531</v>
      </c>
      <c r="C83" s="25" t="s">
        <v>110</v>
      </c>
      <c r="D83" s="25" t="s">
        <v>111</v>
      </c>
      <c r="E83" s="26" t="s">
        <v>112</v>
      </c>
      <c r="F83" s="25" t="s">
        <v>113</v>
      </c>
      <c r="G83" s="25" t="s">
        <v>114</v>
      </c>
      <c r="H83" s="25" t="s">
        <v>114</v>
      </c>
      <c r="I83" s="25" t="s">
        <v>115</v>
      </c>
      <c r="J83" s="27">
        <v>44197</v>
      </c>
      <c r="K83" s="27">
        <v>44561</v>
      </c>
      <c r="L83" s="25" t="s">
        <v>64</v>
      </c>
      <c r="M83" s="25" t="str">
        <f t="shared" si="19"/>
        <v>Cesar</v>
      </c>
      <c r="N83" s="25" t="s">
        <v>86</v>
      </c>
      <c r="O83" s="25" t="s">
        <v>116</v>
      </c>
      <c r="P83" s="25" t="s">
        <v>67</v>
      </c>
      <c r="Q83" s="28">
        <v>0</v>
      </c>
      <c r="R83" s="28">
        <v>1</v>
      </c>
      <c r="S83" s="28">
        <v>0.25</v>
      </c>
      <c r="T83" s="28">
        <v>0.25</v>
      </c>
      <c r="U83" s="28">
        <v>0.25</v>
      </c>
      <c r="V83" s="28">
        <v>0.25</v>
      </c>
      <c r="W83" s="28">
        <v>0.25</v>
      </c>
      <c r="X83" s="28" t="s">
        <v>1564</v>
      </c>
      <c r="Y83" s="28">
        <v>0.25</v>
      </c>
      <c r="Z83" s="28" t="s">
        <v>1565</v>
      </c>
      <c r="AA83" s="28"/>
      <c r="AB83" s="28"/>
      <c r="AC83" s="28"/>
      <c r="AD83" s="28"/>
      <c r="AE83" s="28">
        <f t="shared" si="13"/>
        <v>0.5</v>
      </c>
      <c r="AF83" s="27">
        <v>44300</v>
      </c>
      <c r="AG83" s="27">
        <v>44390</v>
      </c>
      <c r="AH83" s="27"/>
      <c r="AI83" s="27"/>
      <c r="AJ83" s="28">
        <f t="shared" si="14"/>
        <v>0.5</v>
      </c>
      <c r="AK83" s="28">
        <f t="shared" si="15"/>
        <v>1</v>
      </c>
      <c r="AL83" s="28">
        <f t="shared" si="16"/>
        <v>1</v>
      </c>
      <c r="AM83" s="28">
        <f t="shared" si="17"/>
        <v>0</v>
      </c>
      <c r="AN83" s="28">
        <f t="shared" si="18"/>
        <v>0</v>
      </c>
      <c r="AO83" s="25" t="s">
        <v>70</v>
      </c>
      <c r="AP83" s="25" t="s">
        <v>70</v>
      </c>
      <c r="AQ83" s="25"/>
      <c r="AR83" s="25"/>
      <c r="AS83" s="25" t="s">
        <v>416</v>
      </c>
      <c r="AT83" s="25" t="s">
        <v>1566</v>
      </c>
      <c r="AU83" s="25"/>
      <c r="AV83" s="25"/>
      <c r="AW83" s="25" t="s">
        <v>70</v>
      </c>
      <c r="AX83" s="25" t="s">
        <v>70</v>
      </c>
      <c r="AY83" s="25"/>
      <c r="AZ83" s="25"/>
      <c r="BA83" s="25" t="s">
        <v>1567</v>
      </c>
      <c r="BB83" s="25" t="s">
        <v>1568</v>
      </c>
      <c r="BC83" s="25"/>
      <c r="BD83" s="25"/>
    </row>
    <row r="84" spans="1:56" ht="84" customHeight="1" x14ac:dyDescent="0.25">
      <c r="A84" s="25">
        <v>10</v>
      </c>
      <c r="B84" s="25" t="s">
        <v>1531</v>
      </c>
      <c r="C84" s="25" t="s">
        <v>110</v>
      </c>
      <c r="D84" s="25" t="s">
        <v>111</v>
      </c>
      <c r="E84" s="26" t="s">
        <v>112</v>
      </c>
      <c r="F84" s="25" t="s">
        <v>113</v>
      </c>
      <c r="G84" s="25" t="s">
        <v>114</v>
      </c>
      <c r="H84" s="25" t="s">
        <v>114</v>
      </c>
      <c r="I84" s="25" t="s">
        <v>122</v>
      </c>
      <c r="J84" s="27">
        <v>44197</v>
      </c>
      <c r="K84" s="27">
        <v>44561</v>
      </c>
      <c r="L84" s="25" t="s">
        <v>64</v>
      </c>
      <c r="M84" s="25" t="str">
        <f t="shared" si="19"/>
        <v>Cesar</v>
      </c>
      <c r="N84" s="25" t="s">
        <v>86</v>
      </c>
      <c r="O84" s="25" t="s">
        <v>123</v>
      </c>
      <c r="P84" s="25" t="s">
        <v>67</v>
      </c>
      <c r="Q84" s="28">
        <v>0</v>
      </c>
      <c r="R84" s="28">
        <v>1</v>
      </c>
      <c r="S84" s="28">
        <v>0.25</v>
      </c>
      <c r="T84" s="28">
        <v>0.25</v>
      </c>
      <c r="U84" s="28">
        <v>0.25</v>
      </c>
      <c r="V84" s="28">
        <v>0.25</v>
      </c>
      <c r="W84" s="28"/>
      <c r="X84" s="28"/>
      <c r="Y84" s="28">
        <v>0.75</v>
      </c>
      <c r="Z84" s="28" t="s">
        <v>1569</v>
      </c>
      <c r="AA84" s="28"/>
      <c r="AB84" s="28"/>
      <c r="AC84" s="28"/>
      <c r="AD84" s="28"/>
      <c r="AE84" s="28">
        <f t="shared" si="13"/>
        <v>0.75</v>
      </c>
      <c r="AF84" s="28"/>
      <c r="AG84" s="27">
        <v>44391</v>
      </c>
      <c r="AH84" s="27"/>
      <c r="AI84" s="27"/>
      <c r="AJ84" s="28">
        <f t="shared" si="14"/>
        <v>0.75</v>
      </c>
      <c r="AK84" s="28">
        <f t="shared" si="15"/>
        <v>0</v>
      </c>
      <c r="AL84" s="28">
        <f t="shared" si="16"/>
        <v>1</v>
      </c>
      <c r="AM84" s="28">
        <f t="shared" si="17"/>
        <v>0</v>
      </c>
      <c r="AN84" s="28">
        <f t="shared" si="18"/>
        <v>0</v>
      </c>
      <c r="AO84" s="25" t="s">
        <v>148</v>
      </c>
      <c r="AP84" s="25" t="s">
        <v>70</v>
      </c>
      <c r="AQ84" s="25"/>
      <c r="AR84" s="25"/>
      <c r="AS84" s="25" t="s">
        <v>1570</v>
      </c>
      <c r="AT84" s="25" t="s">
        <v>1571</v>
      </c>
      <c r="AU84" s="25"/>
      <c r="AV84" s="25"/>
      <c r="AW84" s="25" t="s">
        <v>148</v>
      </c>
      <c r="AX84" s="25" t="s">
        <v>70</v>
      </c>
      <c r="AY84" s="25"/>
      <c r="AZ84" s="25"/>
      <c r="BA84" s="25" t="s">
        <v>1572</v>
      </c>
      <c r="BB84" s="25" t="s">
        <v>1573</v>
      </c>
      <c r="BC84" s="25"/>
      <c r="BD84" s="25"/>
    </row>
    <row r="85" spans="1:56" ht="84" customHeight="1" x14ac:dyDescent="0.25">
      <c r="A85" s="25">
        <v>12</v>
      </c>
      <c r="B85" s="25" t="s">
        <v>1531</v>
      </c>
      <c r="C85" s="25" t="s">
        <v>129</v>
      </c>
      <c r="D85" s="25" t="s">
        <v>58</v>
      </c>
      <c r="E85" s="26" t="s">
        <v>130</v>
      </c>
      <c r="F85" s="25" t="s">
        <v>131</v>
      </c>
      <c r="G85" s="25" t="s">
        <v>132</v>
      </c>
      <c r="H85" s="25" t="s">
        <v>133</v>
      </c>
      <c r="I85" s="25" t="s">
        <v>134</v>
      </c>
      <c r="J85" s="27">
        <v>44197</v>
      </c>
      <c r="K85" s="27">
        <v>44561</v>
      </c>
      <c r="L85" s="25" t="s">
        <v>64</v>
      </c>
      <c r="M85" s="25" t="str">
        <f t="shared" si="19"/>
        <v>Cesar</v>
      </c>
      <c r="N85" s="25" t="s">
        <v>65</v>
      </c>
      <c r="O85" s="25" t="s">
        <v>135</v>
      </c>
      <c r="P85" s="25" t="s">
        <v>136</v>
      </c>
      <c r="Q85" s="28">
        <v>0</v>
      </c>
      <c r="R85" s="29">
        <f>SUM(S85:V85)</f>
        <v>244044037.19724238</v>
      </c>
      <c r="S85" s="29">
        <v>48187520.591246814</v>
      </c>
      <c r="T85" s="29">
        <v>62466932.380238384</v>
      </c>
      <c r="U85" s="29">
        <v>63598747.878198795</v>
      </c>
      <c r="V85" s="29">
        <v>69790836.347558379</v>
      </c>
      <c r="W85" s="29">
        <v>34191991</v>
      </c>
      <c r="X85" s="29" t="s">
        <v>1574</v>
      </c>
      <c r="Y85" s="29">
        <v>27404109</v>
      </c>
      <c r="Z85" s="29" t="s">
        <v>1575</v>
      </c>
      <c r="AA85" s="29"/>
      <c r="AB85" s="29"/>
      <c r="AC85" s="29"/>
      <c r="AD85" s="29"/>
      <c r="AE85" s="29">
        <f t="shared" si="13"/>
        <v>61596100</v>
      </c>
      <c r="AF85" s="27">
        <v>44300</v>
      </c>
      <c r="AG85" s="27">
        <v>44390</v>
      </c>
      <c r="AH85" s="27"/>
      <c r="AI85" s="27"/>
      <c r="AJ85" s="28">
        <f t="shared" si="14"/>
        <v>0.25239748000979234</v>
      </c>
      <c r="AK85" s="28">
        <f t="shared" si="15"/>
        <v>0.70956111832429325</v>
      </c>
      <c r="AL85" s="28">
        <f t="shared" si="16"/>
        <v>0.43869785109968645</v>
      </c>
      <c r="AM85" s="28">
        <f t="shared" si="17"/>
        <v>0</v>
      </c>
      <c r="AN85" s="28">
        <f t="shared" si="18"/>
        <v>0</v>
      </c>
      <c r="AO85" s="25" t="s">
        <v>70</v>
      </c>
      <c r="AP85" s="25" t="s">
        <v>70</v>
      </c>
      <c r="AQ85" s="25"/>
      <c r="AR85" s="25"/>
      <c r="AS85" s="25" t="s">
        <v>1555</v>
      </c>
      <c r="AT85" s="25" t="s">
        <v>1576</v>
      </c>
      <c r="AU85" s="25"/>
      <c r="AV85" s="25"/>
      <c r="AW85" s="25" t="s">
        <v>70</v>
      </c>
      <c r="AX85" s="25" t="s">
        <v>70</v>
      </c>
      <c r="AY85" s="25"/>
      <c r="AZ85" s="25"/>
      <c r="BA85" s="25" t="s">
        <v>1577</v>
      </c>
      <c r="BB85" s="25" t="s">
        <v>1578</v>
      </c>
      <c r="BC85" s="25"/>
      <c r="BD85" s="25"/>
    </row>
    <row r="86" spans="1:56" ht="84" customHeight="1" x14ac:dyDescent="0.25">
      <c r="A86" s="25">
        <v>13</v>
      </c>
      <c r="B86" s="25" t="s">
        <v>1531</v>
      </c>
      <c r="C86" s="25" t="s">
        <v>129</v>
      </c>
      <c r="D86" s="25" t="s">
        <v>58</v>
      </c>
      <c r="E86" s="26" t="s">
        <v>130</v>
      </c>
      <c r="F86" s="25" t="s">
        <v>131</v>
      </c>
      <c r="G86" s="25" t="s">
        <v>132</v>
      </c>
      <c r="H86" s="25" t="s">
        <v>133</v>
      </c>
      <c r="I86" s="25" t="s">
        <v>143</v>
      </c>
      <c r="J86" s="27">
        <v>44197</v>
      </c>
      <c r="K86" s="27">
        <v>44561</v>
      </c>
      <c r="L86" s="25" t="s">
        <v>64</v>
      </c>
      <c r="M86" s="25" t="str">
        <f t="shared" si="19"/>
        <v>Cesar</v>
      </c>
      <c r="N86" s="25" t="s">
        <v>86</v>
      </c>
      <c r="O86" s="25" t="s">
        <v>144</v>
      </c>
      <c r="P86" s="25" t="s">
        <v>136</v>
      </c>
      <c r="Q86" s="28">
        <v>0</v>
      </c>
      <c r="R86" s="28">
        <v>1</v>
      </c>
      <c r="S86" s="28">
        <v>0.25</v>
      </c>
      <c r="T86" s="28">
        <v>0.25</v>
      </c>
      <c r="U86" s="28">
        <v>0.25</v>
      </c>
      <c r="V86" s="28">
        <v>0.25</v>
      </c>
      <c r="W86" s="28">
        <v>0.25</v>
      </c>
      <c r="X86" s="28" t="s">
        <v>1579</v>
      </c>
      <c r="Y86" s="28">
        <v>0.66</v>
      </c>
      <c r="Z86" s="28" t="s">
        <v>1580</v>
      </c>
      <c r="AA86" s="28"/>
      <c r="AB86" s="28"/>
      <c r="AC86" s="28"/>
      <c r="AD86" s="28"/>
      <c r="AE86" s="28">
        <f t="shared" si="13"/>
        <v>0.91</v>
      </c>
      <c r="AF86" s="27">
        <v>44300</v>
      </c>
      <c r="AG86" s="27">
        <v>44390</v>
      </c>
      <c r="AH86" s="27"/>
      <c r="AI86" s="27"/>
      <c r="AJ86" s="28">
        <f t="shared" si="14"/>
        <v>0.91</v>
      </c>
      <c r="AK86" s="28">
        <f t="shared" si="15"/>
        <v>1</v>
      </c>
      <c r="AL86" s="28">
        <f t="shared" si="16"/>
        <v>1</v>
      </c>
      <c r="AM86" s="28">
        <f t="shared" si="17"/>
        <v>0</v>
      </c>
      <c r="AN86" s="28">
        <f t="shared" si="18"/>
        <v>0</v>
      </c>
      <c r="AO86" s="25" t="s">
        <v>70</v>
      </c>
      <c r="AP86" s="25" t="s">
        <v>70</v>
      </c>
      <c r="AQ86" s="25"/>
      <c r="AR86" s="25"/>
      <c r="AS86" s="25" t="s">
        <v>1581</v>
      </c>
      <c r="AT86" s="25" t="s">
        <v>1582</v>
      </c>
      <c r="AU86" s="25"/>
      <c r="AV86" s="25"/>
      <c r="AW86" s="25" t="s">
        <v>70</v>
      </c>
      <c r="AX86" s="25" t="s">
        <v>70</v>
      </c>
      <c r="AY86" s="25"/>
      <c r="AZ86" s="25"/>
      <c r="BA86" s="25" t="s">
        <v>1583</v>
      </c>
      <c r="BB86" s="25" t="s">
        <v>1584</v>
      </c>
      <c r="BC86" s="25"/>
      <c r="BD86" s="25"/>
    </row>
    <row r="87" spans="1:56" ht="84" customHeight="1" x14ac:dyDescent="0.25">
      <c r="A87" s="25">
        <v>1</v>
      </c>
      <c r="B87" s="25" t="s">
        <v>1688</v>
      </c>
      <c r="C87" s="25" t="s">
        <v>634</v>
      </c>
      <c r="D87" s="25" t="s">
        <v>58</v>
      </c>
      <c r="E87" s="26" t="s">
        <v>59</v>
      </c>
      <c r="F87" s="25" t="s">
        <v>60</v>
      </c>
      <c r="G87" s="25" t="s">
        <v>61</v>
      </c>
      <c r="H87" s="25" t="s">
        <v>62</v>
      </c>
      <c r="I87" s="25" t="s">
        <v>642</v>
      </c>
      <c r="J87" s="27">
        <v>44197</v>
      </c>
      <c r="K87" s="27">
        <v>44561</v>
      </c>
      <c r="L87" s="25" t="s">
        <v>64</v>
      </c>
      <c r="M87" s="25" t="str">
        <f>B87</f>
        <v>Córdoba</v>
      </c>
      <c r="N87" s="25" t="s">
        <v>65</v>
      </c>
      <c r="O87" s="25" t="s">
        <v>643</v>
      </c>
      <c r="P87" s="25" t="s">
        <v>67</v>
      </c>
      <c r="Q87" s="28">
        <v>0</v>
      </c>
      <c r="R87" s="29">
        <v>91184</v>
      </c>
      <c r="S87" s="29">
        <v>0</v>
      </c>
      <c r="T87" s="29">
        <v>0</v>
      </c>
      <c r="U87" s="29">
        <v>0</v>
      </c>
      <c r="V87" s="29">
        <v>91184</v>
      </c>
      <c r="W87" s="29">
        <v>0</v>
      </c>
      <c r="X87" s="29" t="s">
        <v>1689</v>
      </c>
      <c r="Y87" s="29">
        <v>0</v>
      </c>
      <c r="Z87" s="29" t="s">
        <v>1689</v>
      </c>
      <c r="AA87" s="29"/>
      <c r="AB87" s="29"/>
      <c r="AC87" s="29"/>
      <c r="AD87" s="29"/>
      <c r="AE87" s="29">
        <f t="shared" si="13"/>
        <v>0</v>
      </c>
      <c r="AF87" s="27">
        <v>44298</v>
      </c>
      <c r="AG87" s="27">
        <v>44386</v>
      </c>
      <c r="AH87" s="27"/>
      <c r="AI87" s="27"/>
      <c r="AJ87" s="28">
        <f t="shared" si="14"/>
        <v>0</v>
      </c>
      <c r="AK87" s="28" t="str">
        <f t="shared" si="15"/>
        <v/>
      </c>
      <c r="AL87" s="28" t="str">
        <f t="shared" si="16"/>
        <v/>
      </c>
      <c r="AM87" s="28" t="str">
        <f t="shared" si="17"/>
        <v/>
      </c>
      <c r="AN87" s="28">
        <f t="shared" si="18"/>
        <v>0</v>
      </c>
      <c r="AO87" s="25" t="s">
        <v>449</v>
      </c>
      <c r="AP87" s="25" t="s">
        <v>449</v>
      </c>
      <c r="AQ87" s="25"/>
      <c r="AR87" s="25"/>
      <c r="AS87" s="25" t="s">
        <v>449</v>
      </c>
      <c r="AT87" s="25" t="s">
        <v>449</v>
      </c>
      <c r="AU87" s="25"/>
      <c r="AV87" s="25"/>
      <c r="AW87" s="25" t="s">
        <v>449</v>
      </c>
      <c r="AX87" s="25" t="s">
        <v>449</v>
      </c>
      <c r="AY87" s="25"/>
      <c r="AZ87" s="25"/>
      <c r="BA87" s="25" t="s">
        <v>1690</v>
      </c>
      <c r="BB87" s="25" t="s">
        <v>1691</v>
      </c>
      <c r="BC87" s="25"/>
      <c r="BD87" s="25"/>
    </row>
    <row r="88" spans="1:56" ht="84" customHeight="1" x14ac:dyDescent="0.25">
      <c r="A88" s="25">
        <v>2</v>
      </c>
      <c r="B88" s="25" t="s">
        <v>1688</v>
      </c>
      <c r="C88" s="25" t="s">
        <v>57</v>
      </c>
      <c r="D88" s="25" t="s">
        <v>58</v>
      </c>
      <c r="E88" s="26" t="s">
        <v>59</v>
      </c>
      <c r="F88" s="25" t="s">
        <v>60</v>
      </c>
      <c r="G88" s="25" t="s">
        <v>61</v>
      </c>
      <c r="H88" s="25" t="s">
        <v>62</v>
      </c>
      <c r="I88" s="25" t="s">
        <v>63</v>
      </c>
      <c r="J88" s="27">
        <v>44197</v>
      </c>
      <c r="K88" s="27">
        <v>44561</v>
      </c>
      <c r="L88" s="25" t="s">
        <v>64</v>
      </c>
      <c r="M88" s="25" t="str">
        <f t="shared" ref="M88:M97" si="20">B88</f>
        <v>Córdoba</v>
      </c>
      <c r="N88" s="25" t="s">
        <v>65</v>
      </c>
      <c r="O88" s="25" t="s">
        <v>66</v>
      </c>
      <c r="P88" s="25" t="s">
        <v>67</v>
      </c>
      <c r="Q88" s="28">
        <v>0</v>
      </c>
      <c r="R88" s="29">
        <v>4778</v>
      </c>
      <c r="S88" s="29">
        <v>0</v>
      </c>
      <c r="T88" s="29">
        <v>0</v>
      </c>
      <c r="U88" s="29">
        <v>0</v>
      </c>
      <c r="V88" s="29">
        <v>4778</v>
      </c>
      <c r="W88" s="29">
        <v>1592</v>
      </c>
      <c r="X88" s="29" t="s">
        <v>1692</v>
      </c>
      <c r="Y88" s="29">
        <v>1884</v>
      </c>
      <c r="Z88" s="29" t="s">
        <v>1693</v>
      </c>
      <c r="AA88" s="29"/>
      <c r="AB88" s="29"/>
      <c r="AC88" s="29"/>
      <c r="AD88" s="29"/>
      <c r="AE88" s="29">
        <f t="shared" si="13"/>
        <v>3476</v>
      </c>
      <c r="AF88" s="27">
        <v>44299</v>
      </c>
      <c r="AG88" s="27">
        <v>44390</v>
      </c>
      <c r="AH88" s="27"/>
      <c r="AI88" s="27"/>
      <c r="AJ88" s="28">
        <f t="shared" si="14"/>
        <v>0.72750104646295521</v>
      </c>
      <c r="AK88" s="28" t="str">
        <f t="shared" si="15"/>
        <v/>
      </c>
      <c r="AL88" s="28" t="str">
        <f t="shared" si="16"/>
        <v/>
      </c>
      <c r="AM88" s="28" t="str">
        <f t="shared" si="17"/>
        <v/>
      </c>
      <c r="AN88" s="28">
        <f t="shared" si="18"/>
        <v>0</v>
      </c>
      <c r="AO88" s="25" t="s">
        <v>70</v>
      </c>
      <c r="AP88" s="25" t="s">
        <v>70</v>
      </c>
      <c r="AQ88" s="25"/>
      <c r="AR88" s="25"/>
      <c r="AS88" s="25" t="s">
        <v>1694</v>
      </c>
      <c r="AT88" s="25" t="s">
        <v>1695</v>
      </c>
      <c r="AU88" s="25"/>
      <c r="AV88" s="25"/>
      <c r="AW88" s="25" t="s">
        <v>70</v>
      </c>
      <c r="AX88" s="25" t="s">
        <v>70</v>
      </c>
      <c r="AY88" s="25"/>
      <c r="AZ88" s="25"/>
      <c r="BA88" s="25" t="s">
        <v>1696</v>
      </c>
      <c r="BB88" s="25" t="s">
        <v>1697</v>
      </c>
      <c r="BC88" s="25"/>
      <c r="BD88" s="25"/>
    </row>
    <row r="89" spans="1:56" ht="84" customHeight="1" x14ac:dyDescent="0.25">
      <c r="A89" s="25">
        <v>4</v>
      </c>
      <c r="B89" s="25" t="s">
        <v>1688</v>
      </c>
      <c r="C89" s="25" t="s">
        <v>57</v>
      </c>
      <c r="D89" s="25" t="s">
        <v>58</v>
      </c>
      <c r="E89" s="26" t="s">
        <v>59</v>
      </c>
      <c r="F89" s="25" t="s">
        <v>60</v>
      </c>
      <c r="G89" s="25" t="s">
        <v>61</v>
      </c>
      <c r="H89" s="25" t="s">
        <v>62</v>
      </c>
      <c r="I89" s="25" t="s">
        <v>75</v>
      </c>
      <c r="J89" s="27">
        <v>44197</v>
      </c>
      <c r="K89" s="27">
        <v>44561</v>
      </c>
      <c r="L89" s="25" t="s">
        <v>64</v>
      </c>
      <c r="M89" s="25" t="str">
        <f t="shared" si="20"/>
        <v>Córdoba</v>
      </c>
      <c r="N89" s="25" t="s">
        <v>65</v>
      </c>
      <c r="O89" s="25" t="s">
        <v>76</v>
      </c>
      <c r="P89" s="25" t="s">
        <v>67</v>
      </c>
      <c r="Q89" s="28">
        <v>0</v>
      </c>
      <c r="R89" s="29">
        <v>8072</v>
      </c>
      <c r="S89" s="29">
        <v>0</v>
      </c>
      <c r="T89" s="29">
        <v>0</v>
      </c>
      <c r="U89" s="29">
        <v>0</v>
      </c>
      <c r="V89" s="29">
        <v>8072</v>
      </c>
      <c r="W89" s="29">
        <v>904</v>
      </c>
      <c r="X89" s="29" t="s">
        <v>1698</v>
      </c>
      <c r="Y89" s="29">
        <v>1716</v>
      </c>
      <c r="Z89" s="29" t="s">
        <v>1699</v>
      </c>
      <c r="AA89" s="29"/>
      <c r="AB89" s="29"/>
      <c r="AC89" s="29"/>
      <c r="AD89" s="29"/>
      <c r="AE89" s="29">
        <f t="shared" si="13"/>
        <v>2620</v>
      </c>
      <c r="AF89" s="27">
        <v>44299</v>
      </c>
      <c r="AG89" s="27">
        <v>44390</v>
      </c>
      <c r="AH89" s="27"/>
      <c r="AI89" s="27"/>
      <c r="AJ89" s="28">
        <f t="shared" si="14"/>
        <v>0.32457879088206143</v>
      </c>
      <c r="AK89" s="28" t="str">
        <f t="shared" si="15"/>
        <v/>
      </c>
      <c r="AL89" s="28" t="str">
        <f t="shared" si="16"/>
        <v/>
      </c>
      <c r="AM89" s="28" t="str">
        <f t="shared" si="17"/>
        <v/>
      </c>
      <c r="AN89" s="28">
        <f t="shared" si="18"/>
        <v>0</v>
      </c>
      <c r="AO89" s="25" t="s">
        <v>70</v>
      </c>
      <c r="AP89" s="25" t="s">
        <v>70</v>
      </c>
      <c r="AQ89" s="25"/>
      <c r="AR89" s="25"/>
      <c r="AS89" s="25" t="s">
        <v>1700</v>
      </c>
      <c r="AT89" s="25" t="s">
        <v>1695</v>
      </c>
      <c r="AU89" s="25"/>
      <c r="AV89" s="25"/>
      <c r="AW89" s="25" t="s">
        <v>70</v>
      </c>
      <c r="AX89" s="25" t="s">
        <v>70</v>
      </c>
      <c r="AY89" s="25"/>
      <c r="AZ89" s="25"/>
      <c r="BA89" s="25" t="s">
        <v>1701</v>
      </c>
      <c r="BB89" s="25" t="s">
        <v>1702</v>
      </c>
      <c r="BC89" s="25"/>
      <c r="BD89" s="25"/>
    </row>
    <row r="90" spans="1:56" ht="84" customHeight="1" x14ac:dyDescent="0.25">
      <c r="A90" s="25">
        <v>6</v>
      </c>
      <c r="B90" s="25" t="s">
        <v>1688</v>
      </c>
      <c r="C90" s="25" t="s">
        <v>821</v>
      </c>
      <c r="D90" s="25" t="s">
        <v>58</v>
      </c>
      <c r="E90" s="26" t="s">
        <v>130</v>
      </c>
      <c r="F90" s="25" t="s">
        <v>822</v>
      </c>
      <c r="G90" s="25" t="s">
        <v>61</v>
      </c>
      <c r="H90" s="25" t="s">
        <v>62</v>
      </c>
      <c r="I90" s="25" t="s">
        <v>823</v>
      </c>
      <c r="J90" s="27">
        <v>44197</v>
      </c>
      <c r="K90" s="27">
        <v>44561</v>
      </c>
      <c r="L90" s="25" t="s">
        <v>64</v>
      </c>
      <c r="M90" s="25" t="str">
        <f t="shared" si="20"/>
        <v>Córdoba</v>
      </c>
      <c r="N90" s="25" t="s">
        <v>65</v>
      </c>
      <c r="O90" s="25" t="s">
        <v>824</v>
      </c>
      <c r="P90" s="25" t="s">
        <v>67</v>
      </c>
      <c r="Q90" s="28">
        <v>0</v>
      </c>
      <c r="R90" s="29">
        <v>40</v>
      </c>
      <c r="S90" s="29">
        <v>0</v>
      </c>
      <c r="T90" s="29">
        <v>0</v>
      </c>
      <c r="U90" s="29">
        <v>0</v>
      </c>
      <c r="V90" s="29">
        <v>40</v>
      </c>
      <c r="W90" s="29">
        <v>6</v>
      </c>
      <c r="X90" s="29" t="s">
        <v>1703</v>
      </c>
      <c r="Y90" s="29">
        <v>9</v>
      </c>
      <c r="Z90" s="29" t="s">
        <v>1704</v>
      </c>
      <c r="AA90" s="29"/>
      <c r="AB90" s="29"/>
      <c r="AC90" s="29"/>
      <c r="AD90" s="29"/>
      <c r="AE90" s="29">
        <f t="shared" si="13"/>
        <v>15</v>
      </c>
      <c r="AF90" s="27">
        <v>44298</v>
      </c>
      <c r="AG90" s="27">
        <v>44391</v>
      </c>
      <c r="AH90" s="27"/>
      <c r="AI90" s="27"/>
      <c r="AJ90" s="28">
        <f t="shared" si="14"/>
        <v>0.375</v>
      </c>
      <c r="AK90" s="28" t="str">
        <f t="shared" si="15"/>
        <v/>
      </c>
      <c r="AL90" s="28" t="str">
        <f t="shared" si="16"/>
        <v/>
      </c>
      <c r="AM90" s="28" t="str">
        <f t="shared" si="17"/>
        <v/>
      </c>
      <c r="AN90" s="28">
        <f t="shared" si="18"/>
        <v>0</v>
      </c>
      <c r="AO90" s="25" t="s">
        <v>70</v>
      </c>
      <c r="AP90" s="25" t="s">
        <v>70</v>
      </c>
      <c r="AQ90" s="25"/>
      <c r="AR90" s="25"/>
      <c r="AS90" s="25" t="s">
        <v>1705</v>
      </c>
      <c r="AT90" s="25" t="s">
        <v>1695</v>
      </c>
      <c r="AU90" s="25"/>
      <c r="AV90" s="25"/>
      <c r="AW90" s="25" t="s">
        <v>70</v>
      </c>
      <c r="AX90" s="25" t="s">
        <v>70</v>
      </c>
      <c r="AY90" s="25"/>
      <c r="AZ90" s="25"/>
      <c r="BA90" s="25" t="s">
        <v>1706</v>
      </c>
      <c r="BB90" s="25" t="s">
        <v>1695</v>
      </c>
      <c r="BC90" s="25"/>
      <c r="BD90" s="25"/>
    </row>
    <row r="91" spans="1:56" ht="84" customHeight="1" x14ac:dyDescent="0.25">
      <c r="A91" s="25">
        <v>7</v>
      </c>
      <c r="B91" s="25" t="s">
        <v>1688</v>
      </c>
      <c r="C91" s="25" t="s">
        <v>83</v>
      </c>
      <c r="D91" s="25" t="s">
        <v>58</v>
      </c>
      <c r="E91" s="26" t="s">
        <v>59</v>
      </c>
      <c r="F91" s="25" t="s">
        <v>84</v>
      </c>
      <c r="G91" s="25" t="s">
        <v>61</v>
      </c>
      <c r="H91" s="25" t="s">
        <v>62</v>
      </c>
      <c r="I91" s="25" t="s">
        <v>85</v>
      </c>
      <c r="J91" s="27">
        <v>44197</v>
      </c>
      <c r="K91" s="27">
        <v>44561</v>
      </c>
      <c r="L91" s="25" t="s">
        <v>64</v>
      </c>
      <c r="M91" s="25" t="str">
        <f t="shared" si="20"/>
        <v>Córdoba</v>
      </c>
      <c r="N91" s="25" t="s">
        <v>86</v>
      </c>
      <c r="O91" s="25" t="s">
        <v>87</v>
      </c>
      <c r="P91" s="25" t="s">
        <v>67</v>
      </c>
      <c r="Q91" s="28">
        <v>0</v>
      </c>
      <c r="R91" s="28">
        <v>1</v>
      </c>
      <c r="S91" s="28">
        <v>0.25</v>
      </c>
      <c r="T91" s="28">
        <v>0.25</v>
      </c>
      <c r="U91" s="28">
        <v>0.25</v>
      </c>
      <c r="V91" s="28">
        <v>0.25</v>
      </c>
      <c r="W91" s="28">
        <v>0.25</v>
      </c>
      <c r="X91" s="28" t="s">
        <v>1707</v>
      </c>
      <c r="Y91" s="28">
        <v>0.23</v>
      </c>
      <c r="Z91" s="28" t="s">
        <v>1708</v>
      </c>
      <c r="AA91" s="28"/>
      <c r="AB91" s="28"/>
      <c r="AC91" s="28"/>
      <c r="AD91" s="28"/>
      <c r="AE91" s="28">
        <f t="shared" si="13"/>
        <v>0.48</v>
      </c>
      <c r="AF91" s="27">
        <v>44298</v>
      </c>
      <c r="AG91" s="27">
        <v>44391</v>
      </c>
      <c r="AH91" s="27"/>
      <c r="AI91" s="27"/>
      <c r="AJ91" s="28">
        <f t="shared" si="14"/>
        <v>0.48</v>
      </c>
      <c r="AK91" s="28">
        <f t="shared" si="15"/>
        <v>1</v>
      </c>
      <c r="AL91" s="28">
        <f t="shared" si="16"/>
        <v>0.92</v>
      </c>
      <c r="AM91" s="28">
        <f t="shared" si="17"/>
        <v>0</v>
      </c>
      <c r="AN91" s="28">
        <f t="shared" si="18"/>
        <v>0</v>
      </c>
      <c r="AO91" s="25" t="s">
        <v>70</v>
      </c>
      <c r="AP91" s="25" t="s">
        <v>70</v>
      </c>
      <c r="AQ91" s="25"/>
      <c r="AR91" s="25"/>
      <c r="AS91" s="25" t="s">
        <v>1709</v>
      </c>
      <c r="AT91" s="25" t="s">
        <v>1695</v>
      </c>
      <c r="AU91" s="25"/>
      <c r="AV91" s="25"/>
      <c r="AW91" s="25" t="s">
        <v>70</v>
      </c>
      <c r="AX91" s="25" t="s">
        <v>70</v>
      </c>
      <c r="AY91" s="25"/>
      <c r="AZ91" s="25"/>
      <c r="BA91" s="25" t="s">
        <v>1710</v>
      </c>
      <c r="BB91" s="25" t="s">
        <v>1711</v>
      </c>
      <c r="BC91" s="25"/>
      <c r="BD91" s="25"/>
    </row>
    <row r="92" spans="1:56" ht="84" customHeight="1" x14ac:dyDescent="0.25">
      <c r="A92" s="25">
        <v>8</v>
      </c>
      <c r="B92" s="25" t="s">
        <v>1688</v>
      </c>
      <c r="C92" s="25" t="s">
        <v>93</v>
      </c>
      <c r="D92" s="25" t="s">
        <v>58</v>
      </c>
      <c r="E92" s="26" t="s">
        <v>59</v>
      </c>
      <c r="F92" s="25" t="s">
        <v>84</v>
      </c>
      <c r="G92" s="25" t="s">
        <v>61</v>
      </c>
      <c r="H92" s="25" t="s">
        <v>62</v>
      </c>
      <c r="I92" s="25" t="s">
        <v>94</v>
      </c>
      <c r="J92" s="27">
        <v>44197</v>
      </c>
      <c r="K92" s="27">
        <v>44561</v>
      </c>
      <c r="L92" s="25" t="s">
        <v>64</v>
      </c>
      <c r="M92" s="25" t="str">
        <f t="shared" si="20"/>
        <v>Córdoba</v>
      </c>
      <c r="N92" s="25" t="s">
        <v>86</v>
      </c>
      <c r="O92" s="25" t="s">
        <v>87</v>
      </c>
      <c r="P92" s="25" t="s">
        <v>67</v>
      </c>
      <c r="Q92" s="28">
        <v>0</v>
      </c>
      <c r="R92" s="28">
        <v>1</v>
      </c>
      <c r="S92" s="28">
        <v>0.25</v>
      </c>
      <c r="T92" s="28">
        <v>0.25</v>
      </c>
      <c r="U92" s="28">
        <v>0.25</v>
      </c>
      <c r="V92" s="28">
        <v>0.25</v>
      </c>
      <c r="W92" s="28">
        <v>0.25</v>
      </c>
      <c r="X92" s="28" t="s">
        <v>1712</v>
      </c>
      <c r="Y92" s="28">
        <v>0.25</v>
      </c>
      <c r="Z92" s="28" t="s">
        <v>1713</v>
      </c>
      <c r="AA92" s="28"/>
      <c r="AB92" s="28"/>
      <c r="AC92" s="28"/>
      <c r="AD92" s="28"/>
      <c r="AE92" s="28">
        <f t="shared" si="13"/>
        <v>0.5</v>
      </c>
      <c r="AF92" s="27">
        <v>44298</v>
      </c>
      <c r="AG92" s="27">
        <v>44392</v>
      </c>
      <c r="AH92" s="27"/>
      <c r="AI92" s="27"/>
      <c r="AJ92" s="28">
        <f t="shared" si="14"/>
        <v>0.5</v>
      </c>
      <c r="AK92" s="28">
        <f t="shared" si="15"/>
        <v>1</v>
      </c>
      <c r="AL92" s="28">
        <f t="shared" si="16"/>
        <v>1</v>
      </c>
      <c r="AM92" s="28">
        <f t="shared" si="17"/>
        <v>0</v>
      </c>
      <c r="AN92" s="28">
        <f t="shared" si="18"/>
        <v>0</v>
      </c>
      <c r="AO92" s="25" t="s">
        <v>70</v>
      </c>
      <c r="AP92" s="25" t="s">
        <v>70</v>
      </c>
      <c r="AQ92" s="25"/>
      <c r="AR92" s="25"/>
      <c r="AS92" s="25" t="s">
        <v>1714</v>
      </c>
      <c r="AT92" s="25" t="s">
        <v>1695</v>
      </c>
      <c r="AU92" s="25"/>
      <c r="AV92" s="25"/>
      <c r="AW92" s="25" t="s">
        <v>70</v>
      </c>
      <c r="AX92" s="25" t="s">
        <v>70</v>
      </c>
      <c r="AY92" s="25"/>
      <c r="AZ92" s="25"/>
      <c r="BA92" s="25" t="s">
        <v>1715</v>
      </c>
      <c r="BB92" s="25" t="s">
        <v>1695</v>
      </c>
      <c r="BC92" s="25"/>
      <c r="BD92" s="25"/>
    </row>
    <row r="93" spans="1:56" ht="84" customHeight="1" x14ac:dyDescent="0.25">
      <c r="A93" s="25">
        <v>9</v>
      </c>
      <c r="B93" s="25" t="s">
        <v>1688</v>
      </c>
      <c r="C93" s="25" t="s">
        <v>100</v>
      </c>
      <c r="D93" s="25" t="s">
        <v>101</v>
      </c>
      <c r="E93" s="26" t="s">
        <v>102</v>
      </c>
      <c r="F93" s="25" t="s">
        <v>103</v>
      </c>
      <c r="G93" s="25" t="s">
        <v>61</v>
      </c>
      <c r="H93" s="25" t="s">
        <v>104</v>
      </c>
      <c r="I93" s="25" t="s">
        <v>105</v>
      </c>
      <c r="J93" s="27">
        <v>44197</v>
      </c>
      <c r="K93" s="27">
        <v>44561</v>
      </c>
      <c r="L93" s="25" t="s">
        <v>64</v>
      </c>
      <c r="M93" s="25" t="str">
        <f t="shared" si="20"/>
        <v>Córdoba</v>
      </c>
      <c r="N93" s="25" t="s">
        <v>86</v>
      </c>
      <c r="O93" s="25" t="s">
        <v>87</v>
      </c>
      <c r="P93" s="25" t="s">
        <v>67</v>
      </c>
      <c r="Q93" s="28">
        <v>0</v>
      </c>
      <c r="R93" s="28">
        <v>1</v>
      </c>
      <c r="S93" s="28">
        <v>0.25</v>
      </c>
      <c r="T93" s="28">
        <v>0.25</v>
      </c>
      <c r="U93" s="28">
        <v>0.25</v>
      </c>
      <c r="V93" s="28">
        <v>0.25</v>
      </c>
      <c r="W93" s="28">
        <v>0.24</v>
      </c>
      <c r="X93" s="28" t="s">
        <v>1716</v>
      </c>
      <c r="Y93" s="28">
        <v>0.24</v>
      </c>
      <c r="Z93" s="28" t="s">
        <v>1717</v>
      </c>
      <c r="AA93" s="28"/>
      <c r="AB93" s="28"/>
      <c r="AC93" s="28"/>
      <c r="AD93" s="28"/>
      <c r="AE93" s="28">
        <f t="shared" si="13"/>
        <v>0.48</v>
      </c>
      <c r="AF93" s="27">
        <v>44298</v>
      </c>
      <c r="AG93" s="27">
        <v>44391</v>
      </c>
      <c r="AH93" s="27"/>
      <c r="AI93" s="27"/>
      <c r="AJ93" s="28">
        <f t="shared" si="14"/>
        <v>0.48</v>
      </c>
      <c r="AK93" s="28">
        <f t="shared" si="15"/>
        <v>0.96</v>
      </c>
      <c r="AL93" s="28">
        <f t="shared" si="16"/>
        <v>0.96</v>
      </c>
      <c r="AM93" s="28">
        <f t="shared" si="17"/>
        <v>0</v>
      </c>
      <c r="AN93" s="28">
        <f t="shared" si="18"/>
        <v>0</v>
      </c>
      <c r="AO93" s="25" t="s">
        <v>148</v>
      </c>
      <c r="AP93" s="25" t="s">
        <v>70</v>
      </c>
      <c r="AQ93" s="25"/>
      <c r="AR93" s="25"/>
      <c r="AS93" s="25" t="s">
        <v>1718</v>
      </c>
      <c r="AT93" s="25" t="s">
        <v>1695</v>
      </c>
      <c r="AU93" s="25"/>
      <c r="AV93" s="25"/>
      <c r="AW93" s="25" t="s">
        <v>70</v>
      </c>
      <c r="AX93" s="25" t="s">
        <v>70</v>
      </c>
      <c r="AY93" s="25"/>
      <c r="AZ93" s="25"/>
      <c r="BA93" s="25" t="s">
        <v>1719</v>
      </c>
      <c r="BB93" s="25" t="s">
        <v>1695</v>
      </c>
      <c r="BC93" s="25"/>
      <c r="BD93" s="25"/>
    </row>
    <row r="94" spans="1:56" ht="84" customHeight="1" x14ac:dyDescent="0.25">
      <c r="A94" s="25">
        <v>10</v>
      </c>
      <c r="B94" s="25" t="s">
        <v>1688</v>
      </c>
      <c r="C94" s="25" t="s">
        <v>110</v>
      </c>
      <c r="D94" s="25" t="s">
        <v>111</v>
      </c>
      <c r="E94" s="26" t="s">
        <v>112</v>
      </c>
      <c r="F94" s="25" t="s">
        <v>113</v>
      </c>
      <c r="G94" s="25" t="s">
        <v>114</v>
      </c>
      <c r="H94" s="25" t="s">
        <v>114</v>
      </c>
      <c r="I94" s="25" t="s">
        <v>115</v>
      </c>
      <c r="J94" s="27">
        <v>44197</v>
      </c>
      <c r="K94" s="27">
        <v>44561</v>
      </c>
      <c r="L94" s="25" t="s">
        <v>64</v>
      </c>
      <c r="M94" s="25" t="str">
        <f t="shared" si="20"/>
        <v>Córdoba</v>
      </c>
      <c r="N94" s="25" t="s">
        <v>86</v>
      </c>
      <c r="O94" s="25" t="s">
        <v>116</v>
      </c>
      <c r="P94" s="25" t="s">
        <v>67</v>
      </c>
      <c r="Q94" s="28">
        <v>0</v>
      </c>
      <c r="R94" s="28">
        <v>1</v>
      </c>
      <c r="S94" s="28">
        <v>0.25</v>
      </c>
      <c r="T94" s="28">
        <v>0.25</v>
      </c>
      <c r="U94" s="28">
        <v>0.25</v>
      </c>
      <c r="V94" s="28">
        <v>0.25</v>
      </c>
      <c r="W94" s="28">
        <v>0.25</v>
      </c>
      <c r="X94" s="28" t="s">
        <v>1720</v>
      </c>
      <c r="Y94" s="28">
        <v>0.25</v>
      </c>
      <c r="Z94" s="28" t="s">
        <v>1721</v>
      </c>
      <c r="AA94" s="28"/>
      <c r="AB94" s="28"/>
      <c r="AC94" s="28"/>
      <c r="AD94" s="28"/>
      <c r="AE94" s="28">
        <f t="shared" si="13"/>
        <v>0.5</v>
      </c>
      <c r="AF94" s="27">
        <v>44298</v>
      </c>
      <c r="AG94" s="27">
        <v>44385</v>
      </c>
      <c r="AH94" s="27"/>
      <c r="AI94" s="27"/>
      <c r="AJ94" s="28">
        <f t="shared" si="14"/>
        <v>0.5</v>
      </c>
      <c r="AK94" s="28">
        <f t="shared" si="15"/>
        <v>1</v>
      </c>
      <c r="AL94" s="28">
        <f t="shared" si="16"/>
        <v>1</v>
      </c>
      <c r="AM94" s="28">
        <f t="shared" si="17"/>
        <v>0</v>
      </c>
      <c r="AN94" s="28">
        <f t="shared" si="18"/>
        <v>0</v>
      </c>
      <c r="AO94" s="25" t="s">
        <v>70</v>
      </c>
      <c r="AP94" s="25" t="s">
        <v>70</v>
      </c>
      <c r="AQ94" s="25"/>
      <c r="AR94" s="25"/>
      <c r="AS94" s="25" t="s">
        <v>1722</v>
      </c>
      <c r="AT94" s="25" t="s">
        <v>1695</v>
      </c>
      <c r="AU94" s="25"/>
      <c r="AV94" s="25"/>
      <c r="AW94" s="25" t="s">
        <v>70</v>
      </c>
      <c r="AX94" s="25" t="s">
        <v>70</v>
      </c>
      <c r="AY94" s="25"/>
      <c r="AZ94" s="25"/>
      <c r="BA94" s="25" t="s">
        <v>1723</v>
      </c>
      <c r="BB94" s="25" t="s">
        <v>1724</v>
      </c>
      <c r="BC94" s="25"/>
      <c r="BD94" s="25"/>
    </row>
    <row r="95" spans="1:56" ht="84" customHeight="1" x14ac:dyDescent="0.25">
      <c r="A95" s="25">
        <v>11</v>
      </c>
      <c r="B95" s="25" t="s">
        <v>1688</v>
      </c>
      <c r="C95" s="25" t="s">
        <v>110</v>
      </c>
      <c r="D95" s="25" t="s">
        <v>111</v>
      </c>
      <c r="E95" s="26" t="s">
        <v>112</v>
      </c>
      <c r="F95" s="25" t="s">
        <v>113</v>
      </c>
      <c r="G95" s="25" t="s">
        <v>114</v>
      </c>
      <c r="H95" s="25" t="s">
        <v>114</v>
      </c>
      <c r="I95" s="25" t="s">
        <v>122</v>
      </c>
      <c r="J95" s="27">
        <v>44197</v>
      </c>
      <c r="K95" s="27">
        <v>44561</v>
      </c>
      <c r="L95" s="25" t="s">
        <v>64</v>
      </c>
      <c r="M95" s="25" t="str">
        <f t="shared" si="20"/>
        <v>Córdoba</v>
      </c>
      <c r="N95" s="25" t="s">
        <v>86</v>
      </c>
      <c r="O95" s="25" t="s">
        <v>123</v>
      </c>
      <c r="P95" s="25" t="s">
        <v>67</v>
      </c>
      <c r="Q95" s="28">
        <v>0</v>
      </c>
      <c r="R95" s="28">
        <v>1</v>
      </c>
      <c r="S95" s="28">
        <v>0.25</v>
      </c>
      <c r="T95" s="28">
        <v>0.25</v>
      </c>
      <c r="U95" s="28">
        <v>0.25</v>
      </c>
      <c r="V95" s="28">
        <v>0.25</v>
      </c>
      <c r="W95" s="28">
        <v>0.25</v>
      </c>
      <c r="X95" s="28" t="s">
        <v>1725</v>
      </c>
      <c r="Y95" s="28">
        <v>0.25</v>
      </c>
      <c r="Z95" s="28" t="s">
        <v>1726</v>
      </c>
      <c r="AA95" s="28"/>
      <c r="AB95" s="28"/>
      <c r="AC95" s="28"/>
      <c r="AD95" s="28"/>
      <c r="AE95" s="28">
        <f t="shared" si="13"/>
        <v>0.5</v>
      </c>
      <c r="AF95" s="27">
        <v>44300</v>
      </c>
      <c r="AG95" s="27">
        <v>44385</v>
      </c>
      <c r="AH95" s="27"/>
      <c r="AI95" s="27"/>
      <c r="AJ95" s="28">
        <f t="shared" si="14"/>
        <v>0.5</v>
      </c>
      <c r="AK95" s="28">
        <f t="shared" si="15"/>
        <v>1</v>
      </c>
      <c r="AL95" s="28">
        <f t="shared" si="16"/>
        <v>1</v>
      </c>
      <c r="AM95" s="28">
        <f t="shared" si="17"/>
        <v>0</v>
      </c>
      <c r="AN95" s="28">
        <f t="shared" si="18"/>
        <v>0</v>
      </c>
      <c r="AO95" s="25" t="s">
        <v>70</v>
      </c>
      <c r="AP95" s="25" t="s">
        <v>70</v>
      </c>
      <c r="AQ95" s="25"/>
      <c r="AR95" s="25"/>
      <c r="AS95" s="25" t="s">
        <v>1727</v>
      </c>
      <c r="AT95" s="25" t="s">
        <v>1695</v>
      </c>
      <c r="AU95" s="25"/>
      <c r="AV95" s="25"/>
      <c r="AW95" s="25" t="s">
        <v>70</v>
      </c>
      <c r="AX95" s="25" t="s">
        <v>70</v>
      </c>
      <c r="AY95" s="25"/>
      <c r="AZ95" s="25"/>
      <c r="BA95" s="25" t="s">
        <v>1728</v>
      </c>
      <c r="BB95" s="25" t="s">
        <v>1729</v>
      </c>
      <c r="BC95" s="25"/>
      <c r="BD95" s="25"/>
    </row>
    <row r="96" spans="1:56" ht="84" customHeight="1" x14ac:dyDescent="0.25">
      <c r="A96" s="25">
        <v>13</v>
      </c>
      <c r="B96" s="25" t="s">
        <v>1688</v>
      </c>
      <c r="C96" s="25" t="s">
        <v>129</v>
      </c>
      <c r="D96" s="25" t="s">
        <v>58</v>
      </c>
      <c r="E96" s="26" t="s">
        <v>130</v>
      </c>
      <c r="F96" s="25" t="s">
        <v>131</v>
      </c>
      <c r="G96" s="25" t="s">
        <v>132</v>
      </c>
      <c r="H96" s="25" t="s">
        <v>133</v>
      </c>
      <c r="I96" s="25" t="s">
        <v>134</v>
      </c>
      <c r="J96" s="27">
        <v>44197</v>
      </c>
      <c r="K96" s="27">
        <v>44561</v>
      </c>
      <c r="L96" s="25" t="s">
        <v>64</v>
      </c>
      <c r="M96" s="25" t="str">
        <f t="shared" si="20"/>
        <v>Córdoba</v>
      </c>
      <c r="N96" s="25" t="s">
        <v>65</v>
      </c>
      <c r="O96" s="25" t="s">
        <v>135</v>
      </c>
      <c r="P96" s="25" t="s">
        <v>136</v>
      </c>
      <c r="Q96" s="28">
        <v>0</v>
      </c>
      <c r="R96" s="29">
        <f>SUM(S96:V96)</f>
        <v>471432492.01579696</v>
      </c>
      <c r="S96" s="29">
        <v>93086326.456865847</v>
      </c>
      <c r="T96" s="29">
        <v>120670604.94002855</v>
      </c>
      <c r="U96" s="29">
        <v>122856991.4907244</v>
      </c>
      <c r="V96" s="29">
        <v>134818569.12817818</v>
      </c>
      <c r="W96" s="29">
        <v>65263147</v>
      </c>
      <c r="X96" s="29" t="s">
        <v>1730</v>
      </c>
      <c r="Y96" s="29">
        <v>47748497</v>
      </c>
      <c r="Z96" s="29" t="s">
        <v>1731</v>
      </c>
      <c r="AA96" s="29"/>
      <c r="AB96" s="29"/>
      <c r="AC96" s="29"/>
      <c r="AD96" s="29"/>
      <c r="AE96" s="29">
        <f t="shared" si="13"/>
        <v>113011644</v>
      </c>
      <c r="AF96" s="27">
        <v>44298</v>
      </c>
      <c r="AG96" s="27">
        <v>44392</v>
      </c>
      <c r="AH96" s="27"/>
      <c r="AI96" s="27"/>
      <c r="AJ96" s="28">
        <f t="shared" si="14"/>
        <v>0.23971967548688425</v>
      </c>
      <c r="AK96" s="28">
        <f t="shared" si="15"/>
        <v>0.70110347549531349</v>
      </c>
      <c r="AL96" s="28">
        <f t="shared" si="16"/>
        <v>0.39569286176803603</v>
      </c>
      <c r="AM96" s="28">
        <f t="shared" si="17"/>
        <v>0</v>
      </c>
      <c r="AN96" s="28">
        <f t="shared" si="18"/>
        <v>0</v>
      </c>
      <c r="AO96" s="25" t="s">
        <v>70</v>
      </c>
      <c r="AP96" s="25" t="s">
        <v>70</v>
      </c>
      <c r="AQ96" s="25"/>
      <c r="AR96" s="25"/>
      <c r="AS96" s="25" t="s">
        <v>1732</v>
      </c>
      <c r="AT96" s="25" t="s">
        <v>1695</v>
      </c>
      <c r="AU96" s="25"/>
      <c r="AV96" s="25"/>
      <c r="AW96" s="25" t="s">
        <v>70</v>
      </c>
      <c r="AX96" s="25" t="s">
        <v>70</v>
      </c>
      <c r="AY96" s="25"/>
      <c r="AZ96" s="25"/>
      <c r="BA96" s="25" t="s">
        <v>1733</v>
      </c>
      <c r="BB96" s="25" t="s">
        <v>1695</v>
      </c>
      <c r="BC96" s="25"/>
      <c r="BD96" s="25"/>
    </row>
    <row r="97" spans="1:56" ht="84" customHeight="1" x14ac:dyDescent="0.25">
      <c r="A97" s="25">
        <v>14</v>
      </c>
      <c r="B97" s="25" t="s">
        <v>1688</v>
      </c>
      <c r="C97" s="25" t="s">
        <v>129</v>
      </c>
      <c r="D97" s="25" t="s">
        <v>58</v>
      </c>
      <c r="E97" s="26" t="s">
        <v>130</v>
      </c>
      <c r="F97" s="25" t="s">
        <v>131</v>
      </c>
      <c r="G97" s="25" t="s">
        <v>132</v>
      </c>
      <c r="H97" s="25" t="s">
        <v>133</v>
      </c>
      <c r="I97" s="25" t="s">
        <v>143</v>
      </c>
      <c r="J97" s="27">
        <v>44197</v>
      </c>
      <c r="K97" s="27">
        <v>44561</v>
      </c>
      <c r="L97" s="25" t="s">
        <v>64</v>
      </c>
      <c r="M97" s="25" t="str">
        <f t="shared" si="20"/>
        <v>Córdoba</v>
      </c>
      <c r="N97" s="25" t="s">
        <v>86</v>
      </c>
      <c r="O97" s="25" t="s">
        <v>144</v>
      </c>
      <c r="P97" s="25" t="s">
        <v>136</v>
      </c>
      <c r="Q97" s="28">
        <v>0</v>
      </c>
      <c r="R97" s="28">
        <v>1</v>
      </c>
      <c r="S97" s="28">
        <v>0.25</v>
      </c>
      <c r="T97" s="28">
        <v>0.25</v>
      </c>
      <c r="U97" s="28">
        <v>0.25</v>
      </c>
      <c r="V97" s="28">
        <v>0.25</v>
      </c>
      <c r="W97" s="28">
        <v>0</v>
      </c>
      <c r="X97" s="28" t="s">
        <v>1734</v>
      </c>
      <c r="Y97" s="28">
        <v>0</v>
      </c>
      <c r="Z97" s="28" t="s">
        <v>1735</v>
      </c>
      <c r="AA97" s="28"/>
      <c r="AB97" s="28"/>
      <c r="AC97" s="28"/>
      <c r="AD97" s="28"/>
      <c r="AE97" s="28">
        <f t="shared" si="13"/>
        <v>0</v>
      </c>
      <c r="AF97" s="27">
        <v>44298</v>
      </c>
      <c r="AG97" s="27">
        <v>44390</v>
      </c>
      <c r="AH97" s="27"/>
      <c r="AI97" s="27"/>
      <c r="AJ97" s="28">
        <f t="shared" si="14"/>
        <v>0</v>
      </c>
      <c r="AK97" s="28">
        <f t="shared" si="15"/>
        <v>0</v>
      </c>
      <c r="AL97" s="28">
        <f t="shared" si="16"/>
        <v>0</v>
      </c>
      <c r="AM97" s="28">
        <f t="shared" si="17"/>
        <v>0</v>
      </c>
      <c r="AN97" s="28">
        <f t="shared" si="18"/>
        <v>0</v>
      </c>
      <c r="AO97" s="25" t="s">
        <v>449</v>
      </c>
      <c r="AP97" s="25" t="s">
        <v>449</v>
      </c>
      <c r="AQ97" s="25"/>
      <c r="AR97" s="25"/>
      <c r="AS97" s="25" t="s">
        <v>449</v>
      </c>
      <c r="AT97" s="25" t="s">
        <v>1736</v>
      </c>
      <c r="AU97" s="25"/>
      <c r="AV97" s="25"/>
      <c r="AW97" s="25" t="s">
        <v>449</v>
      </c>
      <c r="AX97" s="25" t="s">
        <v>449</v>
      </c>
      <c r="AY97" s="25"/>
      <c r="AZ97" s="25"/>
      <c r="BA97" s="25" t="s">
        <v>1737</v>
      </c>
      <c r="BB97" s="25" t="s">
        <v>1738</v>
      </c>
      <c r="BC97" s="25"/>
      <c r="BD97" s="25"/>
    </row>
    <row r="98" spans="1:56" ht="84" customHeight="1" x14ac:dyDescent="0.25">
      <c r="A98" s="25">
        <v>1</v>
      </c>
      <c r="B98" s="25" t="s">
        <v>1820</v>
      </c>
      <c r="C98" s="25" t="s">
        <v>57</v>
      </c>
      <c r="D98" s="25" t="s">
        <v>58</v>
      </c>
      <c r="E98" s="26" t="s">
        <v>59</v>
      </c>
      <c r="F98" s="25" t="s">
        <v>60</v>
      </c>
      <c r="G98" s="25" t="s">
        <v>61</v>
      </c>
      <c r="H98" s="25" t="s">
        <v>62</v>
      </c>
      <c r="I98" s="25" t="s">
        <v>63</v>
      </c>
      <c r="J98" s="27">
        <v>44197</v>
      </c>
      <c r="K98" s="27">
        <v>44561</v>
      </c>
      <c r="L98" s="25" t="s">
        <v>64</v>
      </c>
      <c r="M98" s="25" t="str">
        <f>B98</f>
        <v>Cundinamarca</v>
      </c>
      <c r="N98" s="25" t="s">
        <v>65</v>
      </c>
      <c r="O98" s="25" t="s">
        <v>66</v>
      </c>
      <c r="P98" s="25" t="s">
        <v>67</v>
      </c>
      <c r="Q98" s="28">
        <v>0</v>
      </c>
      <c r="R98" s="29">
        <v>15284</v>
      </c>
      <c r="S98" s="29">
        <v>0</v>
      </c>
      <c r="T98" s="29">
        <v>0</v>
      </c>
      <c r="U98" s="29">
        <v>0</v>
      </c>
      <c r="V98" s="29">
        <v>15284</v>
      </c>
      <c r="W98" s="29">
        <v>2477</v>
      </c>
      <c r="X98" s="29" t="s">
        <v>1821</v>
      </c>
      <c r="Y98" s="29">
        <v>5726</v>
      </c>
      <c r="Z98" s="29" t="s">
        <v>1822</v>
      </c>
      <c r="AA98" s="29"/>
      <c r="AB98" s="29"/>
      <c r="AC98" s="29"/>
      <c r="AD98" s="29"/>
      <c r="AE98" s="29">
        <f t="shared" si="13"/>
        <v>8203</v>
      </c>
      <c r="AF98" s="27">
        <v>44300</v>
      </c>
      <c r="AG98" s="27">
        <v>44392</v>
      </c>
      <c r="AH98" s="27"/>
      <c r="AI98" s="27"/>
      <c r="AJ98" s="28">
        <f t="shared" si="14"/>
        <v>0.53670505103376076</v>
      </c>
      <c r="AK98" s="28" t="str">
        <f t="shared" si="15"/>
        <v/>
      </c>
      <c r="AL98" s="28" t="str">
        <f t="shared" si="16"/>
        <v/>
      </c>
      <c r="AM98" s="28" t="str">
        <f t="shared" si="17"/>
        <v/>
      </c>
      <c r="AN98" s="28">
        <f t="shared" si="18"/>
        <v>0</v>
      </c>
      <c r="AO98" s="25" t="s">
        <v>70</v>
      </c>
      <c r="AP98" s="25" t="s">
        <v>70</v>
      </c>
      <c r="AQ98" s="25"/>
      <c r="AR98" s="25"/>
      <c r="AS98" s="25" t="s">
        <v>1823</v>
      </c>
      <c r="AT98" s="25" t="s">
        <v>1824</v>
      </c>
      <c r="AU98" s="25"/>
      <c r="AV98" s="25"/>
      <c r="AW98" s="25" t="s">
        <v>70</v>
      </c>
      <c r="AX98" s="25" t="s">
        <v>70</v>
      </c>
      <c r="AY98" s="25"/>
      <c r="AZ98" s="25"/>
      <c r="BA98" s="25" t="s">
        <v>1825</v>
      </c>
      <c r="BB98" s="25" t="s">
        <v>1826</v>
      </c>
      <c r="BC98" s="25"/>
      <c r="BD98" s="25"/>
    </row>
    <row r="99" spans="1:56" ht="84" customHeight="1" x14ac:dyDescent="0.25">
      <c r="A99" s="25">
        <v>3</v>
      </c>
      <c r="B99" s="25" t="s">
        <v>1820</v>
      </c>
      <c r="C99" s="25" t="s">
        <v>57</v>
      </c>
      <c r="D99" s="25" t="s">
        <v>58</v>
      </c>
      <c r="E99" s="26" t="s">
        <v>59</v>
      </c>
      <c r="F99" s="25" t="s">
        <v>60</v>
      </c>
      <c r="G99" s="25" t="s">
        <v>61</v>
      </c>
      <c r="H99" s="25" t="s">
        <v>62</v>
      </c>
      <c r="I99" s="25" t="s">
        <v>75</v>
      </c>
      <c r="J99" s="27">
        <v>44197</v>
      </c>
      <c r="K99" s="27">
        <v>44561</v>
      </c>
      <c r="L99" s="25" t="s">
        <v>64</v>
      </c>
      <c r="M99" s="25" t="str">
        <f t="shared" ref="M99:M107" si="21">B99</f>
        <v>Cundinamarca</v>
      </c>
      <c r="N99" s="25" t="s">
        <v>65</v>
      </c>
      <c r="O99" s="25" t="s">
        <v>76</v>
      </c>
      <c r="P99" s="25" t="s">
        <v>67</v>
      </c>
      <c r="Q99" s="28">
        <v>0</v>
      </c>
      <c r="R99" s="29">
        <v>43978</v>
      </c>
      <c r="S99" s="29">
        <v>0</v>
      </c>
      <c r="T99" s="29">
        <v>0</v>
      </c>
      <c r="U99" s="29">
        <v>0</v>
      </c>
      <c r="V99" s="29">
        <v>43978</v>
      </c>
      <c r="W99" s="29">
        <v>5590</v>
      </c>
      <c r="X99" s="29" t="s">
        <v>1827</v>
      </c>
      <c r="Y99" s="29">
        <v>12416</v>
      </c>
      <c r="Z99" s="29" t="s">
        <v>1828</v>
      </c>
      <c r="AA99" s="29"/>
      <c r="AB99" s="29"/>
      <c r="AC99" s="29"/>
      <c r="AD99" s="29"/>
      <c r="AE99" s="29">
        <f t="shared" si="13"/>
        <v>18006</v>
      </c>
      <c r="AF99" s="27">
        <v>44300</v>
      </c>
      <c r="AG99" s="27">
        <v>44392</v>
      </c>
      <c r="AH99" s="27"/>
      <c r="AI99" s="27"/>
      <c r="AJ99" s="28">
        <f t="shared" si="14"/>
        <v>0.40943198872163356</v>
      </c>
      <c r="AK99" s="28" t="str">
        <f t="shared" si="15"/>
        <v/>
      </c>
      <c r="AL99" s="28" t="str">
        <f t="shared" si="16"/>
        <v/>
      </c>
      <c r="AM99" s="28" t="str">
        <f t="shared" si="17"/>
        <v/>
      </c>
      <c r="AN99" s="28">
        <f t="shared" si="18"/>
        <v>0</v>
      </c>
      <c r="AO99" s="25" t="s">
        <v>70</v>
      </c>
      <c r="AP99" s="25" t="s">
        <v>70</v>
      </c>
      <c r="AQ99" s="25"/>
      <c r="AR99" s="25"/>
      <c r="AS99" s="25" t="s">
        <v>1829</v>
      </c>
      <c r="AT99" s="25" t="s">
        <v>1830</v>
      </c>
      <c r="AU99" s="25"/>
      <c r="AV99" s="25"/>
      <c r="AW99" s="25" t="s">
        <v>70</v>
      </c>
      <c r="AX99" s="25" t="s">
        <v>70</v>
      </c>
      <c r="AY99" s="25"/>
      <c r="AZ99" s="25"/>
      <c r="BA99" s="25" t="s">
        <v>1831</v>
      </c>
      <c r="BB99" s="25" t="s">
        <v>1832</v>
      </c>
      <c r="BC99" s="25"/>
      <c r="BD99" s="25"/>
    </row>
    <row r="100" spans="1:56" ht="84" customHeight="1" x14ac:dyDescent="0.25">
      <c r="A100" s="25">
        <v>5</v>
      </c>
      <c r="B100" s="25" t="s">
        <v>1820</v>
      </c>
      <c r="C100" s="25" t="s">
        <v>821</v>
      </c>
      <c r="D100" s="25" t="s">
        <v>58</v>
      </c>
      <c r="E100" s="26" t="s">
        <v>130</v>
      </c>
      <c r="F100" s="25" t="s">
        <v>822</v>
      </c>
      <c r="G100" s="25" t="s">
        <v>61</v>
      </c>
      <c r="H100" s="25" t="s">
        <v>62</v>
      </c>
      <c r="I100" s="25" t="s">
        <v>823</v>
      </c>
      <c r="J100" s="27">
        <v>44197</v>
      </c>
      <c r="K100" s="27">
        <v>44561</v>
      </c>
      <c r="L100" s="25" t="s">
        <v>64</v>
      </c>
      <c r="M100" s="25" t="str">
        <f t="shared" si="21"/>
        <v>Cundinamarca</v>
      </c>
      <c r="N100" s="25" t="s">
        <v>65</v>
      </c>
      <c r="O100" s="25" t="s">
        <v>824</v>
      </c>
      <c r="P100" s="25" t="s">
        <v>67</v>
      </c>
      <c r="Q100" s="28">
        <v>0</v>
      </c>
      <c r="R100" s="29">
        <v>40</v>
      </c>
      <c r="S100" s="29">
        <v>0</v>
      </c>
      <c r="T100" s="29">
        <v>0</v>
      </c>
      <c r="U100" s="29">
        <v>0</v>
      </c>
      <c r="V100" s="29">
        <v>40</v>
      </c>
      <c r="W100" s="29">
        <v>0</v>
      </c>
      <c r="X100" s="29" t="s">
        <v>1833</v>
      </c>
      <c r="Y100" s="29">
        <v>0</v>
      </c>
      <c r="Z100" s="29" t="s">
        <v>1834</v>
      </c>
      <c r="AA100" s="29"/>
      <c r="AB100" s="29"/>
      <c r="AC100" s="29"/>
      <c r="AD100" s="29"/>
      <c r="AE100" s="29">
        <f t="shared" si="13"/>
        <v>0</v>
      </c>
      <c r="AF100" s="27">
        <v>44300</v>
      </c>
      <c r="AG100" s="27">
        <v>44392</v>
      </c>
      <c r="AH100" s="27"/>
      <c r="AI100" s="27"/>
      <c r="AJ100" s="28">
        <f t="shared" si="14"/>
        <v>0</v>
      </c>
      <c r="AK100" s="28" t="str">
        <f t="shared" si="15"/>
        <v/>
      </c>
      <c r="AL100" s="28" t="str">
        <f t="shared" si="16"/>
        <v/>
      </c>
      <c r="AM100" s="28" t="str">
        <f t="shared" si="17"/>
        <v/>
      </c>
      <c r="AN100" s="28">
        <f t="shared" si="18"/>
        <v>0</v>
      </c>
      <c r="AO100" s="25" t="s">
        <v>449</v>
      </c>
      <c r="AP100" s="25" t="s">
        <v>449</v>
      </c>
      <c r="AQ100" s="25"/>
      <c r="AR100" s="25"/>
      <c r="AS100" s="25" t="s">
        <v>449</v>
      </c>
      <c r="AT100" s="25" t="s">
        <v>1835</v>
      </c>
      <c r="AU100" s="25"/>
      <c r="AV100" s="25"/>
      <c r="AW100" s="25" t="s">
        <v>449</v>
      </c>
      <c r="AX100" s="25" t="s">
        <v>70</v>
      </c>
      <c r="AY100" s="25"/>
      <c r="AZ100" s="25"/>
      <c r="BA100" s="25" t="s">
        <v>1836</v>
      </c>
      <c r="BB100" s="25" t="s">
        <v>1837</v>
      </c>
      <c r="BC100" s="25"/>
      <c r="BD100" s="25"/>
    </row>
    <row r="101" spans="1:56" ht="84" customHeight="1" x14ac:dyDescent="0.25">
      <c r="A101" s="25">
        <v>6</v>
      </c>
      <c r="B101" s="25" t="s">
        <v>1820</v>
      </c>
      <c r="C101" s="25" t="s">
        <v>83</v>
      </c>
      <c r="D101" s="25" t="s">
        <v>58</v>
      </c>
      <c r="E101" s="26" t="s">
        <v>59</v>
      </c>
      <c r="F101" s="25" t="s">
        <v>84</v>
      </c>
      <c r="G101" s="25" t="s">
        <v>61</v>
      </c>
      <c r="H101" s="25" t="s">
        <v>62</v>
      </c>
      <c r="I101" s="25" t="s">
        <v>85</v>
      </c>
      <c r="J101" s="27">
        <v>44197</v>
      </c>
      <c r="K101" s="27">
        <v>44561</v>
      </c>
      <c r="L101" s="25" t="s">
        <v>64</v>
      </c>
      <c r="M101" s="25" t="str">
        <f t="shared" si="21"/>
        <v>Cundinamarca</v>
      </c>
      <c r="N101" s="25" t="s">
        <v>86</v>
      </c>
      <c r="O101" s="25" t="s">
        <v>87</v>
      </c>
      <c r="P101" s="25" t="s">
        <v>67</v>
      </c>
      <c r="Q101" s="28">
        <v>0</v>
      </c>
      <c r="R101" s="28">
        <v>1</v>
      </c>
      <c r="S101" s="28">
        <v>0.25</v>
      </c>
      <c r="T101" s="28">
        <v>0.25</v>
      </c>
      <c r="U101" s="28">
        <v>0.25</v>
      </c>
      <c r="V101" s="28">
        <v>0.25</v>
      </c>
      <c r="W101" s="28">
        <v>0.25</v>
      </c>
      <c r="X101" s="28" t="s">
        <v>1838</v>
      </c>
      <c r="Y101" s="28">
        <v>0.25</v>
      </c>
      <c r="Z101" s="28" t="s">
        <v>1839</v>
      </c>
      <c r="AA101" s="28"/>
      <c r="AB101" s="28"/>
      <c r="AC101" s="28"/>
      <c r="AD101" s="28"/>
      <c r="AE101" s="28">
        <f t="shared" si="13"/>
        <v>0.5</v>
      </c>
      <c r="AF101" s="27">
        <v>44300</v>
      </c>
      <c r="AG101" s="27">
        <v>44392</v>
      </c>
      <c r="AH101" s="27"/>
      <c r="AI101" s="27"/>
      <c r="AJ101" s="28">
        <f t="shared" si="14"/>
        <v>0.5</v>
      </c>
      <c r="AK101" s="28">
        <f t="shared" si="15"/>
        <v>1</v>
      </c>
      <c r="AL101" s="28">
        <f t="shared" si="16"/>
        <v>1</v>
      </c>
      <c r="AM101" s="28">
        <f t="shared" si="17"/>
        <v>0</v>
      </c>
      <c r="AN101" s="28">
        <f t="shared" si="18"/>
        <v>0</v>
      </c>
      <c r="AO101" s="25" t="s">
        <v>449</v>
      </c>
      <c r="AP101" s="25" t="s">
        <v>70</v>
      </c>
      <c r="AQ101" s="25"/>
      <c r="AR101" s="25"/>
      <c r="AS101" s="25" t="s">
        <v>1840</v>
      </c>
      <c r="AT101" s="25" t="s">
        <v>1840</v>
      </c>
      <c r="AU101" s="25"/>
      <c r="AV101" s="25"/>
      <c r="AW101" s="25" t="s">
        <v>449</v>
      </c>
      <c r="AX101" s="25" t="s">
        <v>70</v>
      </c>
      <c r="AY101" s="25"/>
      <c r="AZ101" s="25"/>
      <c r="BA101" s="25" t="s">
        <v>1841</v>
      </c>
      <c r="BB101" s="25" t="s">
        <v>1842</v>
      </c>
      <c r="BC101" s="25"/>
      <c r="BD101" s="25"/>
    </row>
    <row r="102" spans="1:56" ht="84" customHeight="1" x14ac:dyDescent="0.25">
      <c r="A102" s="25">
        <v>7</v>
      </c>
      <c r="B102" s="25" t="s">
        <v>1820</v>
      </c>
      <c r="C102" s="25" t="s">
        <v>93</v>
      </c>
      <c r="D102" s="25" t="s">
        <v>58</v>
      </c>
      <c r="E102" s="26" t="s">
        <v>59</v>
      </c>
      <c r="F102" s="25" t="s">
        <v>84</v>
      </c>
      <c r="G102" s="25" t="s">
        <v>61</v>
      </c>
      <c r="H102" s="25" t="s">
        <v>62</v>
      </c>
      <c r="I102" s="25" t="s">
        <v>94</v>
      </c>
      <c r="J102" s="27">
        <v>44197</v>
      </c>
      <c r="K102" s="27">
        <v>44561</v>
      </c>
      <c r="L102" s="25" t="s">
        <v>64</v>
      </c>
      <c r="M102" s="25" t="str">
        <f t="shared" si="21"/>
        <v>Cundinamarca</v>
      </c>
      <c r="N102" s="25" t="s">
        <v>86</v>
      </c>
      <c r="O102" s="25" t="s">
        <v>87</v>
      </c>
      <c r="P102" s="25" t="s">
        <v>67</v>
      </c>
      <c r="Q102" s="28">
        <v>0</v>
      </c>
      <c r="R102" s="28">
        <v>1</v>
      </c>
      <c r="S102" s="28">
        <v>0.25</v>
      </c>
      <c r="T102" s="28">
        <v>0.25</v>
      </c>
      <c r="U102" s="28">
        <v>0.25</v>
      </c>
      <c r="V102" s="28">
        <v>0.25</v>
      </c>
      <c r="W102" s="28">
        <v>0.25</v>
      </c>
      <c r="X102" s="28" t="s">
        <v>1843</v>
      </c>
      <c r="Y102" s="28">
        <v>0.25</v>
      </c>
      <c r="Z102" s="28" t="s">
        <v>1844</v>
      </c>
      <c r="AA102" s="28"/>
      <c r="AB102" s="28"/>
      <c r="AC102" s="28"/>
      <c r="AD102" s="28"/>
      <c r="AE102" s="28">
        <f t="shared" si="13"/>
        <v>0.5</v>
      </c>
      <c r="AF102" s="27">
        <v>44300</v>
      </c>
      <c r="AG102" s="27">
        <v>44392</v>
      </c>
      <c r="AH102" s="27"/>
      <c r="AI102" s="27"/>
      <c r="AJ102" s="28">
        <f t="shared" si="14"/>
        <v>0.5</v>
      </c>
      <c r="AK102" s="28">
        <f t="shared" si="15"/>
        <v>1</v>
      </c>
      <c r="AL102" s="28">
        <f t="shared" si="16"/>
        <v>1</v>
      </c>
      <c r="AM102" s="28">
        <f t="shared" si="17"/>
        <v>0</v>
      </c>
      <c r="AN102" s="28">
        <f t="shared" si="18"/>
        <v>0</v>
      </c>
      <c r="AO102" s="25" t="s">
        <v>70</v>
      </c>
      <c r="AP102" s="25" t="s">
        <v>70</v>
      </c>
      <c r="AQ102" s="25"/>
      <c r="AR102" s="25"/>
      <c r="AS102" s="25" t="s">
        <v>1845</v>
      </c>
      <c r="AT102" s="25" t="s">
        <v>1846</v>
      </c>
      <c r="AU102" s="25"/>
      <c r="AV102" s="25"/>
      <c r="AW102" s="25" t="s">
        <v>70</v>
      </c>
      <c r="AX102" s="25" t="s">
        <v>70</v>
      </c>
      <c r="AY102" s="25"/>
      <c r="AZ102" s="25"/>
      <c r="BA102" s="25" t="s">
        <v>1847</v>
      </c>
      <c r="BB102" s="25" t="s">
        <v>1848</v>
      </c>
      <c r="BC102" s="25"/>
      <c r="BD102" s="25"/>
    </row>
    <row r="103" spans="1:56" ht="84" customHeight="1" x14ac:dyDescent="0.25">
      <c r="A103" s="25">
        <v>8</v>
      </c>
      <c r="B103" s="25" t="s">
        <v>1820</v>
      </c>
      <c r="C103" s="25" t="s">
        <v>100</v>
      </c>
      <c r="D103" s="25" t="s">
        <v>101</v>
      </c>
      <c r="E103" s="26" t="s">
        <v>102</v>
      </c>
      <c r="F103" s="25" t="s">
        <v>103</v>
      </c>
      <c r="G103" s="25" t="s">
        <v>61</v>
      </c>
      <c r="H103" s="25" t="s">
        <v>104</v>
      </c>
      <c r="I103" s="25" t="s">
        <v>105</v>
      </c>
      <c r="J103" s="27">
        <v>44197</v>
      </c>
      <c r="K103" s="27">
        <v>44561</v>
      </c>
      <c r="L103" s="25" t="s">
        <v>64</v>
      </c>
      <c r="M103" s="25" t="str">
        <f t="shared" si="21"/>
        <v>Cundinamarca</v>
      </c>
      <c r="N103" s="25" t="s">
        <v>86</v>
      </c>
      <c r="O103" s="25" t="s">
        <v>87</v>
      </c>
      <c r="P103" s="25" t="s">
        <v>67</v>
      </c>
      <c r="Q103" s="28">
        <v>0</v>
      </c>
      <c r="R103" s="28">
        <v>1</v>
      </c>
      <c r="S103" s="28">
        <v>0.25</v>
      </c>
      <c r="T103" s="28">
        <v>0.25</v>
      </c>
      <c r="U103" s="28">
        <v>0.25</v>
      </c>
      <c r="V103" s="28">
        <v>0.25</v>
      </c>
      <c r="W103" s="28">
        <v>0.25</v>
      </c>
      <c r="X103" s="28" t="s">
        <v>1849</v>
      </c>
      <c r="Y103" s="28">
        <v>0.25</v>
      </c>
      <c r="Z103" s="28" t="s">
        <v>1850</v>
      </c>
      <c r="AA103" s="28"/>
      <c r="AB103" s="28"/>
      <c r="AC103" s="28"/>
      <c r="AD103" s="28"/>
      <c r="AE103" s="28">
        <f t="shared" si="13"/>
        <v>0.5</v>
      </c>
      <c r="AF103" s="27">
        <v>44300</v>
      </c>
      <c r="AG103" s="27">
        <v>44392</v>
      </c>
      <c r="AH103" s="27"/>
      <c r="AI103" s="27"/>
      <c r="AJ103" s="28">
        <f t="shared" si="14"/>
        <v>0.5</v>
      </c>
      <c r="AK103" s="28">
        <f t="shared" si="15"/>
        <v>1</v>
      </c>
      <c r="AL103" s="28">
        <f t="shared" si="16"/>
        <v>1</v>
      </c>
      <c r="AM103" s="28">
        <f t="shared" si="17"/>
        <v>0</v>
      </c>
      <c r="AN103" s="28">
        <f t="shared" si="18"/>
        <v>0</v>
      </c>
      <c r="AO103" s="25" t="s">
        <v>70</v>
      </c>
      <c r="AP103" s="25" t="s">
        <v>70</v>
      </c>
      <c r="AQ103" s="25"/>
      <c r="AR103" s="25"/>
      <c r="AS103" s="25" t="s">
        <v>1851</v>
      </c>
      <c r="AT103" s="25" t="s">
        <v>1852</v>
      </c>
      <c r="AU103" s="25"/>
      <c r="AV103" s="25"/>
      <c r="AW103" s="25" t="s">
        <v>148</v>
      </c>
      <c r="AX103" s="25" t="s">
        <v>70</v>
      </c>
      <c r="AY103" s="25"/>
      <c r="AZ103" s="25"/>
      <c r="BA103" s="25" t="s">
        <v>1853</v>
      </c>
      <c r="BB103" s="25" t="s">
        <v>1854</v>
      </c>
      <c r="BC103" s="25"/>
      <c r="BD103" s="25"/>
    </row>
    <row r="104" spans="1:56" ht="84" customHeight="1" x14ac:dyDescent="0.25">
      <c r="A104" s="25">
        <v>9</v>
      </c>
      <c r="B104" s="25" t="s">
        <v>1820</v>
      </c>
      <c r="C104" s="25" t="s">
        <v>110</v>
      </c>
      <c r="D104" s="25" t="s">
        <v>111</v>
      </c>
      <c r="E104" s="26" t="s">
        <v>112</v>
      </c>
      <c r="F104" s="25" t="s">
        <v>113</v>
      </c>
      <c r="G104" s="25" t="s">
        <v>114</v>
      </c>
      <c r="H104" s="25" t="s">
        <v>114</v>
      </c>
      <c r="I104" s="25" t="s">
        <v>115</v>
      </c>
      <c r="J104" s="27">
        <v>44197</v>
      </c>
      <c r="K104" s="27">
        <v>44561</v>
      </c>
      <c r="L104" s="25" t="s">
        <v>64</v>
      </c>
      <c r="M104" s="25" t="str">
        <f t="shared" si="21"/>
        <v>Cundinamarca</v>
      </c>
      <c r="N104" s="25" t="s">
        <v>86</v>
      </c>
      <c r="O104" s="25" t="s">
        <v>116</v>
      </c>
      <c r="P104" s="25" t="s">
        <v>67</v>
      </c>
      <c r="Q104" s="28">
        <v>0</v>
      </c>
      <c r="R104" s="28">
        <v>1</v>
      </c>
      <c r="S104" s="28">
        <v>0.25</v>
      </c>
      <c r="T104" s="28">
        <v>0.25</v>
      </c>
      <c r="U104" s="28">
        <v>0.25</v>
      </c>
      <c r="V104" s="28">
        <v>0.25</v>
      </c>
      <c r="W104" s="28">
        <v>0.25</v>
      </c>
      <c r="X104" s="28" t="s">
        <v>1855</v>
      </c>
      <c r="Y104" s="28">
        <v>0.25</v>
      </c>
      <c r="Z104" s="28" t="s">
        <v>1856</v>
      </c>
      <c r="AA104" s="28"/>
      <c r="AB104" s="28"/>
      <c r="AC104" s="28"/>
      <c r="AD104" s="28"/>
      <c r="AE104" s="28">
        <f t="shared" si="13"/>
        <v>0.5</v>
      </c>
      <c r="AF104" s="27">
        <v>44300</v>
      </c>
      <c r="AG104" s="27">
        <v>44392</v>
      </c>
      <c r="AH104" s="27"/>
      <c r="AI104" s="27"/>
      <c r="AJ104" s="28">
        <f t="shared" si="14"/>
        <v>0.5</v>
      </c>
      <c r="AK104" s="28">
        <f t="shared" si="15"/>
        <v>1</v>
      </c>
      <c r="AL104" s="28">
        <f t="shared" si="16"/>
        <v>1</v>
      </c>
      <c r="AM104" s="28">
        <f t="shared" si="17"/>
        <v>0</v>
      </c>
      <c r="AN104" s="28">
        <f t="shared" si="18"/>
        <v>0</v>
      </c>
      <c r="AO104" s="25" t="s">
        <v>70</v>
      </c>
      <c r="AP104" s="25" t="s">
        <v>70</v>
      </c>
      <c r="AQ104" s="25"/>
      <c r="AR104" s="25"/>
      <c r="AS104" s="25" t="s">
        <v>1857</v>
      </c>
      <c r="AT104" s="25" t="s">
        <v>1858</v>
      </c>
      <c r="AU104" s="25"/>
      <c r="AV104" s="25"/>
      <c r="AW104" s="25" t="s">
        <v>70</v>
      </c>
      <c r="AX104" s="25" t="s">
        <v>70</v>
      </c>
      <c r="AY104" s="25"/>
      <c r="AZ104" s="25"/>
      <c r="BA104" s="25" t="s">
        <v>1723</v>
      </c>
      <c r="BB104" s="25" t="s">
        <v>1859</v>
      </c>
      <c r="BC104" s="25"/>
      <c r="BD104" s="25"/>
    </row>
    <row r="105" spans="1:56" ht="84" customHeight="1" x14ac:dyDescent="0.25">
      <c r="A105" s="25">
        <v>10</v>
      </c>
      <c r="B105" s="25" t="s">
        <v>1820</v>
      </c>
      <c r="C105" s="25" t="s">
        <v>110</v>
      </c>
      <c r="D105" s="25" t="s">
        <v>111</v>
      </c>
      <c r="E105" s="26" t="s">
        <v>112</v>
      </c>
      <c r="F105" s="25" t="s">
        <v>113</v>
      </c>
      <c r="G105" s="25" t="s">
        <v>114</v>
      </c>
      <c r="H105" s="25" t="s">
        <v>114</v>
      </c>
      <c r="I105" s="25" t="s">
        <v>122</v>
      </c>
      <c r="J105" s="27">
        <v>44197</v>
      </c>
      <c r="K105" s="27">
        <v>44561</v>
      </c>
      <c r="L105" s="25" t="s">
        <v>64</v>
      </c>
      <c r="M105" s="25" t="str">
        <f t="shared" si="21"/>
        <v>Cundinamarca</v>
      </c>
      <c r="N105" s="25" t="s">
        <v>86</v>
      </c>
      <c r="O105" s="25" t="s">
        <v>123</v>
      </c>
      <c r="P105" s="25" t="s">
        <v>67</v>
      </c>
      <c r="Q105" s="28">
        <v>0</v>
      </c>
      <c r="R105" s="28">
        <v>1</v>
      </c>
      <c r="S105" s="28">
        <v>0.25</v>
      </c>
      <c r="T105" s="28">
        <v>0.25</v>
      </c>
      <c r="U105" s="28">
        <v>0.25</v>
      </c>
      <c r="V105" s="28">
        <v>0.25</v>
      </c>
      <c r="W105" s="28">
        <v>0.25</v>
      </c>
      <c r="X105" s="28" t="s">
        <v>1860</v>
      </c>
      <c r="Y105" s="28">
        <v>0.25</v>
      </c>
      <c r="Z105" s="28" t="s">
        <v>1861</v>
      </c>
      <c r="AA105" s="28"/>
      <c r="AB105" s="28"/>
      <c r="AC105" s="28"/>
      <c r="AD105" s="28"/>
      <c r="AE105" s="28">
        <f t="shared" si="13"/>
        <v>0.5</v>
      </c>
      <c r="AF105" s="27">
        <v>44300</v>
      </c>
      <c r="AG105" s="27">
        <v>44392</v>
      </c>
      <c r="AH105" s="27"/>
      <c r="AI105" s="27"/>
      <c r="AJ105" s="28">
        <f t="shared" si="14"/>
        <v>0.5</v>
      </c>
      <c r="AK105" s="28">
        <f t="shared" si="15"/>
        <v>1</v>
      </c>
      <c r="AL105" s="28">
        <f t="shared" si="16"/>
        <v>1</v>
      </c>
      <c r="AM105" s="28">
        <f t="shared" si="17"/>
        <v>0</v>
      </c>
      <c r="AN105" s="28">
        <f t="shared" si="18"/>
        <v>0</v>
      </c>
      <c r="AO105" s="25" t="s">
        <v>70</v>
      </c>
      <c r="AP105" s="25" t="s">
        <v>70</v>
      </c>
      <c r="AQ105" s="25"/>
      <c r="AR105" s="25"/>
      <c r="AS105" s="25" t="s">
        <v>1862</v>
      </c>
      <c r="AT105" s="25" t="s">
        <v>1863</v>
      </c>
      <c r="AU105" s="25"/>
      <c r="AV105" s="25"/>
      <c r="AW105" s="25" t="s">
        <v>70</v>
      </c>
      <c r="AX105" s="25" t="s">
        <v>70</v>
      </c>
      <c r="AY105" s="25"/>
      <c r="AZ105" s="25"/>
      <c r="BA105" s="25" t="s">
        <v>1864</v>
      </c>
      <c r="BB105" s="25" t="s">
        <v>1865</v>
      </c>
      <c r="BC105" s="25"/>
      <c r="BD105" s="25"/>
    </row>
    <row r="106" spans="1:56" ht="84" customHeight="1" x14ac:dyDescent="0.25">
      <c r="A106" s="25">
        <v>12</v>
      </c>
      <c r="B106" s="25" t="s">
        <v>1820</v>
      </c>
      <c r="C106" s="25" t="s">
        <v>129</v>
      </c>
      <c r="D106" s="25" t="s">
        <v>58</v>
      </c>
      <c r="E106" s="26" t="s">
        <v>130</v>
      </c>
      <c r="F106" s="25" t="s">
        <v>131</v>
      </c>
      <c r="G106" s="25" t="s">
        <v>132</v>
      </c>
      <c r="H106" s="25" t="s">
        <v>133</v>
      </c>
      <c r="I106" s="25" t="s">
        <v>134</v>
      </c>
      <c r="J106" s="27">
        <v>44197</v>
      </c>
      <c r="K106" s="27">
        <v>44561</v>
      </c>
      <c r="L106" s="25" t="s">
        <v>64</v>
      </c>
      <c r="M106" s="25" t="str">
        <f t="shared" si="21"/>
        <v>Cundinamarca</v>
      </c>
      <c r="N106" s="25" t="s">
        <v>65</v>
      </c>
      <c r="O106" s="25" t="s">
        <v>135</v>
      </c>
      <c r="P106" s="25" t="s">
        <v>136</v>
      </c>
      <c r="Q106" s="28">
        <v>0</v>
      </c>
      <c r="R106" s="29">
        <f>SUM(S106:V106)</f>
        <v>429679945.57058656</v>
      </c>
      <c r="S106" s="29">
        <v>84842110.721574351</v>
      </c>
      <c r="T106" s="29">
        <v>109983380.10368578</v>
      </c>
      <c r="U106" s="29">
        <v>111976128.73686185</v>
      </c>
      <c r="V106" s="29">
        <v>122878326.00846455</v>
      </c>
      <c r="W106" s="29">
        <v>33109583</v>
      </c>
      <c r="X106" s="29" t="s">
        <v>1866</v>
      </c>
      <c r="Y106" s="29">
        <v>32805866</v>
      </c>
      <c r="Z106" s="29" t="s">
        <v>1867</v>
      </c>
      <c r="AA106" s="29"/>
      <c r="AB106" s="29"/>
      <c r="AC106" s="29"/>
      <c r="AD106" s="29"/>
      <c r="AE106" s="29">
        <f t="shared" si="13"/>
        <v>65915449</v>
      </c>
      <c r="AF106" s="27">
        <v>44300</v>
      </c>
      <c r="AG106" s="27">
        <v>44392</v>
      </c>
      <c r="AH106" s="27"/>
      <c r="AI106" s="27"/>
      <c r="AJ106" s="28">
        <f t="shared" si="14"/>
        <v>0.15340592382655568</v>
      </c>
      <c r="AK106" s="28">
        <f t="shared" si="15"/>
        <v>0.39024940231220134</v>
      </c>
      <c r="AL106" s="28">
        <f t="shared" si="16"/>
        <v>0.29828021260187298</v>
      </c>
      <c r="AM106" s="28">
        <f t="shared" si="17"/>
        <v>0</v>
      </c>
      <c r="AN106" s="28">
        <f t="shared" si="18"/>
        <v>0</v>
      </c>
      <c r="AO106" s="25" t="s">
        <v>70</v>
      </c>
      <c r="AP106" s="25" t="s">
        <v>70</v>
      </c>
      <c r="AQ106" s="25"/>
      <c r="AR106" s="25"/>
      <c r="AS106" s="25" t="s">
        <v>1868</v>
      </c>
      <c r="AT106" s="25" t="s">
        <v>1869</v>
      </c>
      <c r="AU106" s="25"/>
      <c r="AV106" s="25"/>
      <c r="AW106" s="25" t="s">
        <v>70</v>
      </c>
      <c r="AX106" s="25" t="s">
        <v>70</v>
      </c>
      <c r="AY106" s="25"/>
      <c r="AZ106" s="25"/>
      <c r="BA106" s="25" t="s">
        <v>1870</v>
      </c>
      <c r="BB106" s="25" t="s">
        <v>1871</v>
      </c>
      <c r="BC106" s="25"/>
      <c r="BD106" s="25"/>
    </row>
    <row r="107" spans="1:56" ht="84" customHeight="1" x14ac:dyDescent="0.25">
      <c r="A107" s="25">
        <v>13</v>
      </c>
      <c r="B107" s="25" t="s">
        <v>1820</v>
      </c>
      <c r="C107" s="25" t="s">
        <v>129</v>
      </c>
      <c r="D107" s="25" t="s">
        <v>58</v>
      </c>
      <c r="E107" s="26" t="s">
        <v>130</v>
      </c>
      <c r="F107" s="25" t="s">
        <v>131</v>
      </c>
      <c r="G107" s="25" t="s">
        <v>132</v>
      </c>
      <c r="H107" s="25" t="s">
        <v>133</v>
      </c>
      <c r="I107" s="25" t="s">
        <v>143</v>
      </c>
      <c r="J107" s="27">
        <v>44197</v>
      </c>
      <c r="K107" s="27">
        <v>44561</v>
      </c>
      <c r="L107" s="25" t="s">
        <v>64</v>
      </c>
      <c r="M107" s="25" t="str">
        <f t="shared" si="21"/>
        <v>Cundinamarca</v>
      </c>
      <c r="N107" s="25" t="s">
        <v>86</v>
      </c>
      <c r="O107" s="25" t="s">
        <v>144</v>
      </c>
      <c r="P107" s="25" t="s">
        <v>136</v>
      </c>
      <c r="Q107" s="28">
        <v>0</v>
      </c>
      <c r="R107" s="28">
        <v>1</v>
      </c>
      <c r="S107" s="28">
        <v>0.25</v>
      </c>
      <c r="T107" s="28">
        <v>0.25</v>
      </c>
      <c r="U107" s="28">
        <v>0.25</v>
      </c>
      <c r="V107" s="28">
        <v>0.25</v>
      </c>
      <c r="W107" s="28">
        <v>0.25</v>
      </c>
      <c r="X107" s="28" t="s">
        <v>1872</v>
      </c>
      <c r="Y107" s="28">
        <v>0.25</v>
      </c>
      <c r="Z107" s="28" t="s">
        <v>1873</v>
      </c>
      <c r="AA107" s="28"/>
      <c r="AB107" s="28"/>
      <c r="AC107" s="28"/>
      <c r="AD107" s="28"/>
      <c r="AE107" s="28">
        <f t="shared" si="13"/>
        <v>0.5</v>
      </c>
      <c r="AF107" s="27">
        <v>44300</v>
      </c>
      <c r="AG107" s="27">
        <v>44392</v>
      </c>
      <c r="AH107" s="27"/>
      <c r="AI107" s="27"/>
      <c r="AJ107" s="28">
        <f t="shared" si="14"/>
        <v>0.5</v>
      </c>
      <c r="AK107" s="28">
        <f t="shared" si="15"/>
        <v>1</v>
      </c>
      <c r="AL107" s="28">
        <f t="shared" si="16"/>
        <v>1</v>
      </c>
      <c r="AM107" s="28">
        <f t="shared" si="17"/>
        <v>0</v>
      </c>
      <c r="AN107" s="28">
        <f t="shared" si="18"/>
        <v>0</v>
      </c>
      <c r="AO107" s="25" t="s">
        <v>70</v>
      </c>
      <c r="AP107" s="25" t="s">
        <v>70</v>
      </c>
      <c r="AQ107" s="25"/>
      <c r="AR107" s="25"/>
      <c r="AS107" s="25" t="s">
        <v>1874</v>
      </c>
      <c r="AT107" s="25" t="s">
        <v>1875</v>
      </c>
      <c r="AU107" s="25"/>
      <c r="AV107" s="25"/>
      <c r="AW107" s="25" t="s">
        <v>70</v>
      </c>
      <c r="AX107" s="25" t="s">
        <v>70</v>
      </c>
      <c r="AY107" s="25"/>
      <c r="AZ107" s="25"/>
      <c r="BA107" s="25" t="s">
        <v>1876</v>
      </c>
      <c r="BB107" s="25" t="s">
        <v>1877</v>
      </c>
      <c r="BC107" s="25"/>
      <c r="BD107" s="25"/>
    </row>
    <row r="108" spans="1:56" ht="84" customHeight="1" x14ac:dyDescent="0.25">
      <c r="A108" s="25">
        <v>1</v>
      </c>
      <c r="B108" s="25" t="s">
        <v>1978</v>
      </c>
      <c r="C108" s="25" t="s">
        <v>634</v>
      </c>
      <c r="D108" s="25" t="s">
        <v>58</v>
      </c>
      <c r="E108" s="26" t="s">
        <v>59</v>
      </c>
      <c r="F108" s="25" t="s">
        <v>60</v>
      </c>
      <c r="G108" s="25" t="s">
        <v>61</v>
      </c>
      <c r="H108" s="25" t="s">
        <v>62</v>
      </c>
      <c r="I108" s="25" t="s">
        <v>642</v>
      </c>
      <c r="J108" s="27">
        <v>44197</v>
      </c>
      <c r="K108" s="27">
        <v>44561</v>
      </c>
      <c r="L108" s="25" t="s">
        <v>64</v>
      </c>
      <c r="M108" s="25" t="str">
        <f>B108</f>
        <v>Guajira</v>
      </c>
      <c r="N108" s="25" t="s">
        <v>65</v>
      </c>
      <c r="O108" s="25" t="s">
        <v>643</v>
      </c>
      <c r="P108" s="25" t="s">
        <v>67</v>
      </c>
      <c r="Q108" s="28">
        <v>0</v>
      </c>
      <c r="R108" s="29">
        <v>177498</v>
      </c>
      <c r="S108" s="29">
        <v>0</v>
      </c>
      <c r="T108" s="29">
        <v>0</v>
      </c>
      <c r="U108" s="29">
        <v>0</v>
      </c>
      <c r="V108" s="29">
        <v>177498</v>
      </c>
      <c r="W108" s="29">
        <v>0</v>
      </c>
      <c r="X108" s="29" t="s">
        <v>1979</v>
      </c>
      <c r="Y108" s="29">
        <v>0</v>
      </c>
      <c r="Z108" s="29" t="s">
        <v>1979</v>
      </c>
      <c r="AA108" s="29"/>
      <c r="AB108" s="29"/>
      <c r="AC108" s="29"/>
      <c r="AD108" s="29"/>
      <c r="AE108" s="29">
        <f t="shared" si="13"/>
        <v>0</v>
      </c>
      <c r="AF108" s="27">
        <v>44298</v>
      </c>
      <c r="AG108" s="27">
        <v>44389</v>
      </c>
      <c r="AH108" s="27"/>
      <c r="AI108" s="27"/>
      <c r="AJ108" s="28">
        <f t="shared" si="14"/>
        <v>0</v>
      </c>
      <c r="AK108" s="28" t="str">
        <f t="shared" si="15"/>
        <v/>
      </c>
      <c r="AL108" s="28" t="str">
        <f t="shared" si="16"/>
        <v/>
      </c>
      <c r="AM108" s="28" t="str">
        <f t="shared" si="17"/>
        <v/>
      </c>
      <c r="AN108" s="28">
        <f t="shared" si="18"/>
        <v>0</v>
      </c>
      <c r="AO108" s="25" t="s">
        <v>449</v>
      </c>
      <c r="AP108" s="25" t="s">
        <v>449</v>
      </c>
      <c r="AQ108" s="25"/>
      <c r="AR108" s="25"/>
      <c r="AS108" s="25" t="s">
        <v>1980</v>
      </c>
      <c r="AT108" s="25" t="s">
        <v>1981</v>
      </c>
      <c r="AU108" s="25"/>
      <c r="AV108" s="25"/>
      <c r="AW108" s="25" t="s">
        <v>449</v>
      </c>
      <c r="AX108" s="25" t="s">
        <v>449</v>
      </c>
      <c r="AY108" s="25"/>
      <c r="AZ108" s="25"/>
      <c r="BA108" s="25" t="s">
        <v>1690</v>
      </c>
      <c r="BB108" s="25" t="s">
        <v>1982</v>
      </c>
      <c r="BC108" s="25"/>
      <c r="BD108" s="25"/>
    </row>
    <row r="109" spans="1:56" ht="84" customHeight="1" x14ac:dyDescent="0.25">
      <c r="A109" s="25">
        <v>2</v>
      </c>
      <c r="B109" s="25" t="s">
        <v>1978</v>
      </c>
      <c r="C109" s="25" t="s">
        <v>57</v>
      </c>
      <c r="D109" s="25" t="s">
        <v>58</v>
      </c>
      <c r="E109" s="26" t="s">
        <v>59</v>
      </c>
      <c r="F109" s="25" t="s">
        <v>60</v>
      </c>
      <c r="G109" s="25" t="s">
        <v>61</v>
      </c>
      <c r="H109" s="25" t="s">
        <v>62</v>
      </c>
      <c r="I109" s="25" t="s">
        <v>63</v>
      </c>
      <c r="J109" s="27">
        <v>44197</v>
      </c>
      <c r="K109" s="27">
        <v>44561</v>
      </c>
      <c r="L109" s="25" t="s">
        <v>64</v>
      </c>
      <c r="M109" s="25" t="str">
        <f t="shared" ref="M109:M117" si="22">B109</f>
        <v>Guajira</v>
      </c>
      <c r="N109" s="25" t="s">
        <v>65</v>
      </c>
      <c r="O109" s="25" t="s">
        <v>66</v>
      </c>
      <c r="P109" s="25" t="s">
        <v>67</v>
      </c>
      <c r="Q109" s="28">
        <v>0</v>
      </c>
      <c r="R109" s="29">
        <v>3393</v>
      </c>
      <c r="S109" s="29">
        <v>0</v>
      </c>
      <c r="T109" s="29">
        <v>0</v>
      </c>
      <c r="U109" s="29">
        <v>0</v>
      </c>
      <c r="V109" s="29">
        <v>3393</v>
      </c>
      <c r="W109" s="29">
        <v>634</v>
      </c>
      <c r="X109" s="29" t="s">
        <v>1983</v>
      </c>
      <c r="Y109" s="29">
        <v>1719</v>
      </c>
      <c r="Z109" s="29" t="s">
        <v>1984</v>
      </c>
      <c r="AA109" s="29"/>
      <c r="AB109" s="29"/>
      <c r="AC109" s="29"/>
      <c r="AD109" s="29"/>
      <c r="AE109" s="29">
        <f t="shared" si="13"/>
        <v>2353</v>
      </c>
      <c r="AF109" s="27">
        <v>44298</v>
      </c>
      <c r="AG109" s="27">
        <v>44389</v>
      </c>
      <c r="AH109" s="27"/>
      <c r="AI109" s="27"/>
      <c r="AJ109" s="28">
        <f t="shared" si="14"/>
        <v>0.69348659003831414</v>
      </c>
      <c r="AK109" s="28" t="str">
        <f t="shared" si="15"/>
        <v/>
      </c>
      <c r="AL109" s="28" t="str">
        <f t="shared" si="16"/>
        <v/>
      </c>
      <c r="AM109" s="28" t="str">
        <f t="shared" si="17"/>
        <v/>
      </c>
      <c r="AN109" s="28">
        <f t="shared" si="18"/>
        <v>0</v>
      </c>
      <c r="AO109" s="25" t="s">
        <v>70</v>
      </c>
      <c r="AP109" s="25" t="s">
        <v>70</v>
      </c>
      <c r="AQ109" s="25"/>
      <c r="AR109" s="25"/>
      <c r="AS109" s="25" t="s">
        <v>1985</v>
      </c>
      <c r="AT109" s="25" t="s">
        <v>1986</v>
      </c>
      <c r="AU109" s="25"/>
      <c r="AV109" s="25"/>
      <c r="AW109" s="25" t="s">
        <v>70</v>
      </c>
      <c r="AX109" s="25" t="s">
        <v>70</v>
      </c>
      <c r="AY109" s="25"/>
      <c r="AZ109" s="25"/>
      <c r="BA109" s="25" t="s">
        <v>1987</v>
      </c>
      <c r="BB109" s="25" t="s">
        <v>1988</v>
      </c>
      <c r="BC109" s="25"/>
      <c r="BD109" s="25"/>
    </row>
    <row r="110" spans="1:56" ht="84" customHeight="1" x14ac:dyDescent="0.25">
      <c r="A110" s="25">
        <v>4</v>
      </c>
      <c r="B110" s="25" t="s">
        <v>1978</v>
      </c>
      <c r="C110" s="25" t="s">
        <v>57</v>
      </c>
      <c r="D110" s="25" t="s">
        <v>58</v>
      </c>
      <c r="E110" s="26" t="s">
        <v>59</v>
      </c>
      <c r="F110" s="25" t="s">
        <v>60</v>
      </c>
      <c r="G110" s="25" t="s">
        <v>61</v>
      </c>
      <c r="H110" s="25" t="s">
        <v>62</v>
      </c>
      <c r="I110" s="25" t="s">
        <v>75</v>
      </c>
      <c r="J110" s="27">
        <v>44197</v>
      </c>
      <c r="K110" s="27">
        <v>44561</v>
      </c>
      <c r="L110" s="25" t="s">
        <v>64</v>
      </c>
      <c r="M110" s="25" t="str">
        <f t="shared" si="22"/>
        <v>Guajira</v>
      </c>
      <c r="N110" s="25" t="s">
        <v>65</v>
      </c>
      <c r="O110" s="25" t="s">
        <v>76</v>
      </c>
      <c r="P110" s="25" t="s">
        <v>67</v>
      </c>
      <c r="Q110" s="28">
        <v>0</v>
      </c>
      <c r="R110" s="29">
        <v>5062</v>
      </c>
      <c r="S110" s="29">
        <v>0</v>
      </c>
      <c r="T110" s="29">
        <v>0</v>
      </c>
      <c r="U110" s="29">
        <v>0</v>
      </c>
      <c r="V110" s="29">
        <v>5062</v>
      </c>
      <c r="W110" s="29">
        <v>88</v>
      </c>
      <c r="X110" s="29" t="s">
        <v>1989</v>
      </c>
      <c r="Y110" s="29">
        <v>543</v>
      </c>
      <c r="Z110" s="29" t="s">
        <v>1990</v>
      </c>
      <c r="AA110" s="29"/>
      <c r="AB110" s="29"/>
      <c r="AC110" s="29"/>
      <c r="AD110" s="29"/>
      <c r="AE110" s="29">
        <f t="shared" si="13"/>
        <v>631</v>
      </c>
      <c r="AF110" s="27">
        <v>44298</v>
      </c>
      <c r="AG110" s="27">
        <v>44389</v>
      </c>
      <c r="AH110" s="27"/>
      <c r="AI110" s="27"/>
      <c r="AJ110" s="28">
        <f t="shared" si="14"/>
        <v>0.124654286843145</v>
      </c>
      <c r="AK110" s="28" t="str">
        <f t="shared" si="15"/>
        <v/>
      </c>
      <c r="AL110" s="28" t="str">
        <f t="shared" si="16"/>
        <v/>
      </c>
      <c r="AM110" s="28" t="str">
        <f t="shared" si="17"/>
        <v/>
      </c>
      <c r="AN110" s="28">
        <f t="shared" si="18"/>
        <v>0</v>
      </c>
      <c r="AO110" s="25" t="s">
        <v>70</v>
      </c>
      <c r="AP110" s="25" t="s">
        <v>70</v>
      </c>
      <c r="AQ110" s="25"/>
      <c r="AR110" s="25"/>
      <c r="AS110" s="25" t="s">
        <v>1985</v>
      </c>
      <c r="AT110" s="25" t="s">
        <v>1986</v>
      </c>
      <c r="AU110" s="25"/>
      <c r="AV110" s="25"/>
      <c r="AW110" s="25" t="s">
        <v>70</v>
      </c>
      <c r="AX110" s="25" t="s">
        <v>70</v>
      </c>
      <c r="AY110" s="25"/>
      <c r="AZ110" s="25"/>
      <c r="BA110" s="25" t="s">
        <v>1991</v>
      </c>
      <c r="BB110" s="25" t="s">
        <v>1992</v>
      </c>
      <c r="BC110" s="25"/>
      <c r="BD110" s="25"/>
    </row>
    <row r="111" spans="1:56" ht="84" customHeight="1" x14ac:dyDescent="0.25">
      <c r="A111" s="25">
        <v>6</v>
      </c>
      <c r="B111" s="25" t="s">
        <v>1978</v>
      </c>
      <c r="C111" s="25" t="s">
        <v>83</v>
      </c>
      <c r="D111" s="25" t="s">
        <v>58</v>
      </c>
      <c r="E111" s="26" t="s">
        <v>59</v>
      </c>
      <c r="F111" s="25" t="s">
        <v>84</v>
      </c>
      <c r="G111" s="25" t="s">
        <v>61</v>
      </c>
      <c r="H111" s="25" t="s">
        <v>62</v>
      </c>
      <c r="I111" s="25" t="s">
        <v>85</v>
      </c>
      <c r="J111" s="27">
        <v>44197</v>
      </c>
      <c r="K111" s="27">
        <v>44561</v>
      </c>
      <c r="L111" s="25" t="s">
        <v>64</v>
      </c>
      <c r="M111" s="25" t="str">
        <f t="shared" si="22"/>
        <v>Guajira</v>
      </c>
      <c r="N111" s="25" t="s">
        <v>86</v>
      </c>
      <c r="O111" s="25" t="s">
        <v>87</v>
      </c>
      <c r="P111" s="25" t="s">
        <v>67</v>
      </c>
      <c r="Q111" s="28">
        <v>0</v>
      </c>
      <c r="R111" s="28">
        <v>1</v>
      </c>
      <c r="S111" s="28">
        <v>0.25</v>
      </c>
      <c r="T111" s="28">
        <v>0.25</v>
      </c>
      <c r="U111" s="28">
        <v>0.25</v>
      </c>
      <c r="V111" s="28">
        <v>0.25</v>
      </c>
      <c r="W111" s="28">
        <v>0</v>
      </c>
      <c r="X111" s="28" t="s">
        <v>1993</v>
      </c>
      <c r="Y111" s="28">
        <v>0.5</v>
      </c>
      <c r="Z111" s="28" t="s">
        <v>1994</v>
      </c>
      <c r="AA111" s="28"/>
      <c r="AB111" s="28"/>
      <c r="AC111" s="28"/>
      <c r="AD111" s="28"/>
      <c r="AE111" s="28">
        <f t="shared" si="13"/>
        <v>0.5</v>
      </c>
      <c r="AF111" s="27">
        <v>44298</v>
      </c>
      <c r="AG111" s="27">
        <v>44390</v>
      </c>
      <c r="AH111" s="27"/>
      <c r="AI111" s="27"/>
      <c r="AJ111" s="28">
        <f t="shared" si="14"/>
        <v>0.5</v>
      </c>
      <c r="AK111" s="28">
        <f t="shared" si="15"/>
        <v>0</v>
      </c>
      <c r="AL111" s="28">
        <f t="shared" si="16"/>
        <v>1</v>
      </c>
      <c r="AM111" s="28">
        <f t="shared" si="17"/>
        <v>0</v>
      </c>
      <c r="AN111" s="28">
        <f t="shared" si="18"/>
        <v>0</v>
      </c>
      <c r="AO111" s="25" t="s">
        <v>70</v>
      </c>
      <c r="AP111" s="25" t="s">
        <v>70</v>
      </c>
      <c r="AQ111" s="25"/>
      <c r="AR111" s="25"/>
      <c r="AS111" s="25" t="s">
        <v>1995</v>
      </c>
      <c r="AT111" s="25" t="s">
        <v>1996</v>
      </c>
      <c r="AU111" s="25"/>
      <c r="AV111" s="25"/>
      <c r="AW111" s="25" t="s">
        <v>148</v>
      </c>
      <c r="AX111" s="25" t="s">
        <v>70</v>
      </c>
      <c r="AY111" s="25"/>
      <c r="AZ111" s="25"/>
      <c r="BA111" s="25" t="s">
        <v>1997</v>
      </c>
      <c r="BB111" s="25" t="s">
        <v>1998</v>
      </c>
      <c r="BC111" s="25"/>
      <c r="BD111" s="25"/>
    </row>
    <row r="112" spans="1:56" ht="84" customHeight="1" x14ac:dyDescent="0.25">
      <c r="A112" s="25">
        <v>7</v>
      </c>
      <c r="B112" s="25" t="s">
        <v>1978</v>
      </c>
      <c r="C112" s="25" t="s">
        <v>93</v>
      </c>
      <c r="D112" s="25" t="s">
        <v>58</v>
      </c>
      <c r="E112" s="26" t="s">
        <v>59</v>
      </c>
      <c r="F112" s="25" t="s">
        <v>84</v>
      </c>
      <c r="G112" s="25" t="s">
        <v>61</v>
      </c>
      <c r="H112" s="25" t="s">
        <v>62</v>
      </c>
      <c r="I112" s="25" t="s">
        <v>94</v>
      </c>
      <c r="J112" s="27">
        <v>44197</v>
      </c>
      <c r="K112" s="27">
        <v>44561</v>
      </c>
      <c r="L112" s="25" t="s">
        <v>64</v>
      </c>
      <c r="M112" s="25" t="str">
        <f t="shared" si="22"/>
        <v>Guajira</v>
      </c>
      <c r="N112" s="25" t="s">
        <v>86</v>
      </c>
      <c r="O112" s="25" t="s">
        <v>87</v>
      </c>
      <c r="P112" s="25" t="s">
        <v>67</v>
      </c>
      <c r="Q112" s="28">
        <v>0</v>
      </c>
      <c r="R112" s="28">
        <v>1</v>
      </c>
      <c r="S112" s="28">
        <v>0.25</v>
      </c>
      <c r="T112" s="28">
        <v>0.25</v>
      </c>
      <c r="U112" s="28">
        <v>0.25</v>
      </c>
      <c r="V112" s="28">
        <v>0.25</v>
      </c>
      <c r="W112" s="28">
        <v>0.25</v>
      </c>
      <c r="X112" s="28" t="s">
        <v>1999</v>
      </c>
      <c r="Y112" s="28">
        <v>0.25</v>
      </c>
      <c r="Z112" s="28" t="s">
        <v>2000</v>
      </c>
      <c r="AA112" s="28"/>
      <c r="AB112" s="28"/>
      <c r="AC112" s="28"/>
      <c r="AD112" s="28"/>
      <c r="AE112" s="28">
        <f t="shared" si="13"/>
        <v>0.5</v>
      </c>
      <c r="AF112" s="27">
        <v>44298</v>
      </c>
      <c r="AG112" s="27">
        <v>44390</v>
      </c>
      <c r="AH112" s="27"/>
      <c r="AI112" s="27"/>
      <c r="AJ112" s="28">
        <f t="shared" si="14"/>
        <v>0.5</v>
      </c>
      <c r="AK112" s="28">
        <f t="shared" si="15"/>
        <v>1</v>
      </c>
      <c r="AL112" s="28">
        <f t="shared" si="16"/>
        <v>1</v>
      </c>
      <c r="AM112" s="28">
        <f t="shared" si="17"/>
        <v>0</v>
      </c>
      <c r="AN112" s="28">
        <f t="shared" si="18"/>
        <v>0</v>
      </c>
      <c r="AO112" s="25" t="s">
        <v>70</v>
      </c>
      <c r="AP112" s="25" t="s">
        <v>70</v>
      </c>
      <c r="AQ112" s="25"/>
      <c r="AR112" s="25"/>
      <c r="AS112" s="25" t="s">
        <v>1985</v>
      </c>
      <c r="AT112" s="25" t="s">
        <v>2001</v>
      </c>
      <c r="AU112" s="25"/>
      <c r="AV112" s="25"/>
      <c r="AW112" s="25" t="s">
        <v>70</v>
      </c>
      <c r="AX112" s="25" t="s">
        <v>70</v>
      </c>
      <c r="AY112" s="25"/>
      <c r="AZ112" s="25"/>
      <c r="BA112" s="25" t="s">
        <v>2002</v>
      </c>
      <c r="BB112" s="25" t="s">
        <v>2003</v>
      </c>
      <c r="BC112" s="25"/>
      <c r="BD112" s="25"/>
    </row>
    <row r="113" spans="1:56" ht="84" customHeight="1" x14ac:dyDescent="0.25">
      <c r="A113" s="25">
        <v>8</v>
      </c>
      <c r="B113" s="25" t="s">
        <v>1978</v>
      </c>
      <c r="C113" s="25" t="s">
        <v>100</v>
      </c>
      <c r="D113" s="25" t="s">
        <v>101</v>
      </c>
      <c r="E113" s="26" t="s">
        <v>102</v>
      </c>
      <c r="F113" s="25" t="s">
        <v>103</v>
      </c>
      <c r="G113" s="25" t="s">
        <v>61</v>
      </c>
      <c r="H113" s="25" t="s">
        <v>104</v>
      </c>
      <c r="I113" s="25" t="s">
        <v>105</v>
      </c>
      <c r="J113" s="27">
        <v>44197</v>
      </c>
      <c r="K113" s="27">
        <v>44561</v>
      </c>
      <c r="L113" s="25" t="s">
        <v>64</v>
      </c>
      <c r="M113" s="25" t="str">
        <f t="shared" si="22"/>
        <v>Guajira</v>
      </c>
      <c r="N113" s="25" t="s">
        <v>86</v>
      </c>
      <c r="O113" s="25" t="s">
        <v>87</v>
      </c>
      <c r="P113" s="25" t="s">
        <v>67</v>
      </c>
      <c r="Q113" s="28">
        <v>0</v>
      </c>
      <c r="R113" s="28">
        <v>1</v>
      </c>
      <c r="S113" s="28">
        <v>0.25</v>
      </c>
      <c r="T113" s="28">
        <v>0.25</v>
      </c>
      <c r="U113" s="28">
        <v>0.25</v>
      </c>
      <c r="V113" s="28">
        <v>0.25</v>
      </c>
      <c r="W113" s="28">
        <v>0.25</v>
      </c>
      <c r="X113" s="28" t="s">
        <v>2004</v>
      </c>
      <c r="Y113" s="28">
        <v>0.25</v>
      </c>
      <c r="Z113" s="28" t="s">
        <v>2005</v>
      </c>
      <c r="AA113" s="28"/>
      <c r="AB113" s="28"/>
      <c r="AC113" s="28"/>
      <c r="AD113" s="28"/>
      <c r="AE113" s="28">
        <f t="shared" si="13"/>
        <v>0.5</v>
      </c>
      <c r="AF113" s="27">
        <v>44298</v>
      </c>
      <c r="AG113" s="27">
        <v>44390</v>
      </c>
      <c r="AH113" s="27"/>
      <c r="AI113" s="27"/>
      <c r="AJ113" s="28">
        <f t="shared" si="14"/>
        <v>0.5</v>
      </c>
      <c r="AK113" s="28">
        <f t="shared" si="15"/>
        <v>1</v>
      </c>
      <c r="AL113" s="28">
        <f t="shared" si="16"/>
        <v>1</v>
      </c>
      <c r="AM113" s="28">
        <f t="shared" si="17"/>
        <v>0</v>
      </c>
      <c r="AN113" s="28">
        <f t="shared" si="18"/>
        <v>0</v>
      </c>
      <c r="AO113" s="25" t="s">
        <v>70</v>
      </c>
      <c r="AP113" s="25" t="s">
        <v>70</v>
      </c>
      <c r="AQ113" s="25"/>
      <c r="AR113" s="25"/>
      <c r="AS113" s="25" t="s">
        <v>1985</v>
      </c>
      <c r="AT113" s="25" t="s">
        <v>2006</v>
      </c>
      <c r="AU113" s="25"/>
      <c r="AV113" s="25"/>
      <c r="AW113" s="25" t="s">
        <v>148</v>
      </c>
      <c r="AX113" s="25" t="s">
        <v>70</v>
      </c>
      <c r="AY113" s="25"/>
      <c r="AZ113" s="25"/>
      <c r="BA113" s="25" t="s">
        <v>2007</v>
      </c>
      <c r="BB113" s="25" t="s">
        <v>2008</v>
      </c>
      <c r="BC113" s="25"/>
      <c r="BD113" s="25"/>
    </row>
    <row r="114" spans="1:56" ht="84" customHeight="1" x14ac:dyDescent="0.25">
      <c r="A114" s="25">
        <v>9</v>
      </c>
      <c r="B114" s="25" t="s">
        <v>1978</v>
      </c>
      <c r="C114" s="25" t="s">
        <v>110</v>
      </c>
      <c r="D114" s="25" t="s">
        <v>111</v>
      </c>
      <c r="E114" s="26" t="s">
        <v>112</v>
      </c>
      <c r="F114" s="25" t="s">
        <v>113</v>
      </c>
      <c r="G114" s="25" t="s">
        <v>114</v>
      </c>
      <c r="H114" s="25" t="s">
        <v>114</v>
      </c>
      <c r="I114" s="25" t="s">
        <v>115</v>
      </c>
      <c r="J114" s="27">
        <v>44197</v>
      </c>
      <c r="K114" s="27">
        <v>44561</v>
      </c>
      <c r="L114" s="25" t="s">
        <v>64</v>
      </c>
      <c r="M114" s="25" t="str">
        <f t="shared" si="22"/>
        <v>Guajira</v>
      </c>
      <c r="N114" s="25" t="s">
        <v>86</v>
      </c>
      <c r="O114" s="25" t="s">
        <v>116</v>
      </c>
      <c r="P114" s="25" t="s">
        <v>67</v>
      </c>
      <c r="Q114" s="28">
        <v>0</v>
      </c>
      <c r="R114" s="28">
        <v>1</v>
      </c>
      <c r="S114" s="28">
        <v>0.25</v>
      </c>
      <c r="T114" s="28">
        <v>0.25</v>
      </c>
      <c r="U114" s="28">
        <v>0.25</v>
      </c>
      <c r="V114" s="28">
        <v>0.25</v>
      </c>
      <c r="W114" s="28">
        <v>0.25</v>
      </c>
      <c r="X114" s="28" t="s">
        <v>2009</v>
      </c>
      <c r="Y114" s="28">
        <v>0.25</v>
      </c>
      <c r="Z114" s="28" t="s">
        <v>2010</v>
      </c>
      <c r="AA114" s="28"/>
      <c r="AB114" s="28"/>
      <c r="AC114" s="28"/>
      <c r="AD114" s="28"/>
      <c r="AE114" s="28">
        <f t="shared" si="13"/>
        <v>0.5</v>
      </c>
      <c r="AF114" s="27">
        <v>44298</v>
      </c>
      <c r="AG114" s="27">
        <v>44389</v>
      </c>
      <c r="AH114" s="27"/>
      <c r="AI114" s="27"/>
      <c r="AJ114" s="28">
        <f t="shared" si="14"/>
        <v>0.5</v>
      </c>
      <c r="AK114" s="28">
        <f t="shared" si="15"/>
        <v>1</v>
      </c>
      <c r="AL114" s="28">
        <f t="shared" si="16"/>
        <v>1</v>
      </c>
      <c r="AM114" s="28">
        <f t="shared" si="17"/>
        <v>0</v>
      </c>
      <c r="AN114" s="28">
        <f t="shared" si="18"/>
        <v>0</v>
      </c>
      <c r="AO114" s="25" t="s">
        <v>70</v>
      </c>
      <c r="AP114" s="25" t="s">
        <v>70</v>
      </c>
      <c r="AQ114" s="25"/>
      <c r="AR114" s="25"/>
      <c r="AS114" s="25" t="s">
        <v>1985</v>
      </c>
      <c r="AT114" s="25" t="s">
        <v>2011</v>
      </c>
      <c r="AU114" s="25"/>
      <c r="AV114" s="25"/>
      <c r="AW114" s="25" t="s">
        <v>70</v>
      </c>
      <c r="AX114" s="25" t="s">
        <v>70</v>
      </c>
      <c r="AY114" s="25"/>
      <c r="AZ114" s="25"/>
      <c r="BA114" s="25" t="s">
        <v>2012</v>
      </c>
      <c r="BB114" s="25" t="s">
        <v>2013</v>
      </c>
      <c r="BC114" s="25"/>
      <c r="BD114" s="25"/>
    </row>
    <row r="115" spans="1:56" ht="84" customHeight="1" x14ac:dyDescent="0.25">
      <c r="A115" s="25">
        <v>10</v>
      </c>
      <c r="B115" s="25" t="s">
        <v>1978</v>
      </c>
      <c r="C115" s="25" t="s">
        <v>110</v>
      </c>
      <c r="D115" s="25" t="s">
        <v>111</v>
      </c>
      <c r="E115" s="26" t="s">
        <v>112</v>
      </c>
      <c r="F115" s="25" t="s">
        <v>113</v>
      </c>
      <c r="G115" s="25" t="s">
        <v>114</v>
      </c>
      <c r="H115" s="25" t="s">
        <v>114</v>
      </c>
      <c r="I115" s="25" t="s">
        <v>122</v>
      </c>
      <c r="J115" s="27">
        <v>44197</v>
      </c>
      <c r="K115" s="27">
        <v>44561</v>
      </c>
      <c r="L115" s="25" t="s">
        <v>64</v>
      </c>
      <c r="M115" s="25" t="str">
        <f t="shared" si="22"/>
        <v>Guajira</v>
      </c>
      <c r="N115" s="25" t="s">
        <v>86</v>
      </c>
      <c r="O115" s="25" t="s">
        <v>123</v>
      </c>
      <c r="P115" s="25" t="s">
        <v>67</v>
      </c>
      <c r="Q115" s="28">
        <v>0</v>
      </c>
      <c r="R115" s="28">
        <v>1</v>
      </c>
      <c r="S115" s="28">
        <v>0.25</v>
      </c>
      <c r="T115" s="28">
        <v>0.25</v>
      </c>
      <c r="U115" s="28">
        <v>0.25</v>
      </c>
      <c r="V115" s="28">
        <v>0.25</v>
      </c>
      <c r="W115" s="28">
        <v>0.25</v>
      </c>
      <c r="X115" s="28" t="s">
        <v>2014</v>
      </c>
      <c r="Y115" s="28">
        <v>0.25</v>
      </c>
      <c r="Z115" s="28" t="s">
        <v>2015</v>
      </c>
      <c r="AA115" s="28"/>
      <c r="AB115" s="28"/>
      <c r="AC115" s="28"/>
      <c r="AD115" s="28"/>
      <c r="AE115" s="28">
        <f t="shared" si="13"/>
        <v>0.5</v>
      </c>
      <c r="AF115" s="27">
        <v>44298</v>
      </c>
      <c r="AG115" s="27">
        <v>44389</v>
      </c>
      <c r="AH115" s="27"/>
      <c r="AI115" s="27"/>
      <c r="AJ115" s="28">
        <f t="shared" si="14"/>
        <v>0.5</v>
      </c>
      <c r="AK115" s="28">
        <f t="shared" si="15"/>
        <v>1</v>
      </c>
      <c r="AL115" s="28">
        <f t="shared" si="16"/>
        <v>1</v>
      </c>
      <c r="AM115" s="28">
        <f t="shared" si="17"/>
        <v>0</v>
      </c>
      <c r="AN115" s="28">
        <f t="shared" si="18"/>
        <v>0</v>
      </c>
      <c r="AO115" s="25" t="s">
        <v>70</v>
      </c>
      <c r="AP115" s="25" t="s">
        <v>70</v>
      </c>
      <c r="AQ115" s="25"/>
      <c r="AR115" s="25"/>
      <c r="AS115" s="25" t="s">
        <v>1985</v>
      </c>
      <c r="AT115" s="25" t="s">
        <v>2016</v>
      </c>
      <c r="AU115" s="25"/>
      <c r="AV115" s="25"/>
      <c r="AW115" s="25" t="s">
        <v>148</v>
      </c>
      <c r="AX115" s="25" t="s">
        <v>70</v>
      </c>
      <c r="AY115" s="25"/>
      <c r="AZ115" s="25"/>
      <c r="BA115" s="25" t="s">
        <v>2017</v>
      </c>
      <c r="BB115" s="25" t="s">
        <v>2018</v>
      </c>
      <c r="BC115" s="25"/>
      <c r="BD115" s="25"/>
    </row>
    <row r="116" spans="1:56" ht="84" customHeight="1" x14ac:dyDescent="0.25">
      <c r="A116" s="25">
        <v>12</v>
      </c>
      <c r="B116" s="25" t="s">
        <v>1978</v>
      </c>
      <c r="C116" s="25" t="s">
        <v>129</v>
      </c>
      <c r="D116" s="25" t="s">
        <v>58</v>
      </c>
      <c r="E116" s="26" t="s">
        <v>130</v>
      </c>
      <c r="F116" s="25" t="s">
        <v>131</v>
      </c>
      <c r="G116" s="25" t="s">
        <v>132</v>
      </c>
      <c r="H116" s="25" t="s">
        <v>133</v>
      </c>
      <c r="I116" s="25" t="s">
        <v>134</v>
      </c>
      <c r="J116" s="27">
        <v>44197</v>
      </c>
      <c r="K116" s="27">
        <v>44561</v>
      </c>
      <c r="L116" s="25" t="s">
        <v>64</v>
      </c>
      <c r="M116" s="25" t="str">
        <f t="shared" si="22"/>
        <v>Guajira</v>
      </c>
      <c r="N116" s="25" t="s">
        <v>65</v>
      </c>
      <c r="O116" s="25" t="s">
        <v>135</v>
      </c>
      <c r="P116" s="25" t="s">
        <v>136</v>
      </c>
      <c r="Q116" s="28">
        <v>0</v>
      </c>
      <c r="R116" s="29">
        <f>SUM(S116:V116)</f>
        <v>113644495.16247328</v>
      </c>
      <c r="S116" s="29">
        <v>22439583.091708541</v>
      </c>
      <c r="T116" s="29">
        <v>29089106.524503782</v>
      </c>
      <c r="U116" s="29">
        <v>29616161.405090004</v>
      </c>
      <c r="V116" s="29">
        <v>32499644.141170949</v>
      </c>
      <c r="W116" s="29">
        <v>23654823</v>
      </c>
      <c r="X116" s="29" t="s">
        <v>2019</v>
      </c>
      <c r="Y116" s="29">
        <v>29111743</v>
      </c>
      <c r="Z116" s="29" t="s">
        <v>2020</v>
      </c>
      <c r="AA116" s="29"/>
      <c r="AB116" s="29"/>
      <c r="AC116" s="29"/>
      <c r="AD116" s="29"/>
      <c r="AE116" s="29">
        <f t="shared" si="13"/>
        <v>52766566</v>
      </c>
      <c r="AF116" s="27">
        <v>44298</v>
      </c>
      <c r="AG116" s="27">
        <v>44389</v>
      </c>
      <c r="AH116" s="27"/>
      <c r="AI116" s="27"/>
      <c r="AJ116" s="28">
        <f t="shared" si="14"/>
        <v>0.46431255578690034</v>
      </c>
      <c r="AK116" s="28">
        <f t="shared" si="15"/>
        <v>1</v>
      </c>
      <c r="AL116" s="28">
        <f t="shared" si="16"/>
        <v>1</v>
      </c>
      <c r="AM116" s="28">
        <f t="shared" si="17"/>
        <v>0</v>
      </c>
      <c r="AN116" s="28">
        <f t="shared" si="18"/>
        <v>0</v>
      </c>
      <c r="AO116" s="25" t="s">
        <v>70</v>
      </c>
      <c r="AP116" s="25" t="s">
        <v>70</v>
      </c>
      <c r="AQ116" s="25"/>
      <c r="AR116" s="25"/>
      <c r="AS116" s="25" t="s">
        <v>1985</v>
      </c>
      <c r="AT116" s="25" t="s">
        <v>2021</v>
      </c>
      <c r="AU116" s="25"/>
      <c r="AV116" s="25"/>
      <c r="AW116" s="25" t="s">
        <v>70</v>
      </c>
      <c r="AX116" s="25" t="s">
        <v>70</v>
      </c>
      <c r="AY116" s="25"/>
      <c r="AZ116" s="25"/>
      <c r="BA116" s="25" t="s">
        <v>2022</v>
      </c>
      <c r="BB116" s="25" t="s">
        <v>2023</v>
      </c>
      <c r="BC116" s="25"/>
      <c r="BD116" s="25"/>
    </row>
    <row r="117" spans="1:56" ht="84" customHeight="1" x14ac:dyDescent="0.25">
      <c r="A117" s="25">
        <v>13</v>
      </c>
      <c r="B117" s="25" t="s">
        <v>1978</v>
      </c>
      <c r="C117" s="25" t="s">
        <v>129</v>
      </c>
      <c r="D117" s="25" t="s">
        <v>58</v>
      </c>
      <c r="E117" s="26" t="s">
        <v>130</v>
      </c>
      <c r="F117" s="25" t="s">
        <v>131</v>
      </c>
      <c r="G117" s="25" t="s">
        <v>132</v>
      </c>
      <c r="H117" s="25" t="s">
        <v>133</v>
      </c>
      <c r="I117" s="25" t="s">
        <v>143</v>
      </c>
      <c r="J117" s="27">
        <v>44197</v>
      </c>
      <c r="K117" s="27">
        <v>44561</v>
      </c>
      <c r="L117" s="25" t="s">
        <v>64</v>
      </c>
      <c r="M117" s="25" t="str">
        <f t="shared" si="22"/>
        <v>Guajira</v>
      </c>
      <c r="N117" s="25" t="s">
        <v>86</v>
      </c>
      <c r="O117" s="25" t="s">
        <v>144</v>
      </c>
      <c r="P117" s="25" t="s">
        <v>136</v>
      </c>
      <c r="Q117" s="28">
        <v>0</v>
      </c>
      <c r="R117" s="28">
        <v>1</v>
      </c>
      <c r="S117" s="28">
        <v>0.25</v>
      </c>
      <c r="T117" s="28">
        <v>0.25</v>
      </c>
      <c r="U117" s="28">
        <v>0.25</v>
      </c>
      <c r="V117" s="28">
        <v>0.25</v>
      </c>
      <c r="W117" s="28">
        <v>0</v>
      </c>
      <c r="X117" s="28" t="s">
        <v>2024</v>
      </c>
      <c r="Y117" s="28">
        <v>0.5</v>
      </c>
      <c r="Z117" s="28" t="s">
        <v>2025</v>
      </c>
      <c r="AA117" s="28"/>
      <c r="AB117" s="28"/>
      <c r="AC117" s="28"/>
      <c r="AD117" s="28"/>
      <c r="AE117" s="28">
        <f t="shared" si="13"/>
        <v>0.5</v>
      </c>
      <c r="AF117" s="27">
        <v>44298</v>
      </c>
      <c r="AG117" s="27">
        <v>44390</v>
      </c>
      <c r="AH117" s="27"/>
      <c r="AI117" s="27"/>
      <c r="AJ117" s="28">
        <f t="shared" si="14"/>
        <v>0.5</v>
      </c>
      <c r="AK117" s="28">
        <f t="shared" si="15"/>
        <v>0</v>
      </c>
      <c r="AL117" s="28">
        <f t="shared" si="16"/>
        <v>1</v>
      </c>
      <c r="AM117" s="28">
        <f t="shared" si="17"/>
        <v>0</v>
      </c>
      <c r="AN117" s="28">
        <f t="shared" si="18"/>
        <v>0</v>
      </c>
      <c r="AO117" s="25" t="s">
        <v>70</v>
      </c>
      <c r="AP117" s="25" t="s">
        <v>70</v>
      </c>
      <c r="AQ117" s="25"/>
      <c r="AR117" s="25"/>
      <c r="AS117" s="25" t="s">
        <v>1985</v>
      </c>
      <c r="AT117" s="25" t="s">
        <v>2026</v>
      </c>
      <c r="AU117" s="25"/>
      <c r="AV117" s="25"/>
      <c r="AW117" s="25" t="s">
        <v>70</v>
      </c>
      <c r="AX117" s="25" t="s">
        <v>70</v>
      </c>
      <c r="AY117" s="25"/>
      <c r="AZ117" s="25"/>
      <c r="BA117" s="25" t="s">
        <v>2027</v>
      </c>
      <c r="BB117" s="25" t="s">
        <v>2028</v>
      </c>
      <c r="BC117" s="25"/>
      <c r="BD117" s="25"/>
    </row>
    <row r="118" spans="1:56" ht="84" customHeight="1" x14ac:dyDescent="0.25">
      <c r="A118" s="25">
        <v>1</v>
      </c>
      <c r="B118" s="25" t="s">
        <v>2116</v>
      </c>
      <c r="C118" s="25" t="s">
        <v>57</v>
      </c>
      <c r="D118" s="25" t="s">
        <v>58</v>
      </c>
      <c r="E118" s="26" t="s">
        <v>59</v>
      </c>
      <c r="F118" s="25" t="s">
        <v>60</v>
      </c>
      <c r="G118" s="25" t="s">
        <v>61</v>
      </c>
      <c r="H118" s="25" t="s">
        <v>62</v>
      </c>
      <c r="I118" s="25" t="s">
        <v>63</v>
      </c>
      <c r="J118" s="27">
        <v>44197</v>
      </c>
      <c r="K118" s="27">
        <v>44561</v>
      </c>
      <c r="L118" s="25" t="s">
        <v>64</v>
      </c>
      <c r="M118" s="25" t="str">
        <f>B118</f>
        <v>Huila</v>
      </c>
      <c r="N118" s="25" t="s">
        <v>65</v>
      </c>
      <c r="O118" s="25" t="s">
        <v>66</v>
      </c>
      <c r="P118" s="25" t="s">
        <v>67</v>
      </c>
      <c r="Q118" s="28">
        <v>0</v>
      </c>
      <c r="R118" s="29">
        <v>12229</v>
      </c>
      <c r="S118" s="29">
        <v>0</v>
      </c>
      <c r="T118" s="29">
        <v>0</v>
      </c>
      <c r="U118" s="29">
        <v>0</v>
      </c>
      <c r="V118" s="29">
        <v>12229</v>
      </c>
      <c r="W118" s="29">
        <v>2409</v>
      </c>
      <c r="X118" s="29" t="s">
        <v>2117</v>
      </c>
      <c r="Y118" s="29">
        <v>6318</v>
      </c>
      <c r="Z118" s="29" t="s">
        <v>2118</v>
      </c>
      <c r="AA118" s="29"/>
      <c r="AB118" s="29"/>
      <c r="AC118" s="29"/>
      <c r="AD118" s="29"/>
      <c r="AE118" s="29">
        <f t="shared" si="13"/>
        <v>8727</v>
      </c>
      <c r="AF118" s="27">
        <v>44300</v>
      </c>
      <c r="AG118" s="27">
        <v>44392</v>
      </c>
      <c r="AH118" s="27"/>
      <c r="AI118" s="27"/>
      <c r="AJ118" s="28">
        <f t="shared" si="14"/>
        <v>0.71363153160520076</v>
      </c>
      <c r="AK118" s="28" t="str">
        <f t="shared" si="15"/>
        <v/>
      </c>
      <c r="AL118" s="28" t="str">
        <f t="shared" si="16"/>
        <v/>
      </c>
      <c r="AM118" s="28" t="str">
        <f t="shared" si="17"/>
        <v/>
      </c>
      <c r="AN118" s="28">
        <f t="shared" si="18"/>
        <v>0</v>
      </c>
      <c r="AO118" s="25" t="s">
        <v>70</v>
      </c>
      <c r="AP118" s="25" t="s">
        <v>70</v>
      </c>
      <c r="AQ118" s="25"/>
      <c r="AR118" s="25"/>
      <c r="AS118" s="25" t="s">
        <v>2119</v>
      </c>
      <c r="AT118" s="25" t="s">
        <v>1412</v>
      </c>
      <c r="AU118" s="25"/>
      <c r="AV118" s="25"/>
      <c r="AW118" s="25" t="s">
        <v>70</v>
      </c>
      <c r="AX118" s="25" t="s">
        <v>70</v>
      </c>
      <c r="AY118" s="25"/>
      <c r="AZ118" s="25"/>
      <c r="BA118" s="25" t="s">
        <v>2120</v>
      </c>
      <c r="BB118" s="25" t="s">
        <v>2121</v>
      </c>
      <c r="BC118" s="25"/>
      <c r="BD118" s="25"/>
    </row>
    <row r="119" spans="1:56" ht="84" customHeight="1" x14ac:dyDescent="0.25">
      <c r="A119" s="25">
        <v>3</v>
      </c>
      <c r="B119" s="25" t="s">
        <v>2116</v>
      </c>
      <c r="C119" s="25" t="s">
        <v>57</v>
      </c>
      <c r="D119" s="25" t="s">
        <v>58</v>
      </c>
      <c r="E119" s="26" t="s">
        <v>59</v>
      </c>
      <c r="F119" s="25" t="s">
        <v>60</v>
      </c>
      <c r="G119" s="25" t="s">
        <v>61</v>
      </c>
      <c r="H119" s="25" t="s">
        <v>62</v>
      </c>
      <c r="I119" s="25" t="s">
        <v>75</v>
      </c>
      <c r="J119" s="27">
        <v>44197</v>
      </c>
      <c r="K119" s="27">
        <v>44561</v>
      </c>
      <c r="L119" s="25" t="s">
        <v>64</v>
      </c>
      <c r="M119" s="25" t="str">
        <f t="shared" ref="M119:M126" si="23">B119</f>
        <v>Huila</v>
      </c>
      <c r="N119" s="25" t="s">
        <v>65</v>
      </c>
      <c r="O119" s="25" t="s">
        <v>76</v>
      </c>
      <c r="P119" s="25" t="s">
        <v>67</v>
      </c>
      <c r="Q119" s="28">
        <v>0</v>
      </c>
      <c r="R119" s="29">
        <v>5953</v>
      </c>
      <c r="S119" s="29">
        <v>0</v>
      </c>
      <c r="T119" s="29">
        <v>0</v>
      </c>
      <c r="U119" s="29">
        <v>0</v>
      </c>
      <c r="V119" s="29">
        <v>5953</v>
      </c>
      <c r="W119" s="29">
        <v>436</v>
      </c>
      <c r="X119" s="29" t="s">
        <v>2122</v>
      </c>
      <c r="Y119" s="29">
        <v>793</v>
      </c>
      <c r="Z119" s="29" t="s">
        <v>2123</v>
      </c>
      <c r="AA119" s="29"/>
      <c r="AB119" s="29"/>
      <c r="AC119" s="29"/>
      <c r="AD119" s="29"/>
      <c r="AE119" s="29">
        <f t="shared" si="13"/>
        <v>1229</v>
      </c>
      <c r="AF119" s="27">
        <v>44300</v>
      </c>
      <c r="AG119" s="27">
        <v>44392</v>
      </c>
      <c r="AH119" s="27"/>
      <c r="AI119" s="27"/>
      <c r="AJ119" s="28">
        <f t="shared" si="14"/>
        <v>0.20645052914496892</v>
      </c>
      <c r="AK119" s="28" t="str">
        <f t="shared" si="15"/>
        <v/>
      </c>
      <c r="AL119" s="28" t="str">
        <f t="shared" si="16"/>
        <v/>
      </c>
      <c r="AM119" s="28" t="str">
        <f t="shared" si="17"/>
        <v/>
      </c>
      <c r="AN119" s="28">
        <f t="shared" si="18"/>
        <v>0</v>
      </c>
      <c r="AO119" s="25" t="s">
        <v>70</v>
      </c>
      <c r="AP119" s="25" t="s">
        <v>70</v>
      </c>
      <c r="AQ119" s="25"/>
      <c r="AR119" s="25"/>
      <c r="AS119" s="25" t="s">
        <v>2119</v>
      </c>
      <c r="AT119" s="25" t="s">
        <v>1412</v>
      </c>
      <c r="AU119" s="25"/>
      <c r="AV119" s="25"/>
      <c r="AW119" s="25" t="s">
        <v>70</v>
      </c>
      <c r="AX119" s="25" t="s">
        <v>70</v>
      </c>
      <c r="AY119" s="25"/>
      <c r="AZ119" s="25"/>
      <c r="BA119" s="25" t="s">
        <v>2124</v>
      </c>
      <c r="BB119" s="25" t="s">
        <v>2125</v>
      </c>
      <c r="BC119" s="25"/>
      <c r="BD119" s="25"/>
    </row>
    <row r="120" spans="1:56" ht="84" customHeight="1" x14ac:dyDescent="0.25">
      <c r="A120" s="25">
        <v>5</v>
      </c>
      <c r="B120" s="25" t="s">
        <v>2116</v>
      </c>
      <c r="C120" s="25" t="s">
        <v>83</v>
      </c>
      <c r="D120" s="25" t="s">
        <v>58</v>
      </c>
      <c r="E120" s="26" t="s">
        <v>59</v>
      </c>
      <c r="F120" s="25" t="s">
        <v>84</v>
      </c>
      <c r="G120" s="25" t="s">
        <v>61</v>
      </c>
      <c r="H120" s="25" t="s">
        <v>62</v>
      </c>
      <c r="I120" s="25" t="s">
        <v>85</v>
      </c>
      <c r="J120" s="27">
        <v>44197</v>
      </c>
      <c r="K120" s="27">
        <v>44561</v>
      </c>
      <c r="L120" s="25" t="s">
        <v>64</v>
      </c>
      <c r="M120" s="25" t="str">
        <f t="shared" si="23"/>
        <v>Huila</v>
      </c>
      <c r="N120" s="25" t="s">
        <v>86</v>
      </c>
      <c r="O120" s="25" t="s">
        <v>87</v>
      </c>
      <c r="P120" s="25" t="s">
        <v>67</v>
      </c>
      <c r="Q120" s="28">
        <v>0</v>
      </c>
      <c r="R120" s="28">
        <v>1</v>
      </c>
      <c r="S120" s="28">
        <v>0</v>
      </c>
      <c r="T120" s="28">
        <v>0</v>
      </c>
      <c r="U120" s="28">
        <v>0</v>
      </c>
      <c r="V120" s="28">
        <v>1</v>
      </c>
      <c r="W120" s="28">
        <v>0.25</v>
      </c>
      <c r="X120" s="28" t="s">
        <v>2126</v>
      </c>
      <c r="Y120" s="28">
        <v>0.25</v>
      </c>
      <c r="Z120" s="28" t="s">
        <v>2127</v>
      </c>
      <c r="AA120" s="28"/>
      <c r="AB120" s="28"/>
      <c r="AC120" s="28"/>
      <c r="AD120" s="28"/>
      <c r="AE120" s="28">
        <f t="shared" si="13"/>
        <v>0.5</v>
      </c>
      <c r="AF120" s="27">
        <v>44300</v>
      </c>
      <c r="AG120" s="27">
        <v>44392</v>
      </c>
      <c r="AH120" s="27"/>
      <c r="AI120" s="27"/>
      <c r="AJ120" s="28">
        <f t="shared" si="14"/>
        <v>0.5</v>
      </c>
      <c r="AK120" s="28" t="str">
        <f t="shared" si="15"/>
        <v/>
      </c>
      <c r="AL120" s="28" t="str">
        <f t="shared" si="16"/>
        <v/>
      </c>
      <c r="AM120" s="28" t="str">
        <f t="shared" si="17"/>
        <v/>
      </c>
      <c r="AN120" s="28">
        <f t="shared" si="18"/>
        <v>0</v>
      </c>
      <c r="AO120" s="25" t="s">
        <v>70</v>
      </c>
      <c r="AP120" s="25" t="s">
        <v>70</v>
      </c>
      <c r="AQ120" s="25"/>
      <c r="AR120" s="25"/>
      <c r="AS120" s="25" t="s">
        <v>2119</v>
      </c>
      <c r="AT120" s="25" t="s">
        <v>1412</v>
      </c>
      <c r="AU120" s="25"/>
      <c r="AV120" s="25"/>
      <c r="AW120" s="25" t="s">
        <v>70</v>
      </c>
      <c r="AX120" s="25" t="s">
        <v>70</v>
      </c>
      <c r="AY120" s="25"/>
      <c r="AZ120" s="25"/>
      <c r="BA120" s="25" t="s">
        <v>2128</v>
      </c>
      <c r="BB120" s="25" t="s">
        <v>2129</v>
      </c>
      <c r="BC120" s="25"/>
      <c r="BD120" s="25"/>
    </row>
    <row r="121" spans="1:56" ht="84" customHeight="1" x14ac:dyDescent="0.25">
      <c r="A121" s="25">
        <v>6</v>
      </c>
      <c r="B121" s="25" t="s">
        <v>2116</v>
      </c>
      <c r="C121" s="25" t="s">
        <v>93</v>
      </c>
      <c r="D121" s="25" t="s">
        <v>58</v>
      </c>
      <c r="E121" s="26" t="s">
        <v>59</v>
      </c>
      <c r="F121" s="25" t="s">
        <v>84</v>
      </c>
      <c r="G121" s="25" t="s">
        <v>61</v>
      </c>
      <c r="H121" s="25" t="s">
        <v>62</v>
      </c>
      <c r="I121" s="25" t="s">
        <v>94</v>
      </c>
      <c r="J121" s="27">
        <v>44197</v>
      </c>
      <c r="K121" s="27">
        <v>44561</v>
      </c>
      <c r="L121" s="25" t="s">
        <v>64</v>
      </c>
      <c r="M121" s="25" t="str">
        <f t="shared" si="23"/>
        <v>Huila</v>
      </c>
      <c r="N121" s="25" t="s">
        <v>86</v>
      </c>
      <c r="O121" s="25" t="s">
        <v>87</v>
      </c>
      <c r="P121" s="25" t="s">
        <v>67</v>
      </c>
      <c r="Q121" s="28">
        <v>0</v>
      </c>
      <c r="R121" s="28">
        <v>1</v>
      </c>
      <c r="S121" s="28">
        <v>0</v>
      </c>
      <c r="T121" s="28">
        <v>0</v>
      </c>
      <c r="U121" s="28">
        <v>0</v>
      </c>
      <c r="V121" s="28">
        <v>1</v>
      </c>
      <c r="W121" s="28">
        <v>0.25</v>
      </c>
      <c r="X121" s="28" t="s">
        <v>2130</v>
      </c>
      <c r="Y121" s="28">
        <v>0.25</v>
      </c>
      <c r="Z121" s="28" t="s">
        <v>2131</v>
      </c>
      <c r="AA121" s="28"/>
      <c r="AB121" s="28"/>
      <c r="AC121" s="28"/>
      <c r="AD121" s="28"/>
      <c r="AE121" s="28">
        <f t="shared" si="13"/>
        <v>0.5</v>
      </c>
      <c r="AF121" s="27">
        <v>44300</v>
      </c>
      <c r="AG121" s="27">
        <v>44392</v>
      </c>
      <c r="AH121" s="27"/>
      <c r="AI121" s="27"/>
      <c r="AJ121" s="28">
        <f t="shared" si="14"/>
        <v>0.5</v>
      </c>
      <c r="AK121" s="28" t="str">
        <f t="shared" si="15"/>
        <v/>
      </c>
      <c r="AL121" s="28" t="str">
        <f t="shared" si="16"/>
        <v/>
      </c>
      <c r="AM121" s="28" t="str">
        <f t="shared" si="17"/>
        <v/>
      </c>
      <c r="AN121" s="28">
        <f t="shared" si="18"/>
        <v>0</v>
      </c>
      <c r="AO121" s="25" t="s">
        <v>70</v>
      </c>
      <c r="AP121" s="25" t="s">
        <v>70</v>
      </c>
      <c r="AQ121" s="25"/>
      <c r="AR121" s="25"/>
      <c r="AS121" s="25" t="s">
        <v>2119</v>
      </c>
      <c r="AT121" s="25" t="s">
        <v>1412</v>
      </c>
      <c r="AU121" s="25"/>
      <c r="AV121" s="25"/>
      <c r="AW121" s="25" t="s">
        <v>148</v>
      </c>
      <c r="AX121" s="25" t="s">
        <v>70</v>
      </c>
      <c r="AY121" s="25"/>
      <c r="AZ121" s="25"/>
      <c r="BA121" s="25" t="s">
        <v>2132</v>
      </c>
      <c r="BB121" s="25" t="s">
        <v>2133</v>
      </c>
      <c r="BC121" s="25"/>
      <c r="BD121" s="25"/>
    </row>
    <row r="122" spans="1:56" ht="84" customHeight="1" x14ac:dyDescent="0.25">
      <c r="A122" s="25">
        <v>7</v>
      </c>
      <c r="B122" s="25" t="s">
        <v>2116</v>
      </c>
      <c r="C122" s="25" t="s">
        <v>100</v>
      </c>
      <c r="D122" s="25" t="s">
        <v>101</v>
      </c>
      <c r="E122" s="26" t="s">
        <v>102</v>
      </c>
      <c r="F122" s="25" t="s">
        <v>103</v>
      </c>
      <c r="G122" s="25" t="s">
        <v>61</v>
      </c>
      <c r="H122" s="25" t="s">
        <v>104</v>
      </c>
      <c r="I122" s="25" t="s">
        <v>105</v>
      </c>
      <c r="J122" s="27">
        <v>44197</v>
      </c>
      <c r="K122" s="27">
        <v>44561</v>
      </c>
      <c r="L122" s="25" t="s">
        <v>64</v>
      </c>
      <c r="M122" s="25" t="str">
        <f t="shared" si="23"/>
        <v>Huila</v>
      </c>
      <c r="N122" s="25" t="s">
        <v>86</v>
      </c>
      <c r="O122" s="25" t="s">
        <v>87</v>
      </c>
      <c r="P122" s="25" t="s">
        <v>67</v>
      </c>
      <c r="Q122" s="28">
        <v>0</v>
      </c>
      <c r="R122" s="28">
        <v>1</v>
      </c>
      <c r="S122" s="28">
        <v>0</v>
      </c>
      <c r="T122" s="28">
        <v>0</v>
      </c>
      <c r="U122" s="28">
        <v>0</v>
      </c>
      <c r="V122" s="28">
        <v>1</v>
      </c>
      <c r="W122" s="28">
        <v>0.25</v>
      </c>
      <c r="X122" s="28" t="s">
        <v>2134</v>
      </c>
      <c r="Y122" s="28">
        <v>0.25</v>
      </c>
      <c r="Z122" s="28" t="s">
        <v>2135</v>
      </c>
      <c r="AA122" s="28"/>
      <c r="AB122" s="28"/>
      <c r="AC122" s="28"/>
      <c r="AD122" s="28"/>
      <c r="AE122" s="28">
        <f t="shared" si="13"/>
        <v>0.5</v>
      </c>
      <c r="AF122" s="27">
        <v>44300</v>
      </c>
      <c r="AG122" s="27">
        <v>44391</v>
      </c>
      <c r="AH122" s="27"/>
      <c r="AI122" s="27"/>
      <c r="AJ122" s="28">
        <f t="shared" si="14"/>
        <v>0.5</v>
      </c>
      <c r="AK122" s="28" t="str">
        <f t="shared" si="15"/>
        <v/>
      </c>
      <c r="AL122" s="28" t="str">
        <f t="shared" si="16"/>
        <v/>
      </c>
      <c r="AM122" s="28" t="str">
        <f t="shared" si="17"/>
        <v/>
      </c>
      <c r="AN122" s="28">
        <f t="shared" si="18"/>
        <v>0</v>
      </c>
      <c r="AO122" s="25" t="s">
        <v>70</v>
      </c>
      <c r="AP122" s="25" t="s">
        <v>70</v>
      </c>
      <c r="AQ122" s="25"/>
      <c r="AR122" s="25"/>
      <c r="AS122" s="25" t="s">
        <v>2119</v>
      </c>
      <c r="AT122" s="25" t="s">
        <v>1412</v>
      </c>
      <c r="AU122" s="25"/>
      <c r="AV122" s="25"/>
      <c r="AW122" s="25" t="s">
        <v>148</v>
      </c>
      <c r="AX122" s="25" t="s">
        <v>148</v>
      </c>
      <c r="AY122" s="25"/>
      <c r="AZ122" s="25"/>
      <c r="BA122" s="25" t="s">
        <v>2136</v>
      </c>
      <c r="BB122" s="25" t="s">
        <v>2137</v>
      </c>
      <c r="BC122" s="25"/>
      <c r="BD122" s="25"/>
    </row>
    <row r="123" spans="1:56" ht="84" customHeight="1" x14ac:dyDescent="0.25">
      <c r="A123" s="25">
        <v>8</v>
      </c>
      <c r="B123" s="25" t="s">
        <v>2116</v>
      </c>
      <c r="C123" s="25" t="s">
        <v>110</v>
      </c>
      <c r="D123" s="25" t="s">
        <v>111</v>
      </c>
      <c r="E123" s="26" t="s">
        <v>112</v>
      </c>
      <c r="F123" s="25" t="s">
        <v>113</v>
      </c>
      <c r="G123" s="25" t="s">
        <v>114</v>
      </c>
      <c r="H123" s="25" t="s">
        <v>114</v>
      </c>
      <c r="I123" s="25" t="s">
        <v>115</v>
      </c>
      <c r="J123" s="27">
        <v>44197</v>
      </c>
      <c r="K123" s="27">
        <v>44561</v>
      </c>
      <c r="L123" s="25" t="s">
        <v>64</v>
      </c>
      <c r="M123" s="25" t="str">
        <f t="shared" si="23"/>
        <v>Huila</v>
      </c>
      <c r="N123" s="25" t="s">
        <v>86</v>
      </c>
      <c r="O123" s="25" t="s">
        <v>116</v>
      </c>
      <c r="P123" s="25" t="s">
        <v>67</v>
      </c>
      <c r="Q123" s="28">
        <v>0</v>
      </c>
      <c r="R123" s="28">
        <v>1</v>
      </c>
      <c r="S123" s="28">
        <v>0</v>
      </c>
      <c r="T123" s="28">
        <v>0</v>
      </c>
      <c r="U123" s="28">
        <v>0</v>
      </c>
      <c r="V123" s="28">
        <v>1</v>
      </c>
      <c r="W123" s="28">
        <v>0.25</v>
      </c>
      <c r="X123" s="28" t="s">
        <v>2138</v>
      </c>
      <c r="Y123" s="28">
        <v>0.25</v>
      </c>
      <c r="Z123" s="28" t="s">
        <v>2139</v>
      </c>
      <c r="AA123" s="28"/>
      <c r="AB123" s="28"/>
      <c r="AC123" s="28"/>
      <c r="AD123" s="28"/>
      <c r="AE123" s="28">
        <f t="shared" si="13"/>
        <v>0.5</v>
      </c>
      <c r="AF123" s="27">
        <v>44300</v>
      </c>
      <c r="AG123" s="27">
        <v>44392</v>
      </c>
      <c r="AH123" s="27"/>
      <c r="AI123" s="27"/>
      <c r="AJ123" s="28">
        <f t="shared" si="14"/>
        <v>0.5</v>
      </c>
      <c r="AK123" s="28" t="str">
        <f t="shared" si="15"/>
        <v/>
      </c>
      <c r="AL123" s="28" t="str">
        <f t="shared" si="16"/>
        <v/>
      </c>
      <c r="AM123" s="28" t="str">
        <f t="shared" si="17"/>
        <v/>
      </c>
      <c r="AN123" s="28">
        <f t="shared" si="18"/>
        <v>0</v>
      </c>
      <c r="AO123" s="25" t="s">
        <v>70</v>
      </c>
      <c r="AP123" s="25" t="s">
        <v>70</v>
      </c>
      <c r="AQ123" s="25"/>
      <c r="AR123" s="25"/>
      <c r="AS123" s="25" t="s">
        <v>2119</v>
      </c>
      <c r="AT123" s="25" t="s">
        <v>1412</v>
      </c>
      <c r="AU123" s="25"/>
      <c r="AV123" s="25"/>
      <c r="AW123" s="25" t="s">
        <v>70</v>
      </c>
      <c r="AX123" s="25" t="s">
        <v>70</v>
      </c>
      <c r="AY123" s="25"/>
      <c r="AZ123" s="25"/>
      <c r="BA123" s="25" t="s">
        <v>2140</v>
      </c>
      <c r="BB123" s="25" t="s">
        <v>2141</v>
      </c>
      <c r="BC123" s="25"/>
      <c r="BD123" s="25"/>
    </row>
    <row r="124" spans="1:56" ht="84" customHeight="1" x14ac:dyDescent="0.25">
      <c r="A124" s="25">
        <v>9</v>
      </c>
      <c r="B124" s="25" t="s">
        <v>2116</v>
      </c>
      <c r="C124" s="25" t="s">
        <v>110</v>
      </c>
      <c r="D124" s="25" t="s">
        <v>111</v>
      </c>
      <c r="E124" s="26" t="s">
        <v>112</v>
      </c>
      <c r="F124" s="25" t="s">
        <v>113</v>
      </c>
      <c r="G124" s="25" t="s">
        <v>114</v>
      </c>
      <c r="H124" s="25" t="s">
        <v>114</v>
      </c>
      <c r="I124" s="25" t="s">
        <v>122</v>
      </c>
      <c r="J124" s="27">
        <v>44197</v>
      </c>
      <c r="K124" s="27">
        <v>44561</v>
      </c>
      <c r="L124" s="25" t="s">
        <v>64</v>
      </c>
      <c r="M124" s="25" t="str">
        <f t="shared" si="23"/>
        <v>Huila</v>
      </c>
      <c r="N124" s="25" t="s">
        <v>86</v>
      </c>
      <c r="O124" s="25" t="s">
        <v>123</v>
      </c>
      <c r="P124" s="25" t="s">
        <v>67</v>
      </c>
      <c r="Q124" s="28">
        <v>0</v>
      </c>
      <c r="R124" s="28">
        <v>1</v>
      </c>
      <c r="S124" s="28">
        <v>0</v>
      </c>
      <c r="T124" s="28">
        <v>0</v>
      </c>
      <c r="U124" s="28">
        <v>0</v>
      </c>
      <c r="V124" s="28">
        <v>1</v>
      </c>
      <c r="W124" s="28">
        <v>0.25</v>
      </c>
      <c r="X124" s="28" t="s">
        <v>2142</v>
      </c>
      <c r="Y124" s="28">
        <v>0.25</v>
      </c>
      <c r="Z124" s="28" t="s">
        <v>2143</v>
      </c>
      <c r="AA124" s="28"/>
      <c r="AB124" s="28"/>
      <c r="AC124" s="28"/>
      <c r="AD124" s="28"/>
      <c r="AE124" s="28">
        <f t="shared" si="13"/>
        <v>0.5</v>
      </c>
      <c r="AF124" s="27">
        <v>44300</v>
      </c>
      <c r="AG124" s="27">
        <v>44392</v>
      </c>
      <c r="AH124" s="27"/>
      <c r="AI124" s="27"/>
      <c r="AJ124" s="28">
        <f t="shared" si="14"/>
        <v>0.5</v>
      </c>
      <c r="AK124" s="28" t="str">
        <f t="shared" si="15"/>
        <v/>
      </c>
      <c r="AL124" s="28" t="str">
        <f t="shared" si="16"/>
        <v/>
      </c>
      <c r="AM124" s="28" t="str">
        <f t="shared" si="17"/>
        <v/>
      </c>
      <c r="AN124" s="28">
        <f t="shared" si="18"/>
        <v>0</v>
      </c>
      <c r="AO124" s="25" t="s">
        <v>70</v>
      </c>
      <c r="AP124" s="25" t="s">
        <v>70</v>
      </c>
      <c r="AQ124" s="25"/>
      <c r="AR124" s="25"/>
      <c r="AS124" s="25" t="s">
        <v>2119</v>
      </c>
      <c r="AT124" s="25" t="s">
        <v>1412</v>
      </c>
      <c r="AU124" s="25"/>
      <c r="AV124" s="25"/>
      <c r="AW124" s="25" t="s">
        <v>70</v>
      </c>
      <c r="AX124" s="25" t="s">
        <v>70</v>
      </c>
      <c r="AY124" s="25"/>
      <c r="AZ124" s="25"/>
      <c r="BA124" s="25" t="s">
        <v>2144</v>
      </c>
      <c r="BB124" s="25" t="s">
        <v>2145</v>
      </c>
      <c r="BC124" s="25"/>
      <c r="BD124" s="25"/>
    </row>
    <row r="125" spans="1:56" ht="84" customHeight="1" x14ac:dyDescent="0.25">
      <c r="A125" s="25">
        <v>11</v>
      </c>
      <c r="B125" s="25" t="s">
        <v>2116</v>
      </c>
      <c r="C125" s="25" t="s">
        <v>129</v>
      </c>
      <c r="D125" s="25" t="s">
        <v>58</v>
      </c>
      <c r="E125" s="26" t="s">
        <v>130</v>
      </c>
      <c r="F125" s="25" t="s">
        <v>131</v>
      </c>
      <c r="G125" s="25" t="s">
        <v>132</v>
      </c>
      <c r="H125" s="25" t="s">
        <v>133</v>
      </c>
      <c r="I125" s="25" t="s">
        <v>134</v>
      </c>
      <c r="J125" s="27">
        <v>44197</v>
      </c>
      <c r="K125" s="27">
        <v>44561</v>
      </c>
      <c r="L125" s="25" t="s">
        <v>64</v>
      </c>
      <c r="M125" s="25" t="str">
        <f t="shared" si="23"/>
        <v>Huila</v>
      </c>
      <c r="N125" s="25" t="s">
        <v>65</v>
      </c>
      <c r="O125" s="25" t="s">
        <v>135</v>
      </c>
      <c r="P125" s="25" t="s">
        <v>136</v>
      </c>
      <c r="Q125" s="28">
        <v>0</v>
      </c>
      <c r="R125" s="29">
        <f>SUM(S125:V125)</f>
        <v>185918463.13188434</v>
      </c>
      <c r="S125" s="29">
        <v>36710381.754665844</v>
      </c>
      <c r="T125" s="29">
        <v>47588772.084239617</v>
      </c>
      <c r="U125" s="29">
        <v>48451015.638092875</v>
      </c>
      <c r="V125" s="29">
        <v>53168293.654886007</v>
      </c>
      <c r="W125" s="29">
        <v>23214785</v>
      </c>
      <c r="X125" s="29" t="s">
        <v>2146</v>
      </c>
      <c r="Y125" s="29">
        <v>25196080</v>
      </c>
      <c r="Z125" s="29" t="s">
        <v>2147</v>
      </c>
      <c r="AA125" s="29"/>
      <c r="AB125" s="29"/>
      <c r="AC125" s="29"/>
      <c r="AD125" s="29"/>
      <c r="AE125" s="29">
        <f t="shared" si="13"/>
        <v>48410865</v>
      </c>
      <c r="AF125" s="27">
        <v>44300</v>
      </c>
      <c r="AG125" s="27">
        <v>44391</v>
      </c>
      <c r="AH125" s="27"/>
      <c r="AI125" s="27"/>
      <c r="AJ125" s="28">
        <f t="shared" si="14"/>
        <v>0.26038761392761167</v>
      </c>
      <c r="AK125" s="28">
        <f t="shared" si="15"/>
        <v>0.63237656189858149</v>
      </c>
      <c r="AL125" s="28">
        <f t="shared" si="16"/>
        <v>0.52945429975371028</v>
      </c>
      <c r="AM125" s="28">
        <f t="shared" si="17"/>
        <v>0</v>
      </c>
      <c r="AN125" s="28">
        <f t="shared" si="18"/>
        <v>0</v>
      </c>
      <c r="AO125" s="25" t="s">
        <v>70</v>
      </c>
      <c r="AP125" s="25" t="s">
        <v>70</v>
      </c>
      <c r="AQ125" s="25"/>
      <c r="AR125" s="25"/>
      <c r="AS125" s="25" t="s">
        <v>2148</v>
      </c>
      <c r="AT125" s="25" t="s">
        <v>1412</v>
      </c>
      <c r="AU125" s="25"/>
      <c r="AV125" s="25"/>
      <c r="AW125" s="25" t="s">
        <v>70</v>
      </c>
      <c r="AX125" s="25" t="s">
        <v>70</v>
      </c>
      <c r="AY125" s="25"/>
      <c r="AZ125" s="25"/>
      <c r="BA125" s="25" t="s">
        <v>2149</v>
      </c>
      <c r="BB125" s="25" t="s">
        <v>2150</v>
      </c>
      <c r="BC125" s="25"/>
      <c r="BD125" s="25"/>
    </row>
    <row r="126" spans="1:56" ht="84" customHeight="1" x14ac:dyDescent="0.25">
      <c r="A126" s="25">
        <v>12</v>
      </c>
      <c r="B126" s="25" t="s">
        <v>2116</v>
      </c>
      <c r="C126" s="25" t="s">
        <v>129</v>
      </c>
      <c r="D126" s="25" t="s">
        <v>58</v>
      </c>
      <c r="E126" s="26" t="s">
        <v>130</v>
      </c>
      <c r="F126" s="25" t="s">
        <v>131</v>
      </c>
      <c r="G126" s="25" t="s">
        <v>132</v>
      </c>
      <c r="H126" s="25" t="s">
        <v>133</v>
      </c>
      <c r="I126" s="25" t="s">
        <v>143</v>
      </c>
      <c r="J126" s="27">
        <v>44197</v>
      </c>
      <c r="K126" s="27">
        <v>44561</v>
      </c>
      <c r="L126" s="25" t="s">
        <v>64</v>
      </c>
      <c r="M126" s="25" t="str">
        <f t="shared" si="23"/>
        <v>Huila</v>
      </c>
      <c r="N126" s="25" t="s">
        <v>86</v>
      </c>
      <c r="O126" s="25" t="s">
        <v>144</v>
      </c>
      <c r="P126" s="25" t="s">
        <v>136</v>
      </c>
      <c r="Q126" s="28">
        <v>0</v>
      </c>
      <c r="R126" s="28">
        <v>1</v>
      </c>
      <c r="S126" s="28">
        <v>0</v>
      </c>
      <c r="T126" s="28">
        <v>0</v>
      </c>
      <c r="U126" s="28">
        <v>0</v>
      </c>
      <c r="V126" s="28">
        <v>1</v>
      </c>
      <c r="W126" s="28">
        <v>0.25</v>
      </c>
      <c r="X126" s="28" t="s">
        <v>2151</v>
      </c>
      <c r="Y126" s="28">
        <v>0.25</v>
      </c>
      <c r="Z126" s="28" t="s">
        <v>2152</v>
      </c>
      <c r="AA126" s="28"/>
      <c r="AB126" s="28"/>
      <c r="AC126" s="28"/>
      <c r="AD126" s="28"/>
      <c r="AE126" s="28">
        <f t="shared" si="13"/>
        <v>0.5</v>
      </c>
      <c r="AF126" s="27">
        <v>44300</v>
      </c>
      <c r="AG126" s="27">
        <v>44391</v>
      </c>
      <c r="AH126" s="27"/>
      <c r="AI126" s="27"/>
      <c r="AJ126" s="28">
        <f t="shared" si="14"/>
        <v>0.5</v>
      </c>
      <c r="AK126" s="28" t="str">
        <f t="shared" si="15"/>
        <v/>
      </c>
      <c r="AL126" s="28" t="str">
        <f t="shared" si="16"/>
        <v/>
      </c>
      <c r="AM126" s="28" t="str">
        <f t="shared" si="17"/>
        <v/>
      </c>
      <c r="AN126" s="28">
        <f t="shared" si="18"/>
        <v>0</v>
      </c>
      <c r="AO126" s="25" t="s">
        <v>148</v>
      </c>
      <c r="AP126" s="25" t="s">
        <v>148</v>
      </c>
      <c r="AQ126" s="25"/>
      <c r="AR126" s="25"/>
      <c r="AS126" s="25" t="s">
        <v>2153</v>
      </c>
      <c r="AT126" s="25" t="s">
        <v>2153</v>
      </c>
      <c r="AU126" s="25"/>
      <c r="AV126" s="25"/>
      <c r="AW126" s="25" t="s">
        <v>148</v>
      </c>
      <c r="AX126" s="25" t="s">
        <v>148</v>
      </c>
      <c r="AY126" s="25"/>
      <c r="AZ126" s="25"/>
      <c r="BA126" s="25" t="s">
        <v>2154</v>
      </c>
      <c r="BB126" s="25" t="s">
        <v>2154</v>
      </c>
      <c r="BC126" s="25"/>
      <c r="BD126" s="25"/>
    </row>
    <row r="127" spans="1:56" ht="84" customHeight="1" x14ac:dyDescent="0.25">
      <c r="A127" s="25">
        <v>1</v>
      </c>
      <c r="B127" s="25" t="s">
        <v>2218</v>
      </c>
      <c r="C127" s="25" t="s">
        <v>634</v>
      </c>
      <c r="D127" s="25" t="s">
        <v>58</v>
      </c>
      <c r="E127" s="26" t="s">
        <v>59</v>
      </c>
      <c r="F127" s="25" t="s">
        <v>60</v>
      </c>
      <c r="G127" s="25" t="s">
        <v>61</v>
      </c>
      <c r="H127" s="25" t="s">
        <v>62</v>
      </c>
      <c r="I127" s="25" t="s">
        <v>642</v>
      </c>
      <c r="J127" s="27">
        <v>44197</v>
      </c>
      <c r="K127" s="27">
        <v>44561</v>
      </c>
      <c r="L127" s="25" t="s">
        <v>64</v>
      </c>
      <c r="M127" s="25" t="str">
        <f>B127</f>
        <v>Magdalena</v>
      </c>
      <c r="N127" s="25" t="s">
        <v>65</v>
      </c>
      <c r="O127" s="25" t="s">
        <v>643</v>
      </c>
      <c r="P127" s="25" t="s">
        <v>67</v>
      </c>
      <c r="Q127" s="28">
        <v>0</v>
      </c>
      <c r="R127" s="29">
        <v>131492</v>
      </c>
      <c r="S127" s="29">
        <v>0</v>
      </c>
      <c r="T127" s="29">
        <v>0</v>
      </c>
      <c r="U127" s="29">
        <v>0</v>
      </c>
      <c r="V127" s="29">
        <v>131492</v>
      </c>
      <c r="W127" s="29">
        <v>0</v>
      </c>
      <c r="X127" s="29" t="s">
        <v>2219</v>
      </c>
      <c r="Y127" s="29">
        <v>0</v>
      </c>
      <c r="Z127" s="29" t="s">
        <v>2220</v>
      </c>
      <c r="AA127" s="29"/>
      <c r="AB127" s="29"/>
      <c r="AC127" s="29"/>
      <c r="AD127" s="29"/>
      <c r="AE127" s="29">
        <f t="shared" si="13"/>
        <v>0</v>
      </c>
      <c r="AF127" s="27">
        <v>44300</v>
      </c>
      <c r="AG127" s="27">
        <v>44390</v>
      </c>
      <c r="AH127" s="27"/>
      <c r="AI127" s="27"/>
      <c r="AJ127" s="28">
        <f t="shared" si="14"/>
        <v>0</v>
      </c>
      <c r="AK127" s="28" t="str">
        <f t="shared" si="15"/>
        <v/>
      </c>
      <c r="AL127" s="28" t="str">
        <f t="shared" si="16"/>
        <v/>
      </c>
      <c r="AM127" s="28" t="str">
        <f t="shared" si="17"/>
        <v/>
      </c>
      <c r="AN127" s="28">
        <f t="shared" si="18"/>
        <v>0</v>
      </c>
      <c r="AO127" s="25" t="s">
        <v>449</v>
      </c>
      <c r="AP127" s="25" t="s">
        <v>449</v>
      </c>
      <c r="AQ127" s="25"/>
      <c r="AR127" s="25"/>
      <c r="AS127" s="25" t="s">
        <v>465</v>
      </c>
      <c r="AT127" s="25" t="s">
        <v>2221</v>
      </c>
      <c r="AU127" s="25"/>
      <c r="AV127" s="25"/>
      <c r="AW127" s="25" t="s">
        <v>449</v>
      </c>
      <c r="AX127" s="25" t="s">
        <v>449</v>
      </c>
      <c r="AY127" s="25"/>
      <c r="AZ127" s="25"/>
      <c r="BA127" s="25" t="s">
        <v>2222</v>
      </c>
      <c r="BB127" s="25" t="s">
        <v>2222</v>
      </c>
      <c r="BC127" s="25"/>
      <c r="BD127" s="25"/>
    </row>
    <row r="128" spans="1:56" ht="84" customHeight="1" x14ac:dyDescent="0.25">
      <c r="A128" s="25">
        <v>2</v>
      </c>
      <c r="B128" s="25" t="s">
        <v>2218</v>
      </c>
      <c r="C128" s="25" t="s">
        <v>57</v>
      </c>
      <c r="D128" s="25" t="s">
        <v>58</v>
      </c>
      <c r="E128" s="26" t="s">
        <v>59</v>
      </c>
      <c r="F128" s="25" t="s">
        <v>60</v>
      </c>
      <c r="G128" s="25" t="s">
        <v>61</v>
      </c>
      <c r="H128" s="25" t="s">
        <v>62</v>
      </c>
      <c r="I128" s="25" t="s">
        <v>63</v>
      </c>
      <c r="J128" s="27">
        <v>44197</v>
      </c>
      <c r="K128" s="27">
        <v>44561</v>
      </c>
      <c r="L128" s="25" t="s">
        <v>64</v>
      </c>
      <c r="M128" s="25" t="str">
        <f t="shared" ref="M128:M137" si="24">B128</f>
        <v>Magdalena</v>
      </c>
      <c r="N128" s="25" t="s">
        <v>65</v>
      </c>
      <c r="O128" s="25" t="s">
        <v>66</v>
      </c>
      <c r="P128" s="25" t="s">
        <v>67</v>
      </c>
      <c r="Q128" s="28">
        <v>0</v>
      </c>
      <c r="R128" s="29">
        <v>2960</v>
      </c>
      <c r="S128" s="29">
        <v>0</v>
      </c>
      <c r="T128" s="29">
        <v>0</v>
      </c>
      <c r="U128" s="29">
        <v>0</v>
      </c>
      <c r="V128" s="29">
        <v>2960</v>
      </c>
      <c r="W128" s="29">
        <v>690</v>
      </c>
      <c r="X128" s="29" t="s">
        <v>2223</v>
      </c>
      <c r="Y128" s="29">
        <v>1818</v>
      </c>
      <c r="Z128" s="29" t="s">
        <v>2224</v>
      </c>
      <c r="AA128" s="29"/>
      <c r="AB128" s="29"/>
      <c r="AC128" s="29"/>
      <c r="AD128" s="29"/>
      <c r="AE128" s="29">
        <f t="shared" si="13"/>
        <v>2508</v>
      </c>
      <c r="AF128" s="27">
        <v>44300</v>
      </c>
      <c r="AG128" s="27">
        <v>44390</v>
      </c>
      <c r="AH128" s="27"/>
      <c r="AI128" s="27"/>
      <c r="AJ128" s="28">
        <f t="shared" si="14"/>
        <v>0.8472972972972973</v>
      </c>
      <c r="AK128" s="28" t="str">
        <f t="shared" si="15"/>
        <v/>
      </c>
      <c r="AL128" s="28" t="str">
        <f t="shared" si="16"/>
        <v/>
      </c>
      <c r="AM128" s="28" t="str">
        <f t="shared" si="17"/>
        <v/>
      </c>
      <c r="AN128" s="28">
        <f t="shared" si="18"/>
        <v>0</v>
      </c>
      <c r="AO128" s="25" t="s">
        <v>70</v>
      </c>
      <c r="AP128" s="25" t="s">
        <v>70</v>
      </c>
      <c r="AQ128" s="25"/>
      <c r="AR128" s="25"/>
      <c r="AS128" s="25" t="s">
        <v>2225</v>
      </c>
      <c r="AT128" s="25" t="s">
        <v>2226</v>
      </c>
      <c r="AU128" s="25"/>
      <c r="AV128" s="25"/>
      <c r="AW128" s="25" t="s">
        <v>70</v>
      </c>
      <c r="AX128" s="25" t="s">
        <v>70</v>
      </c>
      <c r="AY128" s="25"/>
      <c r="AZ128" s="25"/>
      <c r="BA128" s="25" t="s">
        <v>2227</v>
      </c>
      <c r="BB128" s="25" t="s">
        <v>2228</v>
      </c>
      <c r="BC128" s="25"/>
      <c r="BD128" s="25"/>
    </row>
    <row r="129" spans="1:56" ht="84" customHeight="1" x14ac:dyDescent="0.25">
      <c r="A129" s="25">
        <v>4</v>
      </c>
      <c r="B129" s="25" t="s">
        <v>2218</v>
      </c>
      <c r="C129" s="25" t="s">
        <v>57</v>
      </c>
      <c r="D129" s="25" t="s">
        <v>58</v>
      </c>
      <c r="E129" s="26" t="s">
        <v>59</v>
      </c>
      <c r="F129" s="25" t="s">
        <v>60</v>
      </c>
      <c r="G129" s="25" t="s">
        <v>61</v>
      </c>
      <c r="H129" s="25" t="s">
        <v>62</v>
      </c>
      <c r="I129" s="25" t="s">
        <v>75</v>
      </c>
      <c r="J129" s="27">
        <v>44197</v>
      </c>
      <c r="K129" s="27">
        <v>44561</v>
      </c>
      <c r="L129" s="25" t="s">
        <v>64</v>
      </c>
      <c r="M129" s="25" t="str">
        <f t="shared" si="24"/>
        <v>Magdalena</v>
      </c>
      <c r="N129" s="25" t="s">
        <v>65</v>
      </c>
      <c r="O129" s="25" t="s">
        <v>76</v>
      </c>
      <c r="P129" s="25" t="s">
        <v>67</v>
      </c>
      <c r="Q129" s="28">
        <v>0</v>
      </c>
      <c r="R129" s="29">
        <v>3536</v>
      </c>
      <c r="S129" s="29">
        <v>0</v>
      </c>
      <c r="T129" s="29">
        <v>0</v>
      </c>
      <c r="U129" s="29">
        <v>0</v>
      </c>
      <c r="V129" s="29">
        <v>3536</v>
      </c>
      <c r="W129" s="29">
        <v>69</v>
      </c>
      <c r="X129" s="29" t="s">
        <v>2229</v>
      </c>
      <c r="Y129" s="29">
        <v>814</v>
      </c>
      <c r="Z129" s="29" t="s">
        <v>2230</v>
      </c>
      <c r="AA129" s="29"/>
      <c r="AB129" s="29"/>
      <c r="AC129" s="29"/>
      <c r="AD129" s="29"/>
      <c r="AE129" s="29">
        <f t="shared" si="13"/>
        <v>883</v>
      </c>
      <c r="AF129" s="27">
        <v>44300</v>
      </c>
      <c r="AG129" s="27">
        <v>44390</v>
      </c>
      <c r="AH129" s="27"/>
      <c r="AI129" s="27"/>
      <c r="AJ129" s="28">
        <f t="shared" si="14"/>
        <v>0.24971719457013575</v>
      </c>
      <c r="AK129" s="28" t="str">
        <f t="shared" si="15"/>
        <v/>
      </c>
      <c r="AL129" s="28" t="str">
        <f t="shared" si="16"/>
        <v/>
      </c>
      <c r="AM129" s="28" t="str">
        <f t="shared" si="17"/>
        <v/>
      </c>
      <c r="AN129" s="28">
        <f t="shared" si="18"/>
        <v>0</v>
      </c>
      <c r="AO129" s="25" t="s">
        <v>70</v>
      </c>
      <c r="AP129" s="25" t="s">
        <v>70</v>
      </c>
      <c r="AQ129" s="25"/>
      <c r="AR129" s="25"/>
      <c r="AS129" s="25" t="s">
        <v>1985</v>
      </c>
      <c r="AT129" s="25" t="s">
        <v>2231</v>
      </c>
      <c r="AU129" s="25"/>
      <c r="AV129" s="25"/>
      <c r="AW129" s="25" t="s">
        <v>70</v>
      </c>
      <c r="AX129" s="25" t="s">
        <v>70</v>
      </c>
      <c r="AY129" s="25"/>
      <c r="AZ129" s="25"/>
      <c r="BA129" s="25" t="s">
        <v>2232</v>
      </c>
      <c r="BB129" s="25" t="s">
        <v>2233</v>
      </c>
      <c r="BC129" s="25"/>
      <c r="BD129" s="25"/>
    </row>
    <row r="130" spans="1:56" ht="84" customHeight="1" x14ac:dyDescent="0.25">
      <c r="A130" s="25">
        <v>6</v>
      </c>
      <c r="B130" s="25" t="s">
        <v>2218</v>
      </c>
      <c r="C130" s="25" t="s">
        <v>821</v>
      </c>
      <c r="D130" s="25" t="s">
        <v>58</v>
      </c>
      <c r="E130" s="26" t="s">
        <v>130</v>
      </c>
      <c r="F130" s="25" t="s">
        <v>822</v>
      </c>
      <c r="G130" s="25" t="s">
        <v>61</v>
      </c>
      <c r="H130" s="25" t="s">
        <v>62</v>
      </c>
      <c r="I130" s="25" t="s">
        <v>823</v>
      </c>
      <c r="J130" s="27">
        <v>44197</v>
      </c>
      <c r="K130" s="27">
        <v>44561</v>
      </c>
      <c r="L130" s="25" t="s">
        <v>64</v>
      </c>
      <c r="M130" s="25" t="str">
        <f t="shared" si="24"/>
        <v>Magdalena</v>
      </c>
      <c r="N130" s="25" t="s">
        <v>65</v>
      </c>
      <c r="O130" s="25" t="s">
        <v>824</v>
      </c>
      <c r="P130" s="25" t="s">
        <v>67</v>
      </c>
      <c r="Q130" s="28">
        <v>0</v>
      </c>
      <c r="R130" s="29">
        <v>40</v>
      </c>
      <c r="S130" s="29">
        <v>0</v>
      </c>
      <c r="T130" s="29">
        <v>0</v>
      </c>
      <c r="U130" s="29">
        <v>0</v>
      </c>
      <c r="V130" s="29">
        <v>40</v>
      </c>
      <c r="W130" s="29">
        <v>0</v>
      </c>
      <c r="X130" s="29" t="s">
        <v>2234</v>
      </c>
      <c r="Y130" s="29">
        <v>16</v>
      </c>
      <c r="Z130" s="29" t="s">
        <v>2235</v>
      </c>
      <c r="AA130" s="29"/>
      <c r="AB130" s="29"/>
      <c r="AC130" s="29"/>
      <c r="AD130" s="29"/>
      <c r="AE130" s="29">
        <f t="shared" ref="AE130:AE193" si="25">AC130+AA130+Y130+W130</f>
        <v>16</v>
      </c>
      <c r="AF130" s="27">
        <v>44300</v>
      </c>
      <c r="AG130" s="27">
        <v>44390</v>
      </c>
      <c r="AH130" s="27"/>
      <c r="AI130" s="27"/>
      <c r="AJ130" s="28">
        <f t="shared" ref="AJ130:AJ193" si="26">IFERROR(IF((W130+Y130+AA130+AC130)/R130&gt;1,1,(W130+Y130+AA130+AC130)/R130),0)</f>
        <v>0.4</v>
      </c>
      <c r="AK130" s="28" t="str">
        <f t="shared" ref="AK130:AK193" si="27">IFERROR(IF(S130=0,"",IF((W130/S130)&gt;1,1,(W130/S130))),"")</f>
        <v/>
      </c>
      <c r="AL130" s="28" t="str">
        <f t="shared" ref="AL130:AL193" si="28">IFERROR(IF(T130=0,"",IF((Y130/T130)&gt;1,1,(Y130/T130))),"")</f>
        <v/>
      </c>
      <c r="AM130" s="28" t="str">
        <f t="shared" ref="AM130:AM193" si="29">IFERROR(IF(U130=0,"",IF((AA130/U130)&gt;1,1,(AA130/U130))),"")</f>
        <v/>
      </c>
      <c r="AN130" s="28">
        <f t="shared" ref="AN130:AN193" si="30">IFERROR(IF(V130=0,"",IF((AC130/V130)&gt;1,1,(AC130/V130))),"")</f>
        <v>0</v>
      </c>
      <c r="AO130" s="25" t="s">
        <v>449</v>
      </c>
      <c r="AP130" s="25" t="s">
        <v>70</v>
      </c>
      <c r="AQ130" s="25"/>
      <c r="AR130" s="25"/>
      <c r="AS130" s="25" t="s">
        <v>2236</v>
      </c>
      <c r="AT130" s="25" t="s">
        <v>2237</v>
      </c>
      <c r="AU130" s="25"/>
      <c r="AV130" s="25"/>
      <c r="AW130" s="25" t="s">
        <v>449</v>
      </c>
      <c r="AX130" s="25" t="s">
        <v>70</v>
      </c>
      <c r="AY130" s="25"/>
      <c r="AZ130" s="25"/>
      <c r="BA130" s="25" t="s">
        <v>2222</v>
      </c>
      <c r="BB130" s="25" t="s">
        <v>2238</v>
      </c>
      <c r="BC130" s="25"/>
      <c r="BD130" s="25"/>
    </row>
    <row r="131" spans="1:56" ht="84" customHeight="1" x14ac:dyDescent="0.25">
      <c r="A131" s="25">
        <v>7</v>
      </c>
      <c r="B131" s="25" t="s">
        <v>2218</v>
      </c>
      <c r="C131" s="25" t="s">
        <v>83</v>
      </c>
      <c r="D131" s="25" t="s">
        <v>58</v>
      </c>
      <c r="E131" s="26" t="s">
        <v>59</v>
      </c>
      <c r="F131" s="25" t="s">
        <v>84</v>
      </c>
      <c r="G131" s="25" t="s">
        <v>61</v>
      </c>
      <c r="H131" s="25" t="s">
        <v>62</v>
      </c>
      <c r="I131" s="25" t="s">
        <v>85</v>
      </c>
      <c r="J131" s="27">
        <v>44197</v>
      </c>
      <c r="K131" s="27">
        <v>44561</v>
      </c>
      <c r="L131" s="25" t="s">
        <v>64</v>
      </c>
      <c r="M131" s="25" t="str">
        <f t="shared" si="24"/>
        <v>Magdalena</v>
      </c>
      <c r="N131" s="25" t="s">
        <v>86</v>
      </c>
      <c r="O131" s="25" t="s">
        <v>87</v>
      </c>
      <c r="P131" s="25" t="s">
        <v>67</v>
      </c>
      <c r="Q131" s="28">
        <v>0</v>
      </c>
      <c r="R131" s="28">
        <v>1</v>
      </c>
      <c r="S131" s="28">
        <v>0.25</v>
      </c>
      <c r="T131" s="28">
        <v>0.25</v>
      </c>
      <c r="U131" s="28">
        <v>0.25</v>
      </c>
      <c r="V131" s="28">
        <v>0.25</v>
      </c>
      <c r="W131" s="28">
        <v>0.25</v>
      </c>
      <c r="X131" s="28" t="s">
        <v>2239</v>
      </c>
      <c r="Y131" s="28">
        <v>0.25</v>
      </c>
      <c r="Z131" s="28" t="s">
        <v>2240</v>
      </c>
      <c r="AA131" s="28"/>
      <c r="AB131" s="28"/>
      <c r="AC131" s="28"/>
      <c r="AD131" s="28"/>
      <c r="AE131" s="28">
        <f t="shared" si="25"/>
        <v>0.5</v>
      </c>
      <c r="AF131" s="27">
        <v>44300</v>
      </c>
      <c r="AG131" s="27">
        <v>44390</v>
      </c>
      <c r="AH131" s="27"/>
      <c r="AI131" s="27"/>
      <c r="AJ131" s="28">
        <f t="shared" si="26"/>
        <v>0.5</v>
      </c>
      <c r="AK131" s="28">
        <f t="shared" si="27"/>
        <v>1</v>
      </c>
      <c r="AL131" s="28">
        <f t="shared" si="28"/>
        <v>1</v>
      </c>
      <c r="AM131" s="28">
        <f t="shared" si="29"/>
        <v>0</v>
      </c>
      <c r="AN131" s="28">
        <f t="shared" si="30"/>
        <v>0</v>
      </c>
      <c r="AO131" s="25" t="s">
        <v>70</v>
      </c>
      <c r="AP131" s="25" t="s">
        <v>70</v>
      </c>
      <c r="AQ131" s="25"/>
      <c r="AR131" s="25"/>
      <c r="AS131" s="25" t="s">
        <v>2241</v>
      </c>
      <c r="AT131" s="25" t="s">
        <v>2242</v>
      </c>
      <c r="AU131" s="25"/>
      <c r="AV131" s="25"/>
      <c r="AW131" s="25" t="s">
        <v>70</v>
      </c>
      <c r="AX131" s="25" t="s">
        <v>70</v>
      </c>
      <c r="AY131" s="25"/>
      <c r="AZ131" s="25"/>
      <c r="BA131" s="25" t="s">
        <v>2243</v>
      </c>
      <c r="BB131" s="25" t="s">
        <v>2243</v>
      </c>
      <c r="BC131" s="25"/>
      <c r="BD131" s="25"/>
    </row>
    <row r="132" spans="1:56" ht="84" customHeight="1" x14ac:dyDescent="0.25">
      <c r="A132" s="25">
        <v>8</v>
      </c>
      <c r="B132" s="25" t="s">
        <v>2218</v>
      </c>
      <c r="C132" s="25" t="s">
        <v>93</v>
      </c>
      <c r="D132" s="25" t="s">
        <v>58</v>
      </c>
      <c r="E132" s="26" t="s">
        <v>59</v>
      </c>
      <c r="F132" s="25" t="s">
        <v>84</v>
      </c>
      <c r="G132" s="25" t="s">
        <v>61</v>
      </c>
      <c r="H132" s="25" t="s">
        <v>62</v>
      </c>
      <c r="I132" s="25" t="s">
        <v>94</v>
      </c>
      <c r="J132" s="27">
        <v>44197</v>
      </c>
      <c r="K132" s="27">
        <v>44561</v>
      </c>
      <c r="L132" s="25" t="s">
        <v>64</v>
      </c>
      <c r="M132" s="25" t="str">
        <f t="shared" si="24"/>
        <v>Magdalena</v>
      </c>
      <c r="N132" s="25" t="s">
        <v>86</v>
      </c>
      <c r="O132" s="25" t="s">
        <v>87</v>
      </c>
      <c r="P132" s="25" t="s">
        <v>67</v>
      </c>
      <c r="Q132" s="28">
        <v>0</v>
      </c>
      <c r="R132" s="28">
        <v>1</v>
      </c>
      <c r="S132" s="28">
        <v>0.25</v>
      </c>
      <c r="T132" s="28">
        <v>0.25</v>
      </c>
      <c r="U132" s="28">
        <v>0.25</v>
      </c>
      <c r="V132" s="28">
        <v>0.25</v>
      </c>
      <c r="W132" s="28">
        <v>0.32</v>
      </c>
      <c r="X132" s="28" t="s">
        <v>2244</v>
      </c>
      <c r="Y132" s="28">
        <v>0.25</v>
      </c>
      <c r="Z132" s="28" t="s">
        <v>2245</v>
      </c>
      <c r="AA132" s="28"/>
      <c r="AB132" s="28"/>
      <c r="AC132" s="28"/>
      <c r="AD132" s="28"/>
      <c r="AE132" s="28">
        <f t="shared" si="25"/>
        <v>0.57000000000000006</v>
      </c>
      <c r="AF132" s="27">
        <v>44300</v>
      </c>
      <c r="AG132" s="27">
        <v>44390</v>
      </c>
      <c r="AH132" s="27"/>
      <c r="AI132" s="27"/>
      <c r="AJ132" s="28">
        <f t="shared" si="26"/>
        <v>0.57000000000000006</v>
      </c>
      <c r="AK132" s="28">
        <f t="shared" si="27"/>
        <v>1</v>
      </c>
      <c r="AL132" s="28">
        <f t="shared" si="28"/>
        <v>1</v>
      </c>
      <c r="AM132" s="28">
        <f t="shared" si="29"/>
        <v>0</v>
      </c>
      <c r="AN132" s="28">
        <f t="shared" si="30"/>
        <v>0</v>
      </c>
      <c r="AO132" s="25" t="s">
        <v>70</v>
      </c>
      <c r="AP132" s="25" t="s">
        <v>70</v>
      </c>
      <c r="AQ132" s="25"/>
      <c r="AR132" s="25"/>
      <c r="AS132" s="25" t="s">
        <v>1985</v>
      </c>
      <c r="AT132" s="25" t="s">
        <v>2246</v>
      </c>
      <c r="AU132" s="25"/>
      <c r="AV132" s="25"/>
      <c r="AW132" s="25" t="s">
        <v>70</v>
      </c>
      <c r="AX132" s="25" t="s">
        <v>70</v>
      </c>
      <c r="AY132" s="25"/>
      <c r="AZ132" s="25"/>
      <c r="BA132" s="25" t="s">
        <v>2247</v>
      </c>
      <c r="BB132" s="25" t="s">
        <v>2248</v>
      </c>
      <c r="BC132" s="25"/>
      <c r="BD132" s="25"/>
    </row>
    <row r="133" spans="1:56" ht="84" customHeight="1" x14ac:dyDescent="0.25">
      <c r="A133" s="25">
        <v>9</v>
      </c>
      <c r="B133" s="25" t="s">
        <v>2218</v>
      </c>
      <c r="C133" s="25" t="s">
        <v>100</v>
      </c>
      <c r="D133" s="25" t="s">
        <v>101</v>
      </c>
      <c r="E133" s="26" t="s">
        <v>102</v>
      </c>
      <c r="F133" s="25" t="s">
        <v>103</v>
      </c>
      <c r="G133" s="25" t="s">
        <v>61</v>
      </c>
      <c r="H133" s="25" t="s">
        <v>104</v>
      </c>
      <c r="I133" s="25" t="s">
        <v>105</v>
      </c>
      <c r="J133" s="27">
        <v>44197</v>
      </c>
      <c r="K133" s="27">
        <v>44561</v>
      </c>
      <c r="L133" s="25" t="s">
        <v>64</v>
      </c>
      <c r="M133" s="25" t="str">
        <f t="shared" si="24"/>
        <v>Magdalena</v>
      </c>
      <c r="N133" s="25" t="s">
        <v>86</v>
      </c>
      <c r="O133" s="25" t="s">
        <v>87</v>
      </c>
      <c r="P133" s="25" t="s">
        <v>67</v>
      </c>
      <c r="Q133" s="28">
        <v>0</v>
      </c>
      <c r="R133" s="28">
        <v>1</v>
      </c>
      <c r="S133" s="28">
        <v>0.25</v>
      </c>
      <c r="T133" s="28">
        <v>0.25</v>
      </c>
      <c r="U133" s="28">
        <v>0.25</v>
      </c>
      <c r="V133" s="28">
        <v>0.25</v>
      </c>
      <c r="W133" s="28">
        <v>0.17</v>
      </c>
      <c r="X133" s="28" t="s">
        <v>2249</v>
      </c>
      <c r="Y133" s="28">
        <v>0.61</v>
      </c>
      <c r="Z133" s="28" t="s">
        <v>2250</v>
      </c>
      <c r="AA133" s="28"/>
      <c r="AB133" s="28"/>
      <c r="AC133" s="28"/>
      <c r="AD133" s="28"/>
      <c r="AE133" s="28">
        <f t="shared" si="25"/>
        <v>0.78</v>
      </c>
      <c r="AF133" s="27">
        <v>44300</v>
      </c>
      <c r="AG133" s="27">
        <v>44392</v>
      </c>
      <c r="AH133" s="27"/>
      <c r="AI133" s="27"/>
      <c r="AJ133" s="28">
        <f t="shared" si="26"/>
        <v>0.78</v>
      </c>
      <c r="AK133" s="28">
        <f t="shared" si="27"/>
        <v>0.68</v>
      </c>
      <c r="AL133" s="28">
        <f t="shared" si="28"/>
        <v>1</v>
      </c>
      <c r="AM133" s="28">
        <f t="shared" si="29"/>
        <v>0</v>
      </c>
      <c r="AN133" s="28">
        <f t="shared" si="30"/>
        <v>0</v>
      </c>
      <c r="AO133" s="25" t="s">
        <v>70</v>
      </c>
      <c r="AP133" s="25" t="s">
        <v>70</v>
      </c>
      <c r="AQ133" s="25"/>
      <c r="AR133" s="25"/>
      <c r="AS133" s="25" t="s">
        <v>2251</v>
      </c>
      <c r="AT133" s="25" t="s">
        <v>2252</v>
      </c>
      <c r="AU133" s="25"/>
      <c r="AV133" s="25"/>
      <c r="AW133" s="25" t="s">
        <v>148</v>
      </c>
      <c r="AX133" s="25" t="s">
        <v>70</v>
      </c>
      <c r="AY133" s="25"/>
      <c r="AZ133" s="25"/>
      <c r="BA133" s="25" t="s">
        <v>2253</v>
      </c>
      <c r="BB133" s="25" t="s">
        <v>2254</v>
      </c>
      <c r="BC133" s="25"/>
      <c r="BD133" s="25"/>
    </row>
    <row r="134" spans="1:56" ht="84" customHeight="1" x14ac:dyDescent="0.25">
      <c r="A134" s="25">
        <v>10</v>
      </c>
      <c r="B134" s="25" t="s">
        <v>2218</v>
      </c>
      <c r="C134" s="25" t="s">
        <v>110</v>
      </c>
      <c r="D134" s="25" t="s">
        <v>111</v>
      </c>
      <c r="E134" s="26" t="s">
        <v>112</v>
      </c>
      <c r="F134" s="25" t="s">
        <v>113</v>
      </c>
      <c r="G134" s="25" t="s">
        <v>114</v>
      </c>
      <c r="H134" s="25" t="s">
        <v>114</v>
      </c>
      <c r="I134" s="25" t="s">
        <v>115</v>
      </c>
      <c r="J134" s="27">
        <v>44197</v>
      </c>
      <c r="K134" s="27">
        <v>44561</v>
      </c>
      <c r="L134" s="25" t="s">
        <v>64</v>
      </c>
      <c r="M134" s="25" t="str">
        <f t="shared" si="24"/>
        <v>Magdalena</v>
      </c>
      <c r="N134" s="25" t="s">
        <v>86</v>
      </c>
      <c r="O134" s="25" t="s">
        <v>116</v>
      </c>
      <c r="P134" s="25" t="s">
        <v>67</v>
      </c>
      <c r="Q134" s="28">
        <v>0</v>
      </c>
      <c r="R134" s="28">
        <v>1</v>
      </c>
      <c r="S134" s="28">
        <v>0.25</v>
      </c>
      <c r="T134" s="28">
        <v>0.25</v>
      </c>
      <c r="U134" s="28">
        <v>0.25</v>
      </c>
      <c r="V134" s="28">
        <v>0.25</v>
      </c>
      <c r="W134" s="28">
        <v>0.25</v>
      </c>
      <c r="X134" s="28" t="s">
        <v>2255</v>
      </c>
      <c r="Y134" s="28">
        <v>0.25</v>
      </c>
      <c r="Z134" s="28" t="s">
        <v>2256</v>
      </c>
      <c r="AA134" s="28"/>
      <c r="AB134" s="28"/>
      <c r="AC134" s="28"/>
      <c r="AD134" s="28"/>
      <c r="AE134" s="28">
        <f t="shared" si="25"/>
        <v>0.5</v>
      </c>
      <c r="AF134" s="27">
        <v>44300</v>
      </c>
      <c r="AG134" s="27">
        <v>44390</v>
      </c>
      <c r="AH134" s="27"/>
      <c r="AI134" s="27"/>
      <c r="AJ134" s="28">
        <f t="shared" si="26"/>
        <v>0.5</v>
      </c>
      <c r="AK134" s="28">
        <f t="shared" si="27"/>
        <v>1</v>
      </c>
      <c r="AL134" s="28">
        <f t="shared" si="28"/>
        <v>1</v>
      </c>
      <c r="AM134" s="28">
        <f t="shared" si="29"/>
        <v>0</v>
      </c>
      <c r="AN134" s="28">
        <f t="shared" si="30"/>
        <v>0</v>
      </c>
      <c r="AO134" s="25" t="s">
        <v>70</v>
      </c>
      <c r="AP134" s="25" t="s">
        <v>70</v>
      </c>
      <c r="AQ134" s="25"/>
      <c r="AR134" s="25"/>
      <c r="AS134" s="25" t="s">
        <v>2251</v>
      </c>
      <c r="AT134" s="25" t="s">
        <v>2257</v>
      </c>
      <c r="AU134" s="25"/>
      <c r="AV134" s="25"/>
      <c r="AW134" s="25" t="s">
        <v>70</v>
      </c>
      <c r="AX134" s="25" t="s">
        <v>70</v>
      </c>
      <c r="AY134" s="25"/>
      <c r="AZ134" s="25"/>
      <c r="BA134" s="25" t="s">
        <v>2258</v>
      </c>
      <c r="BB134" s="25" t="s">
        <v>2259</v>
      </c>
      <c r="BC134" s="25"/>
      <c r="BD134" s="25"/>
    </row>
    <row r="135" spans="1:56" ht="84" customHeight="1" x14ac:dyDescent="0.25">
      <c r="A135" s="25">
        <v>11</v>
      </c>
      <c r="B135" s="25" t="s">
        <v>2218</v>
      </c>
      <c r="C135" s="25" t="s">
        <v>110</v>
      </c>
      <c r="D135" s="25" t="s">
        <v>111</v>
      </c>
      <c r="E135" s="26" t="s">
        <v>112</v>
      </c>
      <c r="F135" s="25" t="s">
        <v>113</v>
      </c>
      <c r="G135" s="25" t="s">
        <v>114</v>
      </c>
      <c r="H135" s="25" t="s">
        <v>114</v>
      </c>
      <c r="I135" s="25" t="s">
        <v>122</v>
      </c>
      <c r="J135" s="27">
        <v>44197</v>
      </c>
      <c r="K135" s="27">
        <v>44561</v>
      </c>
      <c r="L135" s="25" t="s">
        <v>64</v>
      </c>
      <c r="M135" s="25" t="str">
        <f t="shared" si="24"/>
        <v>Magdalena</v>
      </c>
      <c r="N135" s="25" t="s">
        <v>86</v>
      </c>
      <c r="O135" s="25" t="s">
        <v>123</v>
      </c>
      <c r="P135" s="25" t="s">
        <v>67</v>
      </c>
      <c r="Q135" s="28">
        <v>0</v>
      </c>
      <c r="R135" s="28">
        <v>1</v>
      </c>
      <c r="S135" s="28">
        <v>0.25</v>
      </c>
      <c r="T135" s="28">
        <v>0.25</v>
      </c>
      <c r="U135" s="28">
        <v>0.25</v>
      </c>
      <c r="V135" s="28">
        <v>0.25</v>
      </c>
      <c r="W135" s="28">
        <v>0.25</v>
      </c>
      <c r="X135" s="28" t="s">
        <v>2260</v>
      </c>
      <c r="Y135" s="28">
        <v>0.25</v>
      </c>
      <c r="Z135" s="28" t="s">
        <v>2261</v>
      </c>
      <c r="AA135" s="28"/>
      <c r="AB135" s="28"/>
      <c r="AC135" s="28"/>
      <c r="AD135" s="28"/>
      <c r="AE135" s="28">
        <f t="shared" si="25"/>
        <v>0.5</v>
      </c>
      <c r="AF135" s="27">
        <v>44300</v>
      </c>
      <c r="AG135" s="27">
        <v>44390</v>
      </c>
      <c r="AH135" s="27"/>
      <c r="AI135" s="27"/>
      <c r="AJ135" s="28">
        <f t="shared" si="26"/>
        <v>0.5</v>
      </c>
      <c r="AK135" s="28">
        <f t="shared" si="27"/>
        <v>1</v>
      </c>
      <c r="AL135" s="28">
        <f t="shared" si="28"/>
        <v>1</v>
      </c>
      <c r="AM135" s="28">
        <f t="shared" si="29"/>
        <v>0</v>
      </c>
      <c r="AN135" s="28">
        <f t="shared" si="30"/>
        <v>0</v>
      </c>
      <c r="AO135" s="25" t="s">
        <v>70</v>
      </c>
      <c r="AP135" s="25" t="s">
        <v>70</v>
      </c>
      <c r="AQ135" s="25"/>
      <c r="AR135" s="25"/>
      <c r="AS135" s="25" t="s">
        <v>416</v>
      </c>
      <c r="AT135" s="25" t="s">
        <v>2262</v>
      </c>
      <c r="AU135" s="25"/>
      <c r="AV135" s="25"/>
      <c r="AW135" s="25" t="s">
        <v>70</v>
      </c>
      <c r="AX135" s="25" t="s">
        <v>70</v>
      </c>
      <c r="AY135" s="25"/>
      <c r="AZ135" s="25"/>
      <c r="BA135" s="25" t="s">
        <v>2263</v>
      </c>
      <c r="BB135" s="25" t="s">
        <v>2264</v>
      </c>
      <c r="BC135" s="25"/>
      <c r="BD135" s="25"/>
    </row>
    <row r="136" spans="1:56" ht="84" customHeight="1" x14ac:dyDescent="0.25">
      <c r="A136" s="25">
        <v>13</v>
      </c>
      <c r="B136" s="25" t="s">
        <v>2218</v>
      </c>
      <c r="C136" s="25" t="s">
        <v>129</v>
      </c>
      <c r="D136" s="25" t="s">
        <v>58</v>
      </c>
      <c r="E136" s="26" t="s">
        <v>130</v>
      </c>
      <c r="F136" s="25" t="s">
        <v>131</v>
      </c>
      <c r="G136" s="25" t="s">
        <v>132</v>
      </c>
      <c r="H136" s="25" t="s">
        <v>133</v>
      </c>
      <c r="I136" s="25" t="s">
        <v>134</v>
      </c>
      <c r="J136" s="27">
        <v>44197</v>
      </c>
      <c r="K136" s="27">
        <v>44561</v>
      </c>
      <c r="L136" s="25" t="s">
        <v>64</v>
      </c>
      <c r="M136" s="25" t="str">
        <f t="shared" si="24"/>
        <v>Magdalena</v>
      </c>
      <c r="N136" s="25" t="s">
        <v>65</v>
      </c>
      <c r="O136" s="25" t="s">
        <v>135</v>
      </c>
      <c r="P136" s="25" t="s">
        <v>136</v>
      </c>
      <c r="Q136" s="28">
        <v>0</v>
      </c>
      <c r="R136" s="29">
        <f>SUM(S136:V136)</f>
        <v>228143291.15037256</v>
      </c>
      <c r="S136" s="29">
        <v>45047851.471077122</v>
      </c>
      <c r="T136" s="29">
        <v>58396884.861304849</v>
      </c>
      <c r="U136" s="29">
        <v>59454956.657056168</v>
      </c>
      <c r="V136" s="29">
        <v>65243598.160934433</v>
      </c>
      <c r="W136" s="29">
        <v>8700523</v>
      </c>
      <c r="X136" s="29" t="s">
        <v>2265</v>
      </c>
      <c r="Y136" s="29">
        <v>8301006</v>
      </c>
      <c r="Z136" s="29" t="s">
        <v>2266</v>
      </c>
      <c r="AA136" s="29"/>
      <c r="AB136" s="29"/>
      <c r="AC136" s="29"/>
      <c r="AD136" s="29"/>
      <c r="AE136" s="29">
        <f t="shared" si="25"/>
        <v>17001529</v>
      </c>
      <c r="AF136" s="27">
        <v>44300</v>
      </c>
      <c r="AG136" s="27">
        <v>44390</v>
      </c>
      <c r="AH136" s="27"/>
      <c r="AI136" s="27"/>
      <c r="AJ136" s="28">
        <f t="shared" si="26"/>
        <v>7.4521275266402842E-2</v>
      </c>
      <c r="AK136" s="28">
        <f t="shared" si="27"/>
        <v>0.1931395774909743</v>
      </c>
      <c r="AL136" s="28">
        <f t="shared" si="28"/>
        <v>0.14214809607935855</v>
      </c>
      <c r="AM136" s="28">
        <f t="shared" si="29"/>
        <v>0</v>
      </c>
      <c r="AN136" s="28">
        <f t="shared" si="30"/>
        <v>0</v>
      </c>
      <c r="AO136" s="25" t="s">
        <v>70</v>
      </c>
      <c r="AP136" s="25" t="s">
        <v>70</v>
      </c>
      <c r="AQ136" s="25"/>
      <c r="AR136" s="25"/>
      <c r="AS136" s="25" t="s">
        <v>416</v>
      </c>
      <c r="AT136" s="25" t="s">
        <v>2267</v>
      </c>
      <c r="AU136" s="25"/>
      <c r="AV136" s="25"/>
      <c r="AW136" s="25" t="s">
        <v>449</v>
      </c>
      <c r="AX136" s="25" t="s">
        <v>70</v>
      </c>
      <c r="AY136" s="25"/>
      <c r="AZ136" s="25"/>
      <c r="BA136" s="25" t="s">
        <v>2268</v>
      </c>
      <c r="BB136" s="25" t="s">
        <v>2269</v>
      </c>
      <c r="BC136" s="25"/>
      <c r="BD136" s="25"/>
    </row>
    <row r="137" spans="1:56" ht="84" customHeight="1" x14ac:dyDescent="0.25">
      <c r="A137" s="25">
        <v>14</v>
      </c>
      <c r="B137" s="25" t="s">
        <v>2218</v>
      </c>
      <c r="C137" s="25" t="s">
        <v>129</v>
      </c>
      <c r="D137" s="25" t="s">
        <v>58</v>
      </c>
      <c r="E137" s="26" t="s">
        <v>130</v>
      </c>
      <c r="F137" s="25" t="s">
        <v>131</v>
      </c>
      <c r="G137" s="25" t="s">
        <v>132</v>
      </c>
      <c r="H137" s="25" t="s">
        <v>133</v>
      </c>
      <c r="I137" s="25" t="s">
        <v>143</v>
      </c>
      <c r="J137" s="27">
        <v>44197</v>
      </c>
      <c r="K137" s="27">
        <v>44561</v>
      </c>
      <c r="L137" s="25" t="s">
        <v>64</v>
      </c>
      <c r="M137" s="25" t="str">
        <f t="shared" si="24"/>
        <v>Magdalena</v>
      </c>
      <c r="N137" s="25" t="s">
        <v>86</v>
      </c>
      <c r="O137" s="25" t="s">
        <v>144</v>
      </c>
      <c r="P137" s="25" t="s">
        <v>136</v>
      </c>
      <c r="Q137" s="28">
        <v>0</v>
      </c>
      <c r="R137" s="28">
        <v>1</v>
      </c>
      <c r="S137" s="28">
        <v>0.25</v>
      </c>
      <c r="T137" s="28">
        <v>0.25</v>
      </c>
      <c r="U137" s="28">
        <v>0.25</v>
      </c>
      <c r="V137" s="28">
        <v>0.25</v>
      </c>
      <c r="W137" s="28">
        <v>0</v>
      </c>
      <c r="X137" s="28" t="s">
        <v>2270</v>
      </c>
      <c r="Y137" s="28">
        <v>0</v>
      </c>
      <c r="Z137" s="28" t="s">
        <v>2270</v>
      </c>
      <c r="AA137" s="28"/>
      <c r="AB137" s="28"/>
      <c r="AC137" s="28"/>
      <c r="AD137" s="28"/>
      <c r="AE137" s="28">
        <f t="shared" si="25"/>
        <v>0</v>
      </c>
      <c r="AF137" s="27">
        <v>44300</v>
      </c>
      <c r="AG137" s="27">
        <v>44390</v>
      </c>
      <c r="AH137" s="27"/>
      <c r="AI137" s="27"/>
      <c r="AJ137" s="28">
        <f t="shared" si="26"/>
        <v>0</v>
      </c>
      <c r="AK137" s="28">
        <f t="shared" si="27"/>
        <v>0</v>
      </c>
      <c r="AL137" s="28">
        <f t="shared" si="28"/>
        <v>0</v>
      </c>
      <c r="AM137" s="28">
        <f t="shared" si="29"/>
        <v>0</v>
      </c>
      <c r="AN137" s="28">
        <f t="shared" si="30"/>
        <v>0</v>
      </c>
      <c r="AO137" s="25" t="s">
        <v>70</v>
      </c>
      <c r="AP137" s="25" t="s">
        <v>70</v>
      </c>
      <c r="AQ137" s="25"/>
      <c r="AR137" s="25"/>
      <c r="AS137" s="25" t="s">
        <v>2271</v>
      </c>
      <c r="AT137" s="25" t="s">
        <v>2272</v>
      </c>
      <c r="AU137" s="25"/>
      <c r="AV137" s="25"/>
      <c r="AW137" s="25" t="s">
        <v>70</v>
      </c>
      <c r="AX137" s="25" t="s">
        <v>70</v>
      </c>
      <c r="AY137" s="25"/>
      <c r="AZ137" s="25"/>
      <c r="BA137" s="25" t="s">
        <v>2273</v>
      </c>
      <c r="BB137" s="25" t="s">
        <v>2274</v>
      </c>
      <c r="BC137" s="25"/>
      <c r="BD137" s="25"/>
    </row>
    <row r="138" spans="1:56" ht="84" customHeight="1" x14ac:dyDescent="0.25">
      <c r="A138" s="25">
        <v>1</v>
      </c>
      <c r="B138" s="25" t="s">
        <v>2348</v>
      </c>
      <c r="C138" s="25" t="s">
        <v>634</v>
      </c>
      <c r="D138" s="25" t="s">
        <v>58</v>
      </c>
      <c r="E138" s="26" t="s">
        <v>59</v>
      </c>
      <c r="F138" s="25" t="s">
        <v>60</v>
      </c>
      <c r="G138" s="25" t="s">
        <v>61</v>
      </c>
      <c r="H138" s="25" t="s">
        <v>62</v>
      </c>
      <c r="I138" s="25" t="s">
        <v>642</v>
      </c>
      <c r="J138" s="27">
        <v>44197</v>
      </c>
      <c r="K138" s="27">
        <v>44561</v>
      </c>
      <c r="L138" s="25" t="s">
        <v>64</v>
      </c>
      <c r="M138" s="25" t="str">
        <f>B138</f>
        <v>Meta</v>
      </c>
      <c r="N138" s="25" t="s">
        <v>65</v>
      </c>
      <c r="O138" s="25" t="s">
        <v>643</v>
      </c>
      <c r="P138" s="25" t="s">
        <v>67</v>
      </c>
      <c r="Q138" s="28">
        <v>0</v>
      </c>
      <c r="R138" s="29">
        <v>17614</v>
      </c>
      <c r="S138" s="29">
        <v>0</v>
      </c>
      <c r="T138" s="29">
        <v>0</v>
      </c>
      <c r="U138" s="29">
        <v>0</v>
      </c>
      <c r="V138" s="29">
        <v>17614</v>
      </c>
      <c r="W138" s="29">
        <v>17442</v>
      </c>
      <c r="X138" s="29" t="s">
        <v>2349</v>
      </c>
      <c r="Y138" s="29">
        <v>0</v>
      </c>
      <c r="Z138" s="29" t="s">
        <v>2350</v>
      </c>
      <c r="AA138" s="29"/>
      <c r="AB138" s="29"/>
      <c r="AC138" s="29"/>
      <c r="AD138" s="29"/>
      <c r="AE138" s="29">
        <f t="shared" si="25"/>
        <v>17442</v>
      </c>
      <c r="AF138" s="27">
        <v>44300</v>
      </c>
      <c r="AG138" s="27">
        <v>44392</v>
      </c>
      <c r="AH138" s="27"/>
      <c r="AI138" s="27"/>
      <c r="AJ138" s="28">
        <f t="shared" si="26"/>
        <v>0.99023504030884524</v>
      </c>
      <c r="AK138" s="28" t="str">
        <f t="shared" si="27"/>
        <v/>
      </c>
      <c r="AL138" s="28" t="str">
        <f t="shared" si="28"/>
        <v/>
      </c>
      <c r="AM138" s="28" t="str">
        <f t="shared" si="29"/>
        <v/>
      </c>
      <c r="AN138" s="28">
        <f t="shared" si="30"/>
        <v>0</v>
      </c>
      <c r="AO138" s="25" t="s">
        <v>70</v>
      </c>
      <c r="AP138" s="25" t="s">
        <v>449</v>
      </c>
      <c r="AQ138" s="25"/>
      <c r="AR138" s="25"/>
      <c r="AS138" s="25" t="s">
        <v>2351</v>
      </c>
      <c r="AT138" s="25" t="s">
        <v>2352</v>
      </c>
      <c r="AU138" s="25"/>
      <c r="AV138" s="25"/>
      <c r="AW138" s="25" t="s">
        <v>449</v>
      </c>
      <c r="AX138" s="25" t="s">
        <v>449</v>
      </c>
      <c r="AY138" s="25"/>
      <c r="AZ138" s="25"/>
      <c r="BA138" s="25" t="s">
        <v>2353</v>
      </c>
      <c r="BB138" s="25" t="s">
        <v>2354</v>
      </c>
      <c r="BC138" s="25"/>
      <c r="BD138" s="25"/>
    </row>
    <row r="139" spans="1:56" ht="84" customHeight="1" x14ac:dyDescent="0.25">
      <c r="A139" s="25">
        <v>2</v>
      </c>
      <c r="B139" s="25" t="s">
        <v>2348</v>
      </c>
      <c r="C139" s="25" t="s">
        <v>57</v>
      </c>
      <c r="D139" s="25" t="s">
        <v>58</v>
      </c>
      <c r="E139" s="26" t="s">
        <v>59</v>
      </c>
      <c r="F139" s="25" t="s">
        <v>60</v>
      </c>
      <c r="G139" s="25" t="s">
        <v>61</v>
      </c>
      <c r="H139" s="25" t="s">
        <v>62</v>
      </c>
      <c r="I139" s="25" t="s">
        <v>63</v>
      </c>
      <c r="J139" s="27">
        <v>44197</v>
      </c>
      <c r="K139" s="27">
        <v>44561</v>
      </c>
      <c r="L139" s="25" t="s">
        <v>64</v>
      </c>
      <c r="M139" s="25" t="str">
        <f t="shared" ref="M139:M148" si="31">B139</f>
        <v>Meta</v>
      </c>
      <c r="N139" s="25" t="s">
        <v>65</v>
      </c>
      <c r="O139" s="25" t="s">
        <v>66</v>
      </c>
      <c r="P139" s="25" t="s">
        <v>67</v>
      </c>
      <c r="Q139" s="28">
        <v>0</v>
      </c>
      <c r="R139" s="29">
        <v>8351</v>
      </c>
      <c r="S139" s="29">
        <v>0</v>
      </c>
      <c r="T139" s="29">
        <v>0</v>
      </c>
      <c r="U139" s="29">
        <v>0</v>
      </c>
      <c r="V139" s="29">
        <v>8351</v>
      </c>
      <c r="W139" s="29">
        <v>379</v>
      </c>
      <c r="X139" s="29" t="s">
        <v>2355</v>
      </c>
      <c r="Y139" s="29">
        <v>668</v>
      </c>
      <c r="Z139" s="29" t="s">
        <v>2356</v>
      </c>
      <c r="AA139" s="29"/>
      <c r="AB139" s="29"/>
      <c r="AC139" s="29"/>
      <c r="AD139" s="29"/>
      <c r="AE139" s="29">
        <f t="shared" si="25"/>
        <v>1047</v>
      </c>
      <c r="AF139" s="27">
        <v>44300</v>
      </c>
      <c r="AG139" s="27">
        <v>44390</v>
      </c>
      <c r="AH139" s="27"/>
      <c r="AI139" s="27"/>
      <c r="AJ139" s="28">
        <f t="shared" si="26"/>
        <v>0.12537420668183452</v>
      </c>
      <c r="AK139" s="28" t="str">
        <f t="shared" si="27"/>
        <v/>
      </c>
      <c r="AL139" s="28" t="str">
        <f t="shared" si="28"/>
        <v/>
      </c>
      <c r="AM139" s="28" t="str">
        <f t="shared" si="29"/>
        <v/>
      </c>
      <c r="AN139" s="28">
        <f t="shared" si="30"/>
        <v>0</v>
      </c>
      <c r="AO139" s="25" t="s">
        <v>70</v>
      </c>
      <c r="AP139" s="25" t="s">
        <v>70</v>
      </c>
      <c r="AQ139" s="25"/>
      <c r="AR139" s="25"/>
      <c r="AS139" s="25" t="s">
        <v>2357</v>
      </c>
      <c r="AT139" s="25" t="s">
        <v>2358</v>
      </c>
      <c r="AU139" s="25"/>
      <c r="AV139" s="25"/>
      <c r="AW139" s="25" t="s">
        <v>70</v>
      </c>
      <c r="AX139" s="25" t="s">
        <v>70</v>
      </c>
      <c r="AY139" s="25"/>
      <c r="AZ139" s="25"/>
      <c r="BA139" s="25" t="s">
        <v>2359</v>
      </c>
      <c r="BB139" s="25" t="s">
        <v>2360</v>
      </c>
      <c r="BC139" s="25"/>
      <c r="BD139" s="25"/>
    </row>
    <row r="140" spans="1:56" ht="84" customHeight="1" x14ac:dyDescent="0.25">
      <c r="A140" s="25">
        <v>4</v>
      </c>
      <c r="B140" s="25" t="s">
        <v>2348</v>
      </c>
      <c r="C140" s="25" t="s">
        <v>57</v>
      </c>
      <c r="D140" s="25" t="s">
        <v>58</v>
      </c>
      <c r="E140" s="26" t="s">
        <v>59</v>
      </c>
      <c r="F140" s="25" t="s">
        <v>60</v>
      </c>
      <c r="G140" s="25" t="s">
        <v>61</v>
      </c>
      <c r="H140" s="25" t="s">
        <v>62</v>
      </c>
      <c r="I140" s="25" t="s">
        <v>75</v>
      </c>
      <c r="J140" s="27">
        <v>44197</v>
      </c>
      <c r="K140" s="27">
        <v>44561</v>
      </c>
      <c r="L140" s="25" t="s">
        <v>64</v>
      </c>
      <c r="M140" s="25" t="str">
        <f t="shared" si="31"/>
        <v>Meta</v>
      </c>
      <c r="N140" s="25" t="s">
        <v>65</v>
      </c>
      <c r="O140" s="25" t="s">
        <v>76</v>
      </c>
      <c r="P140" s="25" t="s">
        <v>67</v>
      </c>
      <c r="Q140" s="28">
        <v>0</v>
      </c>
      <c r="R140" s="29">
        <v>11965</v>
      </c>
      <c r="S140" s="29">
        <v>0</v>
      </c>
      <c r="T140" s="29">
        <v>0</v>
      </c>
      <c r="U140" s="29">
        <v>0</v>
      </c>
      <c r="V140" s="29">
        <v>11965</v>
      </c>
      <c r="W140" s="29">
        <v>438</v>
      </c>
      <c r="X140" s="29" t="s">
        <v>2361</v>
      </c>
      <c r="Y140" s="29">
        <v>1737</v>
      </c>
      <c r="Z140" s="29" t="s">
        <v>2362</v>
      </c>
      <c r="AA140" s="29"/>
      <c r="AB140" s="29"/>
      <c r="AC140" s="29"/>
      <c r="AD140" s="29"/>
      <c r="AE140" s="29">
        <f t="shared" si="25"/>
        <v>2175</v>
      </c>
      <c r="AF140" s="27">
        <v>44300</v>
      </c>
      <c r="AG140" s="27">
        <v>44390</v>
      </c>
      <c r="AH140" s="27"/>
      <c r="AI140" s="27"/>
      <c r="AJ140" s="28">
        <f t="shared" si="26"/>
        <v>0.18178019222732972</v>
      </c>
      <c r="AK140" s="28" t="str">
        <f t="shared" si="27"/>
        <v/>
      </c>
      <c r="AL140" s="28" t="str">
        <f t="shared" si="28"/>
        <v/>
      </c>
      <c r="AM140" s="28" t="str">
        <f t="shared" si="29"/>
        <v/>
      </c>
      <c r="AN140" s="28">
        <f t="shared" si="30"/>
        <v>0</v>
      </c>
      <c r="AO140" s="25" t="s">
        <v>70</v>
      </c>
      <c r="AP140" s="25" t="s">
        <v>70</v>
      </c>
      <c r="AQ140" s="25"/>
      <c r="AR140" s="25"/>
      <c r="AS140" s="25" t="s">
        <v>2363</v>
      </c>
      <c r="AT140" s="25" t="s">
        <v>2364</v>
      </c>
      <c r="AU140" s="25"/>
      <c r="AV140" s="25"/>
      <c r="AW140" s="25" t="s">
        <v>70</v>
      </c>
      <c r="AX140" s="25" t="s">
        <v>70</v>
      </c>
      <c r="AY140" s="25"/>
      <c r="AZ140" s="25"/>
      <c r="BA140" s="25" t="s">
        <v>2365</v>
      </c>
      <c r="BB140" s="25" t="s">
        <v>2366</v>
      </c>
      <c r="BC140" s="25"/>
      <c r="BD140" s="25"/>
    </row>
    <row r="141" spans="1:56" ht="84" customHeight="1" x14ac:dyDescent="0.25">
      <c r="A141" s="25">
        <v>6</v>
      </c>
      <c r="B141" s="25" t="s">
        <v>2348</v>
      </c>
      <c r="C141" s="25" t="s">
        <v>821</v>
      </c>
      <c r="D141" s="25" t="s">
        <v>58</v>
      </c>
      <c r="E141" s="26" t="s">
        <v>130</v>
      </c>
      <c r="F141" s="25" t="s">
        <v>822</v>
      </c>
      <c r="G141" s="25" t="s">
        <v>61</v>
      </c>
      <c r="H141" s="25" t="s">
        <v>62</v>
      </c>
      <c r="I141" s="25" t="s">
        <v>823</v>
      </c>
      <c r="J141" s="27">
        <v>44197</v>
      </c>
      <c r="K141" s="27">
        <v>44561</v>
      </c>
      <c r="L141" s="25" t="s">
        <v>64</v>
      </c>
      <c r="M141" s="25" t="str">
        <f t="shared" si="31"/>
        <v>Meta</v>
      </c>
      <c r="N141" s="25" t="s">
        <v>65</v>
      </c>
      <c r="O141" s="25" t="s">
        <v>824</v>
      </c>
      <c r="P141" s="25" t="s">
        <v>67</v>
      </c>
      <c r="Q141" s="28">
        <v>0</v>
      </c>
      <c r="R141" s="29">
        <v>30</v>
      </c>
      <c r="S141" s="29">
        <v>0</v>
      </c>
      <c r="T141" s="29">
        <v>0</v>
      </c>
      <c r="U141" s="29">
        <v>0</v>
      </c>
      <c r="V141" s="29">
        <v>30</v>
      </c>
      <c r="W141" s="29">
        <v>11</v>
      </c>
      <c r="X141" s="29" t="s">
        <v>2367</v>
      </c>
      <c r="Y141" s="29">
        <v>2</v>
      </c>
      <c r="Z141" s="29" t="s">
        <v>2368</v>
      </c>
      <c r="AA141" s="29"/>
      <c r="AB141" s="29"/>
      <c r="AC141" s="29"/>
      <c r="AD141" s="29"/>
      <c r="AE141" s="29">
        <f t="shared" si="25"/>
        <v>13</v>
      </c>
      <c r="AF141" s="27">
        <v>44300</v>
      </c>
      <c r="AG141" s="27">
        <v>44390</v>
      </c>
      <c r="AH141" s="27"/>
      <c r="AI141" s="27"/>
      <c r="AJ141" s="28">
        <f t="shared" si="26"/>
        <v>0.43333333333333335</v>
      </c>
      <c r="AK141" s="28" t="str">
        <f t="shared" si="27"/>
        <v/>
      </c>
      <c r="AL141" s="28" t="str">
        <f t="shared" si="28"/>
        <v/>
      </c>
      <c r="AM141" s="28" t="str">
        <f t="shared" si="29"/>
        <v/>
      </c>
      <c r="AN141" s="28">
        <f t="shared" si="30"/>
        <v>0</v>
      </c>
      <c r="AO141" s="25" t="s">
        <v>70</v>
      </c>
      <c r="AP141" s="25" t="s">
        <v>70</v>
      </c>
      <c r="AQ141" s="25"/>
      <c r="AR141" s="25"/>
      <c r="AS141" s="25" t="s">
        <v>2369</v>
      </c>
      <c r="AT141" s="25" t="s">
        <v>2370</v>
      </c>
      <c r="AU141" s="25"/>
      <c r="AV141" s="25"/>
      <c r="AW141" s="25" t="s">
        <v>148</v>
      </c>
      <c r="AX141" s="25" t="s">
        <v>70</v>
      </c>
      <c r="AY141" s="25"/>
      <c r="AZ141" s="25"/>
      <c r="BA141" s="25" t="s">
        <v>2371</v>
      </c>
      <c r="BB141" s="25" t="s">
        <v>2372</v>
      </c>
      <c r="BC141" s="25"/>
      <c r="BD141" s="25"/>
    </row>
    <row r="142" spans="1:56" ht="84" customHeight="1" x14ac:dyDescent="0.25">
      <c r="A142" s="25">
        <v>7</v>
      </c>
      <c r="B142" s="25" t="s">
        <v>2348</v>
      </c>
      <c r="C142" s="25" t="s">
        <v>83</v>
      </c>
      <c r="D142" s="25" t="s">
        <v>58</v>
      </c>
      <c r="E142" s="26" t="s">
        <v>59</v>
      </c>
      <c r="F142" s="25" t="s">
        <v>84</v>
      </c>
      <c r="G142" s="25" t="s">
        <v>61</v>
      </c>
      <c r="H142" s="25" t="s">
        <v>62</v>
      </c>
      <c r="I142" s="25" t="s">
        <v>85</v>
      </c>
      <c r="J142" s="27">
        <v>44197</v>
      </c>
      <c r="K142" s="27">
        <v>44561</v>
      </c>
      <c r="L142" s="25" t="s">
        <v>64</v>
      </c>
      <c r="M142" s="25" t="str">
        <f t="shared" si="31"/>
        <v>Meta</v>
      </c>
      <c r="N142" s="25" t="s">
        <v>86</v>
      </c>
      <c r="O142" s="25" t="s">
        <v>87</v>
      </c>
      <c r="P142" s="25" t="s">
        <v>67</v>
      </c>
      <c r="Q142" s="28">
        <v>0</v>
      </c>
      <c r="R142" s="28">
        <v>1</v>
      </c>
      <c r="S142" s="28">
        <v>0.25</v>
      </c>
      <c r="T142" s="28">
        <v>0.25</v>
      </c>
      <c r="U142" s="28">
        <v>0.25</v>
      </c>
      <c r="V142" s="28">
        <v>0.25</v>
      </c>
      <c r="W142" s="28">
        <v>0.25</v>
      </c>
      <c r="X142" s="28" t="s">
        <v>2373</v>
      </c>
      <c r="Y142" s="28">
        <v>0.25</v>
      </c>
      <c r="Z142" s="28" t="s">
        <v>2374</v>
      </c>
      <c r="AA142" s="28"/>
      <c r="AB142" s="28"/>
      <c r="AC142" s="28"/>
      <c r="AD142" s="28"/>
      <c r="AE142" s="28">
        <f t="shared" si="25"/>
        <v>0.5</v>
      </c>
      <c r="AF142" s="27">
        <v>44300</v>
      </c>
      <c r="AG142" s="27">
        <v>44392</v>
      </c>
      <c r="AH142" s="27"/>
      <c r="AI142" s="27"/>
      <c r="AJ142" s="28">
        <f t="shared" si="26"/>
        <v>0.5</v>
      </c>
      <c r="AK142" s="28">
        <f t="shared" si="27"/>
        <v>1</v>
      </c>
      <c r="AL142" s="28">
        <f t="shared" si="28"/>
        <v>1</v>
      </c>
      <c r="AM142" s="28">
        <f t="shared" si="29"/>
        <v>0</v>
      </c>
      <c r="AN142" s="28">
        <f t="shared" si="30"/>
        <v>0</v>
      </c>
      <c r="AO142" s="25" t="s">
        <v>70</v>
      </c>
      <c r="AP142" s="25" t="s">
        <v>70</v>
      </c>
      <c r="AQ142" s="25"/>
      <c r="AR142" s="25"/>
      <c r="AS142" s="25" t="s">
        <v>2375</v>
      </c>
      <c r="AT142" s="25" t="s">
        <v>2376</v>
      </c>
      <c r="AU142" s="25"/>
      <c r="AV142" s="25"/>
      <c r="AW142" s="25" t="s">
        <v>70</v>
      </c>
      <c r="AX142" s="25" t="s">
        <v>70</v>
      </c>
      <c r="AY142" s="25"/>
      <c r="AZ142" s="25"/>
      <c r="BA142" s="25" t="s">
        <v>2377</v>
      </c>
      <c r="BB142" s="25" t="s">
        <v>2378</v>
      </c>
      <c r="BC142" s="25"/>
      <c r="BD142" s="25"/>
    </row>
    <row r="143" spans="1:56" ht="84" customHeight="1" x14ac:dyDescent="0.25">
      <c r="A143" s="25">
        <v>8</v>
      </c>
      <c r="B143" s="25" t="s">
        <v>2348</v>
      </c>
      <c r="C143" s="25" t="s">
        <v>93</v>
      </c>
      <c r="D143" s="25" t="s">
        <v>58</v>
      </c>
      <c r="E143" s="26" t="s">
        <v>59</v>
      </c>
      <c r="F143" s="25" t="s">
        <v>84</v>
      </c>
      <c r="G143" s="25" t="s">
        <v>61</v>
      </c>
      <c r="H143" s="25" t="s">
        <v>62</v>
      </c>
      <c r="I143" s="25" t="s">
        <v>94</v>
      </c>
      <c r="J143" s="27">
        <v>44197</v>
      </c>
      <c r="K143" s="27">
        <v>44561</v>
      </c>
      <c r="L143" s="25" t="s">
        <v>64</v>
      </c>
      <c r="M143" s="25" t="str">
        <f t="shared" si="31"/>
        <v>Meta</v>
      </c>
      <c r="N143" s="25" t="s">
        <v>86</v>
      </c>
      <c r="O143" s="25" t="s">
        <v>87</v>
      </c>
      <c r="P143" s="25" t="s">
        <v>67</v>
      </c>
      <c r="Q143" s="28">
        <v>0</v>
      </c>
      <c r="R143" s="28">
        <v>1</v>
      </c>
      <c r="S143" s="28">
        <v>0.25</v>
      </c>
      <c r="T143" s="28">
        <v>0.25</v>
      </c>
      <c r="U143" s="28">
        <v>0.25</v>
      </c>
      <c r="V143" s="28">
        <v>0.25</v>
      </c>
      <c r="W143" s="28">
        <v>0.25</v>
      </c>
      <c r="X143" s="28" t="s">
        <v>2379</v>
      </c>
      <c r="Y143" s="28">
        <v>0.25</v>
      </c>
      <c r="Z143" s="28" t="s">
        <v>2380</v>
      </c>
      <c r="AA143" s="28"/>
      <c r="AB143" s="28"/>
      <c r="AC143" s="28"/>
      <c r="AD143" s="28"/>
      <c r="AE143" s="28">
        <f t="shared" si="25"/>
        <v>0.5</v>
      </c>
      <c r="AF143" s="27">
        <v>44299</v>
      </c>
      <c r="AG143" s="27">
        <v>44391</v>
      </c>
      <c r="AH143" s="27"/>
      <c r="AI143" s="27"/>
      <c r="AJ143" s="28">
        <f t="shared" si="26"/>
        <v>0.5</v>
      </c>
      <c r="AK143" s="28">
        <f t="shared" si="27"/>
        <v>1</v>
      </c>
      <c r="AL143" s="28">
        <f t="shared" si="28"/>
        <v>1</v>
      </c>
      <c r="AM143" s="28">
        <f t="shared" si="29"/>
        <v>0</v>
      </c>
      <c r="AN143" s="28">
        <f t="shared" si="30"/>
        <v>0</v>
      </c>
      <c r="AO143" s="25" t="s">
        <v>70</v>
      </c>
      <c r="AP143" s="25" t="s">
        <v>70</v>
      </c>
      <c r="AQ143" s="25"/>
      <c r="AR143" s="25"/>
      <c r="AS143" s="25" t="s">
        <v>2381</v>
      </c>
      <c r="AT143" s="25" t="s">
        <v>2382</v>
      </c>
      <c r="AU143" s="25"/>
      <c r="AV143" s="25"/>
      <c r="AW143" s="25" t="s">
        <v>70</v>
      </c>
      <c r="AX143" s="25" t="s">
        <v>70</v>
      </c>
      <c r="AY143" s="25"/>
      <c r="AZ143" s="25"/>
      <c r="BA143" s="25" t="s">
        <v>2383</v>
      </c>
      <c r="BB143" s="25" t="s">
        <v>2384</v>
      </c>
      <c r="BC143" s="25"/>
      <c r="BD143" s="25"/>
    </row>
    <row r="144" spans="1:56" ht="84" customHeight="1" x14ac:dyDescent="0.25">
      <c r="A144" s="25">
        <v>9</v>
      </c>
      <c r="B144" s="25" t="s">
        <v>2348</v>
      </c>
      <c r="C144" s="25" t="s">
        <v>100</v>
      </c>
      <c r="D144" s="25" t="s">
        <v>101</v>
      </c>
      <c r="E144" s="26" t="s">
        <v>102</v>
      </c>
      <c r="F144" s="25" t="s">
        <v>103</v>
      </c>
      <c r="G144" s="25" t="s">
        <v>61</v>
      </c>
      <c r="H144" s="25" t="s">
        <v>104</v>
      </c>
      <c r="I144" s="25" t="s">
        <v>105</v>
      </c>
      <c r="J144" s="27">
        <v>44197</v>
      </c>
      <c r="K144" s="27">
        <v>44561</v>
      </c>
      <c r="L144" s="25" t="s">
        <v>64</v>
      </c>
      <c r="M144" s="25" t="str">
        <f t="shared" si="31"/>
        <v>Meta</v>
      </c>
      <c r="N144" s="25" t="s">
        <v>86</v>
      </c>
      <c r="O144" s="25" t="s">
        <v>87</v>
      </c>
      <c r="P144" s="25" t="s">
        <v>67</v>
      </c>
      <c r="Q144" s="28">
        <v>0</v>
      </c>
      <c r="R144" s="28">
        <v>1</v>
      </c>
      <c r="S144" s="28">
        <v>0.25</v>
      </c>
      <c r="T144" s="28">
        <v>0.25</v>
      </c>
      <c r="U144" s="28">
        <v>0.25</v>
      </c>
      <c r="V144" s="28">
        <v>0.25</v>
      </c>
      <c r="W144" s="28">
        <v>0.25</v>
      </c>
      <c r="X144" s="28" t="s">
        <v>2385</v>
      </c>
      <c r="Y144" s="28">
        <v>0.25</v>
      </c>
      <c r="Z144" s="28" t="s">
        <v>2386</v>
      </c>
      <c r="AA144" s="28"/>
      <c r="AB144" s="28"/>
      <c r="AC144" s="28"/>
      <c r="AD144" s="28"/>
      <c r="AE144" s="28">
        <f t="shared" si="25"/>
        <v>0.5</v>
      </c>
      <c r="AF144" s="27">
        <v>44300</v>
      </c>
      <c r="AG144" s="27">
        <v>44392</v>
      </c>
      <c r="AH144" s="27"/>
      <c r="AI144" s="27"/>
      <c r="AJ144" s="28">
        <f t="shared" si="26"/>
        <v>0.5</v>
      </c>
      <c r="AK144" s="28">
        <f t="shared" si="27"/>
        <v>1</v>
      </c>
      <c r="AL144" s="28">
        <f t="shared" si="28"/>
        <v>1</v>
      </c>
      <c r="AM144" s="28">
        <f t="shared" si="29"/>
        <v>0</v>
      </c>
      <c r="AN144" s="28">
        <f t="shared" si="30"/>
        <v>0</v>
      </c>
      <c r="AO144" s="25" t="s">
        <v>70</v>
      </c>
      <c r="AP144" s="25" t="s">
        <v>70</v>
      </c>
      <c r="AQ144" s="25"/>
      <c r="AR144" s="25"/>
      <c r="AS144" s="25" t="s">
        <v>2387</v>
      </c>
      <c r="AT144" s="25" t="s">
        <v>2388</v>
      </c>
      <c r="AU144" s="25"/>
      <c r="AV144" s="25"/>
      <c r="AW144" s="25" t="s">
        <v>70</v>
      </c>
      <c r="AX144" s="25" t="s">
        <v>148</v>
      </c>
      <c r="AY144" s="25"/>
      <c r="AZ144" s="25"/>
      <c r="BA144" s="25" t="s">
        <v>2389</v>
      </c>
      <c r="BB144" s="25" t="s">
        <v>2390</v>
      </c>
      <c r="BC144" s="25"/>
      <c r="BD144" s="25"/>
    </row>
    <row r="145" spans="1:56" ht="84" customHeight="1" x14ac:dyDescent="0.25">
      <c r="A145" s="25">
        <v>10</v>
      </c>
      <c r="B145" s="25" t="s">
        <v>2348</v>
      </c>
      <c r="C145" s="25" t="s">
        <v>110</v>
      </c>
      <c r="D145" s="25" t="s">
        <v>111</v>
      </c>
      <c r="E145" s="26" t="s">
        <v>112</v>
      </c>
      <c r="F145" s="25" t="s">
        <v>113</v>
      </c>
      <c r="G145" s="25" t="s">
        <v>114</v>
      </c>
      <c r="H145" s="25" t="s">
        <v>114</v>
      </c>
      <c r="I145" s="25" t="s">
        <v>115</v>
      </c>
      <c r="J145" s="27">
        <v>44197</v>
      </c>
      <c r="K145" s="27">
        <v>44561</v>
      </c>
      <c r="L145" s="25" t="s">
        <v>64</v>
      </c>
      <c r="M145" s="25" t="str">
        <f t="shared" si="31"/>
        <v>Meta</v>
      </c>
      <c r="N145" s="25" t="s">
        <v>86</v>
      </c>
      <c r="O145" s="25" t="s">
        <v>116</v>
      </c>
      <c r="P145" s="25" t="s">
        <v>67</v>
      </c>
      <c r="Q145" s="28">
        <v>0</v>
      </c>
      <c r="R145" s="28">
        <v>1</v>
      </c>
      <c r="S145" s="28">
        <v>0.25</v>
      </c>
      <c r="T145" s="28">
        <v>0.25</v>
      </c>
      <c r="U145" s="28">
        <v>0.25</v>
      </c>
      <c r="V145" s="28">
        <v>0.25</v>
      </c>
      <c r="W145" s="28">
        <v>0.25</v>
      </c>
      <c r="X145" s="28" t="s">
        <v>2391</v>
      </c>
      <c r="Y145" s="28">
        <v>0.25</v>
      </c>
      <c r="Z145" s="28" t="s">
        <v>2392</v>
      </c>
      <c r="AA145" s="28"/>
      <c r="AB145" s="28"/>
      <c r="AC145" s="28"/>
      <c r="AD145" s="28"/>
      <c r="AE145" s="28">
        <f t="shared" si="25"/>
        <v>0.5</v>
      </c>
      <c r="AF145" s="27">
        <v>44298</v>
      </c>
      <c r="AG145" s="27">
        <v>44390</v>
      </c>
      <c r="AH145" s="27"/>
      <c r="AI145" s="27"/>
      <c r="AJ145" s="28">
        <f t="shared" si="26"/>
        <v>0.5</v>
      </c>
      <c r="AK145" s="28">
        <f t="shared" si="27"/>
        <v>1</v>
      </c>
      <c r="AL145" s="28">
        <f t="shared" si="28"/>
        <v>1</v>
      </c>
      <c r="AM145" s="28">
        <f t="shared" si="29"/>
        <v>0</v>
      </c>
      <c r="AN145" s="28">
        <f t="shared" si="30"/>
        <v>0</v>
      </c>
      <c r="AO145" s="25" t="s">
        <v>70</v>
      </c>
      <c r="AP145" s="25" t="s">
        <v>70</v>
      </c>
      <c r="AQ145" s="25"/>
      <c r="AR145" s="25"/>
      <c r="AS145" s="25" t="s">
        <v>2393</v>
      </c>
      <c r="AT145" s="25" t="s">
        <v>2394</v>
      </c>
      <c r="AU145" s="25"/>
      <c r="AV145" s="25"/>
      <c r="AW145" s="25" t="s">
        <v>70</v>
      </c>
      <c r="AX145" s="25" t="s">
        <v>70</v>
      </c>
      <c r="AY145" s="25"/>
      <c r="AZ145" s="25"/>
      <c r="BA145" s="25" t="s">
        <v>2140</v>
      </c>
      <c r="BB145" s="25" t="s">
        <v>2395</v>
      </c>
      <c r="BC145" s="25"/>
      <c r="BD145" s="25"/>
    </row>
    <row r="146" spans="1:56" ht="84" customHeight="1" x14ac:dyDescent="0.25">
      <c r="A146" s="25">
        <v>11</v>
      </c>
      <c r="B146" s="25" t="s">
        <v>2348</v>
      </c>
      <c r="C146" s="25" t="s">
        <v>110</v>
      </c>
      <c r="D146" s="25" t="s">
        <v>111</v>
      </c>
      <c r="E146" s="26" t="s">
        <v>112</v>
      </c>
      <c r="F146" s="25" t="s">
        <v>113</v>
      </c>
      <c r="G146" s="25" t="s">
        <v>114</v>
      </c>
      <c r="H146" s="25" t="s">
        <v>114</v>
      </c>
      <c r="I146" s="25" t="s">
        <v>122</v>
      </c>
      <c r="J146" s="27">
        <v>44197</v>
      </c>
      <c r="K146" s="27">
        <v>44561</v>
      </c>
      <c r="L146" s="25" t="s">
        <v>64</v>
      </c>
      <c r="M146" s="25" t="str">
        <f t="shared" si="31"/>
        <v>Meta</v>
      </c>
      <c r="N146" s="25" t="s">
        <v>86</v>
      </c>
      <c r="O146" s="25" t="s">
        <v>123</v>
      </c>
      <c r="P146" s="25" t="s">
        <v>67</v>
      </c>
      <c r="Q146" s="28">
        <v>0</v>
      </c>
      <c r="R146" s="28">
        <v>1</v>
      </c>
      <c r="S146" s="28">
        <v>0.25</v>
      </c>
      <c r="T146" s="28">
        <v>0.25</v>
      </c>
      <c r="U146" s="28">
        <v>0.25</v>
      </c>
      <c r="V146" s="28">
        <v>0.25</v>
      </c>
      <c r="W146" s="28">
        <v>0.25</v>
      </c>
      <c r="X146" s="28" t="s">
        <v>2396</v>
      </c>
      <c r="Y146" s="28">
        <v>0.25</v>
      </c>
      <c r="Z146" s="28" t="s">
        <v>2397</v>
      </c>
      <c r="AA146" s="28"/>
      <c r="AB146" s="28"/>
      <c r="AC146" s="28"/>
      <c r="AD146" s="28"/>
      <c r="AE146" s="28">
        <f t="shared" si="25"/>
        <v>0.5</v>
      </c>
      <c r="AF146" s="27">
        <v>44299</v>
      </c>
      <c r="AG146" s="27">
        <v>44392</v>
      </c>
      <c r="AH146" s="27"/>
      <c r="AI146" s="27"/>
      <c r="AJ146" s="28">
        <f t="shared" si="26"/>
        <v>0.5</v>
      </c>
      <c r="AK146" s="28">
        <f t="shared" si="27"/>
        <v>1</v>
      </c>
      <c r="AL146" s="28">
        <f t="shared" si="28"/>
        <v>1</v>
      </c>
      <c r="AM146" s="28">
        <f t="shared" si="29"/>
        <v>0</v>
      </c>
      <c r="AN146" s="28">
        <f t="shared" si="30"/>
        <v>0</v>
      </c>
      <c r="AO146" s="25" t="s">
        <v>70</v>
      </c>
      <c r="AP146" s="25" t="s">
        <v>70</v>
      </c>
      <c r="AQ146" s="25"/>
      <c r="AR146" s="25"/>
      <c r="AS146" s="25" t="s">
        <v>2398</v>
      </c>
      <c r="AT146" s="25" t="s">
        <v>2399</v>
      </c>
      <c r="AU146" s="25"/>
      <c r="AV146" s="25"/>
      <c r="AW146" s="25" t="s">
        <v>70</v>
      </c>
      <c r="AX146" s="25" t="s">
        <v>70</v>
      </c>
      <c r="AY146" s="25"/>
      <c r="AZ146" s="25"/>
      <c r="BA146" s="25" t="s">
        <v>2400</v>
      </c>
      <c r="BB146" s="25" t="s">
        <v>2401</v>
      </c>
      <c r="BC146" s="25"/>
      <c r="BD146" s="25"/>
    </row>
    <row r="147" spans="1:56" ht="84" customHeight="1" x14ac:dyDescent="0.25">
      <c r="A147" s="25">
        <v>13</v>
      </c>
      <c r="B147" s="25" t="s">
        <v>2348</v>
      </c>
      <c r="C147" s="25" t="s">
        <v>129</v>
      </c>
      <c r="D147" s="25" t="s">
        <v>58</v>
      </c>
      <c r="E147" s="26" t="s">
        <v>130</v>
      </c>
      <c r="F147" s="25" t="s">
        <v>131</v>
      </c>
      <c r="G147" s="25" t="s">
        <v>132</v>
      </c>
      <c r="H147" s="25" t="s">
        <v>133</v>
      </c>
      <c r="I147" s="25" t="s">
        <v>134</v>
      </c>
      <c r="J147" s="27">
        <v>44197</v>
      </c>
      <c r="K147" s="27">
        <v>44561</v>
      </c>
      <c r="L147" s="25" t="s">
        <v>64</v>
      </c>
      <c r="M147" s="25" t="str">
        <f t="shared" si="31"/>
        <v>Meta</v>
      </c>
      <c r="N147" s="25" t="s">
        <v>65</v>
      </c>
      <c r="O147" s="25" t="s">
        <v>135</v>
      </c>
      <c r="P147" s="25" t="s">
        <v>136</v>
      </c>
      <c r="Q147" s="28">
        <v>0</v>
      </c>
      <c r="R147" s="29">
        <f>SUM(S147:V147)</f>
        <v>537998450.13475347</v>
      </c>
      <c r="S147" s="29">
        <v>106230054.5904108</v>
      </c>
      <c r="T147" s="29">
        <v>137709215.07120705</v>
      </c>
      <c r="U147" s="29">
        <v>140204317.96630073</v>
      </c>
      <c r="V147" s="29">
        <v>153854862.50683486</v>
      </c>
      <c r="W147" s="29">
        <v>20317114</v>
      </c>
      <c r="X147" s="29" t="s">
        <v>2402</v>
      </c>
      <c r="Y147" s="29">
        <v>447444570</v>
      </c>
      <c r="Z147" s="29" t="s">
        <v>2403</v>
      </c>
      <c r="AA147" s="29"/>
      <c r="AB147" s="29"/>
      <c r="AC147" s="29"/>
      <c r="AD147" s="29"/>
      <c r="AE147" s="29">
        <f t="shared" si="25"/>
        <v>467761684</v>
      </c>
      <c r="AF147" s="27">
        <v>44298</v>
      </c>
      <c r="AG147" s="27">
        <v>44390</v>
      </c>
      <c r="AH147" s="27"/>
      <c r="AI147" s="27"/>
      <c r="AJ147" s="28">
        <f t="shared" si="26"/>
        <v>0.86944801399119065</v>
      </c>
      <c r="AK147" s="28">
        <f t="shared" si="27"/>
        <v>0.19125579929650144</v>
      </c>
      <c r="AL147" s="28">
        <f t="shared" si="28"/>
        <v>1</v>
      </c>
      <c r="AM147" s="28">
        <f t="shared" si="29"/>
        <v>0</v>
      </c>
      <c r="AN147" s="28">
        <f t="shared" si="30"/>
        <v>0</v>
      </c>
      <c r="AO147" s="25" t="s">
        <v>70</v>
      </c>
      <c r="AP147" s="25" t="s">
        <v>70</v>
      </c>
      <c r="AQ147" s="25"/>
      <c r="AR147" s="25"/>
      <c r="AS147" s="25" t="s">
        <v>2404</v>
      </c>
      <c r="AT147" s="25" t="s">
        <v>2405</v>
      </c>
      <c r="AU147" s="25"/>
      <c r="AV147" s="25"/>
      <c r="AW147" s="25" t="s">
        <v>70</v>
      </c>
      <c r="AX147" s="25" t="s">
        <v>148</v>
      </c>
      <c r="AY147" s="25"/>
      <c r="AZ147" s="25"/>
      <c r="BA147" s="25" t="s">
        <v>2149</v>
      </c>
      <c r="BB147" s="25" t="s">
        <v>2406</v>
      </c>
      <c r="BC147" s="25"/>
      <c r="BD147" s="25"/>
    </row>
    <row r="148" spans="1:56" ht="84" customHeight="1" x14ac:dyDescent="0.25">
      <c r="A148" s="25">
        <v>14</v>
      </c>
      <c r="B148" s="25" t="s">
        <v>2348</v>
      </c>
      <c r="C148" s="25" t="s">
        <v>129</v>
      </c>
      <c r="D148" s="25" t="s">
        <v>58</v>
      </c>
      <c r="E148" s="26" t="s">
        <v>130</v>
      </c>
      <c r="F148" s="25" t="s">
        <v>131</v>
      </c>
      <c r="G148" s="25" t="s">
        <v>132</v>
      </c>
      <c r="H148" s="25" t="s">
        <v>133</v>
      </c>
      <c r="I148" s="25" t="s">
        <v>143</v>
      </c>
      <c r="J148" s="27">
        <v>44197</v>
      </c>
      <c r="K148" s="27">
        <v>44561</v>
      </c>
      <c r="L148" s="25" t="s">
        <v>64</v>
      </c>
      <c r="M148" s="25" t="str">
        <f t="shared" si="31"/>
        <v>Meta</v>
      </c>
      <c r="N148" s="25" t="s">
        <v>86</v>
      </c>
      <c r="O148" s="25" t="s">
        <v>144</v>
      </c>
      <c r="P148" s="25" t="s">
        <v>136</v>
      </c>
      <c r="Q148" s="28">
        <v>0</v>
      </c>
      <c r="R148" s="28">
        <v>1</v>
      </c>
      <c r="S148" s="28">
        <v>0.25</v>
      </c>
      <c r="T148" s="28">
        <v>0.25</v>
      </c>
      <c r="U148" s="28">
        <v>0.25</v>
      </c>
      <c r="V148" s="28">
        <v>0.25</v>
      </c>
      <c r="W148" s="28">
        <v>0</v>
      </c>
      <c r="X148" s="28" t="s">
        <v>2407</v>
      </c>
      <c r="Y148" s="28">
        <v>0</v>
      </c>
      <c r="Z148" s="28" t="s">
        <v>2408</v>
      </c>
      <c r="AA148" s="28"/>
      <c r="AB148" s="28"/>
      <c r="AC148" s="28"/>
      <c r="AD148" s="28"/>
      <c r="AE148" s="28">
        <f t="shared" si="25"/>
        <v>0</v>
      </c>
      <c r="AF148" s="27">
        <v>44300</v>
      </c>
      <c r="AG148" s="27">
        <v>44390</v>
      </c>
      <c r="AH148" s="27"/>
      <c r="AI148" s="27"/>
      <c r="AJ148" s="28">
        <f t="shared" si="26"/>
        <v>0</v>
      </c>
      <c r="AK148" s="28">
        <f t="shared" si="27"/>
        <v>0</v>
      </c>
      <c r="AL148" s="28">
        <f t="shared" si="28"/>
        <v>0</v>
      </c>
      <c r="AM148" s="28">
        <f t="shared" si="29"/>
        <v>0</v>
      </c>
      <c r="AN148" s="28">
        <f t="shared" si="30"/>
        <v>0</v>
      </c>
      <c r="AO148" s="25" t="s">
        <v>449</v>
      </c>
      <c r="AP148" s="25" t="s">
        <v>449</v>
      </c>
      <c r="AQ148" s="25"/>
      <c r="AR148" s="25"/>
      <c r="AS148" s="25" t="s">
        <v>2409</v>
      </c>
      <c r="AT148" s="25" t="s">
        <v>2410</v>
      </c>
      <c r="AU148" s="25"/>
      <c r="AV148" s="25"/>
      <c r="AW148" s="25" t="s">
        <v>148</v>
      </c>
      <c r="AX148" s="25" t="s">
        <v>449</v>
      </c>
      <c r="AY148" s="25"/>
      <c r="AZ148" s="25"/>
      <c r="BA148" s="25" t="s">
        <v>2411</v>
      </c>
      <c r="BB148" s="25" t="s">
        <v>2412</v>
      </c>
      <c r="BC148" s="25"/>
      <c r="BD148" s="25"/>
    </row>
    <row r="149" spans="1:56" ht="84" customHeight="1" x14ac:dyDescent="0.25">
      <c r="A149" s="25">
        <v>1</v>
      </c>
      <c r="B149" s="25" t="s">
        <v>2509</v>
      </c>
      <c r="C149" s="25" t="s">
        <v>57</v>
      </c>
      <c r="D149" s="25" t="s">
        <v>58</v>
      </c>
      <c r="E149" s="26" t="s">
        <v>59</v>
      </c>
      <c r="F149" s="25" t="s">
        <v>60</v>
      </c>
      <c r="G149" s="25" t="s">
        <v>61</v>
      </c>
      <c r="H149" s="25" t="s">
        <v>62</v>
      </c>
      <c r="I149" s="25" t="s">
        <v>63</v>
      </c>
      <c r="J149" s="27">
        <v>44197</v>
      </c>
      <c r="K149" s="27">
        <v>44561</v>
      </c>
      <c r="L149" s="25" t="s">
        <v>64</v>
      </c>
      <c r="M149" s="25" t="str">
        <f>B149</f>
        <v>Nariño</v>
      </c>
      <c r="N149" s="25" t="s">
        <v>65</v>
      </c>
      <c r="O149" s="25" t="s">
        <v>66</v>
      </c>
      <c r="P149" s="25" t="s">
        <v>67</v>
      </c>
      <c r="Q149" s="28">
        <v>0</v>
      </c>
      <c r="R149" s="29">
        <v>19194</v>
      </c>
      <c r="S149" s="29">
        <v>0</v>
      </c>
      <c r="T149" s="29">
        <v>0</v>
      </c>
      <c r="U149" s="29">
        <v>0</v>
      </c>
      <c r="V149" s="29">
        <v>19194</v>
      </c>
      <c r="W149" s="29">
        <v>4974</v>
      </c>
      <c r="X149" s="29" t="s">
        <v>2510</v>
      </c>
      <c r="Y149" s="29">
        <v>5872</v>
      </c>
      <c r="Z149" s="29" t="s">
        <v>2511</v>
      </c>
      <c r="AA149" s="29"/>
      <c r="AB149" s="29"/>
      <c r="AC149" s="29"/>
      <c r="AD149" s="29"/>
      <c r="AE149" s="29">
        <f t="shared" si="25"/>
        <v>10846</v>
      </c>
      <c r="AF149" s="27">
        <v>44300</v>
      </c>
      <c r="AG149" s="27">
        <v>44391</v>
      </c>
      <c r="AH149" s="27"/>
      <c r="AI149" s="27"/>
      <c r="AJ149" s="28">
        <f t="shared" si="26"/>
        <v>0.56507241846410339</v>
      </c>
      <c r="AK149" s="28" t="str">
        <f t="shared" si="27"/>
        <v/>
      </c>
      <c r="AL149" s="28" t="str">
        <f t="shared" si="28"/>
        <v/>
      </c>
      <c r="AM149" s="28" t="str">
        <f t="shared" si="29"/>
        <v/>
      </c>
      <c r="AN149" s="28">
        <f t="shared" si="30"/>
        <v>0</v>
      </c>
      <c r="AO149" s="25" t="s">
        <v>70</v>
      </c>
      <c r="AP149" s="25" t="s">
        <v>70</v>
      </c>
      <c r="AQ149" s="25"/>
      <c r="AR149" s="25"/>
      <c r="AS149" s="25" t="s">
        <v>2119</v>
      </c>
      <c r="AT149" s="25" t="s">
        <v>2158</v>
      </c>
      <c r="AU149" s="25"/>
      <c r="AV149" s="25"/>
      <c r="AW149" s="25" t="s">
        <v>70</v>
      </c>
      <c r="AX149" s="25" t="s">
        <v>70</v>
      </c>
      <c r="AY149" s="25"/>
      <c r="AZ149" s="25"/>
      <c r="BA149" s="25" t="s">
        <v>2512</v>
      </c>
      <c r="BB149" s="25" t="s">
        <v>2513</v>
      </c>
      <c r="BC149" s="25"/>
      <c r="BD149" s="25"/>
    </row>
    <row r="150" spans="1:56" ht="84" customHeight="1" x14ac:dyDescent="0.25">
      <c r="A150" s="25">
        <v>3</v>
      </c>
      <c r="B150" s="25" t="s">
        <v>2509</v>
      </c>
      <c r="C150" s="25" t="s">
        <v>57</v>
      </c>
      <c r="D150" s="25" t="s">
        <v>58</v>
      </c>
      <c r="E150" s="26" t="s">
        <v>59</v>
      </c>
      <c r="F150" s="25" t="s">
        <v>60</v>
      </c>
      <c r="G150" s="25" t="s">
        <v>61</v>
      </c>
      <c r="H150" s="25" t="s">
        <v>62</v>
      </c>
      <c r="I150" s="25" t="s">
        <v>75</v>
      </c>
      <c r="J150" s="27">
        <v>44197</v>
      </c>
      <c r="K150" s="27">
        <v>44561</v>
      </c>
      <c r="L150" s="25" t="s">
        <v>64</v>
      </c>
      <c r="M150" s="25" t="str">
        <f t="shared" ref="M150:M158" si="32">B150</f>
        <v>Nariño</v>
      </c>
      <c r="N150" s="25" t="s">
        <v>65</v>
      </c>
      <c r="O150" s="25" t="s">
        <v>76</v>
      </c>
      <c r="P150" s="25" t="s">
        <v>67</v>
      </c>
      <c r="Q150" s="28">
        <v>0</v>
      </c>
      <c r="R150" s="29">
        <v>9431</v>
      </c>
      <c r="S150" s="29">
        <v>0</v>
      </c>
      <c r="T150" s="29">
        <v>0</v>
      </c>
      <c r="U150" s="29">
        <v>0</v>
      </c>
      <c r="V150" s="29">
        <v>9431</v>
      </c>
      <c r="W150" s="29">
        <v>1143</v>
      </c>
      <c r="X150" s="29" t="s">
        <v>2514</v>
      </c>
      <c r="Y150" s="29">
        <v>2253</v>
      </c>
      <c r="Z150" s="29" t="s">
        <v>2515</v>
      </c>
      <c r="AA150" s="29"/>
      <c r="AB150" s="29"/>
      <c r="AC150" s="29"/>
      <c r="AD150" s="29"/>
      <c r="AE150" s="29">
        <f t="shared" si="25"/>
        <v>3396</v>
      </c>
      <c r="AF150" s="27">
        <v>44300</v>
      </c>
      <c r="AG150" s="27">
        <v>44390</v>
      </c>
      <c r="AH150" s="27"/>
      <c r="AI150" s="27"/>
      <c r="AJ150" s="28">
        <f t="shared" si="26"/>
        <v>0.36008906796734175</v>
      </c>
      <c r="AK150" s="28" t="str">
        <f t="shared" si="27"/>
        <v/>
      </c>
      <c r="AL150" s="28" t="str">
        <f t="shared" si="28"/>
        <v/>
      </c>
      <c r="AM150" s="28" t="str">
        <f t="shared" si="29"/>
        <v/>
      </c>
      <c r="AN150" s="28">
        <f t="shared" si="30"/>
        <v>0</v>
      </c>
      <c r="AO150" s="25" t="s">
        <v>70</v>
      </c>
      <c r="AP150" s="25" t="s">
        <v>70</v>
      </c>
      <c r="AQ150" s="25"/>
      <c r="AR150" s="25"/>
      <c r="AS150" s="25" t="s">
        <v>2119</v>
      </c>
      <c r="AT150" s="25" t="s">
        <v>2158</v>
      </c>
      <c r="AU150" s="25"/>
      <c r="AV150" s="25"/>
      <c r="AW150" s="25" t="s">
        <v>70</v>
      </c>
      <c r="AX150" s="25" t="s">
        <v>70</v>
      </c>
      <c r="AY150" s="25"/>
      <c r="AZ150" s="25"/>
      <c r="BA150" s="25" t="s">
        <v>2516</v>
      </c>
      <c r="BB150" s="25" t="s">
        <v>2517</v>
      </c>
      <c r="BC150" s="25"/>
      <c r="BD150" s="25"/>
    </row>
    <row r="151" spans="1:56" ht="84" customHeight="1" x14ac:dyDescent="0.25">
      <c r="A151" s="25">
        <v>5</v>
      </c>
      <c r="B151" s="25" t="s">
        <v>2509</v>
      </c>
      <c r="C151" s="25" t="s">
        <v>821</v>
      </c>
      <c r="D151" s="25" t="s">
        <v>58</v>
      </c>
      <c r="E151" s="26" t="s">
        <v>130</v>
      </c>
      <c r="F151" s="25" t="s">
        <v>822</v>
      </c>
      <c r="G151" s="25" t="s">
        <v>61</v>
      </c>
      <c r="H151" s="25" t="s">
        <v>62</v>
      </c>
      <c r="I151" s="25" t="s">
        <v>823</v>
      </c>
      <c r="J151" s="27">
        <v>44197</v>
      </c>
      <c r="K151" s="27">
        <v>44561</v>
      </c>
      <c r="L151" s="25" t="s">
        <v>64</v>
      </c>
      <c r="M151" s="25" t="str">
        <f t="shared" si="32"/>
        <v>Nariño</v>
      </c>
      <c r="N151" s="25" t="s">
        <v>65</v>
      </c>
      <c r="O151" s="25" t="s">
        <v>824</v>
      </c>
      <c r="P151" s="25" t="s">
        <v>67</v>
      </c>
      <c r="Q151" s="28">
        <v>0</v>
      </c>
      <c r="R151" s="29">
        <v>60</v>
      </c>
      <c r="S151" s="29">
        <v>0</v>
      </c>
      <c r="T151" s="29">
        <v>0</v>
      </c>
      <c r="U151" s="29">
        <v>0</v>
      </c>
      <c r="V151" s="29">
        <v>60</v>
      </c>
      <c r="W151" s="29">
        <v>0</v>
      </c>
      <c r="X151" s="29" t="s">
        <v>2518</v>
      </c>
      <c r="Y151" s="29">
        <v>3</v>
      </c>
      <c r="Z151" s="29" t="s">
        <v>2519</v>
      </c>
      <c r="AA151" s="29"/>
      <c r="AB151" s="29"/>
      <c r="AC151" s="29"/>
      <c r="AD151" s="29"/>
      <c r="AE151" s="29">
        <f t="shared" si="25"/>
        <v>3</v>
      </c>
      <c r="AF151" s="27">
        <v>44300</v>
      </c>
      <c r="AG151" s="27">
        <v>44390</v>
      </c>
      <c r="AH151" s="27"/>
      <c r="AI151" s="27"/>
      <c r="AJ151" s="28">
        <f t="shared" si="26"/>
        <v>0.05</v>
      </c>
      <c r="AK151" s="28" t="str">
        <f t="shared" si="27"/>
        <v/>
      </c>
      <c r="AL151" s="28" t="str">
        <f t="shared" si="28"/>
        <v/>
      </c>
      <c r="AM151" s="28" t="str">
        <f t="shared" si="29"/>
        <v/>
      </c>
      <c r="AN151" s="28">
        <f t="shared" si="30"/>
        <v>0</v>
      </c>
      <c r="AO151" s="25" t="s">
        <v>70</v>
      </c>
      <c r="AP151" s="25" t="s">
        <v>70</v>
      </c>
      <c r="AQ151" s="25"/>
      <c r="AR151" s="25"/>
      <c r="AS151" s="25" t="s">
        <v>2119</v>
      </c>
      <c r="AT151" s="25" t="s">
        <v>2158</v>
      </c>
      <c r="AU151" s="25"/>
      <c r="AV151" s="25"/>
      <c r="AW151" s="25" t="s">
        <v>449</v>
      </c>
      <c r="AX151" s="25" t="s">
        <v>70</v>
      </c>
      <c r="AY151" s="25"/>
      <c r="AZ151" s="25"/>
      <c r="BA151" s="25" t="s">
        <v>2520</v>
      </c>
      <c r="BB151" s="25" t="s">
        <v>2521</v>
      </c>
      <c r="BC151" s="25"/>
      <c r="BD151" s="25"/>
    </row>
    <row r="152" spans="1:56" ht="84" customHeight="1" x14ac:dyDescent="0.25">
      <c r="A152" s="25">
        <v>6</v>
      </c>
      <c r="B152" s="25" t="s">
        <v>2509</v>
      </c>
      <c r="C152" s="25" t="s">
        <v>83</v>
      </c>
      <c r="D152" s="25" t="s">
        <v>58</v>
      </c>
      <c r="E152" s="26" t="s">
        <v>59</v>
      </c>
      <c r="F152" s="25" t="s">
        <v>84</v>
      </c>
      <c r="G152" s="25" t="s">
        <v>61</v>
      </c>
      <c r="H152" s="25" t="s">
        <v>62</v>
      </c>
      <c r="I152" s="25" t="s">
        <v>85</v>
      </c>
      <c r="J152" s="27">
        <v>44197</v>
      </c>
      <c r="K152" s="27">
        <v>44561</v>
      </c>
      <c r="L152" s="25" t="s">
        <v>64</v>
      </c>
      <c r="M152" s="25" t="str">
        <f t="shared" si="32"/>
        <v>Nariño</v>
      </c>
      <c r="N152" s="25" t="s">
        <v>86</v>
      </c>
      <c r="O152" s="25" t="s">
        <v>87</v>
      </c>
      <c r="P152" s="25" t="s">
        <v>67</v>
      </c>
      <c r="Q152" s="28">
        <v>0</v>
      </c>
      <c r="R152" s="28">
        <v>1</v>
      </c>
      <c r="S152" s="28">
        <v>0.25</v>
      </c>
      <c r="T152" s="28">
        <v>0.25</v>
      </c>
      <c r="U152" s="28">
        <v>0.25</v>
      </c>
      <c r="V152" s="28">
        <v>0.25</v>
      </c>
      <c r="W152" s="28">
        <v>0.25</v>
      </c>
      <c r="X152" s="28" t="s">
        <v>2522</v>
      </c>
      <c r="Y152" s="28">
        <v>0.25</v>
      </c>
      <c r="Z152" s="28" t="s">
        <v>2523</v>
      </c>
      <c r="AA152" s="28"/>
      <c r="AB152" s="28"/>
      <c r="AC152" s="28"/>
      <c r="AD152" s="28"/>
      <c r="AE152" s="28">
        <f t="shared" si="25"/>
        <v>0.5</v>
      </c>
      <c r="AF152" s="27">
        <v>44300</v>
      </c>
      <c r="AG152" s="27">
        <v>44390</v>
      </c>
      <c r="AH152" s="27"/>
      <c r="AI152" s="27"/>
      <c r="AJ152" s="28">
        <f t="shared" si="26"/>
        <v>0.5</v>
      </c>
      <c r="AK152" s="28">
        <f t="shared" si="27"/>
        <v>1</v>
      </c>
      <c r="AL152" s="28">
        <f t="shared" si="28"/>
        <v>1</v>
      </c>
      <c r="AM152" s="28">
        <f t="shared" si="29"/>
        <v>0</v>
      </c>
      <c r="AN152" s="28">
        <f t="shared" si="30"/>
        <v>0</v>
      </c>
      <c r="AO152" s="25" t="s">
        <v>70</v>
      </c>
      <c r="AP152" s="25" t="s">
        <v>70</v>
      </c>
      <c r="AQ152" s="25"/>
      <c r="AR152" s="25"/>
      <c r="AS152" s="25" t="s">
        <v>1411</v>
      </c>
      <c r="AT152" s="25" t="s">
        <v>2158</v>
      </c>
      <c r="AU152" s="25"/>
      <c r="AV152" s="25"/>
      <c r="AW152" s="25" t="s">
        <v>70</v>
      </c>
      <c r="AX152" s="25" t="s">
        <v>70</v>
      </c>
      <c r="AY152" s="25"/>
      <c r="AZ152" s="25"/>
      <c r="BA152" s="25" t="s">
        <v>2524</v>
      </c>
      <c r="BB152" s="25" t="s">
        <v>2525</v>
      </c>
      <c r="BC152" s="25"/>
      <c r="BD152" s="25"/>
    </row>
    <row r="153" spans="1:56" ht="84" customHeight="1" x14ac:dyDescent="0.25">
      <c r="A153" s="25">
        <v>7</v>
      </c>
      <c r="B153" s="25" t="s">
        <v>2509</v>
      </c>
      <c r="C153" s="25" t="s">
        <v>93</v>
      </c>
      <c r="D153" s="25" t="s">
        <v>58</v>
      </c>
      <c r="E153" s="26" t="s">
        <v>59</v>
      </c>
      <c r="F153" s="25" t="s">
        <v>84</v>
      </c>
      <c r="G153" s="25" t="s">
        <v>61</v>
      </c>
      <c r="H153" s="25" t="s">
        <v>62</v>
      </c>
      <c r="I153" s="25" t="s">
        <v>94</v>
      </c>
      <c r="J153" s="27">
        <v>44197</v>
      </c>
      <c r="K153" s="27">
        <v>44561</v>
      </c>
      <c r="L153" s="25" t="s">
        <v>64</v>
      </c>
      <c r="M153" s="25" t="str">
        <f t="shared" si="32"/>
        <v>Nariño</v>
      </c>
      <c r="N153" s="25" t="s">
        <v>86</v>
      </c>
      <c r="O153" s="25" t="s">
        <v>87</v>
      </c>
      <c r="P153" s="25" t="s">
        <v>67</v>
      </c>
      <c r="Q153" s="28">
        <v>0</v>
      </c>
      <c r="R153" s="28">
        <v>1</v>
      </c>
      <c r="S153" s="28">
        <v>0.25</v>
      </c>
      <c r="T153" s="28">
        <v>0.25</v>
      </c>
      <c r="U153" s="28">
        <v>0.25</v>
      </c>
      <c r="V153" s="28">
        <v>0.25</v>
      </c>
      <c r="W153" s="28">
        <v>0.1910569105691057</v>
      </c>
      <c r="X153" s="28" t="s">
        <v>2526</v>
      </c>
      <c r="Y153" s="28">
        <v>0.25</v>
      </c>
      <c r="Z153" s="28" t="s">
        <v>2527</v>
      </c>
      <c r="AA153" s="28"/>
      <c r="AB153" s="28"/>
      <c r="AC153" s="28"/>
      <c r="AD153" s="28"/>
      <c r="AE153" s="28">
        <f t="shared" si="25"/>
        <v>0.44105691056910568</v>
      </c>
      <c r="AF153" s="27">
        <v>44300</v>
      </c>
      <c r="AG153" s="27">
        <v>44390</v>
      </c>
      <c r="AH153" s="27"/>
      <c r="AI153" s="27"/>
      <c r="AJ153" s="28">
        <f t="shared" si="26"/>
        <v>0.44105691056910568</v>
      </c>
      <c r="AK153" s="28">
        <f t="shared" si="27"/>
        <v>0.76422764227642281</v>
      </c>
      <c r="AL153" s="28">
        <f t="shared" si="28"/>
        <v>1</v>
      </c>
      <c r="AM153" s="28">
        <f t="shared" si="29"/>
        <v>0</v>
      </c>
      <c r="AN153" s="28">
        <f t="shared" si="30"/>
        <v>0</v>
      </c>
      <c r="AO153" s="25" t="s">
        <v>70</v>
      </c>
      <c r="AP153" s="25" t="s">
        <v>70</v>
      </c>
      <c r="AQ153" s="25"/>
      <c r="AR153" s="25"/>
      <c r="AS153" s="25" t="s">
        <v>1411</v>
      </c>
      <c r="AT153" s="25" t="s">
        <v>2158</v>
      </c>
      <c r="AU153" s="25"/>
      <c r="AV153" s="25"/>
      <c r="AW153" s="25" t="s">
        <v>70</v>
      </c>
      <c r="AX153" s="25" t="s">
        <v>70</v>
      </c>
      <c r="AY153" s="25"/>
      <c r="AZ153" s="25"/>
      <c r="BA153" s="25" t="s">
        <v>2528</v>
      </c>
      <c r="BB153" s="25" t="s">
        <v>2529</v>
      </c>
      <c r="BC153" s="25"/>
      <c r="BD153" s="25"/>
    </row>
    <row r="154" spans="1:56" ht="84" customHeight="1" x14ac:dyDescent="0.25">
      <c r="A154" s="25">
        <v>8</v>
      </c>
      <c r="B154" s="25" t="s">
        <v>2509</v>
      </c>
      <c r="C154" s="25" t="s">
        <v>100</v>
      </c>
      <c r="D154" s="25" t="s">
        <v>101</v>
      </c>
      <c r="E154" s="26" t="s">
        <v>102</v>
      </c>
      <c r="F154" s="25" t="s">
        <v>103</v>
      </c>
      <c r="G154" s="25" t="s">
        <v>61</v>
      </c>
      <c r="H154" s="25" t="s">
        <v>104</v>
      </c>
      <c r="I154" s="25" t="s">
        <v>105</v>
      </c>
      <c r="J154" s="27">
        <v>44197</v>
      </c>
      <c r="K154" s="27">
        <v>44561</v>
      </c>
      <c r="L154" s="25" t="s">
        <v>64</v>
      </c>
      <c r="M154" s="25" t="str">
        <f t="shared" si="32"/>
        <v>Nariño</v>
      </c>
      <c r="N154" s="25" t="s">
        <v>86</v>
      </c>
      <c r="O154" s="25" t="s">
        <v>87</v>
      </c>
      <c r="P154" s="25" t="s">
        <v>67</v>
      </c>
      <c r="Q154" s="28">
        <v>0</v>
      </c>
      <c r="R154" s="28">
        <v>1</v>
      </c>
      <c r="S154" s="28">
        <v>0.25</v>
      </c>
      <c r="T154" s="28">
        <v>0.25</v>
      </c>
      <c r="U154" s="28">
        <v>0.25</v>
      </c>
      <c r="V154" s="28">
        <v>0.25</v>
      </c>
      <c r="W154" s="28">
        <v>0.25</v>
      </c>
      <c r="X154" s="28" t="s">
        <v>2530</v>
      </c>
      <c r="Y154" s="28">
        <v>0.25</v>
      </c>
      <c r="Z154" s="28" t="s">
        <v>2531</v>
      </c>
      <c r="AA154" s="28"/>
      <c r="AB154" s="28"/>
      <c r="AC154" s="28"/>
      <c r="AD154" s="28"/>
      <c r="AE154" s="28">
        <f t="shared" si="25"/>
        <v>0.5</v>
      </c>
      <c r="AF154" s="27">
        <v>44300</v>
      </c>
      <c r="AG154" s="27">
        <v>44390</v>
      </c>
      <c r="AH154" s="27"/>
      <c r="AI154" s="27"/>
      <c r="AJ154" s="28">
        <f t="shared" si="26"/>
        <v>0.5</v>
      </c>
      <c r="AK154" s="28">
        <f t="shared" si="27"/>
        <v>1</v>
      </c>
      <c r="AL154" s="28">
        <f t="shared" si="28"/>
        <v>1</v>
      </c>
      <c r="AM154" s="28">
        <f t="shared" si="29"/>
        <v>0</v>
      </c>
      <c r="AN154" s="28">
        <f t="shared" si="30"/>
        <v>0</v>
      </c>
      <c r="AO154" s="25" t="s">
        <v>70</v>
      </c>
      <c r="AP154" s="25" t="s">
        <v>70</v>
      </c>
      <c r="AQ154" s="25"/>
      <c r="AR154" s="25"/>
      <c r="AS154" s="25" t="s">
        <v>1411</v>
      </c>
      <c r="AT154" s="25" t="s">
        <v>2158</v>
      </c>
      <c r="AU154" s="25"/>
      <c r="AV154" s="25"/>
      <c r="AW154" s="25" t="s">
        <v>70</v>
      </c>
      <c r="AX154" s="25" t="s">
        <v>70</v>
      </c>
      <c r="AY154" s="25"/>
      <c r="AZ154" s="25"/>
      <c r="BA154" s="25" t="s">
        <v>2532</v>
      </c>
      <c r="BB154" s="25" t="s">
        <v>2533</v>
      </c>
      <c r="BC154" s="25"/>
      <c r="BD154" s="25"/>
    </row>
    <row r="155" spans="1:56" ht="84" customHeight="1" x14ac:dyDescent="0.25">
      <c r="A155" s="25">
        <v>9</v>
      </c>
      <c r="B155" s="25" t="s">
        <v>2509</v>
      </c>
      <c r="C155" s="25" t="s">
        <v>110</v>
      </c>
      <c r="D155" s="25" t="s">
        <v>111</v>
      </c>
      <c r="E155" s="26" t="s">
        <v>112</v>
      </c>
      <c r="F155" s="25" t="s">
        <v>113</v>
      </c>
      <c r="G155" s="25" t="s">
        <v>114</v>
      </c>
      <c r="H155" s="25" t="s">
        <v>114</v>
      </c>
      <c r="I155" s="25" t="s">
        <v>115</v>
      </c>
      <c r="J155" s="27">
        <v>44197</v>
      </c>
      <c r="K155" s="27">
        <v>44561</v>
      </c>
      <c r="L155" s="25" t="s">
        <v>64</v>
      </c>
      <c r="M155" s="25" t="str">
        <f t="shared" si="32"/>
        <v>Nariño</v>
      </c>
      <c r="N155" s="25" t="s">
        <v>86</v>
      </c>
      <c r="O155" s="25" t="s">
        <v>116</v>
      </c>
      <c r="P155" s="25" t="s">
        <v>67</v>
      </c>
      <c r="Q155" s="28">
        <v>0</v>
      </c>
      <c r="R155" s="28">
        <v>1</v>
      </c>
      <c r="S155" s="28">
        <v>0.25</v>
      </c>
      <c r="T155" s="28">
        <v>0.25</v>
      </c>
      <c r="U155" s="28">
        <v>0.25</v>
      </c>
      <c r="V155" s="28">
        <v>0.25</v>
      </c>
      <c r="W155" s="28">
        <v>0.25</v>
      </c>
      <c r="X155" s="28" t="s">
        <v>2534</v>
      </c>
      <c r="Y155" s="28">
        <v>0.25</v>
      </c>
      <c r="Z155" s="28" t="s">
        <v>2535</v>
      </c>
      <c r="AA155" s="28"/>
      <c r="AB155" s="28"/>
      <c r="AC155" s="28"/>
      <c r="AD155" s="28"/>
      <c r="AE155" s="28">
        <f t="shared" si="25"/>
        <v>0.5</v>
      </c>
      <c r="AF155" s="27">
        <v>44299</v>
      </c>
      <c r="AG155" s="27">
        <v>44390</v>
      </c>
      <c r="AH155" s="27"/>
      <c r="AI155" s="27"/>
      <c r="AJ155" s="28">
        <f t="shared" si="26"/>
        <v>0.5</v>
      </c>
      <c r="AK155" s="28">
        <f t="shared" si="27"/>
        <v>1</v>
      </c>
      <c r="AL155" s="28">
        <f t="shared" si="28"/>
        <v>1</v>
      </c>
      <c r="AM155" s="28">
        <f t="shared" si="29"/>
        <v>0</v>
      </c>
      <c r="AN155" s="28">
        <f t="shared" si="30"/>
        <v>0</v>
      </c>
      <c r="AO155" s="25" t="s">
        <v>70</v>
      </c>
      <c r="AP155" s="25" t="s">
        <v>70</v>
      </c>
      <c r="AQ155" s="25"/>
      <c r="AR155" s="25"/>
      <c r="AS155" s="25" t="s">
        <v>1411</v>
      </c>
      <c r="AT155" s="25" t="s">
        <v>2158</v>
      </c>
      <c r="AU155" s="25"/>
      <c r="AV155" s="25"/>
      <c r="AW155" s="25" t="s">
        <v>70</v>
      </c>
      <c r="AX155" s="25" t="s">
        <v>70</v>
      </c>
      <c r="AY155" s="25"/>
      <c r="AZ155" s="25"/>
      <c r="BA155" s="25" t="s">
        <v>2536</v>
      </c>
      <c r="BB155" s="25" t="s">
        <v>2537</v>
      </c>
      <c r="BC155" s="25"/>
      <c r="BD155" s="25"/>
    </row>
    <row r="156" spans="1:56" ht="84" customHeight="1" x14ac:dyDescent="0.25">
      <c r="A156" s="25">
        <v>10</v>
      </c>
      <c r="B156" s="25" t="s">
        <v>2509</v>
      </c>
      <c r="C156" s="25" t="s">
        <v>110</v>
      </c>
      <c r="D156" s="25" t="s">
        <v>111</v>
      </c>
      <c r="E156" s="26" t="s">
        <v>112</v>
      </c>
      <c r="F156" s="25" t="s">
        <v>113</v>
      </c>
      <c r="G156" s="25" t="s">
        <v>114</v>
      </c>
      <c r="H156" s="25" t="s">
        <v>114</v>
      </c>
      <c r="I156" s="25" t="s">
        <v>122</v>
      </c>
      <c r="J156" s="27">
        <v>44197</v>
      </c>
      <c r="K156" s="27">
        <v>44561</v>
      </c>
      <c r="L156" s="25" t="s">
        <v>64</v>
      </c>
      <c r="M156" s="25" t="str">
        <f t="shared" si="32"/>
        <v>Nariño</v>
      </c>
      <c r="N156" s="25" t="s">
        <v>86</v>
      </c>
      <c r="O156" s="25" t="s">
        <v>123</v>
      </c>
      <c r="P156" s="25" t="s">
        <v>67</v>
      </c>
      <c r="Q156" s="28">
        <v>0</v>
      </c>
      <c r="R156" s="28">
        <v>1</v>
      </c>
      <c r="S156" s="28">
        <v>0.25</v>
      </c>
      <c r="T156" s="28">
        <v>0.25</v>
      </c>
      <c r="U156" s="28">
        <v>0.25</v>
      </c>
      <c r="V156" s="28">
        <v>0.25</v>
      </c>
      <c r="W156" s="28">
        <v>0.25</v>
      </c>
      <c r="X156" s="28" t="s">
        <v>2538</v>
      </c>
      <c r="Y156" s="28">
        <v>0.25</v>
      </c>
      <c r="Z156" s="28" t="s">
        <v>2539</v>
      </c>
      <c r="AA156" s="28"/>
      <c r="AB156" s="28"/>
      <c r="AC156" s="28"/>
      <c r="AD156" s="28"/>
      <c r="AE156" s="28">
        <f t="shared" si="25"/>
        <v>0.5</v>
      </c>
      <c r="AF156" s="27">
        <v>44300</v>
      </c>
      <c r="AG156" s="27">
        <v>44390</v>
      </c>
      <c r="AH156" s="27"/>
      <c r="AI156" s="27"/>
      <c r="AJ156" s="28">
        <f t="shared" si="26"/>
        <v>0.5</v>
      </c>
      <c r="AK156" s="28">
        <f t="shared" si="27"/>
        <v>1</v>
      </c>
      <c r="AL156" s="28">
        <f t="shared" si="28"/>
        <v>1</v>
      </c>
      <c r="AM156" s="28">
        <f t="shared" si="29"/>
        <v>0</v>
      </c>
      <c r="AN156" s="28">
        <f t="shared" si="30"/>
        <v>0</v>
      </c>
      <c r="AO156" s="25" t="s">
        <v>70</v>
      </c>
      <c r="AP156" s="25" t="s">
        <v>70</v>
      </c>
      <c r="AQ156" s="25"/>
      <c r="AR156" s="25"/>
      <c r="AS156" s="25" t="s">
        <v>1411</v>
      </c>
      <c r="AT156" s="25" t="s">
        <v>2158</v>
      </c>
      <c r="AU156" s="25"/>
      <c r="AV156" s="25"/>
      <c r="AW156" s="25" t="s">
        <v>70</v>
      </c>
      <c r="AX156" s="25" t="s">
        <v>70</v>
      </c>
      <c r="AY156" s="25"/>
      <c r="AZ156" s="25"/>
      <c r="BA156" s="25" t="s">
        <v>2540</v>
      </c>
      <c r="BB156" s="25" t="s">
        <v>2541</v>
      </c>
      <c r="BC156" s="25"/>
      <c r="BD156" s="25"/>
    </row>
    <row r="157" spans="1:56" ht="84" customHeight="1" x14ac:dyDescent="0.25">
      <c r="A157" s="25">
        <v>12</v>
      </c>
      <c r="B157" s="25" t="s">
        <v>2509</v>
      </c>
      <c r="C157" s="25" t="s">
        <v>129</v>
      </c>
      <c r="D157" s="25" t="s">
        <v>58</v>
      </c>
      <c r="E157" s="26" t="s">
        <v>130</v>
      </c>
      <c r="F157" s="25" t="s">
        <v>131</v>
      </c>
      <c r="G157" s="25" t="s">
        <v>132</v>
      </c>
      <c r="H157" s="25" t="s">
        <v>133</v>
      </c>
      <c r="I157" s="25" t="s">
        <v>134</v>
      </c>
      <c r="J157" s="27">
        <v>44197</v>
      </c>
      <c r="K157" s="27">
        <v>44561</v>
      </c>
      <c r="L157" s="25" t="s">
        <v>64</v>
      </c>
      <c r="M157" s="25" t="str">
        <f t="shared" si="32"/>
        <v>Nariño</v>
      </c>
      <c r="N157" s="25" t="s">
        <v>65</v>
      </c>
      <c r="O157" s="25" t="s">
        <v>135</v>
      </c>
      <c r="P157" s="25" t="s">
        <v>136</v>
      </c>
      <c r="Q157" s="28">
        <v>0</v>
      </c>
      <c r="R157" s="29">
        <f>SUM(S157:V157)</f>
        <v>428737869.73131013</v>
      </c>
      <c r="S157" s="29">
        <v>84656093.888608426</v>
      </c>
      <c r="T157" s="29">
        <v>109742240.88789099</v>
      </c>
      <c r="U157" s="29">
        <v>111730620.40782264</v>
      </c>
      <c r="V157" s="29">
        <v>122608914.54698808</v>
      </c>
      <c r="W157" s="29">
        <v>111614482</v>
      </c>
      <c r="X157" s="29" t="s">
        <v>2542</v>
      </c>
      <c r="Y157" s="29">
        <v>105908313</v>
      </c>
      <c r="Z157" s="29" t="s">
        <v>2543</v>
      </c>
      <c r="AA157" s="29"/>
      <c r="AB157" s="29"/>
      <c r="AC157" s="29"/>
      <c r="AD157" s="29"/>
      <c r="AE157" s="29">
        <f t="shared" si="25"/>
        <v>217522795</v>
      </c>
      <c r="AF157" s="27">
        <v>44299</v>
      </c>
      <c r="AG157" s="27">
        <v>44390</v>
      </c>
      <c r="AH157" s="27"/>
      <c r="AI157" s="27"/>
      <c r="AJ157" s="28">
        <f t="shared" si="26"/>
        <v>0.50735615012576674</v>
      </c>
      <c r="AK157" s="28">
        <f t="shared" si="27"/>
        <v>1</v>
      </c>
      <c r="AL157" s="28">
        <f t="shared" si="28"/>
        <v>0.96506424639344113</v>
      </c>
      <c r="AM157" s="28">
        <f t="shared" si="29"/>
        <v>0</v>
      </c>
      <c r="AN157" s="28">
        <f t="shared" si="30"/>
        <v>0</v>
      </c>
      <c r="AO157" s="25" t="s">
        <v>70</v>
      </c>
      <c r="AP157" s="25" t="s">
        <v>70</v>
      </c>
      <c r="AQ157" s="25"/>
      <c r="AR157" s="25"/>
      <c r="AS157" s="25" t="s">
        <v>1411</v>
      </c>
      <c r="AT157" s="25" t="s">
        <v>2158</v>
      </c>
      <c r="AU157" s="25"/>
      <c r="AV157" s="25"/>
      <c r="AW157" s="25" t="s">
        <v>70</v>
      </c>
      <c r="AX157" s="25" t="s">
        <v>70</v>
      </c>
      <c r="AY157" s="25"/>
      <c r="AZ157" s="25"/>
      <c r="BA157" s="25" t="s">
        <v>2544</v>
      </c>
      <c r="BB157" s="25" t="s">
        <v>2545</v>
      </c>
      <c r="BC157" s="25"/>
      <c r="BD157" s="25"/>
    </row>
    <row r="158" spans="1:56" ht="84" customHeight="1" x14ac:dyDescent="0.25">
      <c r="A158" s="25">
        <v>13</v>
      </c>
      <c r="B158" s="25" t="s">
        <v>2509</v>
      </c>
      <c r="C158" s="25" t="s">
        <v>129</v>
      </c>
      <c r="D158" s="25" t="s">
        <v>58</v>
      </c>
      <c r="E158" s="26" t="s">
        <v>130</v>
      </c>
      <c r="F158" s="25" t="s">
        <v>131</v>
      </c>
      <c r="G158" s="25" t="s">
        <v>132</v>
      </c>
      <c r="H158" s="25" t="s">
        <v>133</v>
      </c>
      <c r="I158" s="25" t="s">
        <v>143</v>
      </c>
      <c r="J158" s="27">
        <v>44197</v>
      </c>
      <c r="K158" s="27">
        <v>44561</v>
      </c>
      <c r="L158" s="25" t="s">
        <v>64</v>
      </c>
      <c r="M158" s="25" t="str">
        <f t="shared" si="32"/>
        <v>Nariño</v>
      </c>
      <c r="N158" s="25" t="s">
        <v>86</v>
      </c>
      <c r="O158" s="25" t="s">
        <v>144</v>
      </c>
      <c r="P158" s="25" t="s">
        <v>136</v>
      </c>
      <c r="Q158" s="28">
        <v>0</v>
      </c>
      <c r="R158" s="28">
        <v>1</v>
      </c>
      <c r="S158" s="28">
        <v>0.25</v>
      </c>
      <c r="T158" s="28">
        <v>0.25</v>
      </c>
      <c r="U158" s="28">
        <v>0.25</v>
      </c>
      <c r="V158" s="28">
        <v>0.25</v>
      </c>
      <c r="W158" s="28">
        <v>0.25</v>
      </c>
      <c r="X158" s="28" t="s">
        <v>2546</v>
      </c>
      <c r="Y158" s="28">
        <v>0.25</v>
      </c>
      <c r="Z158" s="28" t="s">
        <v>2547</v>
      </c>
      <c r="AA158" s="28"/>
      <c r="AB158" s="28"/>
      <c r="AC158" s="28"/>
      <c r="AD158" s="28"/>
      <c r="AE158" s="28">
        <f t="shared" si="25"/>
        <v>0.5</v>
      </c>
      <c r="AF158" s="27">
        <v>44299</v>
      </c>
      <c r="AG158" s="27">
        <v>44390</v>
      </c>
      <c r="AH158" s="27"/>
      <c r="AI158" s="27"/>
      <c r="AJ158" s="28">
        <f t="shared" si="26"/>
        <v>0.5</v>
      </c>
      <c r="AK158" s="28">
        <f t="shared" si="27"/>
        <v>1</v>
      </c>
      <c r="AL158" s="28">
        <f t="shared" si="28"/>
        <v>1</v>
      </c>
      <c r="AM158" s="28">
        <f t="shared" si="29"/>
        <v>0</v>
      </c>
      <c r="AN158" s="28">
        <f t="shared" si="30"/>
        <v>0</v>
      </c>
      <c r="AO158" s="25" t="s">
        <v>70</v>
      </c>
      <c r="AP158" s="25" t="s">
        <v>70</v>
      </c>
      <c r="AQ158" s="25"/>
      <c r="AR158" s="25"/>
      <c r="AS158" s="25" t="s">
        <v>1411</v>
      </c>
      <c r="AT158" s="25" t="s">
        <v>2158</v>
      </c>
      <c r="AU158" s="25"/>
      <c r="AV158" s="25"/>
      <c r="AW158" s="25" t="s">
        <v>70</v>
      </c>
      <c r="AX158" s="25" t="s">
        <v>70</v>
      </c>
      <c r="AY158" s="25"/>
      <c r="AZ158" s="25"/>
      <c r="BA158" s="25" t="s">
        <v>2548</v>
      </c>
      <c r="BB158" s="25" t="s">
        <v>2549</v>
      </c>
      <c r="BC158" s="25"/>
      <c r="BD158" s="25"/>
    </row>
    <row r="159" spans="1:56" ht="84" customHeight="1" x14ac:dyDescent="0.25">
      <c r="A159" s="25">
        <v>1</v>
      </c>
      <c r="B159" s="25" t="s">
        <v>2625</v>
      </c>
      <c r="C159" s="25" t="s">
        <v>57</v>
      </c>
      <c r="D159" s="25" t="s">
        <v>58</v>
      </c>
      <c r="E159" s="26" t="s">
        <v>59</v>
      </c>
      <c r="F159" s="25" t="s">
        <v>60</v>
      </c>
      <c r="G159" s="25" t="s">
        <v>61</v>
      </c>
      <c r="H159" s="25" t="s">
        <v>62</v>
      </c>
      <c r="I159" s="25" t="s">
        <v>63</v>
      </c>
      <c r="J159" s="27">
        <v>44197</v>
      </c>
      <c r="K159" s="27">
        <v>44561</v>
      </c>
      <c r="L159" s="25" t="s">
        <v>64</v>
      </c>
      <c r="M159" s="25" t="str">
        <f>B159</f>
        <v>Norte de Santander</v>
      </c>
      <c r="N159" s="25" t="s">
        <v>65</v>
      </c>
      <c r="O159" s="25" t="s">
        <v>66</v>
      </c>
      <c r="P159" s="25" t="s">
        <v>67</v>
      </c>
      <c r="Q159" s="28">
        <v>0</v>
      </c>
      <c r="R159" s="29">
        <v>9556</v>
      </c>
      <c r="S159" s="29">
        <v>0</v>
      </c>
      <c r="T159" s="29">
        <v>0</v>
      </c>
      <c r="U159" s="29">
        <v>0</v>
      </c>
      <c r="V159" s="29">
        <v>9556</v>
      </c>
      <c r="W159" s="29">
        <v>1801</v>
      </c>
      <c r="X159" s="29" t="s">
        <v>2626</v>
      </c>
      <c r="Y159" s="29">
        <v>3077</v>
      </c>
      <c r="Z159" s="29" t="s">
        <v>2627</v>
      </c>
      <c r="AA159" s="29"/>
      <c r="AB159" s="29"/>
      <c r="AC159" s="29"/>
      <c r="AD159" s="29"/>
      <c r="AE159" s="29">
        <f t="shared" si="25"/>
        <v>4878</v>
      </c>
      <c r="AF159" s="27">
        <v>44295</v>
      </c>
      <c r="AG159" s="27">
        <v>44392</v>
      </c>
      <c r="AH159" s="27"/>
      <c r="AI159" s="27"/>
      <c r="AJ159" s="28">
        <f t="shared" si="26"/>
        <v>0.5104646295521138</v>
      </c>
      <c r="AK159" s="28" t="str">
        <f t="shared" si="27"/>
        <v/>
      </c>
      <c r="AL159" s="28" t="str">
        <f t="shared" si="28"/>
        <v/>
      </c>
      <c r="AM159" s="28" t="str">
        <f t="shared" si="29"/>
        <v/>
      </c>
      <c r="AN159" s="28">
        <f t="shared" si="30"/>
        <v>0</v>
      </c>
      <c r="AO159" s="25" t="s">
        <v>70</v>
      </c>
      <c r="AP159" s="25" t="s">
        <v>70</v>
      </c>
      <c r="AQ159" s="25"/>
      <c r="AR159" s="25"/>
      <c r="AS159" s="25" t="s">
        <v>2628</v>
      </c>
      <c r="AT159" s="25" t="s">
        <v>2629</v>
      </c>
      <c r="AU159" s="25"/>
      <c r="AV159" s="25"/>
      <c r="AW159" s="25" t="s">
        <v>70</v>
      </c>
      <c r="AX159" s="25" t="s">
        <v>70</v>
      </c>
      <c r="AY159" s="25"/>
      <c r="AZ159" s="25"/>
      <c r="BA159" s="25" t="s">
        <v>2630</v>
      </c>
      <c r="BB159" s="25" t="s">
        <v>2631</v>
      </c>
      <c r="BC159" s="25"/>
      <c r="BD159" s="25"/>
    </row>
    <row r="160" spans="1:56" ht="84" customHeight="1" x14ac:dyDescent="0.25">
      <c r="A160" s="25">
        <v>3</v>
      </c>
      <c r="B160" s="25" t="s">
        <v>2625</v>
      </c>
      <c r="C160" s="25" t="s">
        <v>57</v>
      </c>
      <c r="D160" s="25" t="s">
        <v>58</v>
      </c>
      <c r="E160" s="26" t="s">
        <v>59</v>
      </c>
      <c r="F160" s="25" t="s">
        <v>60</v>
      </c>
      <c r="G160" s="25" t="s">
        <v>61</v>
      </c>
      <c r="H160" s="25" t="s">
        <v>62</v>
      </c>
      <c r="I160" s="25" t="s">
        <v>75</v>
      </c>
      <c r="J160" s="27">
        <v>44197</v>
      </c>
      <c r="K160" s="27">
        <v>44561</v>
      </c>
      <c r="L160" s="25" t="s">
        <v>64</v>
      </c>
      <c r="M160" s="25" t="str">
        <f t="shared" ref="M160:M168" si="33">B160</f>
        <v>Norte de Santander</v>
      </c>
      <c r="N160" s="25" t="s">
        <v>65</v>
      </c>
      <c r="O160" s="25" t="s">
        <v>76</v>
      </c>
      <c r="P160" s="25" t="s">
        <v>67</v>
      </c>
      <c r="Q160" s="28">
        <v>0</v>
      </c>
      <c r="R160" s="29">
        <v>9678</v>
      </c>
      <c r="S160" s="29">
        <v>0</v>
      </c>
      <c r="T160" s="29">
        <v>0</v>
      </c>
      <c r="U160" s="29">
        <v>0</v>
      </c>
      <c r="V160" s="29">
        <v>9678</v>
      </c>
      <c r="W160" s="29">
        <v>896</v>
      </c>
      <c r="X160" s="29" t="s">
        <v>2632</v>
      </c>
      <c r="Y160" s="29">
        <v>1506</v>
      </c>
      <c r="Z160" s="29" t="s">
        <v>2633</v>
      </c>
      <c r="AA160" s="29"/>
      <c r="AB160" s="29"/>
      <c r="AC160" s="29"/>
      <c r="AD160" s="29"/>
      <c r="AE160" s="29">
        <f t="shared" si="25"/>
        <v>2402</v>
      </c>
      <c r="AF160" s="27">
        <v>44295</v>
      </c>
      <c r="AG160" s="27">
        <v>44392</v>
      </c>
      <c r="AH160" s="27"/>
      <c r="AI160" s="27"/>
      <c r="AJ160" s="28">
        <f t="shared" si="26"/>
        <v>0.24819177516015706</v>
      </c>
      <c r="AK160" s="28" t="str">
        <f t="shared" si="27"/>
        <v/>
      </c>
      <c r="AL160" s="28" t="str">
        <f t="shared" si="28"/>
        <v/>
      </c>
      <c r="AM160" s="28" t="str">
        <f t="shared" si="29"/>
        <v/>
      </c>
      <c r="AN160" s="28">
        <f t="shared" si="30"/>
        <v>0</v>
      </c>
      <c r="AO160" s="25" t="s">
        <v>70</v>
      </c>
      <c r="AP160" s="25" t="s">
        <v>70</v>
      </c>
      <c r="AQ160" s="25"/>
      <c r="AR160" s="25"/>
      <c r="AS160" s="25" t="s">
        <v>1829</v>
      </c>
      <c r="AT160" s="25" t="s">
        <v>2634</v>
      </c>
      <c r="AU160" s="25"/>
      <c r="AV160" s="25"/>
      <c r="AW160" s="25" t="s">
        <v>70</v>
      </c>
      <c r="AX160" s="25" t="s">
        <v>70</v>
      </c>
      <c r="AY160" s="25"/>
      <c r="AZ160" s="25"/>
      <c r="BA160" s="25" t="s">
        <v>2635</v>
      </c>
      <c r="BB160" s="25" t="s">
        <v>2636</v>
      </c>
      <c r="BC160" s="25"/>
      <c r="BD160" s="25"/>
    </row>
    <row r="161" spans="1:56" ht="84" customHeight="1" x14ac:dyDescent="0.25">
      <c r="A161" s="25">
        <v>5</v>
      </c>
      <c r="B161" s="25" t="s">
        <v>2625</v>
      </c>
      <c r="C161" s="25" t="s">
        <v>821</v>
      </c>
      <c r="D161" s="25" t="s">
        <v>58</v>
      </c>
      <c r="E161" s="26" t="s">
        <v>130</v>
      </c>
      <c r="F161" s="25" t="s">
        <v>822</v>
      </c>
      <c r="G161" s="25" t="s">
        <v>61</v>
      </c>
      <c r="H161" s="25" t="s">
        <v>62</v>
      </c>
      <c r="I161" s="25" t="s">
        <v>823</v>
      </c>
      <c r="J161" s="27">
        <v>44197</v>
      </c>
      <c r="K161" s="27">
        <v>44561</v>
      </c>
      <c r="L161" s="25" t="s">
        <v>64</v>
      </c>
      <c r="M161" s="25" t="str">
        <f t="shared" si="33"/>
        <v>Norte de Santander</v>
      </c>
      <c r="N161" s="25" t="s">
        <v>65</v>
      </c>
      <c r="O161" s="25" t="s">
        <v>824</v>
      </c>
      <c r="P161" s="25" t="s">
        <v>67</v>
      </c>
      <c r="Q161" s="28">
        <v>0</v>
      </c>
      <c r="R161" s="29">
        <v>30</v>
      </c>
      <c r="S161" s="29">
        <v>0</v>
      </c>
      <c r="T161" s="29">
        <v>0</v>
      </c>
      <c r="U161" s="29">
        <v>0</v>
      </c>
      <c r="V161" s="29">
        <v>30</v>
      </c>
      <c r="W161" s="29">
        <v>0</v>
      </c>
      <c r="X161" s="29" t="s">
        <v>2637</v>
      </c>
      <c r="Y161" s="29">
        <v>2</v>
      </c>
      <c r="Z161" s="29" t="s">
        <v>2638</v>
      </c>
      <c r="AA161" s="29"/>
      <c r="AB161" s="29"/>
      <c r="AC161" s="29"/>
      <c r="AD161" s="29"/>
      <c r="AE161" s="29">
        <f t="shared" si="25"/>
        <v>2</v>
      </c>
      <c r="AF161" s="27">
        <v>44295</v>
      </c>
      <c r="AG161" s="27">
        <v>44392</v>
      </c>
      <c r="AH161" s="27"/>
      <c r="AI161" s="27"/>
      <c r="AJ161" s="28">
        <f t="shared" si="26"/>
        <v>6.6666666666666666E-2</v>
      </c>
      <c r="AK161" s="28" t="str">
        <f t="shared" si="27"/>
        <v/>
      </c>
      <c r="AL161" s="28" t="str">
        <f t="shared" si="28"/>
        <v/>
      </c>
      <c r="AM161" s="28" t="str">
        <f t="shared" si="29"/>
        <v/>
      </c>
      <c r="AN161" s="28">
        <f t="shared" si="30"/>
        <v>0</v>
      </c>
      <c r="AO161" s="25" t="s">
        <v>449</v>
      </c>
      <c r="AP161" s="25" t="s">
        <v>70</v>
      </c>
      <c r="AQ161" s="25"/>
      <c r="AR161" s="25"/>
      <c r="AS161" s="25" t="s">
        <v>2639</v>
      </c>
      <c r="AT161" s="25" t="s">
        <v>2640</v>
      </c>
      <c r="AU161" s="25"/>
      <c r="AV161" s="25"/>
      <c r="AW161" s="25" t="s">
        <v>449</v>
      </c>
      <c r="AX161" s="25" t="s">
        <v>70</v>
      </c>
      <c r="AY161" s="25"/>
      <c r="AZ161" s="25"/>
      <c r="BA161" s="25" t="s">
        <v>2641</v>
      </c>
      <c r="BB161" s="25" t="s">
        <v>2642</v>
      </c>
      <c r="BC161" s="25"/>
      <c r="BD161" s="25"/>
    </row>
    <row r="162" spans="1:56" ht="84" customHeight="1" x14ac:dyDescent="0.25">
      <c r="A162" s="25">
        <v>6</v>
      </c>
      <c r="B162" s="25" t="s">
        <v>2625</v>
      </c>
      <c r="C162" s="25" t="s">
        <v>83</v>
      </c>
      <c r="D162" s="25" t="s">
        <v>58</v>
      </c>
      <c r="E162" s="26" t="s">
        <v>59</v>
      </c>
      <c r="F162" s="25" t="s">
        <v>84</v>
      </c>
      <c r="G162" s="25" t="s">
        <v>61</v>
      </c>
      <c r="H162" s="25" t="s">
        <v>62</v>
      </c>
      <c r="I162" s="25" t="s">
        <v>85</v>
      </c>
      <c r="J162" s="27">
        <v>44197</v>
      </c>
      <c r="K162" s="27">
        <v>44561</v>
      </c>
      <c r="L162" s="25" t="s">
        <v>64</v>
      </c>
      <c r="M162" s="25" t="str">
        <f t="shared" si="33"/>
        <v>Norte de Santander</v>
      </c>
      <c r="N162" s="25" t="s">
        <v>86</v>
      </c>
      <c r="O162" s="25" t="s">
        <v>87</v>
      </c>
      <c r="P162" s="25" t="s">
        <v>67</v>
      </c>
      <c r="Q162" s="28">
        <v>0</v>
      </c>
      <c r="R162" s="28">
        <v>1</v>
      </c>
      <c r="S162" s="28">
        <v>0.25</v>
      </c>
      <c r="T162" s="28">
        <v>0.25</v>
      </c>
      <c r="U162" s="28">
        <v>0.25</v>
      </c>
      <c r="V162" s="28">
        <v>0.25</v>
      </c>
      <c r="W162" s="28">
        <v>0.25</v>
      </c>
      <c r="X162" s="28" t="s">
        <v>2643</v>
      </c>
      <c r="Y162" s="28">
        <v>0.25</v>
      </c>
      <c r="Z162" s="28" t="s">
        <v>2644</v>
      </c>
      <c r="AA162" s="28"/>
      <c r="AB162" s="28"/>
      <c r="AC162" s="28"/>
      <c r="AD162" s="28"/>
      <c r="AE162" s="28">
        <f t="shared" si="25"/>
        <v>0.5</v>
      </c>
      <c r="AF162" s="27">
        <v>44300</v>
      </c>
      <c r="AG162" s="27">
        <v>44392</v>
      </c>
      <c r="AH162" s="27"/>
      <c r="AI162" s="27"/>
      <c r="AJ162" s="28">
        <f t="shared" si="26"/>
        <v>0.5</v>
      </c>
      <c r="AK162" s="28">
        <f t="shared" si="27"/>
        <v>1</v>
      </c>
      <c r="AL162" s="28">
        <f t="shared" si="28"/>
        <v>1</v>
      </c>
      <c r="AM162" s="28">
        <f t="shared" si="29"/>
        <v>0</v>
      </c>
      <c r="AN162" s="28">
        <f t="shared" si="30"/>
        <v>0</v>
      </c>
      <c r="AO162" s="25" t="s">
        <v>70</v>
      </c>
      <c r="AP162" s="25" t="s">
        <v>70</v>
      </c>
      <c r="AQ162" s="25"/>
      <c r="AR162" s="25"/>
      <c r="AS162" s="25" t="s">
        <v>2645</v>
      </c>
      <c r="AT162" s="25" t="s">
        <v>2646</v>
      </c>
      <c r="AU162" s="25"/>
      <c r="AV162" s="25"/>
      <c r="AW162" s="25" t="s">
        <v>70</v>
      </c>
      <c r="AX162" s="25" t="s">
        <v>70</v>
      </c>
      <c r="AY162" s="25"/>
      <c r="AZ162" s="25"/>
      <c r="BA162" s="25" t="s">
        <v>2647</v>
      </c>
      <c r="BB162" s="25" t="s">
        <v>2648</v>
      </c>
      <c r="BC162" s="25"/>
      <c r="BD162" s="25"/>
    </row>
    <row r="163" spans="1:56" ht="84" customHeight="1" x14ac:dyDescent="0.25">
      <c r="A163" s="25">
        <v>7</v>
      </c>
      <c r="B163" s="25" t="s">
        <v>2625</v>
      </c>
      <c r="C163" s="25" t="s">
        <v>93</v>
      </c>
      <c r="D163" s="25" t="s">
        <v>58</v>
      </c>
      <c r="E163" s="26" t="s">
        <v>59</v>
      </c>
      <c r="F163" s="25" t="s">
        <v>84</v>
      </c>
      <c r="G163" s="25" t="s">
        <v>61</v>
      </c>
      <c r="H163" s="25" t="s">
        <v>62</v>
      </c>
      <c r="I163" s="25" t="s">
        <v>94</v>
      </c>
      <c r="J163" s="27">
        <v>44197</v>
      </c>
      <c r="K163" s="27">
        <v>44561</v>
      </c>
      <c r="L163" s="25" t="s">
        <v>64</v>
      </c>
      <c r="M163" s="25" t="str">
        <f t="shared" si="33"/>
        <v>Norte de Santander</v>
      </c>
      <c r="N163" s="25" t="s">
        <v>86</v>
      </c>
      <c r="O163" s="25" t="s">
        <v>87</v>
      </c>
      <c r="P163" s="25" t="s">
        <v>67</v>
      </c>
      <c r="Q163" s="28">
        <v>0</v>
      </c>
      <c r="R163" s="28">
        <v>1</v>
      </c>
      <c r="S163" s="28">
        <v>0.25</v>
      </c>
      <c r="T163" s="28">
        <v>0.25</v>
      </c>
      <c r="U163" s="28">
        <v>0.25</v>
      </c>
      <c r="V163" s="28">
        <v>0.25</v>
      </c>
      <c r="W163" s="28">
        <v>0.25</v>
      </c>
      <c r="X163" s="28" t="s">
        <v>2649</v>
      </c>
      <c r="Y163" s="28">
        <v>0.25</v>
      </c>
      <c r="Z163" s="28" t="s">
        <v>2650</v>
      </c>
      <c r="AA163" s="28"/>
      <c r="AB163" s="28"/>
      <c r="AC163" s="28"/>
      <c r="AD163" s="28"/>
      <c r="AE163" s="28">
        <f t="shared" si="25"/>
        <v>0.5</v>
      </c>
      <c r="AF163" s="27">
        <v>44300</v>
      </c>
      <c r="AG163" s="27">
        <v>44392</v>
      </c>
      <c r="AH163" s="27"/>
      <c r="AI163" s="27"/>
      <c r="AJ163" s="28">
        <f t="shared" si="26"/>
        <v>0.5</v>
      </c>
      <c r="AK163" s="28">
        <f t="shared" si="27"/>
        <v>1</v>
      </c>
      <c r="AL163" s="28">
        <f t="shared" si="28"/>
        <v>1</v>
      </c>
      <c r="AM163" s="28">
        <f t="shared" si="29"/>
        <v>0</v>
      </c>
      <c r="AN163" s="28">
        <f t="shared" si="30"/>
        <v>0</v>
      </c>
      <c r="AO163" s="25" t="s">
        <v>70</v>
      </c>
      <c r="AP163" s="25" t="s">
        <v>70</v>
      </c>
      <c r="AQ163" s="25"/>
      <c r="AR163" s="25"/>
      <c r="AS163" s="25" t="s">
        <v>1845</v>
      </c>
      <c r="AT163" s="25" t="s">
        <v>2651</v>
      </c>
      <c r="AU163" s="25"/>
      <c r="AV163" s="25"/>
      <c r="AW163" s="25" t="s">
        <v>70</v>
      </c>
      <c r="AX163" s="25" t="s">
        <v>70</v>
      </c>
      <c r="AY163" s="25"/>
      <c r="AZ163" s="25"/>
      <c r="BA163" s="25" t="s">
        <v>2652</v>
      </c>
      <c r="BB163" s="25" t="s">
        <v>2653</v>
      </c>
      <c r="BC163" s="25"/>
      <c r="BD163" s="25"/>
    </row>
    <row r="164" spans="1:56" ht="84" customHeight="1" x14ac:dyDescent="0.25">
      <c r="A164" s="25">
        <v>8</v>
      </c>
      <c r="B164" s="25" t="s">
        <v>2625</v>
      </c>
      <c r="C164" s="25" t="s">
        <v>100</v>
      </c>
      <c r="D164" s="25" t="s">
        <v>101</v>
      </c>
      <c r="E164" s="26" t="s">
        <v>102</v>
      </c>
      <c r="F164" s="25" t="s">
        <v>103</v>
      </c>
      <c r="G164" s="25" t="s">
        <v>61</v>
      </c>
      <c r="H164" s="25" t="s">
        <v>104</v>
      </c>
      <c r="I164" s="25" t="s">
        <v>105</v>
      </c>
      <c r="J164" s="27">
        <v>44197</v>
      </c>
      <c r="K164" s="27">
        <v>44561</v>
      </c>
      <c r="L164" s="25" t="s">
        <v>64</v>
      </c>
      <c r="M164" s="25" t="str">
        <f t="shared" si="33"/>
        <v>Norte de Santander</v>
      </c>
      <c r="N164" s="25" t="s">
        <v>86</v>
      </c>
      <c r="O164" s="25" t="s">
        <v>87</v>
      </c>
      <c r="P164" s="25" t="s">
        <v>67</v>
      </c>
      <c r="Q164" s="28">
        <v>0</v>
      </c>
      <c r="R164" s="28">
        <v>1</v>
      </c>
      <c r="S164" s="28">
        <v>0.25</v>
      </c>
      <c r="T164" s="28">
        <v>0.25</v>
      </c>
      <c r="U164" s="28">
        <v>0.25</v>
      </c>
      <c r="V164" s="28">
        <v>0.25</v>
      </c>
      <c r="W164" s="28">
        <v>0.22</v>
      </c>
      <c r="X164" s="28" t="s">
        <v>2654</v>
      </c>
      <c r="Y164" s="28">
        <v>0.25</v>
      </c>
      <c r="Z164" s="28" t="s">
        <v>2655</v>
      </c>
      <c r="AA164" s="28"/>
      <c r="AB164" s="28"/>
      <c r="AC164" s="28"/>
      <c r="AD164" s="28"/>
      <c r="AE164" s="28">
        <f t="shared" si="25"/>
        <v>0.47</v>
      </c>
      <c r="AF164" s="27">
        <v>44300</v>
      </c>
      <c r="AG164" s="27">
        <v>44392</v>
      </c>
      <c r="AH164" s="27"/>
      <c r="AI164" s="27"/>
      <c r="AJ164" s="28">
        <f t="shared" si="26"/>
        <v>0.47</v>
      </c>
      <c r="AK164" s="28">
        <f t="shared" si="27"/>
        <v>0.88</v>
      </c>
      <c r="AL164" s="28">
        <f t="shared" si="28"/>
        <v>1</v>
      </c>
      <c r="AM164" s="28">
        <f t="shared" si="29"/>
        <v>0</v>
      </c>
      <c r="AN164" s="28">
        <f t="shared" si="30"/>
        <v>0</v>
      </c>
      <c r="AO164" s="25" t="s">
        <v>70</v>
      </c>
      <c r="AP164" s="25" t="s">
        <v>70</v>
      </c>
      <c r="AQ164" s="25"/>
      <c r="AR164" s="25"/>
      <c r="AS164" s="25" t="s">
        <v>1851</v>
      </c>
      <c r="AT164" s="25" t="s">
        <v>2656</v>
      </c>
      <c r="AU164" s="25"/>
      <c r="AV164" s="25"/>
      <c r="AW164" s="25" t="s">
        <v>70</v>
      </c>
      <c r="AX164" s="25" t="s">
        <v>70</v>
      </c>
      <c r="AY164" s="25"/>
      <c r="AZ164" s="25"/>
      <c r="BA164" s="25" t="s">
        <v>2657</v>
      </c>
      <c r="BB164" s="25" t="s">
        <v>2658</v>
      </c>
      <c r="BC164" s="25"/>
      <c r="BD164" s="25"/>
    </row>
    <row r="165" spans="1:56" ht="84" customHeight="1" x14ac:dyDescent="0.25">
      <c r="A165" s="25">
        <v>9</v>
      </c>
      <c r="B165" s="25" t="s">
        <v>2625</v>
      </c>
      <c r="C165" s="25" t="s">
        <v>110</v>
      </c>
      <c r="D165" s="25" t="s">
        <v>111</v>
      </c>
      <c r="E165" s="26" t="s">
        <v>112</v>
      </c>
      <c r="F165" s="25" t="s">
        <v>113</v>
      </c>
      <c r="G165" s="25" t="s">
        <v>114</v>
      </c>
      <c r="H165" s="25" t="s">
        <v>114</v>
      </c>
      <c r="I165" s="25" t="s">
        <v>115</v>
      </c>
      <c r="J165" s="27">
        <v>44197</v>
      </c>
      <c r="K165" s="27">
        <v>44561</v>
      </c>
      <c r="L165" s="25" t="s">
        <v>64</v>
      </c>
      <c r="M165" s="25" t="str">
        <f t="shared" si="33"/>
        <v>Norte de Santander</v>
      </c>
      <c r="N165" s="25" t="s">
        <v>86</v>
      </c>
      <c r="O165" s="25" t="s">
        <v>116</v>
      </c>
      <c r="P165" s="25" t="s">
        <v>67</v>
      </c>
      <c r="Q165" s="28">
        <v>0</v>
      </c>
      <c r="R165" s="28">
        <v>1</v>
      </c>
      <c r="S165" s="28">
        <v>0.25</v>
      </c>
      <c r="T165" s="28">
        <v>0.25</v>
      </c>
      <c r="U165" s="28">
        <v>0.25</v>
      </c>
      <c r="V165" s="28">
        <v>0.25</v>
      </c>
      <c r="W165" s="28">
        <v>0.25</v>
      </c>
      <c r="X165" s="28" t="s">
        <v>2659</v>
      </c>
      <c r="Y165" s="28">
        <v>0.25</v>
      </c>
      <c r="Z165" s="28" t="s">
        <v>2660</v>
      </c>
      <c r="AA165" s="28"/>
      <c r="AB165" s="28"/>
      <c r="AC165" s="28"/>
      <c r="AD165" s="28"/>
      <c r="AE165" s="28">
        <f t="shared" si="25"/>
        <v>0.5</v>
      </c>
      <c r="AF165" s="27">
        <v>44300</v>
      </c>
      <c r="AG165" s="27">
        <v>44392</v>
      </c>
      <c r="AH165" s="27"/>
      <c r="AI165" s="27"/>
      <c r="AJ165" s="28">
        <f t="shared" si="26"/>
        <v>0.5</v>
      </c>
      <c r="AK165" s="28">
        <f t="shared" si="27"/>
        <v>1</v>
      </c>
      <c r="AL165" s="28">
        <f t="shared" si="28"/>
        <v>1</v>
      </c>
      <c r="AM165" s="28">
        <f t="shared" si="29"/>
        <v>0</v>
      </c>
      <c r="AN165" s="28">
        <f t="shared" si="30"/>
        <v>0</v>
      </c>
      <c r="AO165" s="25" t="s">
        <v>70</v>
      </c>
      <c r="AP165" s="25" t="s">
        <v>70</v>
      </c>
      <c r="AQ165" s="25"/>
      <c r="AR165" s="25"/>
      <c r="AS165" s="25" t="s">
        <v>1857</v>
      </c>
      <c r="AT165" s="25" t="s">
        <v>2661</v>
      </c>
      <c r="AU165" s="25"/>
      <c r="AV165" s="25"/>
      <c r="AW165" s="25" t="s">
        <v>70</v>
      </c>
      <c r="AX165" s="25" t="s">
        <v>70</v>
      </c>
      <c r="AY165" s="25"/>
      <c r="AZ165" s="25"/>
      <c r="BA165" s="25" t="s">
        <v>2662</v>
      </c>
      <c r="BB165" s="25" t="s">
        <v>2663</v>
      </c>
      <c r="BC165" s="25"/>
      <c r="BD165" s="25"/>
    </row>
    <row r="166" spans="1:56" ht="84" customHeight="1" x14ac:dyDescent="0.25">
      <c r="A166" s="25">
        <v>10</v>
      </c>
      <c r="B166" s="25" t="s">
        <v>2625</v>
      </c>
      <c r="C166" s="25" t="s">
        <v>110</v>
      </c>
      <c r="D166" s="25" t="s">
        <v>111</v>
      </c>
      <c r="E166" s="26" t="s">
        <v>112</v>
      </c>
      <c r="F166" s="25" t="s">
        <v>113</v>
      </c>
      <c r="G166" s="25" t="s">
        <v>114</v>
      </c>
      <c r="H166" s="25" t="s">
        <v>114</v>
      </c>
      <c r="I166" s="25" t="s">
        <v>122</v>
      </c>
      <c r="J166" s="27">
        <v>44197</v>
      </c>
      <c r="K166" s="27">
        <v>44561</v>
      </c>
      <c r="L166" s="25" t="s">
        <v>64</v>
      </c>
      <c r="M166" s="25" t="str">
        <f t="shared" si="33"/>
        <v>Norte de Santander</v>
      </c>
      <c r="N166" s="25" t="s">
        <v>86</v>
      </c>
      <c r="O166" s="25" t="s">
        <v>123</v>
      </c>
      <c r="P166" s="25" t="s">
        <v>67</v>
      </c>
      <c r="Q166" s="28">
        <v>0</v>
      </c>
      <c r="R166" s="28">
        <v>1</v>
      </c>
      <c r="S166" s="28">
        <v>0.25</v>
      </c>
      <c r="T166" s="28">
        <v>0.25</v>
      </c>
      <c r="U166" s="28">
        <v>0.25</v>
      </c>
      <c r="V166" s="28">
        <v>0.25</v>
      </c>
      <c r="W166" s="28">
        <v>0.25</v>
      </c>
      <c r="X166" s="28" t="s">
        <v>2664</v>
      </c>
      <c r="Y166" s="28">
        <v>0.25</v>
      </c>
      <c r="Z166" s="28" t="s">
        <v>2665</v>
      </c>
      <c r="AA166" s="28"/>
      <c r="AB166" s="28"/>
      <c r="AC166" s="28"/>
      <c r="AD166" s="28"/>
      <c r="AE166" s="28">
        <f t="shared" si="25"/>
        <v>0.5</v>
      </c>
      <c r="AF166" s="27">
        <v>44300</v>
      </c>
      <c r="AG166" s="27">
        <v>44392</v>
      </c>
      <c r="AH166" s="27"/>
      <c r="AI166" s="27"/>
      <c r="AJ166" s="28">
        <f t="shared" si="26"/>
        <v>0.5</v>
      </c>
      <c r="AK166" s="28">
        <f t="shared" si="27"/>
        <v>1</v>
      </c>
      <c r="AL166" s="28">
        <f t="shared" si="28"/>
        <v>1</v>
      </c>
      <c r="AM166" s="28">
        <f t="shared" si="29"/>
        <v>0</v>
      </c>
      <c r="AN166" s="28">
        <f t="shared" si="30"/>
        <v>0</v>
      </c>
      <c r="AO166" s="25" t="s">
        <v>70</v>
      </c>
      <c r="AP166" s="25" t="s">
        <v>70</v>
      </c>
      <c r="AQ166" s="25"/>
      <c r="AR166" s="25"/>
      <c r="AS166" s="25" t="s">
        <v>2666</v>
      </c>
      <c r="AT166" s="25" t="s">
        <v>2667</v>
      </c>
      <c r="AU166" s="25"/>
      <c r="AV166" s="25"/>
      <c r="AW166" s="25" t="s">
        <v>70</v>
      </c>
      <c r="AX166" s="25" t="s">
        <v>70</v>
      </c>
      <c r="AY166" s="25"/>
      <c r="AZ166" s="25"/>
      <c r="BA166" s="25" t="s">
        <v>2668</v>
      </c>
      <c r="BB166" s="25" t="s">
        <v>2669</v>
      </c>
      <c r="BC166" s="25"/>
      <c r="BD166" s="25"/>
    </row>
    <row r="167" spans="1:56" ht="84" customHeight="1" x14ac:dyDescent="0.25">
      <c r="A167" s="25">
        <v>12</v>
      </c>
      <c r="B167" s="25" t="s">
        <v>2625</v>
      </c>
      <c r="C167" s="25" t="s">
        <v>129</v>
      </c>
      <c r="D167" s="25" t="s">
        <v>58</v>
      </c>
      <c r="E167" s="26" t="s">
        <v>130</v>
      </c>
      <c r="F167" s="25" t="s">
        <v>131</v>
      </c>
      <c r="G167" s="25" t="s">
        <v>132</v>
      </c>
      <c r="H167" s="25" t="s">
        <v>133</v>
      </c>
      <c r="I167" s="25" t="s">
        <v>134</v>
      </c>
      <c r="J167" s="27">
        <v>44197</v>
      </c>
      <c r="K167" s="27">
        <v>44561</v>
      </c>
      <c r="L167" s="25" t="s">
        <v>64</v>
      </c>
      <c r="M167" s="25" t="str">
        <f t="shared" si="33"/>
        <v>Norte de Santander</v>
      </c>
      <c r="N167" s="25" t="s">
        <v>65</v>
      </c>
      <c r="O167" s="25" t="s">
        <v>135</v>
      </c>
      <c r="P167" s="25" t="s">
        <v>136</v>
      </c>
      <c r="Q167" s="28">
        <v>0</v>
      </c>
      <c r="R167" s="29">
        <f>SUM(S167:V167)</f>
        <v>226218396.26888514</v>
      </c>
      <c r="S167" s="29">
        <v>44667772.888527304</v>
      </c>
      <c r="T167" s="29">
        <v>57904177.562319465</v>
      </c>
      <c r="U167" s="29">
        <v>58953322.174748316</v>
      </c>
      <c r="V167" s="29">
        <v>64693123.643290028</v>
      </c>
      <c r="W167" s="29">
        <v>23307845</v>
      </c>
      <c r="X167" s="29" t="s">
        <v>2670</v>
      </c>
      <c r="Y167" s="29">
        <v>29496563</v>
      </c>
      <c r="Z167" s="29" t="s">
        <v>2671</v>
      </c>
      <c r="AA167" s="29"/>
      <c r="AB167" s="29"/>
      <c r="AC167" s="29"/>
      <c r="AD167" s="29"/>
      <c r="AE167" s="29">
        <f t="shared" si="25"/>
        <v>52804408</v>
      </c>
      <c r="AF167" s="27">
        <v>44300</v>
      </c>
      <c r="AG167" s="27">
        <v>44392</v>
      </c>
      <c r="AH167" s="27"/>
      <c r="AI167" s="27"/>
      <c r="AJ167" s="28">
        <f t="shared" si="26"/>
        <v>0.23342225420622389</v>
      </c>
      <c r="AK167" s="28">
        <f t="shared" si="27"/>
        <v>0.52180450227878961</v>
      </c>
      <c r="AL167" s="28">
        <f t="shared" si="28"/>
        <v>0.50940302136671012</v>
      </c>
      <c r="AM167" s="28">
        <f t="shared" si="29"/>
        <v>0</v>
      </c>
      <c r="AN167" s="28">
        <f t="shared" si="30"/>
        <v>0</v>
      </c>
      <c r="AO167" s="25" t="s">
        <v>70</v>
      </c>
      <c r="AP167" s="25" t="s">
        <v>70</v>
      </c>
      <c r="AQ167" s="25"/>
      <c r="AR167" s="25"/>
      <c r="AS167" s="25" t="s">
        <v>2672</v>
      </c>
      <c r="AT167" s="25" t="s">
        <v>2673</v>
      </c>
      <c r="AU167" s="25"/>
      <c r="AV167" s="25"/>
      <c r="AW167" s="25" t="s">
        <v>70</v>
      </c>
      <c r="AX167" s="25" t="s">
        <v>70</v>
      </c>
      <c r="AY167" s="25"/>
      <c r="AZ167" s="25"/>
      <c r="BA167" s="25" t="s">
        <v>2674</v>
      </c>
      <c r="BB167" s="25" t="s">
        <v>2675</v>
      </c>
      <c r="BC167" s="25"/>
      <c r="BD167" s="25"/>
    </row>
    <row r="168" spans="1:56" ht="84" customHeight="1" x14ac:dyDescent="0.25">
      <c r="A168" s="25">
        <v>13</v>
      </c>
      <c r="B168" s="25" t="s">
        <v>2625</v>
      </c>
      <c r="C168" s="25" t="s">
        <v>129</v>
      </c>
      <c r="D168" s="25" t="s">
        <v>58</v>
      </c>
      <c r="E168" s="26" t="s">
        <v>130</v>
      </c>
      <c r="F168" s="25" t="s">
        <v>131</v>
      </c>
      <c r="G168" s="25" t="s">
        <v>132</v>
      </c>
      <c r="H168" s="25" t="s">
        <v>133</v>
      </c>
      <c r="I168" s="25" t="s">
        <v>143</v>
      </c>
      <c r="J168" s="27">
        <v>44197</v>
      </c>
      <c r="K168" s="27">
        <v>44561</v>
      </c>
      <c r="L168" s="25" t="s">
        <v>64</v>
      </c>
      <c r="M168" s="25" t="str">
        <f t="shared" si="33"/>
        <v>Norte de Santander</v>
      </c>
      <c r="N168" s="25" t="s">
        <v>86</v>
      </c>
      <c r="O168" s="25" t="s">
        <v>144</v>
      </c>
      <c r="P168" s="25" t="s">
        <v>136</v>
      </c>
      <c r="Q168" s="28">
        <v>0</v>
      </c>
      <c r="R168" s="28">
        <v>1</v>
      </c>
      <c r="S168" s="28">
        <v>0.25</v>
      </c>
      <c r="T168" s="28">
        <v>0.25</v>
      </c>
      <c r="U168" s="28">
        <v>0.25</v>
      </c>
      <c r="V168" s="28">
        <v>0.25</v>
      </c>
      <c r="W168" s="28">
        <v>0.25</v>
      </c>
      <c r="X168" s="28" t="s">
        <v>2676</v>
      </c>
      <c r="Y168" s="28">
        <v>0.25</v>
      </c>
      <c r="Z168" s="28" t="s">
        <v>2677</v>
      </c>
      <c r="AA168" s="28"/>
      <c r="AB168" s="28"/>
      <c r="AC168" s="28"/>
      <c r="AD168" s="28"/>
      <c r="AE168" s="28">
        <f t="shared" si="25"/>
        <v>0.5</v>
      </c>
      <c r="AF168" s="27">
        <v>44300</v>
      </c>
      <c r="AG168" s="27">
        <v>44392</v>
      </c>
      <c r="AH168" s="27"/>
      <c r="AI168" s="27"/>
      <c r="AJ168" s="28">
        <f t="shared" si="26"/>
        <v>0.5</v>
      </c>
      <c r="AK168" s="28">
        <f t="shared" si="27"/>
        <v>1</v>
      </c>
      <c r="AL168" s="28">
        <f t="shared" si="28"/>
        <v>1</v>
      </c>
      <c r="AM168" s="28">
        <f t="shared" si="29"/>
        <v>0</v>
      </c>
      <c r="AN168" s="28">
        <f t="shared" si="30"/>
        <v>0</v>
      </c>
      <c r="AO168" s="25" t="s">
        <v>70</v>
      </c>
      <c r="AP168" s="25" t="s">
        <v>70</v>
      </c>
      <c r="AQ168" s="25"/>
      <c r="AR168" s="25"/>
      <c r="AS168" s="25" t="s">
        <v>2678</v>
      </c>
      <c r="AT168" s="25" t="s">
        <v>2679</v>
      </c>
      <c r="AU168" s="25"/>
      <c r="AV168" s="25"/>
      <c r="AW168" s="25" t="s">
        <v>70</v>
      </c>
      <c r="AX168" s="25" t="s">
        <v>70</v>
      </c>
      <c r="AY168" s="25"/>
      <c r="AZ168" s="25"/>
      <c r="BA168" s="25" t="s">
        <v>2680</v>
      </c>
      <c r="BB168" s="25" t="s">
        <v>2681</v>
      </c>
      <c r="BC168" s="25"/>
      <c r="BD168" s="25"/>
    </row>
    <row r="169" spans="1:56" ht="84" customHeight="1" x14ac:dyDescent="0.25">
      <c r="A169" s="25">
        <v>1</v>
      </c>
      <c r="B169" s="25" t="s">
        <v>2782</v>
      </c>
      <c r="C169" s="25" t="s">
        <v>57</v>
      </c>
      <c r="D169" s="25" t="s">
        <v>58</v>
      </c>
      <c r="E169" s="26" t="s">
        <v>59</v>
      </c>
      <c r="F169" s="25" t="s">
        <v>60</v>
      </c>
      <c r="G169" s="25" t="s">
        <v>61</v>
      </c>
      <c r="H169" s="25" t="s">
        <v>62</v>
      </c>
      <c r="I169" s="25" t="s">
        <v>63</v>
      </c>
      <c r="J169" s="27">
        <v>44197</v>
      </c>
      <c r="K169" s="27">
        <v>44561</v>
      </c>
      <c r="L169" s="25" t="s">
        <v>64</v>
      </c>
      <c r="M169" s="25" t="str">
        <f>B169</f>
        <v>Quindío</v>
      </c>
      <c r="N169" s="25" t="s">
        <v>65</v>
      </c>
      <c r="O169" s="25" t="s">
        <v>66</v>
      </c>
      <c r="P169" s="25" t="s">
        <v>67</v>
      </c>
      <c r="Q169" s="28">
        <v>0</v>
      </c>
      <c r="R169" s="29">
        <v>6504</v>
      </c>
      <c r="S169" s="29">
        <v>0</v>
      </c>
      <c r="T169" s="29">
        <v>0</v>
      </c>
      <c r="U169" s="29">
        <v>0</v>
      </c>
      <c r="V169" s="29">
        <v>6504</v>
      </c>
      <c r="W169" s="29">
        <v>1024</v>
      </c>
      <c r="X169" s="29" t="s">
        <v>2783</v>
      </c>
      <c r="Y169" s="29">
        <v>1900</v>
      </c>
      <c r="Z169" s="29" t="s">
        <v>2784</v>
      </c>
      <c r="AA169" s="29"/>
      <c r="AB169" s="29"/>
      <c r="AC169" s="29"/>
      <c r="AD169" s="29"/>
      <c r="AE169" s="29">
        <f t="shared" si="25"/>
        <v>2924</v>
      </c>
      <c r="AF169" s="27">
        <v>44298</v>
      </c>
      <c r="AG169" s="27">
        <v>44389</v>
      </c>
      <c r="AH169" s="27"/>
      <c r="AI169" s="27"/>
      <c r="AJ169" s="28">
        <f t="shared" si="26"/>
        <v>0.44956949569495697</v>
      </c>
      <c r="AK169" s="28" t="str">
        <f t="shared" si="27"/>
        <v/>
      </c>
      <c r="AL169" s="28" t="str">
        <f t="shared" si="28"/>
        <v/>
      </c>
      <c r="AM169" s="28" t="str">
        <f t="shared" si="29"/>
        <v/>
      </c>
      <c r="AN169" s="28">
        <f t="shared" si="30"/>
        <v>0</v>
      </c>
      <c r="AO169" s="25" t="s">
        <v>70</v>
      </c>
      <c r="AP169" s="25" t="s">
        <v>70</v>
      </c>
      <c r="AQ169" s="25"/>
      <c r="AR169" s="25"/>
      <c r="AS169" s="25" t="s">
        <v>2785</v>
      </c>
      <c r="AT169" s="25" t="s">
        <v>982</v>
      </c>
      <c r="AU169" s="25"/>
      <c r="AV169" s="25"/>
      <c r="AW169" s="25" t="s">
        <v>70</v>
      </c>
      <c r="AX169" s="25" t="s">
        <v>70</v>
      </c>
      <c r="AY169" s="25"/>
      <c r="AZ169" s="25"/>
      <c r="BA169" s="25" t="s">
        <v>2786</v>
      </c>
      <c r="BB169" s="25" t="s">
        <v>2787</v>
      </c>
      <c r="BC169" s="25"/>
      <c r="BD169" s="25"/>
    </row>
    <row r="170" spans="1:56" ht="84" customHeight="1" x14ac:dyDescent="0.25">
      <c r="A170" s="25">
        <v>3</v>
      </c>
      <c r="B170" s="25" t="s">
        <v>2782</v>
      </c>
      <c r="C170" s="25" t="s">
        <v>57</v>
      </c>
      <c r="D170" s="25" t="s">
        <v>58</v>
      </c>
      <c r="E170" s="26" t="s">
        <v>59</v>
      </c>
      <c r="F170" s="25" t="s">
        <v>60</v>
      </c>
      <c r="G170" s="25" t="s">
        <v>61</v>
      </c>
      <c r="H170" s="25" t="s">
        <v>62</v>
      </c>
      <c r="I170" s="25" t="s">
        <v>75</v>
      </c>
      <c r="J170" s="27">
        <v>44197</v>
      </c>
      <c r="K170" s="27">
        <v>44561</v>
      </c>
      <c r="L170" s="25" t="s">
        <v>64</v>
      </c>
      <c r="M170" s="25" t="str">
        <f t="shared" ref="M170:M178" si="34">B170</f>
        <v>Quindío</v>
      </c>
      <c r="N170" s="25" t="s">
        <v>65</v>
      </c>
      <c r="O170" s="25" t="s">
        <v>76</v>
      </c>
      <c r="P170" s="25" t="s">
        <v>67</v>
      </c>
      <c r="Q170" s="28">
        <v>0</v>
      </c>
      <c r="R170" s="29">
        <v>5392</v>
      </c>
      <c r="S170" s="29">
        <v>0</v>
      </c>
      <c r="T170" s="29">
        <v>0</v>
      </c>
      <c r="U170" s="29">
        <v>0</v>
      </c>
      <c r="V170" s="29">
        <v>5392</v>
      </c>
      <c r="W170" s="29">
        <v>733</v>
      </c>
      <c r="X170" s="29" t="s">
        <v>2788</v>
      </c>
      <c r="Y170" s="29">
        <v>421</v>
      </c>
      <c r="Z170" s="29" t="s">
        <v>2789</v>
      </c>
      <c r="AA170" s="29"/>
      <c r="AB170" s="29"/>
      <c r="AC170" s="29"/>
      <c r="AD170" s="29"/>
      <c r="AE170" s="29">
        <f t="shared" si="25"/>
        <v>1154</v>
      </c>
      <c r="AF170" s="27">
        <v>44295</v>
      </c>
      <c r="AG170" s="27">
        <v>44389</v>
      </c>
      <c r="AH170" s="27"/>
      <c r="AI170" s="27"/>
      <c r="AJ170" s="28">
        <f t="shared" si="26"/>
        <v>0.21402077151335311</v>
      </c>
      <c r="AK170" s="28" t="str">
        <f t="shared" si="27"/>
        <v/>
      </c>
      <c r="AL170" s="28" t="str">
        <f t="shared" si="28"/>
        <v/>
      </c>
      <c r="AM170" s="28" t="str">
        <f t="shared" si="29"/>
        <v/>
      </c>
      <c r="AN170" s="28">
        <f t="shared" si="30"/>
        <v>0</v>
      </c>
      <c r="AO170" s="25" t="s">
        <v>70</v>
      </c>
      <c r="AP170" s="25" t="s">
        <v>70</v>
      </c>
      <c r="AQ170" s="25"/>
      <c r="AR170" s="25"/>
      <c r="AS170" s="25" t="s">
        <v>982</v>
      </c>
      <c r="AT170" s="25" t="s">
        <v>2790</v>
      </c>
      <c r="AU170" s="25"/>
      <c r="AV170" s="25"/>
      <c r="AW170" s="25" t="s">
        <v>70</v>
      </c>
      <c r="AX170" s="25" t="s">
        <v>70</v>
      </c>
      <c r="AY170" s="25"/>
      <c r="AZ170" s="25"/>
      <c r="BA170" s="25" t="s">
        <v>2791</v>
      </c>
      <c r="BB170" s="25" t="s">
        <v>2792</v>
      </c>
      <c r="BC170" s="25"/>
      <c r="BD170" s="25"/>
    </row>
    <row r="171" spans="1:56" ht="84" customHeight="1" x14ac:dyDescent="0.25">
      <c r="A171" s="25">
        <v>5</v>
      </c>
      <c r="B171" s="25" t="s">
        <v>2782</v>
      </c>
      <c r="C171" s="25" t="s">
        <v>821</v>
      </c>
      <c r="D171" s="25" t="s">
        <v>58</v>
      </c>
      <c r="E171" s="26" t="s">
        <v>130</v>
      </c>
      <c r="F171" s="25" t="s">
        <v>822</v>
      </c>
      <c r="G171" s="25" t="s">
        <v>61</v>
      </c>
      <c r="H171" s="25" t="s">
        <v>62</v>
      </c>
      <c r="I171" s="25" t="s">
        <v>823</v>
      </c>
      <c r="J171" s="27">
        <v>44197</v>
      </c>
      <c r="K171" s="27">
        <v>44561</v>
      </c>
      <c r="L171" s="25" t="s">
        <v>64</v>
      </c>
      <c r="M171" s="25" t="str">
        <f t="shared" si="34"/>
        <v>Quindío</v>
      </c>
      <c r="N171" s="25" t="s">
        <v>65</v>
      </c>
      <c r="O171" s="25" t="s">
        <v>824</v>
      </c>
      <c r="P171" s="25" t="s">
        <v>67</v>
      </c>
      <c r="Q171" s="28">
        <v>0</v>
      </c>
      <c r="R171" s="29">
        <v>10</v>
      </c>
      <c r="S171" s="29">
        <v>0</v>
      </c>
      <c r="T171" s="29">
        <v>0</v>
      </c>
      <c r="U171" s="29">
        <v>0</v>
      </c>
      <c r="V171" s="29">
        <v>10</v>
      </c>
      <c r="W171" s="29">
        <v>0</v>
      </c>
      <c r="X171" s="29" t="s">
        <v>2793</v>
      </c>
      <c r="Y171" s="29">
        <v>1</v>
      </c>
      <c r="Z171" s="29" t="s">
        <v>2794</v>
      </c>
      <c r="AA171" s="29"/>
      <c r="AB171" s="29"/>
      <c r="AC171" s="29"/>
      <c r="AD171" s="29"/>
      <c r="AE171" s="29">
        <f t="shared" si="25"/>
        <v>1</v>
      </c>
      <c r="AF171" s="27">
        <v>44300</v>
      </c>
      <c r="AG171" s="27">
        <v>44390</v>
      </c>
      <c r="AH171" s="27"/>
      <c r="AI171" s="27"/>
      <c r="AJ171" s="28">
        <f t="shared" si="26"/>
        <v>0.1</v>
      </c>
      <c r="AK171" s="28" t="str">
        <f t="shared" si="27"/>
        <v/>
      </c>
      <c r="AL171" s="28" t="str">
        <f t="shared" si="28"/>
        <v/>
      </c>
      <c r="AM171" s="28" t="str">
        <f t="shared" si="29"/>
        <v/>
      </c>
      <c r="AN171" s="28">
        <f t="shared" si="30"/>
        <v>0</v>
      </c>
      <c r="AO171" s="25" t="s">
        <v>148</v>
      </c>
      <c r="AP171" s="25" t="s">
        <v>70</v>
      </c>
      <c r="AQ171" s="25"/>
      <c r="AR171" s="25"/>
      <c r="AS171" s="25" t="s">
        <v>2795</v>
      </c>
      <c r="AT171" s="25" t="s">
        <v>2796</v>
      </c>
      <c r="AU171" s="25"/>
      <c r="AV171" s="25"/>
      <c r="AW171" s="25" t="s">
        <v>449</v>
      </c>
      <c r="AX171" s="25" t="s">
        <v>70</v>
      </c>
      <c r="AY171" s="25"/>
      <c r="AZ171" s="25"/>
      <c r="BA171" s="25" t="s">
        <v>2797</v>
      </c>
      <c r="BB171" s="25" t="s">
        <v>2798</v>
      </c>
      <c r="BC171" s="25"/>
      <c r="BD171" s="25"/>
    </row>
    <row r="172" spans="1:56" ht="84" customHeight="1" x14ac:dyDescent="0.25">
      <c r="A172" s="25">
        <v>6</v>
      </c>
      <c r="B172" s="25" t="s">
        <v>2782</v>
      </c>
      <c r="C172" s="25" t="s">
        <v>83</v>
      </c>
      <c r="D172" s="25" t="s">
        <v>58</v>
      </c>
      <c r="E172" s="26" t="s">
        <v>59</v>
      </c>
      <c r="F172" s="25" t="s">
        <v>84</v>
      </c>
      <c r="G172" s="25" t="s">
        <v>61</v>
      </c>
      <c r="H172" s="25" t="s">
        <v>62</v>
      </c>
      <c r="I172" s="25" t="s">
        <v>85</v>
      </c>
      <c r="J172" s="27">
        <v>44197</v>
      </c>
      <c r="K172" s="27">
        <v>44561</v>
      </c>
      <c r="L172" s="25" t="s">
        <v>64</v>
      </c>
      <c r="M172" s="25" t="str">
        <f t="shared" si="34"/>
        <v>Quindío</v>
      </c>
      <c r="N172" s="25" t="s">
        <v>86</v>
      </c>
      <c r="O172" s="25" t="s">
        <v>87</v>
      </c>
      <c r="P172" s="25" t="s">
        <v>67</v>
      </c>
      <c r="Q172" s="28">
        <v>0</v>
      </c>
      <c r="R172" s="28">
        <v>1</v>
      </c>
      <c r="S172" s="28">
        <v>0.25</v>
      </c>
      <c r="T172" s="28">
        <v>0.25</v>
      </c>
      <c r="U172" s="28">
        <v>0.25</v>
      </c>
      <c r="V172" s="28">
        <v>0.25</v>
      </c>
      <c r="W172" s="28">
        <v>0.25</v>
      </c>
      <c r="X172" s="28" t="s">
        <v>2799</v>
      </c>
      <c r="Y172" s="28">
        <v>0.25</v>
      </c>
      <c r="Z172" s="28" t="s">
        <v>2800</v>
      </c>
      <c r="AA172" s="28"/>
      <c r="AB172" s="28"/>
      <c r="AC172" s="28"/>
      <c r="AD172" s="28"/>
      <c r="AE172" s="28">
        <f t="shared" si="25"/>
        <v>0.5</v>
      </c>
      <c r="AF172" s="27">
        <v>44300</v>
      </c>
      <c r="AG172" s="27">
        <v>44389</v>
      </c>
      <c r="AH172" s="27"/>
      <c r="AI172" s="27"/>
      <c r="AJ172" s="28">
        <f t="shared" si="26"/>
        <v>0.5</v>
      </c>
      <c r="AK172" s="28">
        <f t="shared" si="27"/>
        <v>1</v>
      </c>
      <c r="AL172" s="28">
        <f t="shared" si="28"/>
        <v>1</v>
      </c>
      <c r="AM172" s="28">
        <f t="shared" si="29"/>
        <v>0</v>
      </c>
      <c r="AN172" s="28">
        <f t="shared" si="30"/>
        <v>0</v>
      </c>
      <c r="AO172" s="25" t="s">
        <v>70</v>
      </c>
      <c r="AP172" s="25" t="s">
        <v>70</v>
      </c>
      <c r="AQ172" s="25"/>
      <c r="AR172" s="25"/>
      <c r="AS172" s="25" t="s">
        <v>2801</v>
      </c>
      <c r="AT172" s="25" t="s">
        <v>987</v>
      </c>
      <c r="AU172" s="25"/>
      <c r="AV172" s="25"/>
      <c r="AW172" s="25" t="s">
        <v>70</v>
      </c>
      <c r="AX172" s="25" t="s">
        <v>70</v>
      </c>
      <c r="AY172" s="25"/>
      <c r="AZ172" s="25"/>
      <c r="BA172" s="25" t="s">
        <v>2802</v>
      </c>
      <c r="BB172" s="25" t="s">
        <v>2803</v>
      </c>
      <c r="BC172" s="25"/>
      <c r="BD172" s="25"/>
    </row>
    <row r="173" spans="1:56" ht="84" customHeight="1" x14ac:dyDescent="0.25">
      <c r="A173" s="25">
        <v>7</v>
      </c>
      <c r="B173" s="25" t="s">
        <v>2782</v>
      </c>
      <c r="C173" s="25" t="s">
        <v>93</v>
      </c>
      <c r="D173" s="25" t="s">
        <v>58</v>
      </c>
      <c r="E173" s="26" t="s">
        <v>59</v>
      </c>
      <c r="F173" s="25" t="s">
        <v>84</v>
      </c>
      <c r="G173" s="25" t="s">
        <v>61</v>
      </c>
      <c r="H173" s="25" t="s">
        <v>62</v>
      </c>
      <c r="I173" s="25" t="s">
        <v>94</v>
      </c>
      <c r="J173" s="27">
        <v>44197</v>
      </c>
      <c r="K173" s="27">
        <v>44561</v>
      </c>
      <c r="L173" s="25" t="s">
        <v>64</v>
      </c>
      <c r="M173" s="25" t="str">
        <f t="shared" si="34"/>
        <v>Quindío</v>
      </c>
      <c r="N173" s="25" t="s">
        <v>86</v>
      </c>
      <c r="O173" s="25" t="s">
        <v>87</v>
      </c>
      <c r="P173" s="25" t="s">
        <v>67</v>
      </c>
      <c r="Q173" s="28">
        <v>0</v>
      </c>
      <c r="R173" s="28">
        <v>1</v>
      </c>
      <c r="S173" s="28">
        <v>0.25</v>
      </c>
      <c r="T173" s="28">
        <v>0.25</v>
      </c>
      <c r="U173" s="28">
        <v>0.25</v>
      </c>
      <c r="V173" s="28">
        <v>0.25</v>
      </c>
      <c r="W173" s="28">
        <v>0.25</v>
      </c>
      <c r="X173" s="28" t="s">
        <v>2804</v>
      </c>
      <c r="Y173" s="28">
        <v>0.25</v>
      </c>
      <c r="Z173" s="28" t="s">
        <v>2805</v>
      </c>
      <c r="AA173" s="28"/>
      <c r="AB173" s="28"/>
      <c r="AC173" s="28"/>
      <c r="AD173" s="28"/>
      <c r="AE173" s="28">
        <f t="shared" si="25"/>
        <v>0.5</v>
      </c>
      <c r="AF173" s="27">
        <v>44300</v>
      </c>
      <c r="AG173" s="27">
        <v>44389</v>
      </c>
      <c r="AH173" s="27"/>
      <c r="AI173" s="27"/>
      <c r="AJ173" s="28">
        <f t="shared" si="26"/>
        <v>0.5</v>
      </c>
      <c r="AK173" s="28">
        <f t="shared" si="27"/>
        <v>1</v>
      </c>
      <c r="AL173" s="28">
        <f t="shared" si="28"/>
        <v>1</v>
      </c>
      <c r="AM173" s="28">
        <f t="shared" si="29"/>
        <v>0</v>
      </c>
      <c r="AN173" s="28">
        <f t="shared" si="30"/>
        <v>0</v>
      </c>
      <c r="AO173" s="25" t="s">
        <v>70</v>
      </c>
      <c r="AP173" s="25" t="s">
        <v>70</v>
      </c>
      <c r="AQ173" s="25"/>
      <c r="AR173" s="25"/>
      <c r="AS173" s="25" t="s">
        <v>2785</v>
      </c>
      <c r="AT173" s="25" t="s">
        <v>987</v>
      </c>
      <c r="AU173" s="25"/>
      <c r="AV173" s="25"/>
      <c r="AW173" s="25" t="s">
        <v>70</v>
      </c>
      <c r="AX173" s="25" t="s">
        <v>70</v>
      </c>
      <c r="AY173" s="25"/>
      <c r="AZ173" s="25"/>
      <c r="BA173" s="25" t="s">
        <v>2806</v>
      </c>
      <c r="BB173" s="25" t="s">
        <v>2807</v>
      </c>
      <c r="BC173" s="25"/>
      <c r="BD173" s="25"/>
    </row>
    <row r="174" spans="1:56" ht="84" customHeight="1" x14ac:dyDescent="0.25">
      <c r="A174" s="25">
        <v>8</v>
      </c>
      <c r="B174" s="25" t="s">
        <v>2782</v>
      </c>
      <c r="C174" s="25" t="s">
        <v>100</v>
      </c>
      <c r="D174" s="25" t="s">
        <v>101</v>
      </c>
      <c r="E174" s="26" t="s">
        <v>102</v>
      </c>
      <c r="F174" s="25" t="s">
        <v>103</v>
      </c>
      <c r="G174" s="25" t="s">
        <v>61</v>
      </c>
      <c r="H174" s="25" t="s">
        <v>104</v>
      </c>
      <c r="I174" s="25" t="s">
        <v>105</v>
      </c>
      <c r="J174" s="27">
        <v>44197</v>
      </c>
      <c r="K174" s="27">
        <v>44561</v>
      </c>
      <c r="L174" s="25" t="s">
        <v>64</v>
      </c>
      <c r="M174" s="25" t="str">
        <f t="shared" si="34"/>
        <v>Quindío</v>
      </c>
      <c r="N174" s="25" t="s">
        <v>86</v>
      </c>
      <c r="O174" s="25" t="s">
        <v>87</v>
      </c>
      <c r="P174" s="25" t="s">
        <v>67</v>
      </c>
      <c r="Q174" s="28">
        <v>0</v>
      </c>
      <c r="R174" s="28">
        <v>1</v>
      </c>
      <c r="S174" s="28">
        <v>0.25</v>
      </c>
      <c r="T174" s="28">
        <v>0.25</v>
      </c>
      <c r="U174" s="28">
        <v>0.25</v>
      </c>
      <c r="V174" s="28">
        <v>0.25</v>
      </c>
      <c r="W174" s="28">
        <v>0.25</v>
      </c>
      <c r="X174" s="28" t="s">
        <v>2808</v>
      </c>
      <c r="Y174" s="28">
        <v>0.25</v>
      </c>
      <c r="Z174" s="28" t="s">
        <v>2809</v>
      </c>
      <c r="AA174" s="28"/>
      <c r="AB174" s="28"/>
      <c r="AC174" s="28"/>
      <c r="AD174" s="28"/>
      <c r="AE174" s="28">
        <f t="shared" si="25"/>
        <v>0.5</v>
      </c>
      <c r="AF174" s="27">
        <v>44300</v>
      </c>
      <c r="AG174" s="27">
        <v>44389</v>
      </c>
      <c r="AH174" s="27"/>
      <c r="AI174" s="27"/>
      <c r="AJ174" s="28">
        <f t="shared" si="26"/>
        <v>0.5</v>
      </c>
      <c r="AK174" s="28">
        <f t="shared" si="27"/>
        <v>1</v>
      </c>
      <c r="AL174" s="28">
        <f t="shared" si="28"/>
        <v>1</v>
      </c>
      <c r="AM174" s="28">
        <f t="shared" si="29"/>
        <v>0</v>
      </c>
      <c r="AN174" s="28">
        <f t="shared" si="30"/>
        <v>0</v>
      </c>
      <c r="AO174" s="25" t="s">
        <v>70</v>
      </c>
      <c r="AP174" s="25" t="s">
        <v>70</v>
      </c>
      <c r="AQ174" s="25"/>
      <c r="AR174" s="25"/>
      <c r="AS174" s="25" t="s">
        <v>2810</v>
      </c>
      <c r="AT174" s="25" t="s">
        <v>987</v>
      </c>
      <c r="AU174" s="25"/>
      <c r="AV174" s="25"/>
      <c r="AW174" s="25" t="s">
        <v>70</v>
      </c>
      <c r="AX174" s="25" t="s">
        <v>70</v>
      </c>
      <c r="AY174" s="25"/>
      <c r="AZ174" s="25"/>
      <c r="BA174" s="25" t="s">
        <v>2811</v>
      </c>
      <c r="BB174" s="25" t="s">
        <v>2812</v>
      </c>
      <c r="BC174" s="25"/>
      <c r="BD174" s="25"/>
    </row>
    <row r="175" spans="1:56" ht="84" customHeight="1" x14ac:dyDescent="0.25">
      <c r="A175" s="25">
        <v>9</v>
      </c>
      <c r="B175" s="25" t="s">
        <v>2782</v>
      </c>
      <c r="C175" s="25" t="s">
        <v>110</v>
      </c>
      <c r="D175" s="25" t="s">
        <v>111</v>
      </c>
      <c r="E175" s="26" t="s">
        <v>112</v>
      </c>
      <c r="F175" s="25" t="s">
        <v>113</v>
      </c>
      <c r="G175" s="25" t="s">
        <v>114</v>
      </c>
      <c r="H175" s="25" t="s">
        <v>114</v>
      </c>
      <c r="I175" s="25" t="s">
        <v>115</v>
      </c>
      <c r="J175" s="27">
        <v>44197</v>
      </c>
      <c r="K175" s="27">
        <v>44561</v>
      </c>
      <c r="L175" s="25" t="s">
        <v>64</v>
      </c>
      <c r="M175" s="25" t="str">
        <f t="shared" si="34"/>
        <v>Quindío</v>
      </c>
      <c r="N175" s="25" t="s">
        <v>86</v>
      </c>
      <c r="O175" s="25" t="s">
        <v>116</v>
      </c>
      <c r="P175" s="25" t="s">
        <v>67</v>
      </c>
      <c r="Q175" s="28">
        <v>0</v>
      </c>
      <c r="R175" s="28">
        <v>1</v>
      </c>
      <c r="S175" s="28">
        <v>0.25</v>
      </c>
      <c r="T175" s="28">
        <v>0.25</v>
      </c>
      <c r="U175" s="28">
        <v>0.25</v>
      </c>
      <c r="V175" s="28">
        <v>0.25</v>
      </c>
      <c r="W175" s="28">
        <v>0.25</v>
      </c>
      <c r="X175" s="28" t="s">
        <v>2813</v>
      </c>
      <c r="Y175" s="28">
        <v>0.25</v>
      </c>
      <c r="Z175" s="28" t="s">
        <v>2814</v>
      </c>
      <c r="AA175" s="28"/>
      <c r="AB175" s="28"/>
      <c r="AC175" s="28"/>
      <c r="AD175" s="28"/>
      <c r="AE175" s="28">
        <f t="shared" si="25"/>
        <v>0.5</v>
      </c>
      <c r="AF175" s="27">
        <v>44300</v>
      </c>
      <c r="AG175" s="27">
        <v>44389</v>
      </c>
      <c r="AH175" s="27"/>
      <c r="AI175" s="27"/>
      <c r="AJ175" s="28">
        <f t="shared" si="26"/>
        <v>0.5</v>
      </c>
      <c r="AK175" s="28">
        <f t="shared" si="27"/>
        <v>1</v>
      </c>
      <c r="AL175" s="28">
        <f t="shared" si="28"/>
        <v>1</v>
      </c>
      <c r="AM175" s="28">
        <f t="shared" si="29"/>
        <v>0</v>
      </c>
      <c r="AN175" s="28">
        <f t="shared" si="30"/>
        <v>0</v>
      </c>
      <c r="AO175" s="25" t="s">
        <v>70</v>
      </c>
      <c r="AP175" s="25" t="s">
        <v>70</v>
      </c>
      <c r="AQ175" s="25"/>
      <c r="AR175" s="25"/>
      <c r="AS175" s="25" t="s">
        <v>2810</v>
      </c>
      <c r="AT175" s="25" t="s">
        <v>987</v>
      </c>
      <c r="AU175" s="25"/>
      <c r="AV175" s="25"/>
      <c r="AW175" s="25" t="s">
        <v>70</v>
      </c>
      <c r="AX175" s="25" t="s">
        <v>70</v>
      </c>
      <c r="AY175" s="25"/>
      <c r="AZ175" s="25"/>
      <c r="BA175" s="25" t="s">
        <v>2815</v>
      </c>
      <c r="BB175" s="25" t="s">
        <v>2816</v>
      </c>
      <c r="BC175" s="25"/>
      <c r="BD175" s="25"/>
    </row>
    <row r="176" spans="1:56" ht="84" customHeight="1" x14ac:dyDescent="0.25">
      <c r="A176" s="25">
        <v>10</v>
      </c>
      <c r="B176" s="25" t="s">
        <v>2782</v>
      </c>
      <c r="C176" s="25" t="s">
        <v>110</v>
      </c>
      <c r="D176" s="25" t="s">
        <v>111</v>
      </c>
      <c r="E176" s="26" t="s">
        <v>112</v>
      </c>
      <c r="F176" s="25" t="s">
        <v>113</v>
      </c>
      <c r="G176" s="25" t="s">
        <v>114</v>
      </c>
      <c r="H176" s="25" t="s">
        <v>114</v>
      </c>
      <c r="I176" s="25" t="s">
        <v>122</v>
      </c>
      <c r="J176" s="27">
        <v>44197</v>
      </c>
      <c r="K176" s="27">
        <v>44561</v>
      </c>
      <c r="L176" s="25" t="s">
        <v>64</v>
      </c>
      <c r="M176" s="25" t="str">
        <f t="shared" si="34"/>
        <v>Quindío</v>
      </c>
      <c r="N176" s="25" t="s">
        <v>86</v>
      </c>
      <c r="O176" s="25" t="s">
        <v>123</v>
      </c>
      <c r="P176" s="25" t="s">
        <v>67</v>
      </c>
      <c r="Q176" s="28">
        <v>0</v>
      </c>
      <c r="R176" s="28">
        <v>1</v>
      </c>
      <c r="S176" s="28">
        <v>0.25</v>
      </c>
      <c r="T176" s="28">
        <v>0.25</v>
      </c>
      <c r="U176" s="28">
        <v>0.25</v>
      </c>
      <c r="V176" s="28">
        <v>0.25</v>
      </c>
      <c r="W176" s="28">
        <v>0.25</v>
      </c>
      <c r="X176" s="28" t="s">
        <v>2817</v>
      </c>
      <c r="Y176" s="28">
        <v>0.25</v>
      </c>
      <c r="Z176" s="28" t="s">
        <v>2818</v>
      </c>
      <c r="AA176" s="28"/>
      <c r="AB176" s="28"/>
      <c r="AC176" s="28"/>
      <c r="AD176" s="28"/>
      <c r="AE176" s="28">
        <f t="shared" si="25"/>
        <v>0.5</v>
      </c>
      <c r="AF176" s="27">
        <v>44300</v>
      </c>
      <c r="AG176" s="27">
        <v>44389</v>
      </c>
      <c r="AH176" s="27"/>
      <c r="AI176" s="27"/>
      <c r="AJ176" s="28">
        <f t="shared" si="26"/>
        <v>0.5</v>
      </c>
      <c r="AK176" s="28">
        <f t="shared" si="27"/>
        <v>1</v>
      </c>
      <c r="AL176" s="28">
        <f t="shared" si="28"/>
        <v>1</v>
      </c>
      <c r="AM176" s="28">
        <f t="shared" si="29"/>
        <v>0</v>
      </c>
      <c r="AN176" s="28">
        <f t="shared" si="30"/>
        <v>0</v>
      </c>
      <c r="AO176" s="25" t="s">
        <v>70</v>
      </c>
      <c r="AP176" s="25" t="s">
        <v>70</v>
      </c>
      <c r="AQ176" s="25"/>
      <c r="AR176" s="25"/>
      <c r="AS176" s="25" t="s">
        <v>2810</v>
      </c>
      <c r="AT176" s="25" t="s">
        <v>987</v>
      </c>
      <c r="AU176" s="25"/>
      <c r="AV176" s="25"/>
      <c r="AW176" s="25" t="s">
        <v>70</v>
      </c>
      <c r="AX176" s="25" t="s">
        <v>70</v>
      </c>
      <c r="AY176" s="25"/>
      <c r="AZ176" s="25"/>
      <c r="BA176" s="25" t="s">
        <v>2819</v>
      </c>
      <c r="BB176" s="25" t="s">
        <v>2820</v>
      </c>
      <c r="BC176" s="25"/>
      <c r="BD176" s="25"/>
    </row>
    <row r="177" spans="1:56" ht="84" customHeight="1" x14ac:dyDescent="0.25">
      <c r="A177" s="25">
        <v>12</v>
      </c>
      <c r="B177" s="25" t="s">
        <v>2782</v>
      </c>
      <c r="C177" s="25" t="s">
        <v>129</v>
      </c>
      <c r="D177" s="25" t="s">
        <v>58</v>
      </c>
      <c r="E177" s="26" t="s">
        <v>130</v>
      </c>
      <c r="F177" s="25" t="s">
        <v>131</v>
      </c>
      <c r="G177" s="25" t="s">
        <v>132</v>
      </c>
      <c r="H177" s="25" t="s">
        <v>133</v>
      </c>
      <c r="I177" s="25" t="s">
        <v>134</v>
      </c>
      <c r="J177" s="27">
        <v>44197</v>
      </c>
      <c r="K177" s="27">
        <v>44561</v>
      </c>
      <c r="L177" s="25" t="s">
        <v>64</v>
      </c>
      <c r="M177" s="25" t="str">
        <f t="shared" si="34"/>
        <v>Quindío</v>
      </c>
      <c r="N177" s="25" t="s">
        <v>65</v>
      </c>
      <c r="O177" s="25" t="s">
        <v>135</v>
      </c>
      <c r="P177" s="25" t="s">
        <v>136</v>
      </c>
      <c r="Q177" s="28">
        <v>0</v>
      </c>
      <c r="R177" s="29">
        <f>SUM(S177:V177)</f>
        <v>158161439.37895647</v>
      </c>
      <c r="S177" s="29">
        <v>31229640.782638304</v>
      </c>
      <c r="T177" s="29">
        <v>40483922.706381485</v>
      </c>
      <c r="U177" s="29">
        <v>41217436.093246773</v>
      </c>
      <c r="V177" s="29">
        <v>45230439.79668992</v>
      </c>
      <c r="W177" s="29">
        <v>27612414</v>
      </c>
      <c r="X177" s="29" t="s">
        <v>2821</v>
      </c>
      <c r="Y177" s="29">
        <v>25528026</v>
      </c>
      <c r="Z177" s="29" t="s">
        <v>2822</v>
      </c>
      <c r="AA177" s="29"/>
      <c r="AB177" s="29"/>
      <c r="AC177" s="29"/>
      <c r="AD177" s="29"/>
      <c r="AE177" s="29">
        <f t="shared" si="25"/>
        <v>53140440</v>
      </c>
      <c r="AF177" s="27">
        <v>44300</v>
      </c>
      <c r="AG177" s="27">
        <v>44386</v>
      </c>
      <c r="AH177" s="27"/>
      <c r="AI177" s="27"/>
      <c r="AJ177" s="28">
        <f t="shared" si="26"/>
        <v>0.33598859626381467</v>
      </c>
      <c r="AK177" s="28">
        <f t="shared" si="27"/>
        <v>0.88417328243335891</v>
      </c>
      <c r="AL177" s="28">
        <f t="shared" si="28"/>
        <v>0.63057194790997895</v>
      </c>
      <c r="AM177" s="28">
        <f t="shared" si="29"/>
        <v>0</v>
      </c>
      <c r="AN177" s="28">
        <f t="shared" si="30"/>
        <v>0</v>
      </c>
      <c r="AO177" s="25" t="s">
        <v>70</v>
      </c>
      <c r="AP177" s="25" t="s">
        <v>70</v>
      </c>
      <c r="AQ177" s="25"/>
      <c r="AR177" s="25"/>
      <c r="AS177" s="25" t="s">
        <v>2810</v>
      </c>
      <c r="AT177" s="25" t="s">
        <v>987</v>
      </c>
      <c r="AU177" s="25"/>
      <c r="AV177" s="25"/>
      <c r="AW177" s="25" t="s">
        <v>70</v>
      </c>
      <c r="AX177" s="25" t="s">
        <v>148</v>
      </c>
      <c r="AY177" s="25"/>
      <c r="AZ177" s="25"/>
      <c r="BA177" s="25" t="s">
        <v>2823</v>
      </c>
      <c r="BB177" s="25" t="s">
        <v>2824</v>
      </c>
      <c r="BC177" s="25"/>
      <c r="BD177" s="25"/>
    </row>
    <row r="178" spans="1:56" ht="84" customHeight="1" x14ac:dyDescent="0.25">
      <c r="A178" s="25">
        <v>13</v>
      </c>
      <c r="B178" s="25" t="s">
        <v>2782</v>
      </c>
      <c r="C178" s="25" t="s">
        <v>129</v>
      </c>
      <c r="D178" s="25" t="s">
        <v>58</v>
      </c>
      <c r="E178" s="26" t="s">
        <v>130</v>
      </c>
      <c r="F178" s="25" t="s">
        <v>131</v>
      </c>
      <c r="G178" s="25" t="s">
        <v>132</v>
      </c>
      <c r="H178" s="25" t="s">
        <v>133</v>
      </c>
      <c r="I178" s="25" t="s">
        <v>143</v>
      </c>
      <c r="J178" s="27">
        <v>44197</v>
      </c>
      <c r="K178" s="27">
        <v>44561</v>
      </c>
      <c r="L178" s="25" t="s">
        <v>64</v>
      </c>
      <c r="M178" s="25" t="str">
        <f t="shared" si="34"/>
        <v>Quindío</v>
      </c>
      <c r="N178" s="25" t="s">
        <v>86</v>
      </c>
      <c r="O178" s="25" t="s">
        <v>144</v>
      </c>
      <c r="P178" s="25" t="s">
        <v>136</v>
      </c>
      <c r="Q178" s="28">
        <v>0</v>
      </c>
      <c r="R178" s="28">
        <v>1</v>
      </c>
      <c r="S178" s="28">
        <v>0.25</v>
      </c>
      <c r="T178" s="28">
        <v>0.25</v>
      </c>
      <c r="U178" s="28">
        <v>0.25</v>
      </c>
      <c r="V178" s="28">
        <v>0.25</v>
      </c>
      <c r="W178" s="28">
        <v>0</v>
      </c>
      <c r="X178" s="28" t="s">
        <v>2825</v>
      </c>
      <c r="Y178" s="28">
        <v>0</v>
      </c>
      <c r="Z178" s="28" t="s">
        <v>2826</v>
      </c>
      <c r="AA178" s="28"/>
      <c r="AB178" s="28"/>
      <c r="AC178" s="28"/>
      <c r="AD178" s="28"/>
      <c r="AE178" s="28">
        <f t="shared" si="25"/>
        <v>0</v>
      </c>
      <c r="AF178" s="27">
        <v>44300</v>
      </c>
      <c r="AG178" s="27">
        <v>44385</v>
      </c>
      <c r="AH178" s="27"/>
      <c r="AI178" s="27"/>
      <c r="AJ178" s="28">
        <f t="shared" si="26"/>
        <v>0</v>
      </c>
      <c r="AK178" s="28">
        <f t="shared" si="27"/>
        <v>0</v>
      </c>
      <c r="AL178" s="28">
        <f t="shared" si="28"/>
        <v>0</v>
      </c>
      <c r="AM178" s="28">
        <f t="shared" si="29"/>
        <v>0</v>
      </c>
      <c r="AN178" s="28">
        <f t="shared" si="30"/>
        <v>0</v>
      </c>
      <c r="AO178" s="25" t="s">
        <v>148</v>
      </c>
      <c r="AP178" s="25" t="s">
        <v>70</v>
      </c>
      <c r="AQ178" s="25"/>
      <c r="AR178" s="25"/>
      <c r="AS178" s="25" t="s">
        <v>2827</v>
      </c>
      <c r="AT178" s="25" t="s">
        <v>2828</v>
      </c>
      <c r="AU178" s="25"/>
      <c r="AV178" s="25"/>
      <c r="AW178" s="25" t="s">
        <v>148</v>
      </c>
      <c r="AX178" s="25" t="s">
        <v>70</v>
      </c>
      <c r="AY178" s="25"/>
      <c r="AZ178" s="25"/>
      <c r="BA178" s="25" t="s">
        <v>2829</v>
      </c>
      <c r="BB178" s="25" t="s">
        <v>2830</v>
      </c>
      <c r="BC178" s="25"/>
      <c r="BD178" s="25"/>
    </row>
    <row r="179" spans="1:56" ht="84" customHeight="1" x14ac:dyDescent="0.25">
      <c r="A179" s="25">
        <v>1</v>
      </c>
      <c r="B179" s="25" t="s">
        <v>2901</v>
      </c>
      <c r="C179" s="25" t="s">
        <v>57</v>
      </c>
      <c r="D179" s="25" t="s">
        <v>58</v>
      </c>
      <c r="E179" s="26" t="s">
        <v>59</v>
      </c>
      <c r="F179" s="25" t="s">
        <v>60</v>
      </c>
      <c r="G179" s="25" t="s">
        <v>61</v>
      </c>
      <c r="H179" s="25" t="s">
        <v>62</v>
      </c>
      <c r="I179" s="25" t="s">
        <v>63</v>
      </c>
      <c r="J179" s="27">
        <v>44197</v>
      </c>
      <c r="K179" s="27">
        <v>44561</v>
      </c>
      <c r="L179" s="25" t="s">
        <v>64</v>
      </c>
      <c r="M179" s="25" t="str">
        <f>B179</f>
        <v>Risaralda</v>
      </c>
      <c r="N179" s="25" t="s">
        <v>65</v>
      </c>
      <c r="O179" s="25" t="s">
        <v>66</v>
      </c>
      <c r="P179" s="25" t="s">
        <v>67</v>
      </c>
      <c r="Q179" s="28">
        <v>0</v>
      </c>
      <c r="R179" s="29">
        <v>14324</v>
      </c>
      <c r="S179" s="29">
        <v>0</v>
      </c>
      <c r="T179" s="29">
        <v>0</v>
      </c>
      <c r="U179" s="29">
        <v>0</v>
      </c>
      <c r="V179" s="29">
        <v>14324</v>
      </c>
      <c r="W179" s="29">
        <v>2677</v>
      </c>
      <c r="X179" s="29" t="s">
        <v>2902</v>
      </c>
      <c r="Y179" s="29">
        <v>7195</v>
      </c>
      <c r="Z179" s="29" t="s">
        <v>2903</v>
      </c>
      <c r="AA179" s="29"/>
      <c r="AB179" s="29"/>
      <c r="AC179" s="29"/>
      <c r="AD179" s="29"/>
      <c r="AE179" s="29">
        <f t="shared" si="25"/>
        <v>9872</v>
      </c>
      <c r="AF179" s="27">
        <v>44298</v>
      </c>
      <c r="AG179" s="27">
        <v>44386</v>
      </c>
      <c r="AH179" s="27"/>
      <c r="AI179" s="27"/>
      <c r="AJ179" s="28">
        <f t="shared" si="26"/>
        <v>0.68919296285953646</v>
      </c>
      <c r="AK179" s="28" t="str">
        <f t="shared" si="27"/>
        <v/>
      </c>
      <c r="AL179" s="28" t="str">
        <f t="shared" si="28"/>
        <v/>
      </c>
      <c r="AM179" s="28" t="str">
        <f t="shared" si="29"/>
        <v/>
      </c>
      <c r="AN179" s="28">
        <f t="shared" si="30"/>
        <v>0</v>
      </c>
      <c r="AO179" s="25" t="s">
        <v>70</v>
      </c>
      <c r="AP179" s="25" t="s">
        <v>70</v>
      </c>
      <c r="AQ179" s="25"/>
      <c r="AR179" s="25"/>
      <c r="AS179" s="25" t="s">
        <v>2904</v>
      </c>
      <c r="AT179" s="25" t="s">
        <v>987</v>
      </c>
      <c r="AU179" s="25"/>
      <c r="AV179" s="25"/>
      <c r="AW179" s="25" t="s">
        <v>70</v>
      </c>
      <c r="AX179" s="25" t="s">
        <v>70</v>
      </c>
      <c r="AY179" s="25"/>
      <c r="AZ179" s="25"/>
      <c r="BA179" s="25" t="s">
        <v>2905</v>
      </c>
      <c r="BB179" s="25" t="s">
        <v>2906</v>
      </c>
      <c r="BC179" s="25"/>
      <c r="BD179" s="25"/>
    </row>
    <row r="180" spans="1:56" ht="84" customHeight="1" x14ac:dyDescent="0.25">
      <c r="A180" s="25">
        <v>3</v>
      </c>
      <c r="B180" s="25" t="s">
        <v>2901</v>
      </c>
      <c r="C180" s="25" t="s">
        <v>57</v>
      </c>
      <c r="D180" s="25" t="s">
        <v>58</v>
      </c>
      <c r="E180" s="26" t="s">
        <v>59</v>
      </c>
      <c r="F180" s="25" t="s">
        <v>60</v>
      </c>
      <c r="G180" s="25" t="s">
        <v>61</v>
      </c>
      <c r="H180" s="25" t="s">
        <v>62</v>
      </c>
      <c r="I180" s="25" t="s">
        <v>75</v>
      </c>
      <c r="J180" s="27">
        <v>44197</v>
      </c>
      <c r="K180" s="27">
        <v>44561</v>
      </c>
      <c r="L180" s="25" t="s">
        <v>64</v>
      </c>
      <c r="M180" s="25" t="str">
        <f t="shared" ref="M180:M188" si="35">B180</f>
        <v>Risaralda</v>
      </c>
      <c r="N180" s="25" t="s">
        <v>65</v>
      </c>
      <c r="O180" s="25" t="s">
        <v>76</v>
      </c>
      <c r="P180" s="25" t="s">
        <v>67</v>
      </c>
      <c r="Q180" s="28">
        <v>0</v>
      </c>
      <c r="R180" s="29">
        <v>4506</v>
      </c>
      <c r="S180" s="29">
        <v>0</v>
      </c>
      <c r="T180" s="29">
        <v>0</v>
      </c>
      <c r="U180" s="29">
        <v>0</v>
      </c>
      <c r="V180" s="29">
        <v>4506</v>
      </c>
      <c r="W180" s="29">
        <v>192</v>
      </c>
      <c r="X180" s="29" t="s">
        <v>2907</v>
      </c>
      <c r="Y180" s="29">
        <v>845</v>
      </c>
      <c r="Z180" s="29" t="s">
        <v>2908</v>
      </c>
      <c r="AA180" s="29"/>
      <c r="AB180" s="29"/>
      <c r="AC180" s="29"/>
      <c r="AD180" s="29"/>
      <c r="AE180" s="29">
        <f t="shared" si="25"/>
        <v>1037</v>
      </c>
      <c r="AF180" s="27">
        <v>44298</v>
      </c>
      <c r="AG180" s="27">
        <v>44386</v>
      </c>
      <c r="AH180" s="27"/>
      <c r="AI180" s="27"/>
      <c r="AJ180" s="28">
        <f t="shared" si="26"/>
        <v>0.23013759431868619</v>
      </c>
      <c r="AK180" s="28" t="str">
        <f t="shared" si="27"/>
        <v/>
      </c>
      <c r="AL180" s="28" t="str">
        <f t="shared" si="28"/>
        <v/>
      </c>
      <c r="AM180" s="28" t="str">
        <f t="shared" si="29"/>
        <v/>
      </c>
      <c r="AN180" s="28">
        <f t="shared" si="30"/>
        <v>0</v>
      </c>
      <c r="AO180" s="25" t="s">
        <v>70</v>
      </c>
      <c r="AP180" s="25" t="s">
        <v>70</v>
      </c>
      <c r="AQ180" s="25"/>
      <c r="AR180" s="25"/>
      <c r="AS180" s="25" t="s">
        <v>2904</v>
      </c>
      <c r="AT180" s="25" t="s">
        <v>987</v>
      </c>
      <c r="AU180" s="25"/>
      <c r="AV180" s="25"/>
      <c r="AW180" s="25" t="s">
        <v>70</v>
      </c>
      <c r="AX180" s="25" t="s">
        <v>70</v>
      </c>
      <c r="AY180" s="25"/>
      <c r="AZ180" s="25"/>
      <c r="BA180" s="25" t="s">
        <v>2909</v>
      </c>
      <c r="BB180" s="25" t="s">
        <v>2910</v>
      </c>
      <c r="BC180" s="25"/>
      <c r="BD180" s="25"/>
    </row>
    <row r="181" spans="1:56" ht="84" customHeight="1" x14ac:dyDescent="0.25">
      <c r="A181" s="25">
        <v>5</v>
      </c>
      <c r="B181" s="25" t="s">
        <v>2901</v>
      </c>
      <c r="C181" s="25" t="s">
        <v>821</v>
      </c>
      <c r="D181" s="25" t="s">
        <v>58</v>
      </c>
      <c r="E181" s="26" t="s">
        <v>130</v>
      </c>
      <c r="F181" s="25" t="s">
        <v>822</v>
      </c>
      <c r="G181" s="25" t="s">
        <v>61</v>
      </c>
      <c r="H181" s="25" t="s">
        <v>62</v>
      </c>
      <c r="I181" s="25" t="s">
        <v>823</v>
      </c>
      <c r="J181" s="27">
        <v>44197</v>
      </c>
      <c r="K181" s="27">
        <v>44561</v>
      </c>
      <c r="L181" s="25" t="s">
        <v>64</v>
      </c>
      <c r="M181" s="25" t="str">
        <f t="shared" si="35"/>
        <v>Risaralda</v>
      </c>
      <c r="N181" s="25" t="s">
        <v>65</v>
      </c>
      <c r="O181" s="25" t="s">
        <v>824</v>
      </c>
      <c r="P181" s="25" t="s">
        <v>67</v>
      </c>
      <c r="Q181" s="28">
        <v>0</v>
      </c>
      <c r="R181" s="29">
        <v>30</v>
      </c>
      <c r="S181" s="29">
        <v>0</v>
      </c>
      <c r="T181" s="29">
        <v>0</v>
      </c>
      <c r="U181" s="29">
        <v>0</v>
      </c>
      <c r="V181" s="29">
        <v>30</v>
      </c>
      <c r="W181" s="29">
        <v>0</v>
      </c>
      <c r="X181" s="29" t="s">
        <v>2911</v>
      </c>
      <c r="Y181" s="29">
        <v>1</v>
      </c>
      <c r="Z181" s="29" t="s">
        <v>2912</v>
      </c>
      <c r="AA181" s="29"/>
      <c r="AB181" s="29"/>
      <c r="AC181" s="29"/>
      <c r="AD181" s="29"/>
      <c r="AE181" s="29">
        <f t="shared" si="25"/>
        <v>1</v>
      </c>
      <c r="AF181" s="27">
        <v>44300</v>
      </c>
      <c r="AG181" s="27">
        <v>44386</v>
      </c>
      <c r="AH181" s="27"/>
      <c r="AI181" s="27"/>
      <c r="AJ181" s="28">
        <f t="shared" si="26"/>
        <v>3.3333333333333333E-2</v>
      </c>
      <c r="AK181" s="28" t="str">
        <f t="shared" si="27"/>
        <v/>
      </c>
      <c r="AL181" s="28" t="str">
        <f t="shared" si="28"/>
        <v/>
      </c>
      <c r="AM181" s="28" t="str">
        <f t="shared" si="29"/>
        <v/>
      </c>
      <c r="AN181" s="28">
        <f t="shared" si="30"/>
        <v>0</v>
      </c>
      <c r="AO181" s="25" t="s">
        <v>148</v>
      </c>
      <c r="AP181" s="25" t="s">
        <v>148</v>
      </c>
      <c r="AQ181" s="25"/>
      <c r="AR181" s="25"/>
      <c r="AS181" s="25" t="s">
        <v>2913</v>
      </c>
      <c r="AT181" s="25" t="s">
        <v>982</v>
      </c>
      <c r="AU181" s="25"/>
      <c r="AV181" s="25"/>
      <c r="AW181" s="25" t="s">
        <v>449</v>
      </c>
      <c r="AX181" s="25" t="s">
        <v>70</v>
      </c>
      <c r="AY181" s="25"/>
      <c r="AZ181" s="25"/>
      <c r="BA181" s="25" t="s">
        <v>2914</v>
      </c>
      <c r="BB181" s="25" t="s">
        <v>2915</v>
      </c>
      <c r="BC181" s="25"/>
      <c r="BD181" s="25"/>
    </row>
    <row r="182" spans="1:56" ht="84" customHeight="1" x14ac:dyDescent="0.25">
      <c r="A182" s="25">
        <v>6</v>
      </c>
      <c r="B182" s="25" t="s">
        <v>2901</v>
      </c>
      <c r="C182" s="25" t="s">
        <v>83</v>
      </c>
      <c r="D182" s="25" t="s">
        <v>58</v>
      </c>
      <c r="E182" s="26" t="s">
        <v>59</v>
      </c>
      <c r="F182" s="25" t="s">
        <v>84</v>
      </c>
      <c r="G182" s="25" t="s">
        <v>61</v>
      </c>
      <c r="H182" s="25" t="s">
        <v>62</v>
      </c>
      <c r="I182" s="25" t="s">
        <v>85</v>
      </c>
      <c r="J182" s="27">
        <v>44197</v>
      </c>
      <c r="K182" s="27">
        <v>44561</v>
      </c>
      <c r="L182" s="25" t="s">
        <v>64</v>
      </c>
      <c r="M182" s="25" t="str">
        <f t="shared" si="35"/>
        <v>Risaralda</v>
      </c>
      <c r="N182" s="25" t="s">
        <v>86</v>
      </c>
      <c r="O182" s="25" t="s">
        <v>87</v>
      </c>
      <c r="P182" s="25" t="s">
        <v>67</v>
      </c>
      <c r="Q182" s="28">
        <v>0</v>
      </c>
      <c r="R182" s="28">
        <v>1</v>
      </c>
      <c r="S182" s="28">
        <v>0.25</v>
      </c>
      <c r="T182" s="28">
        <v>0.25</v>
      </c>
      <c r="U182" s="28">
        <v>0.25</v>
      </c>
      <c r="V182" s="28">
        <v>0.25</v>
      </c>
      <c r="W182" s="28">
        <v>0.25</v>
      </c>
      <c r="X182" s="28" t="s">
        <v>2916</v>
      </c>
      <c r="Y182" s="28">
        <v>0.25</v>
      </c>
      <c r="Z182" s="28" t="s">
        <v>2917</v>
      </c>
      <c r="AA182" s="28"/>
      <c r="AB182" s="28"/>
      <c r="AC182" s="28"/>
      <c r="AD182" s="28"/>
      <c r="AE182" s="28">
        <f t="shared" si="25"/>
        <v>0.5</v>
      </c>
      <c r="AF182" s="27">
        <v>44300</v>
      </c>
      <c r="AG182" s="27">
        <v>44390</v>
      </c>
      <c r="AH182" s="27"/>
      <c r="AI182" s="27"/>
      <c r="AJ182" s="28">
        <f t="shared" si="26"/>
        <v>0.5</v>
      </c>
      <c r="AK182" s="28">
        <f t="shared" si="27"/>
        <v>1</v>
      </c>
      <c r="AL182" s="28">
        <f t="shared" si="28"/>
        <v>1</v>
      </c>
      <c r="AM182" s="28">
        <f t="shared" si="29"/>
        <v>0</v>
      </c>
      <c r="AN182" s="28">
        <f t="shared" si="30"/>
        <v>0</v>
      </c>
      <c r="AO182" s="25" t="s">
        <v>70</v>
      </c>
      <c r="AP182" s="25" t="s">
        <v>70</v>
      </c>
      <c r="AQ182" s="25"/>
      <c r="AR182" s="25"/>
      <c r="AS182" s="25" t="s">
        <v>2904</v>
      </c>
      <c r="AT182" s="25" t="s">
        <v>987</v>
      </c>
      <c r="AU182" s="25"/>
      <c r="AV182" s="25"/>
      <c r="AW182" s="25" t="s">
        <v>70</v>
      </c>
      <c r="AX182" s="25" t="s">
        <v>70</v>
      </c>
      <c r="AY182" s="25"/>
      <c r="AZ182" s="25"/>
      <c r="BA182" s="25" t="s">
        <v>2918</v>
      </c>
      <c r="BB182" s="25" t="s">
        <v>2919</v>
      </c>
      <c r="BC182" s="25"/>
      <c r="BD182" s="25"/>
    </row>
    <row r="183" spans="1:56" ht="84" customHeight="1" x14ac:dyDescent="0.25">
      <c r="A183" s="25">
        <v>7</v>
      </c>
      <c r="B183" s="25" t="s">
        <v>2901</v>
      </c>
      <c r="C183" s="25" t="s">
        <v>93</v>
      </c>
      <c r="D183" s="25" t="s">
        <v>58</v>
      </c>
      <c r="E183" s="26" t="s">
        <v>59</v>
      </c>
      <c r="F183" s="25" t="s">
        <v>84</v>
      </c>
      <c r="G183" s="25" t="s">
        <v>61</v>
      </c>
      <c r="H183" s="25" t="s">
        <v>62</v>
      </c>
      <c r="I183" s="25" t="s">
        <v>94</v>
      </c>
      <c r="J183" s="27">
        <v>44197</v>
      </c>
      <c r="K183" s="27">
        <v>44561</v>
      </c>
      <c r="L183" s="25" t="s">
        <v>64</v>
      </c>
      <c r="M183" s="25" t="str">
        <f t="shared" si="35"/>
        <v>Risaralda</v>
      </c>
      <c r="N183" s="25" t="s">
        <v>86</v>
      </c>
      <c r="O183" s="25" t="s">
        <v>87</v>
      </c>
      <c r="P183" s="25" t="s">
        <v>67</v>
      </c>
      <c r="Q183" s="28">
        <v>0</v>
      </c>
      <c r="R183" s="28">
        <v>1</v>
      </c>
      <c r="S183" s="28">
        <v>0.25</v>
      </c>
      <c r="T183" s="28">
        <v>0.25</v>
      </c>
      <c r="U183" s="28">
        <v>0.25</v>
      </c>
      <c r="V183" s="28">
        <v>0.25</v>
      </c>
      <c r="W183" s="28">
        <v>0.25</v>
      </c>
      <c r="X183" s="28" t="s">
        <v>2920</v>
      </c>
      <c r="Y183" s="28">
        <v>0.25</v>
      </c>
      <c r="Z183" s="28" t="s">
        <v>2921</v>
      </c>
      <c r="AA183" s="28"/>
      <c r="AB183" s="28"/>
      <c r="AC183" s="28"/>
      <c r="AD183" s="28"/>
      <c r="AE183" s="28">
        <f t="shared" si="25"/>
        <v>0.5</v>
      </c>
      <c r="AF183" s="27">
        <v>44300</v>
      </c>
      <c r="AG183" s="27">
        <v>44390</v>
      </c>
      <c r="AH183" s="27"/>
      <c r="AI183" s="27"/>
      <c r="AJ183" s="28">
        <f t="shared" si="26"/>
        <v>0.5</v>
      </c>
      <c r="AK183" s="28">
        <f t="shared" si="27"/>
        <v>1</v>
      </c>
      <c r="AL183" s="28">
        <f t="shared" si="28"/>
        <v>1</v>
      </c>
      <c r="AM183" s="28">
        <f t="shared" si="29"/>
        <v>0</v>
      </c>
      <c r="AN183" s="28">
        <f t="shared" si="30"/>
        <v>0</v>
      </c>
      <c r="AO183" s="25" t="s">
        <v>70</v>
      </c>
      <c r="AP183" s="25" t="s">
        <v>70</v>
      </c>
      <c r="AQ183" s="25"/>
      <c r="AR183" s="25"/>
      <c r="AS183" s="25" t="s">
        <v>982</v>
      </c>
      <c r="AT183" s="25" t="s">
        <v>987</v>
      </c>
      <c r="AU183" s="25"/>
      <c r="AV183" s="25"/>
      <c r="AW183" s="25" t="s">
        <v>70</v>
      </c>
      <c r="AX183" s="25" t="s">
        <v>70</v>
      </c>
      <c r="AY183" s="25"/>
      <c r="AZ183" s="25"/>
      <c r="BA183" s="25" t="s">
        <v>2922</v>
      </c>
      <c r="BB183" s="25" t="s">
        <v>2923</v>
      </c>
      <c r="BC183" s="25"/>
      <c r="BD183" s="25"/>
    </row>
    <row r="184" spans="1:56" ht="84" customHeight="1" x14ac:dyDescent="0.25">
      <c r="A184" s="25">
        <v>8</v>
      </c>
      <c r="B184" s="25" t="s">
        <v>2901</v>
      </c>
      <c r="C184" s="25" t="s">
        <v>100</v>
      </c>
      <c r="D184" s="25" t="s">
        <v>101</v>
      </c>
      <c r="E184" s="26" t="s">
        <v>102</v>
      </c>
      <c r="F184" s="25" t="s">
        <v>103</v>
      </c>
      <c r="G184" s="25" t="s">
        <v>61</v>
      </c>
      <c r="H184" s="25" t="s">
        <v>104</v>
      </c>
      <c r="I184" s="25" t="s">
        <v>105</v>
      </c>
      <c r="J184" s="27">
        <v>44197</v>
      </c>
      <c r="K184" s="27">
        <v>44561</v>
      </c>
      <c r="L184" s="25" t="s">
        <v>64</v>
      </c>
      <c r="M184" s="25" t="str">
        <f t="shared" si="35"/>
        <v>Risaralda</v>
      </c>
      <c r="N184" s="25" t="s">
        <v>86</v>
      </c>
      <c r="O184" s="25" t="s">
        <v>87</v>
      </c>
      <c r="P184" s="25" t="s">
        <v>67</v>
      </c>
      <c r="Q184" s="28">
        <v>0</v>
      </c>
      <c r="R184" s="28">
        <v>1</v>
      </c>
      <c r="S184" s="28">
        <v>0.25</v>
      </c>
      <c r="T184" s="28">
        <v>0.25</v>
      </c>
      <c r="U184" s="28">
        <v>0.25</v>
      </c>
      <c r="V184" s="28">
        <v>0.25</v>
      </c>
      <c r="W184" s="28">
        <v>0.25</v>
      </c>
      <c r="X184" s="28" t="s">
        <v>2924</v>
      </c>
      <c r="Y184" s="28">
        <v>0.25</v>
      </c>
      <c r="Z184" s="28" t="s">
        <v>2925</v>
      </c>
      <c r="AA184" s="28"/>
      <c r="AB184" s="28"/>
      <c r="AC184" s="28"/>
      <c r="AD184" s="28"/>
      <c r="AE184" s="28">
        <f t="shared" si="25"/>
        <v>0.5</v>
      </c>
      <c r="AF184" s="27">
        <v>44300</v>
      </c>
      <c r="AG184" s="27">
        <v>44392</v>
      </c>
      <c r="AH184" s="27"/>
      <c r="AI184" s="27"/>
      <c r="AJ184" s="28">
        <f t="shared" si="26"/>
        <v>0.5</v>
      </c>
      <c r="AK184" s="28">
        <f t="shared" si="27"/>
        <v>1</v>
      </c>
      <c r="AL184" s="28">
        <f t="shared" si="28"/>
        <v>1</v>
      </c>
      <c r="AM184" s="28">
        <f t="shared" si="29"/>
        <v>0</v>
      </c>
      <c r="AN184" s="28">
        <f t="shared" si="30"/>
        <v>0</v>
      </c>
      <c r="AO184" s="25" t="s">
        <v>70</v>
      </c>
      <c r="AP184" s="25" t="s">
        <v>70</v>
      </c>
      <c r="AQ184" s="25"/>
      <c r="AR184" s="25"/>
      <c r="AS184" s="25" t="s">
        <v>2904</v>
      </c>
      <c r="AT184" s="25" t="s">
        <v>987</v>
      </c>
      <c r="AU184" s="25"/>
      <c r="AV184" s="25"/>
      <c r="AW184" s="25" t="s">
        <v>70</v>
      </c>
      <c r="AX184" s="25" t="s">
        <v>70</v>
      </c>
      <c r="AY184" s="25"/>
      <c r="AZ184" s="25"/>
      <c r="BA184" s="25" t="s">
        <v>2926</v>
      </c>
      <c r="BB184" s="25" t="s">
        <v>2927</v>
      </c>
      <c r="BC184" s="25"/>
      <c r="BD184" s="25"/>
    </row>
    <row r="185" spans="1:56" ht="84" customHeight="1" x14ac:dyDescent="0.25">
      <c r="A185" s="25">
        <v>9</v>
      </c>
      <c r="B185" s="25" t="s">
        <v>2901</v>
      </c>
      <c r="C185" s="25" t="s">
        <v>110</v>
      </c>
      <c r="D185" s="25" t="s">
        <v>111</v>
      </c>
      <c r="E185" s="26" t="s">
        <v>112</v>
      </c>
      <c r="F185" s="25" t="s">
        <v>113</v>
      </c>
      <c r="G185" s="25" t="s">
        <v>114</v>
      </c>
      <c r="H185" s="25" t="s">
        <v>114</v>
      </c>
      <c r="I185" s="25" t="s">
        <v>115</v>
      </c>
      <c r="J185" s="27">
        <v>44197</v>
      </c>
      <c r="K185" s="27">
        <v>44561</v>
      </c>
      <c r="L185" s="25" t="s">
        <v>64</v>
      </c>
      <c r="M185" s="25" t="str">
        <f t="shared" si="35"/>
        <v>Risaralda</v>
      </c>
      <c r="N185" s="25" t="s">
        <v>86</v>
      </c>
      <c r="O185" s="25" t="s">
        <v>116</v>
      </c>
      <c r="P185" s="25" t="s">
        <v>67</v>
      </c>
      <c r="Q185" s="28">
        <v>0</v>
      </c>
      <c r="R185" s="28">
        <v>1</v>
      </c>
      <c r="S185" s="28">
        <v>0.25</v>
      </c>
      <c r="T185" s="28">
        <v>0.25</v>
      </c>
      <c r="U185" s="28">
        <v>0.25</v>
      </c>
      <c r="V185" s="28">
        <v>0.25</v>
      </c>
      <c r="W185" s="28">
        <v>0.25</v>
      </c>
      <c r="X185" s="28" t="s">
        <v>2928</v>
      </c>
      <c r="Y185" s="28">
        <v>0.25</v>
      </c>
      <c r="Z185" s="28" t="s">
        <v>2929</v>
      </c>
      <c r="AA185" s="28"/>
      <c r="AB185" s="28"/>
      <c r="AC185" s="28"/>
      <c r="AD185" s="28"/>
      <c r="AE185" s="28">
        <f t="shared" si="25"/>
        <v>0.5</v>
      </c>
      <c r="AF185" s="27">
        <v>44300</v>
      </c>
      <c r="AG185" s="27">
        <v>44390</v>
      </c>
      <c r="AH185" s="27"/>
      <c r="AI185" s="27"/>
      <c r="AJ185" s="28">
        <f t="shared" si="26"/>
        <v>0.5</v>
      </c>
      <c r="AK185" s="28">
        <f t="shared" si="27"/>
        <v>1</v>
      </c>
      <c r="AL185" s="28">
        <f t="shared" si="28"/>
        <v>1</v>
      </c>
      <c r="AM185" s="28">
        <f t="shared" si="29"/>
        <v>0</v>
      </c>
      <c r="AN185" s="28">
        <f t="shared" si="30"/>
        <v>0</v>
      </c>
      <c r="AO185" s="25" t="s">
        <v>70</v>
      </c>
      <c r="AP185" s="25" t="s">
        <v>70</v>
      </c>
      <c r="AQ185" s="25"/>
      <c r="AR185" s="25"/>
      <c r="AS185" s="25" t="s">
        <v>987</v>
      </c>
      <c r="AT185" s="25" t="s">
        <v>987</v>
      </c>
      <c r="AU185" s="25"/>
      <c r="AV185" s="25"/>
      <c r="AW185" s="25" t="s">
        <v>70</v>
      </c>
      <c r="AX185" s="25" t="s">
        <v>70</v>
      </c>
      <c r="AY185" s="25"/>
      <c r="AZ185" s="25"/>
      <c r="BA185" s="25" t="s">
        <v>2930</v>
      </c>
      <c r="BB185" s="25" t="s">
        <v>2931</v>
      </c>
      <c r="BC185" s="25"/>
      <c r="BD185" s="25"/>
    </row>
    <row r="186" spans="1:56" ht="84" customHeight="1" x14ac:dyDescent="0.25">
      <c r="A186" s="25">
        <v>10</v>
      </c>
      <c r="B186" s="25" t="s">
        <v>2901</v>
      </c>
      <c r="C186" s="25" t="s">
        <v>110</v>
      </c>
      <c r="D186" s="25" t="s">
        <v>111</v>
      </c>
      <c r="E186" s="26" t="s">
        <v>112</v>
      </c>
      <c r="F186" s="25" t="s">
        <v>113</v>
      </c>
      <c r="G186" s="25" t="s">
        <v>114</v>
      </c>
      <c r="H186" s="25" t="s">
        <v>114</v>
      </c>
      <c r="I186" s="25" t="s">
        <v>122</v>
      </c>
      <c r="J186" s="27">
        <v>44197</v>
      </c>
      <c r="K186" s="27">
        <v>44561</v>
      </c>
      <c r="L186" s="25" t="s">
        <v>64</v>
      </c>
      <c r="M186" s="25" t="str">
        <f t="shared" si="35"/>
        <v>Risaralda</v>
      </c>
      <c r="N186" s="25" t="s">
        <v>86</v>
      </c>
      <c r="O186" s="25" t="s">
        <v>123</v>
      </c>
      <c r="P186" s="25" t="s">
        <v>67</v>
      </c>
      <c r="Q186" s="28">
        <v>0</v>
      </c>
      <c r="R186" s="28">
        <v>1</v>
      </c>
      <c r="S186" s="28">
        <v>0.25</v>
      </c>
      <c r="T186" s="28">
        <v>0.25</v>
      </c>
      <c r="U186" s="28">
        <v>0.25</v>
      </c>
      <c r="V186" s="28">
        <v>0.25</v>
      </c>
      <c r="W186" s="28">
        <v>0.25</v>
      </c>
      <c r="X186" s="28" t="s">
        <v>2932</v>
      </c>
      <c r="Y186" s="28"/>
      <c r="Z186" s="28"/>
      <c r="AA186" s="28"/>
      <c r="AB186" s="28"/>
      <c r="AC186" s="28"/>
      <c r="AD186" s="28"/>
      <c r="AE186" s="28">
        <f t="shared" si="25"/>
        <v>0.25</v>
      </c>
      <c r="AF186" s="27">
        <v>44300</v>
      </c>
      <c r="AG186" s="28"/>
      <c r="AH186" s="27"/>
      <c r="AI186" s="27"/>
      <c r="AJ186" s="28">
        <f t="shared" si="26"/>
        <v>0.25</v>
      </c>
      <c r="AK186" s="28">
        <f t="shared" si="27"/>
        <v>1</v>
      </c>
      <c r="AL186" s="28">
        <f t="shared" si="28"/>
        <v>0</v>
      </c>
      <c r="AM186" s="28">
        <f t="shared" si="29"/>
        <v>0</v>
      </c>
      <c r="AN186" s="28">
        <f t="shared" si="30"/>
        <v>0</v>
      </c>
      <c r="AO186" s="25" t="s">
        <v>148</v>
      </c>
      <c r="AP186" s="25" t="s">
        <v>148</v>
      </c>
      <c r="AQ186" s="25"/>
      <c r="AR186" s="25"/>
      <c r="AS186" s="25" t="s">
        <v>2933</v>
      </c>
      <c r="AT186" s="25" t="s">
        <v>2934</v>
      </c>
      <c r="AU186" s="25"/>
      <c r="AV186" s="25"/>
      <c r="AW186" s="25" t="s">
        <v>148</v>
      </c>
      <c r="AX186" s="25" t="s">
        <v>148</v>
      </c>
      <c r="AY186" s="25"/>
      <c r="AZ186" s="25"/>
      <c r="BA186" s="25" t="s">
        <v>2935</v>
      </c>
      <c r="BB186" s="25" t="s">
        <v>2936</v>
      </c>
      <c r="BC186" s="25"/>
      <c r="BD186" s="25"/>
    </row>
    <row r="187" spans="1:56" ht="84" customHeight="1" x14ac:dyDescent="0.25">
      <c r="A187" s="25">
        <v>12</v>
      </c>
      <c r="B187" s="25" t="s">
        <v>2901</v>
      </c>
      <c r="C187" s="25" t="s">
        <v>129</v>
      </c>
      <c r="D187" s="25" t="s">
        <v>58</v>
      </c>
      <c r="E187" s="26" t="s">
        <v>130</v>
      </c>
      <c r="F187" s="25" t="s">
        <v>131</v>
      </c>
      <c r="G187" s="25" t="s">
        <v>132</v>
      </c>
      <c r="H187" s="25" t="s">
        <v>133</v>
      </c>
      <c r="I187" s="25" t="s">
        <v>134</v>
      </c>
      <c r="J187" s="27">
        <v>44197</v>
      </c>
      <c r="K187" s="27">
        <v>44561</v>
      </c>
      <c r="L187" s="25" t="s">
        <v>64</v>
      </c>
      <c r="M187" s="25" t="str">
        <f t="shared" si="35"/>
        <v>Risaralda</v>
      </c>
      <c r="N187" s="25" t="s">
        <v>65</v>
      </c>
      <c r="O187" s="25" t="s">
        <v>135</v>
      </c>
      <c r="P187" s="25" t="s">
        <v>136</v>
      </c>
      <c r="Q187" s="28">
        <v>0</v>
      </c>
      <c r="R187" s="29">
        <f>SUM(S187:V187)</f>
        <v>341887132.94983864</v>
      </c>
      <c r="S187" s="29">
        <v>67507050.973703712</v>
      </c>
      <c r="T187" s="29">
        <v>87511420.72932592</v>
      </c>
      <c r="U187" s="29">
        <v>89097008.150636837</v>
      </c>
      <c r="V187" s="29">
        <v>97771653.096172184</v>
      </c>
      <c r="W187" s="29">
        <v>32000000</v>
      </c>
      <c r="X187" s="29" t="s">
        <v>2937</v>
      </c>
      <c r="Y187" s="29">
        <v>21071546</v>
      </c>
      <c r="Z187" s="29" t="s">
        <v>2938</v>
      </c>
      <c r="AA187" s="29"/>
      <c r="AB187" s="29"/>
      <c r="AC187" s="29"/>
      <c r="AD187" s="29"/>
      <c r="AE187" s="29">
        <f t="shared" si="25"/>
        <v>53071546</v>
      </c>
      <c r="AF187" s="27">
        <v>44300</v>
      </c>
      <c r="AG187" s="27">
        <v>44386</v>
      </c>
      <c r="AH187" s="27"/>
      <c r="AI187" s="27"/>
      <c r="AJ187" s="28">
        <f t="shared" si="26"/>
        <v>0.15523118855656556</v>
      </c>
      <c r="AK187" s="28">
        <f t="shared" si="27"/>
        <v>0.47402455800454218</v>
      </c>
      <c r="AL187" s="28">
        <f t="shared" si="28"/>
        <v>0.240786240520247</v>
      </c>
      <c r="AM187" s="28">
        <f t="shared" si="29"/>
        <v>0</v>
      </c>
      <c r="AN187" s="28">
        <f t="shared" si="30"/>
        <v>0</v>
      </c>
      <c r="AO187" s="25" t="s">
        <v>70</v>
      </c>
      <c r="AP187" s="25" t="s">
        <v>70</v>
      </c>
      <c r="AQ187" s="25"/>
      <c r="AR187" s="25"/>
      <c r="AS187" s="25" t="s">
        <v>987</v>
      </c>
      <c r="AT187" s="25" t="s">
        <v>987</v>
      </c>
      <c r="AU187" s="25"/>
      <c r="AV187" s="25"/>
      <c r="AW187" s="25" t="s">
        <v>70</v>
      </c>
      <c r="AX187" s="25" t="s">
        <v>70</v>
      </c>
      <c r="AY187" s="25"/>
      <c r="AZ187" s="25"/>
      <c r="BA187" s="25" t="s">
        <v>2939</v>
      </c>
      <c r="BB187" s="25" t="s">
        <v>2940</v>
      </c>
      <c r="BC187" s="25"/>
      <c r="BD187" s="25"/>
    </row>
    <row r="188" spans="1:56" ht="84" customHeight="1" x14ac:dyDescent="0.25">
      <c r="A188" s="25">
        <v>13</v>
      </c>
      <c r="B188" s="25" t="s">
        <v>2901</v>
      </c>
      <c r="C188" s="25" t="s">
        <v>129</v>
      </c>
      <c r="D188" s="25" t="s">
        <v>58</v>
      </c>
      <c r="E188" s="26" t="s">
        <v>130</v>
      </c>
      <c r="F188" s="25" t="s">
        <v>131</v>
      </c>
      <c r="G188" s="25" t="s">
        <v>132</v>
      </c>
      <c r="H188" s="25" t="s">
        <v>133</v>
      </c>
      <c r="I188" s="25" t="s">
        <v>865</v>
      </c>
      <c r="J188" s="27">
        <v>44197</v>
      </c>
      <c r="K188" s="27">
        <v>44561</v>
      </c>
      <c r="L188" s="25" t="s">
        <v>64</v>
      </c>
      <c r="M188" s="25" t="str">
        <f t="shared" si="35"/>
        <v>Risaralda</v>
      </c>
      <c r="N188" s="25" t="s">
        <v>86</v>
      </c>
      <c r="O188" s="25" t="s">
        <v>144</v>
      </c>
      <c r="P188" s="25" t="s">
        <v>136</v>
      </c>
      <c r="Q188" s="28">
        <v>0</v>
      </c>
      <c r="R188" s="28">
        <v>1</v>
      </c>
      <c r="S188" s="28">
        <v>0.25</v>
      </c>
      <c r="T188" s="28">
        <v>0.25</v>
      </c>
      <c r="U188" s="28">
        <v>0.25</v>
      </c>
      <c r="V188" s="28">
        <v>0.25</v>
      </c>
      <c r="W188" s="28">
        <v>0</v>
      </c>
      <c r="X188" s="28" t="s">
        <v>2941</v>
      </c>
      <c r="Y188" s="28">
        <v>1</v>
      </c>
      <c r="Z188" s="28" t="s">
        <v>2942</v>
      </c>
      <c r="AA188" s="28"/>
      <c r="AB188" s="28"/>
      <c r="AC188" s="28"/>
      <c r="AD188" s="28"/>
      <c r="AE188" s="28">
        <f t="shared" si="25"/>
        <v>1</v>
      </c>
      <c r="AF188" s="27">
        <v>44300</v>
      </c>
      <c r="AG188" s="27">
        <v>44392</v>
      </c>
      <c r="AH188" s="27"/>
      <c r="AI188" s="27"/>
      <c r="AJ188" s="28">
        <f t="shared" si="26"/>
        <v>1</v>
      </c>
      <c r="AK188" s="28">
        <f t="shared" si="27"/>
        <v>0</v>
      </c>
      <c r="AL188" s="28">
        <f t="shared" si="28"/>
        <v>1</v>
      </c>
      <c r="AM188" s="28">
        <f t="shared" si="29"/>
        <v>0</v>
      </c>
      <c r="AN188" s="28">
        <f t="shared" si="30"/>
        <v>0</v>
      </c>
      <c r="AO188" s="25" t="s">
        <v>148</v>
      </c>
      <c r="AP188" s="25" t="s">
        <v>70</v>
      </c>
      <c r="AQ188" s="25"/>
      <c r="AR188" s="25"/>
      <c r="AS188" s="25" t="s">
        <v>2943</v>
      </c>
      <c r="AT188" s="25" t="s">
        <v>987</v>
      </c>
      <c r="AU188" s="25"/>
      <c r="AV188" s="25"/>
      <c r="AW188" s="25" t="s">
        <v>148</v>
      </c>
      <c r="AX188" s="25" t="s">
        <v>70</v>
      </c>
      <c r="AY188" s="25"/>
      <c r="AZ188" s="25"/>
      <c r="BA188" s="25" t="s">
        <v>2944</v>
      </c>
      <c r="BB188" s="25" t="s">
        <v>2945</v>
      </c>
      <c r="BC188" s="25"/>
      <c r="BD188" s="25"/>
    </row>
    <row r="189" spans="1:56" ht="84" customHeight="1" x14ac:dyDescent="0.25">
      <c r="A189" s="25">
        <v>1</v>
      </c>
      <c r="B189" s="25" t="s">
        <v>3040</v>
      </c>
      <c r="C189" s="25" t="s">
        <v>57</v>
      </c>
      <c r="D189" s="25" t="s">
        <v>58</v>
      </c>
      <c r="E189" s="26" t="s">
        <v>59</v>
      </c>
      <c r="F189" s="25" t="s">
        <v>60</v>
      </c>
      <c r="G189" s="25" t="s">
        <v>61</v>
      </c>
      <c r="H189" s="25" t="s">
        <v>62</v>
      </c>
      <c r="I189" s="25" t="s">
        <v>63</v>
      </c>
      <c r="J189" s="27">
        <v>44197</v>
      </c>
      <c r="K189" s="27">
        <v>44561</v>
      </c>
      <c r="L189" s="25" t="s">
        <v>64</v>
      </c>
      <c r="M189" s="25" t="str">
        <f>B189</f>
        <v>Santander</v>
      </c>
      <c r="N189" s="25" t="s">
        <v>65</v>
      </c>
      <c r="O189" s="25" t="s">
        <v>66</v>
      </c>
      <c r="P189" s="25" t="s">
        <v>67</v>
      </c>
      <c r="Q189" s="28">
        <v>0</v>
      </c>
      <c r="R189" s="29">
        <v>21982</v>
      </c>
      <c r="S189" s="29">
        <v>0</v>
      </c>
      <c r="T189" s="29">
        <v>0</v>
      </c>
      <c r="U189" s="29">
        <v>0</v>
      </c>
      <c r="V189" s="29">
        <v>21982</v>
      </c>
      <c r="W189" s="29">
        <v>3605</v>
      </c>
      <c r="X189" s="29" t="s">
        <v>3041</v>
      </c>
      <c r="Y189" s="29">
        <v>5101</v>
      </c>
      <c r="Z189" s="29" t="s">
        <v>3042</v>
      </c>
      <c r="AA189" s="29"/>
      <c r="AB189" s="29"/>
      <c r="AC189" s="29"/>
      <c r="AD189" s="29"/>
      <c r="AE189" s="29">
        <f t="shared" si="25"/>
        <v>8706</v>
      </c>
      <c r="AF189" s="27">
        <v>44300</v>
      </c>
      <c r="AG189" s="27">
        <v>44392</v>
      </c>
      <c r="AH189" s="27"/>
      <c r="AI189" s="27"/>
      <c r="AJ189" s="28">
        <f t="shared" si="26"/>
        <v>0.39605131471203714</v>
      </c>
      <c r="AK189" s="28" t="str">
        <f t="shared" si="27"/>
        <v/>
      </c>
      <c r="AL189" s="28" t="str">
        <f t="shared" si="28"/>
        <v/>
      </c>
      <c r="AM189" s="28" t="str">
        <f t="shared" si="29"/>
        <v/>
      </c>
      <c r="AN189" s="28">
        <f t="shared" si="30"/>
        <v>0</v>
      </c>
      <c r="AO189" s="25" t="s">
        <v>70</v>
      </c>
      <c r="AP189" s="25" t="s">
        <v>70</v>
      </c>
      <c r="AQ189" s="25"/>
      <c r="AR189" s="25"/>
      <c r="AS189" s="25" t="s">
        <v>2628</v>
      </c>
      <c r="AT189" s="25" t="s">
        <v>3043</v>
      </c>
      <c r="AU189" s="25"/>
      <c r="AV189" s="25"/>
      <c r="AW189" s="25" t="s">
        <v>70</v>
      </c>
      <c r="AX189" s="25" t="s">
        <v>70</v>
      </c>
      <c r="AY189" s="25"/>
      <c r="AZ189" s="25"/>
      <c r="BA189" s="25" t="s">
        <v>3044</v>
      </c>
      <c r="BB189" s="25" t="s">
        <v>3045</v>
      </c>
      <c r="BC189" s="25"/>
      <c r="BD189" s="25"/>
    </row>
    <row r="190" spans="1:56" ht="84" customHeight="1" x14ac:dyDescent="0.25">
      <c r="A190" s="25">
        <v>3</v>
      </c>
      <c r="B190" s="25" t="s">
        <v>3040</v>
      </c>
      <c r="C190" s="25" t="s">
        <v>57</v>
      </c>
      <c r="D190" s="25" t="s">
        <v>58</v>
      </c>
      <c r="E190" s="26" t="s">
        <v>59</v>
      </c>
      <c r="F190" s="25" t="s">
        <v>60</v>
      </c>
      <c r="G190" s="25" t="s">
        <v>61</v>
      </c>
      <c r="H190" s="25" t="s">
        <v>62</v>
      </c>
      <c r="I190" s="25" t="s">
        <v>75</v>
      </c>
      <c r="J190" s="27">
        <v>44197</v>
      </c>
      <c r="K190" s="27">
        <v>44561</v>
      </c>
      <c r="L190" s="25" t="s">
        <v>64</v>
      </c>
      <c r="M190" s="25" t="str">
        <f t="shared" ref="M190:M198" si="36">B190</f>
        <v>Santander</v>
      </c>
      <c r="N190" s="25" t="s">
        <v>65</v>
      </c>
      <c r="O190" s="25" t="s">
        <v>76</v>
      </c>
      <c r="P190" s="25" t="s">
        <v>67</v>
      </c>
      <c r="Q190" s="28">
        <v>0</v>
      </c>
      <c r="R190" s="29">
        <v>15660</v>
      </c>
      <c r="S190" s="29">
        <v>0</v>
      </c>
      <c r="T190" s="29">
        <v>0</v>
      </c>
      <c r="U190" s="29">
        <v>0</v>
      </c>
      <c r="V190" s="29">
        <v>15660</v>
      </c>
      <c r="W190" s="29">
        <v>137</v>
      </c>
      <c r="X190" s="29" t="s">
        <v>3046</v>
      </c>
      <c r="Y190" s="29">
        <v>414</v>
      </c>
      <c r="Z190" s="29" t="s">
        <v>3047</v>
      </c>
      <c r="AA190" s="29"/>
      <c r="AB190" s="29"/>
      <c r="AC190" s="29"/>
      <c r="AD190" s="29"/>
      <c r="AE190" s="29">
        <f t="shared" si="25"/>
        <v>551</v>
      </c>
      <c r="AF190" s="27">
        <v>44300</v>
      </c>
      <c r="AG190" s="27">
        <v>44392</v>
      </c>
      <c r="AH190" s="27"/>
      <c r="AI190" s="27"/>
      <c r="AJ190" s="28">
        <f t="shared" si="26"/>
        <v>3.5185185185185187E-2</v>
      </c>
      <c r="AK190" s="28" t="str">
        <f t="shared" si="27"/>
        <v/>
      </c>
      <c r="AL190" s="28" t="str">
        <f t="shared" si="28"/>
        <v/>
      </c>
      <c r="AM190" s="28" t="str">
        <f t="shared" si="29"/>
        <v/>
      </c>
      <c r="AN190" s="28">
        <f t="shared" si="30"/>
        <v>0</v>
      </c>
      <c r="AO190" s="25" t="s">
        <v>70</v>
      </c>
      <c r="AP190" s="25" t="s">
        <v>70</v>
      </c>
      <c r="AQ190" s="25"/>
      <c r="AR190" s="25"/>
      <c r="AS190" s="25" t="s">
        <v>1829</v>
      </c>
      <c r="AT190" s="25" t="s">
        <v>3048</v>
      </c>
      <c r="AU190" s="25"/>
      <c r="AV190" s="25"/>
      <c r="AW190" s="25" t="s">
        <v>70</v>
      </c>
      <c r="AX190" s="25" t="s">
        <v>70</v>
      </c>
      <c r="AY190" s="25"/>
      <c r="AZ190" s="25"/>
      <c r="BA190" s="25" t="s">
        <v>3049</v>
      </c>
      <c r="BB190" s="25" t="s">
        <v>3050</v>
      </c>
      <c r="BC190" s="25"/>
      <c r="BD190" s="25"/>
    </row>
    <row r="191" spans="1:56" ht="84" customHeight="1" x14ac:dyDescent="0.25">
      <c r="A191" s="25">
        <v>5</v>
      </c>
      <c r="B191" s="25" t="s">
        <v>3040</v>
      </c>
      <c r="C191" s="25" t="s">
        <v>821</v>
      </c>
      <c r="D191" s="25" t="s">
        <v>58</v>
      </c>
      <c r="E191" s="26" t="s">
        <v>130</v>
      </c>
      <c r="F191" s="25" t="s">
        <v>822</v>
      </c>
      <c r="G191" s="25" t="s">
        <v>61</v>
      </c>
      <c r="H191" s="25" t="s">
        <v>62</v>
      </c>
      <c r="I191" s="25" t="s">
        <v>823</v>
      </c>
      <c r="J191" s="27">
        <v>44197</v>
      </c>
      <c r="K191" s="27">
        <v>44561</v>
      </c>
      <c r="L191" s="25" t="s">
        <v>64</v>
      </c>
      <c r="M191" s="25" t="str">
        <f t="shared" si="36"/>
        <v>Santander</v>
      </c>
      <c r="N191" s="25" t="s">
        <v>65</v>
      </c>
      <c r="O191" s="25" t="s">
        <v>824</v>
      </c>
      <c r="P191" s="25" t="s">
        <v>67</v>
      </c>
      <c r="Q191" s="28">
        <v>0</v>
      </c>
      <c r="R191" s="29">
        <v>40</v>
      </c>
      <c r="S191" s="29">
        <v>0</v>
      </c>
      <c r="T191" s="29">
        <v>0</v>
      </c>
      <c r="U191" s="29">
        <v>0</v>
      </c>
      <c r="V191" s="29">
        <v>40</v>
      </c>
      <c r="W191" s="29">
        <v>1</v>
      </c>
      <c r="X191" s="29" t="s">
        <v>3051</v>
      </c>
      <c r="Y191" s="29">
        <v>4</v>
      </c>
      <c r="Z191" s="29" t="s">
        <v>3052</v>
      </c>
      <c r="AA191" s="29"/>
      <c r="AB191" s="29"/>
      <c r="AC191" s="29"/>
      <c r="AD191" s="29"/>
      <c r="AE191" s="29">
        <f t="shared" si="25"/>
        <v>5</v>
      </c>
      <c r="AF191" s="27">
        <v>44300</v>
      </c>
      <c r="AG191" s="27">
        <v>44392</v>
      </c>
      <c r="AH191" s="27"/>
      <c r="AI191" s="27"/>
      <c r="AJ191" s="28">
        <f t="shared" si="26"/>
        <v>0.125</v>
      </c>
      <c r="AK191" s="28" t="str">
        <f t="shared" si="27"/>
        <v/>
      </c>
      <c r="AL191" s="28" t="str">
        <f t="shared" si="28"/>
        <v/>
      </c>
      <c r="AM191" s="28" t="str">
        <f t="shared" si="29"/>
        <v/>
      </c>
      <c r="AN191" s="28">
        <f t="shared" si="30"/>
        <v>0</v>
      </c>
      <c r="AO191" s="25" t="s">
        <v>70</v>
      </c>
      <c r="AP191" s="25" t="s">
        <v>70</v>
      </c>
      <c r="AQ191" s="25"/>
      <c r="AR191" s="25"/>
      <c r="AS191" s="25" t="s">
        <v>3053</v>
      </c>
      <c r="AT191" s="25" t="s">
        <v>3054</v>
      </c>
      <c r="AU191" s="25"/>
      <c r="AV191" s="25"/>
      <c r="AW191" s="25" t="s">
        <v>70</v>
      </c>
      <c r="AX191" s="25" t="s">
        <v>70</v>
      </c>
      <c r="AY191" s="25"/>
      <c r="AZ191" s="25"/>
      <c r="BA191" s="25" t="s">
        <v>3055</v>
      </c>
      <c r="BB191" s="25" t="s">
        <v>3056</v>
      </c>
      <c r="BC191" s="25"/>
      <c r="BD191" s="25"/>
    </row>
    <row r="192" spans="1:56" ht="84" customHeight="1" x14ac:dyDescent="0.25">
      <c r="A192" s="25">
        <v>6</v>
      </c>
      <c r="B192" s="25" t="s">
        <v>3040</v>
      </c>
      <c r="C192" s="25" t="s">
        <v>83</v>
      </c>
      <c r="D192" s="25" t="s">
        <v>58</v>
      </c>
      <c r="E192" s="26" t="s">
        <v>59</v>
      </c>
      <c r="F192" s="25" t="s">
        <v>84</v>
      </c>
      <c r="G192" s="25" t="s">
        <v>61</v>
      </c>
      <c r="H192" s="25" t="s">
        <v>62</v>
      </c>
      <c r="I192" s="25" t="s">
        <v>85</v>
      </c>
      <c r="J192" s="27">
        <v>44197</v>
      </c>
      <c r="K192" s="27">
        <v>44561</v>
      </c>
      <c r="L192" s="25" t="s">
        <v>64</v>
      </c>
      <c r="M192" s="25" t="str">
        <f t="shared" si="36"/>
        <v>Santander</v>
      </c>
      <c r="N192" s="25" t="s">
        <v>86</v>
      </c>
      <c r="O192" s="25" t="s">
        <v>87</v>
      </c>
      <c r="P192" s="25" t="s">
        <v>67</v>
      </c>
      <c r="Q192" s="28">
        <v>0</v>
      </c>
      <c r="R192" s="28">
        <v>1</v>
      </c>
      <c r="S192" s="28">
        <v>0.25</v>
      </c>
      <c r="T192" s="28">
        <v>0.25</v>
      </c>
      <c r="U192" s="28">
        <v>0.25</v>
      </c>
      <c r="V192" s="28">
        <v>0.25</v>
      </c>
      <c r="W192" s="28">
        <v>0.25</v>
      </c>
      <c r="X192" s="28" t="s">
        <v>3057</v>
      </c>
      <c r="Y192" s="28">
        <v>0.25</v>
      </c>
      <c r="Z192" s="28" t="s">
        <v>3058</v>
      </c>
      <c r="AA192" s="28"/>
      <c r="AB192" s="28"/>
      <c r="AC192" s="28"/>
      <c r="AD192" s="28"/>
      <c r="AE192" s="28">
        <f t="shared" si="25"/>
        <v>0.5</v>
      </c>
      <c r="AF192" s="27">
        <v>44300</v>
      </c>
      <c r="AG192" s="27">
        <v>44392</v>
      </c>
      <c r="AH192" s="27"/>
      <c r="AI192" s="27"/>
      <c r="AJ192" s="28">
        <f t="shared" si="26"/>
        <v>0.5</v>
      </c>
      <c r="AK192" s="28">
        <f t="shared" si="27"/>
        <v>1</v>
      </c>
      <c r="AL192" s="28">
        <f t="shared" si="28"/>
        <v>1</v>
      </c>
      <c r="AM192" s="28">
        <f t="shared" si="29"/>
        <v>0</v>
      </c>
      <c r="AN192" s="28">
        <f t="shared" si="30"/>
        <v>0</v>
      </c>
      <c r="AO192" s="25" t="s">
        <v>70</v>
      </c>
      <c r="AP192" s="25" t="s">
        <v>70</v>
      </c>
      <c r="AQ192" s="25"/>
      <c r="AR192" s="25"/>
      <c r="AS192" s="25" t="s">
        <v>2645</v>
      </c>
      <c r="AT192" s="25" t="s">
        <v>3059</v>
      </c>
      <c r="AU192" s="25"/>
      <c r="AV192" s="25"/>
      <c r="AW192" s="25" t="s">
        <v>148</v>
      </c>
      <c r="AX192" s="25" t="s">
        <v>70</v>
      </c>
      <c r="AY192" s="25"/>
      <c r="AZ192" s="25"/>
      <c r="BA192" s="25" t="s">
        <v>3060</v>
      </c>
      <c r="BB192" s="25" t="s">
        <v>3061</v>
      </c>
      <c r="BC192" s="25"/>
      <c r="BD192" s="25"/>
    </row>
    <row r="193" spans="1:56" ht="84" customHeight="1" x14ac:dyDescent="0.25">
      <c r="A193" s="25">
        <v>7</v>
      </c>
      <c r="B193" s="25" t="s">
        <v>3040</v>
      </c>
      <c r="C193" s="25" t="s">
        <v>93</v>
      </c>
      <c r="D193" s="25" t="s">
        <v>58</v>
      </c>
      <c r="E193" s="26" t="s">
        <v>59</v>
      </c>
      <c r="F193" s="25" t="s">
        <v>84</v>
      </c>
      <c r="G193" s="25" t="s">
        <v>61</v>
      </c>
      <c r="H193" s="25" t="s">
        <v>62</v>
      </c>
      <c r="I193" s="25" t="s">
        <v>94</v>
      </c>
      <c r="J193" s="27">
        <v>44197</v>
      </c>
      <c r="K193" s="27">
        <v>44561</v>
      </c>
      <c r="L193" s="25" t="s">
        <v>64</v>
      </c>
      <c r="M193" s="25" t="str">
        <f t="shared" si="36"/>
        <v>Santander</v>
      </c>
      <c r="N193" s="25" t="s">
        <v>86</v>
      </c>
      <c r="O193" s="25" t="s">
        <v>87</v>
      </c>
      <c r="P193" s="25" t="s">
        <v>67</v>
      </c>
      <c r="Q193" s="28">
        <v>0</v>
      </c>
      <c r="R193" s="28">
        <v>1</v>
      </c>
      <c r="S193" s="28">
        <v>0.25</v>
      </c>
      <c r="T193" s="28">
        <v>0.25</v>
      </c>
      <c r="U193" s="28">
        <v>0.25</v>
      </c>
      <c r="V193" s="28">
        <v>0.25</v>
      </c>
      <c r="W193" s="28">
        <v>0.25</v>
      </c>
      <c r="X193" s="28" t="s">
        <v>3062</v>
      </c>
      <c r="Y193" s="28">
        <v>0.25</v>
      </c>
      <c r="Z193" s="28" t="s">
        <v>3063</v>
      </c>
      <c r="AA193" s="28"/>
      <c r="AB193" s="28"/>
      <c r="AC193" s="28"/>
      <c r="AD193" s="28"/>
      <c r="AE193" s="28">
        <f t="shared" si="25"/>
        <v>0.5</v>
      </c>
      <c r="AF193" s="27">
        <v>44300</v>
      </c>
      <c r="AG193" s="27">
        <v>44392</v>
      </c>
      <c r="AH193" s="27"/>
      <c r="AI193" s="27"/>
      <c r="AJ193" s="28">
        <f t="shared" si="26"/>
        <v>0.5</v>
      </c>
      <c r="AK193" s="28">
        <f t="shared" si="27"/>
        <v>1</v>
      </c>
      <c r="AL193" s="28">
        <f t="shared" si="28"/>
        <v>1</v>
      </c>
      <c r="AM193" s="28">
        <f t="shared" si="29"/>
        <v>0</v>
      </c>
      <c r="AN193" s="28">
        <f t="shared" si="30"/>
        <v>0</v>
      </c>
      <c r="AO193" s="25" t="s">
        <v>70</v>
      </c>
      <c r="AP193" s="25" t="s">
        <v>70</v>
      </c>
      <c r="AQ193" s="25"/>
      <c r="AR193" s="25"/>
      <c r="AS193" s="25" t="s">
        <v>1845</v>
      </c>
      <c r="AT193" s="25" t="s">
        <v>3064</v>
      </c>
      <c r="AU193" s="25"/>
      <c r="AV193" s="25"/>
      <c r="AW193" s="25" t="s">
        <v>70</v>
      </c>
      <c r="AX193" s="25" t="s">
        <v>70</v>
      </c>
      <c r="AY193" s="25"/>
      <c r="AZ193" s="25"/>
      <c r="BA193" s="25" t="s">
        <v>3065</v>
      </c>
      <c r="BB193" s="25" t="s">
        <v>3066</v>
      </c>
      <c r="BC193" s="25"/>
      <c r="BD193" s="25"/>
    </row>
    <row r="194" spans="1:56" ht="84" customHeight="1" x14ac:dyDescent="0.25">
      <c r="A194" s="25">
        <v>8</v>
      </c>
      <c r="B194" s="25" t="s">
        <v>3040</v>
      </c>
      <c r="C194" s="25" t="s">
        <v>100</v>
      </c>
      <c r="D194" s="25" t="s">
        <v>101</v>
      </c>
      <c r="E194" s="26" t="s">
        <v>102</v>
      </c>
      <c r="F194" s="25" t="s">
        <v>103</v>
      </c>
      <c r="G194" s="25" t="s">
        <v>61</v>
      </c>
      <c r="H194" s="25" t="s">
        <v>104</v>
      </c>
      <c r="I194" s="25" t="s">
        <v>105</v>
      </c>
      <c r="J194" s="27">
        <v>44197</v>
      </c>
      <c r="K194" s="27">
        <v>44561</v>
      </c>
      <c r="L194" s="25" t="s">
        <v>64</v>
      </c>
      <c r="M194" s="25" t="str">
        <f t="shared" si="36"/>
        <v>Santander</v>
      </c>
      <c r="N194" s="25" t="s">
        <v>86</v>
      </c>
      <c r="O194" s="25" t="s">
        <v>87</v>
      </c>
      <c r="P194" s="25" t="s">
        <v>67</v>
      </c>
      <c r="Q194" s="28">
        <v>0</v>
      </c>
      <c r="R194" s="28">
        <v>1</v>
      </c>
      <c r="S194" s="28">
        <v>0.25</v>
      </c>
      <c r="T194" s="28">
        <v>0.25</v>
      </c>
      <c r="U194" s="28">
        <v>0.25</v>
      </c>
      <c r="V194" s="28">
        <v>0.25</v>
      </c>
      <c r="W194" s="28">
        <v>0.25</v>
      </c>
      <c r="X194" s="28" t="s">
        <v>3067</v>
      </c>
      <c r="Y194" s="28">
        <v>0.25</v>
      </c>
      <c r="Z194" s="28" t="s">
        <v>3068</v>
      </c>
      <c r="AA194" s="28"/>
      <c r="AB194" s="28"/>
      <c r="AC194" s="28"/>
      <c r="AD194" s="28"/>
      <c r="AE194" s="28">
        <f t="shared" ref="AE194:AE231" si="37">AC194+AA194+Y194+W194</f>
        <v>0.5</v>
      </c>
      <c r="AF194" s="27">
        <v>44300</v>
      </c>
      <c r="AG194" s="27">
        <v>44392</v>
      </c>
      <c r="AH194" s="27"/>
      <c r="AI194" s="27"/>
      <c r="AJ194" s="28">
        <f t="shared" ref="AJ194:AJ231" si="38">IFERROR(IF((W194+Y194+AA194+AC194)/R194&gt;1,1,(W194+Y194+AA194+AC194)/R194),0)</f>
        <v>0.5</v>
      </c>
      <c r="AK194" s="28">
        <f t="shared" ref="AK194:AK231" si="39">IFERROR(IF(S194=0,"",IF((W194/S194)&gt;1,1,(W194/S194))),"")</f>
        <v>1</v>
      </c>
      <c r="AL194" s="28">
        <f t="shared" ref="AL194:AL231" si="40">IFERROR(IF(T194=0,"",IF((Y194/T194)&gt;1,1,(Y194/T194))),"")</f>
        <v>1</v>
      </c>
      <c r="AM194" s="28">
        <f t="shared" ref="AM194:AM231" si="41">IFERROR(IF(U194=0,"",IF((AA194/U194)&gt;1,1,(AA194/U194))),"")</f>
        <v>0</v>
      </c>
      <c r="AN194" s="28">
        <f t="shared" ref="AN194:AN231" si="42">IFERROR(IF(V194=0,"",IF((AC194/V194)&gt;1,1,(AC194/V194))),"")</f>
        <v>0</v>
      </c>
      <c r="AO194" s="25" t="s">
        <v>70</v>
      </c>
      <c r="AP194" s="25" t="s">
        <v>70</v>
      </c>
      <c r="AQ194" s="25"/>
      <c r="AR194" s="25"/>
      <c r="AS194" s="25" t="s">
        <v>1851</v>
      </c>
      <c r="AT194" s="25" t="s">
        <v>3069</v>
      </c>
      <c r="AU194" s="25"/>
      <c r="AV194" s="25"/>
      <c r="AW194" s="25" t="s">
        <v>70</v>
      </c>
      <c r="AX194" s="25" t="s">
        <v>70</v>
      </c>
      <c r="AY194" s="25"/>
      <c r="AZ194" s="25"/>
      <c r="BA194" s="25" t="s">
        <v>3070</v>
      </c>
      <c r="BB194" s="25" t="s">
        <v>3071</v>
      </c>
      <c r="BC194" s="25"/>
      <c r="BD194" s="25"/>
    </row>
    <row r="195" spans="1:56" ht="84" customHeight="1" x14ac:dyDescent="0.25">
      <c r="A195" s="25">
        <v>9</v>
      </c>
      <c r="B195" s="25" t="s">
        <v>3040</v>
      </c>
      <c r="C195" s="25" t="s">
        <v>110</v>
      </c>
      <c r="D195" s="25" t="s">
        <v>111</v>
      </c>
      <c r="E195" s="26" t="s">
        <v>112</v>
      </c>
      <c r="F195" s="25" t="s">
        <v>113</v>
      </c>
      <c r="G195" s="25" t="s">
        <v>114</v>
      </c>
      <c r="H195" s="25" t="s">
        <v>114</v>
      </c>
      <c r="I195" s="25" t="s">
        <v>115</v>
      </c>
      <c r="J195" s="27">
        <v>44197</v>
      </c>
      <c r="K195" s="27">
        <v>44561</v>
      </c>
      <c r="L195" s="25" t="s">
        <v>64</v>
      </c>
      <c r="M195" s="25" t="str">
        <f t="shared" si="36"/>
        <v>Santander</v>
      </c>
      <c r="N195" s="25" t="s">
        <v>86</v>
      </c>
      <c r="O195" s="25" t="s">
        <v>116</v>
      </c>
      <c r="P195" s="25" t="s">
        <v>67</v>
      </c>
      <c r="Q195" s="28">
        <v>0</v>
      </c>
      <c r="R195" s="28">
        <v>1</v>
      </c>
      <c r="S195" s="28">
        <v>0.25</v>
      </c>
      <c r="T195" s="28">
        <v>0.25</v>
      </c>
      <c r="U195" s="28">
        <v>0.25</v>
      </c>
      <c r="V195" s="28">
        <v>0.25</v>
      </c>
      <c r="W195" s="28">
        <v>0.25</v>
      </c>
      <c r="X195" s="28" t="s">
        <v>3072</v>
      </c>
      <c r="Y195" s="28">
        <v>0.25</v>
      </c>
      <c r="Z195" s="28" t="s">
        <v>3073</v>
      </c>
      <c r="AA195" s="28"/>
      <c r="AB195" s="28"/>
      <c r="AC195" s="28"/>
      <c r="AD195" s="28"/>
      <c r="AE195" s="28">
        <f t="shared" si="37"/>
        <v>0.5</v>
      </c>
      <c r="AF195" s="27">
        <v>44300</v>
      </c>
      <c r="AG195" s="27">
        <v>44392</v>
      </c>
      <c r="AH195" s="27"/>
      <c r="AI195" s="27"/>
      <c r="AJ195" s="28">
        <f t="shared" si="38"/>
        <v>0.5</v>
      </c>
      <c r="AK195" s="28">
        <f t="shared" si="39"/>
        <v>1</v>
      </c>
      <c r="AL195" s="28">
        <f t="shared" si="40"/>
        <v>1</v>
      </c>
      <c r="AM195" s="28">
        <f t="shared" si="41"/>
        <v>0</v>
      </c>
      <c r="AN195" s="28">
        <f t="shared" si="42"/>
        <v>0</v>
      </c>
      <c r="AO195" s="25" t="s">
        <v>70</v>
      </c>
      <c r="AP195" s="25" t="s">
        <v>70</v>
      </c>
      <c r="AQ195" s="25"/>
      <c r="AR195" s="25"/>
      <c r="AS195" s="25" t="s">
        <v>1857</v>
      </c>
      <c r="AT195" s="25" t="s">
        <v>3074</v>
      </c>
      <c r="AU195" s="25"/>
      <c r="AV195" s="25"/>
      <c r="AW195" s="25" t="s">
        <v>70</v>
      </c>
      <c r="AX195" s="25" t="s">
        <v>70</v>
      </c>
      <c r="AY195" s="25"/>
      <c r="AZ195" s="25"/>
      <c r="BA195" s="25" t="s">
        <v>3075</v>
      </c>
      <c r="BB195" s="25" t="s">
        <v>3076</v>
      </c>
      <c r="BC195" s="25"/>
      <c r="BD195" s="25"/>
    </row>
    <row r="196" spans="1:56" ht="84" customHeight="1" x14ac:dyDescent="0.25">
      <c r="A196" s="25">
        <v>10</v>
      </c>
      <c r="B196" s="25" t="s">
        <v>3040</v>
      </c>
      <c r="C196" s="25" t="s">
        <v>110</v>
      </c>
      <c r="D196" s="25" t="s">
        <v>111</v>
      </c>
      <c r="E196" s="26" t="s">
        <v>112</v>
      </c>
      <c r="F196" s="25" t="s">
        <v>113</v>
      </c>
      <c r="G196" s="25" t="s">
        <v>114</v>
      </c>
      <c r="H196" s="25" t="s">
        <v>114</v>
      </c>
      <c r="I196" s="25" t="s">
        <v>122</v>
      </c>
      <c r="J196" s="27">
        <v>44197</v>
      </c>
      <c r="K196" s="27">
        <v>44561</v>
      </c>
      <c r="L196" s="25" t="s">
        <v>64</v>
      </c>
      <c r="M196" s="25" t="str">
        <f t="shared" si="36"/>
        <v>Santander</v>
      </c>
      <c r="N196" s="25" t="s">
        <v>86</v>
      </c>
      <c r="O196" s="25" t="s">
        <v>123</v>
      </c>
      <c r="P196" s="25" t="s">
        <v>67</v>
      </c>
      <c r="Q196" s="28">
        <v>0</v>
      </c>
      <c r="R196" s="28">
        <v>1</v>
      </c>
      <c r="S196" s="28">
        <v>0.25</v>
      </c>
      <c r="T196" s="28">
        <v>0.25</v>
      </c>
      <c r="U196" s="28">
        <v>0.25</v>
      </c>
      <c r="V196" s="28">
        <v>0.25</v>
      </c>
      <c r="W196" s="28">
        <v>0.25</v>
      </c>
      <c r="X196" s="28" t="s">
        <v>3077</v>
      </c>
      <c r="Y196" s="28">
        <v>0.25</v>
      </c>
      <c r="Z196" s="28" t="s">
        <v>3078</v>
      </c>
      <c r="AA196" s="28"/>
      <c r="AB196" s="28"/>
      <c r="AC196" s="28"/>
      <c r="AD196" s="28"/>
      <c r="AE196" s="28">
        <f t="shared" si="37"/>
        <v>0.5</v>
      </c>
      <c r="AF196" s="27">
        <v>44300</v>
      </c>
      <c r="AG196" s="27">
        <v>44392</v>
      </c>
      <c r="AH196" s="27"/>
      <c r="AI196" s="27"/>
      <c r="AJ196" s="28">
        <f t="shared" si="38"/>
        <v>0.5</v>
      </c>
      <c r="AK196" s="28">
        <f t="shared" si="39"/>
        <v>1</v>
      </c>
      <c r="AL196" s="28">
        <f t="shared" si="40"/>
        <v>1</v>
      </c>
      <c r="AM196" s="28">
        <f t="shared" si="41"/>
        <v>0</v>
      </c>
      <c r="AN196" s="28">
        <f t="shared" si="42"/>
        <v>0</v>
      </c>
      <c r="AO196" s="25" t="s">
        <v>70</v>
      </c>
      <c r="AP196" s="25" t="s">
        <v>70</v>
      </c>
      <c r="AQ196" s="25"/>
      <c r="AR196" s="25"/>
      <c r="AS196" s="25" t="s">
        <v>2666</v>
      </c>
      <c r="AT196" s="25" t="s">
        <v>3079</v>
      </c>
      <c r="AU196" s="25"/>
      <c r="AV196" s="25"/>
      <c r="AW196" s="25" t="s">
        <v>148</v>
      </c>
      <c r="AX196" s="25" t="s">
        <v>70</v>
      </c>
      <c r="AY196" s="25"/>
      <c r="AZ196" s="25"/>
      <c r="BA196" s="25" t="s">
        <v>3080</v>
      </c>
      <c r="BB196" s="25" t="s">
        <v>3081</v>
      </c>
      <c r="BC196" s="25"/>
      <c r="BD196" s="25"/>
    </row>
    <row r="197" spans="1:56" ht="84" customHeight="1" x14ac:dyDescent="0.25">
      <c r="A197" s="25">
        <v>12</v>
      </c>
      <c r="B197" s="25" t="s">
        <v>3040</v>
      </c>
      <c r="C197" s="25" t="s">
        <v>129</v>
      </c>
      <c r="D197" s="25" t="s">
        <v>58</v>
      </c>
      <c r="E197" s="26" t="s">
        <v>130</v>
      </c>
      <c r="F197" s="25" t="s">
        <v>131</v>
      </c>
      <c r="G197" s="25" t="s">
        <v>132</v>
      </c>
      <c r="H197" s="25" t="s">
        <v>133</v>
      </c>
      <c r="I197" s="25" t="s">
        <v>134</v>
      </c>
      <c r="J197" s="27">
        <v>44197</v>
      </c>
      <c r="K197" s="27">
        <v>44561</v>
      </c>
      <c r="L197" s="25" t="s">
        <v>64</v>
      </c>
      <c r="M197" s="25" t="str">
        <f t="shared" si="36"/>
        <v>Santander</v>
      </c>
      <c r="N197" s="25" t="s">
        <v>65</v>
      </c>
      <c r="O197" s="25" t="s">
        <v>135</v>
      </c>
      <c r="P197" s="25" t="s">
        <v>136</v>
      </c>
      <c r="Q197" s="28">
        <v>0</v>
      </c>
      <c r="R197" s="29">
        <f>SUM(S197:V197)</f>
        <v>342048958.83722198</v>
      </c>
      <c r="S197" s="29">
        <v>67539004.175142452</v>
      </c>
      <c r="T197" s="29">
        <v>87552842.62547484</v>
      </c>
      <c r="U197" s="29">
        <v>89139180.554970324</v>
      </c>
      <c r="V197" s="29">
        <v>97817931.481634408</v>
      </c>
      <c r="W197" s="29">
        <v>28605649</v>
      </c>
      <c r="X197" s="29" t="s">
        <v>3082</v>
      </c>
      <c r="Y197" s="29">
        <v>38155744</v>
      </c>
      <c r="Z197" s="29" t="s">
        <v>3083</v>
      </c>
      <c r="AA197" s="29"/>
      <c r="AB197" s="29"/>
      <c r="AC197" s="29"/>
      <c r="AD197" s="29"/>
      <c r="AE197" s="29">
        <f t="shared" si="37"/>
        <v>66761393</v>
      </c>
      <c r="AF197" s="27">
        <v>44300</v>
      </c>
      <c r="AG197" s="27">
        <v>44392</v>
      </c>
      <c r="AH197" s="27"/>
      <c r="AI197" s="27"/>
      <c r="AJ197" s="28">
        <f t="shared" si="38"/>
        <v>0.19518081045167324</v>
      </c>
      <c r="AK197" s="28">
        <f t="shared" si="39"/>
        <v>0.42354265286203657</v>
      </c>
      <c r="AL197" s="28">
        <f t="shared" si="40"/>
        <v>0.4358024577593555</v>
      </c>
      <c r="AM197" s="28">
        <f t="shared" si="41"/>
        <v>0</v>
      </c>
      <c r="AN197" s="28">
        <f t="shared" si="42"/>
        <v>0</v>
      </c>
      <c r="AO197" s="25" t="s">
        <v>70</v>
      </c>
      <c r="AP197" s="25" t="s">
        <v>70</v>
      </c>
      <c r="AQ197" s="25"/>
      <c r="AR197" s="25"/>
      <c r="AS197" s="25" t="s">
        <v>3084</v>
      </c>
      <c r="AT197" s="25" t="s">
        <v>3085</v>
      </c>
      <c r="AU197" s="25"/>
      <c r="AV197" s="25"/>
      <c r="AW197" s="25" t="s">
        <v>70</v>
      </c>
      <c r="AX197" s="25" t="s">
        <v>70</v>
      </c>
      <c r="AY197" s="25"/>
      <c r="AZ197" s="25"/>
      <c r="BA197" s="25" t="s">
        <v>3086</v>
      </c>
      <c r="BB197" s="25" t="s">
        <v>3087</v>
      </c>
      <c r="BC197" s="25"/>
      <c r="BD197" s="25"/>
    </row>
    <row r="198" spans="1:56" ht="84" customHeight="1" x14ac:dyDescent="0.25">
      <c r="A198" s="25">
        <v>13</v>
      </c>
      <c r="B198" s="25" t="s">
        <v>3040</v>
      </c>
      <c r="C198" s="25" t="s">
        <v>129</v>
      </c>
      <c r="D198" s="25" t="s">
        <v>58</v>
      </c>
      <c r="E198" s="26" t="s">
        <v>130</v>
      </c>
      <c r="F198" s="25" t="s">
        <v>131</v>
      </c>
      <c r="G198" s="25" t="s">
        <v>132</v>
      </c>
      <c r="H198" s="25" t="s">
        <v>133</v>
      </c>
      <c r="I198" s="25" t="s">
        <v>143</v>
      </c>
      <c r="J198" s="27">
        <v>44197</v>
      </c>
      <c r="K198" s="27">
        <v>44561</v>
      </c>
      <c r="L198" s="25" t="s">
        <v>64</v>
      </c>
      <c r="M198" s="25" t="str">
        <f t="shared" si="36"/>
        <v>Santander</v>
      </c>
      <c r="N198" s="25" t="s">
        <v>86</v>
      </c>
      <c r="O198" s="25" t="s">
        <v>144</v>
      </c>
      <c r="P198" s="25" t="s">
        <v>136</v>
      </c>
      <c r="Q198" s="28">
        <v>0</v>
      </c>
      <c r="R198" s="28">
        <v>1</v>
      </c>
      <c r="S198" s="28">
        <v>0.25</v>
      </c>
      <c r="T198" s="28">
        <v>0.25</v>
      </c>
      <c r="U198" s="28">
        <v>0.25</v>
      </c>
      <c r="V198" s="28">
        <v>0.25</v>
      </c>
      <c r="W198" s="28">
        <v>0.25</v>
      </c>
      <c r="X198" s="28" t="s">
        <v>3088</v>
      </c>
      <c r="Y198" s="28">
        <v>0.25</v>
      </c>
      <c r="Z198" s="28" t="s">
        <v>3089</v>
      </c>
      <c r="AA198" s="28"/>
      <c r="AB198" s="28"/>
      <c r="AC198" s="28"/>
      <c r="AD198" s="28"/>
      <c r="AE198" s="28">
        <f t="shared" si="37"/>
        <v>0.5</v>
      </c>
      <c r="AF198" s="27">
        <v>44300</v>
      </c>
      <c r="AG198" s="27">
        <v>44392</v>
      </c>
      <c r="AH198" s="27"/>
      <c r="AI198" s="27"/>
      <c r="AJ198" s="28">
        <f t="shared" si="38"/>
        <v>0.5</v>
      </c>
      <c r="AK198" s="28">
        <f t="shared" si="39"/>
        <v>1</v>
      </c>
      <c r="AL198" s="28">
        <f t="shared" si="40"/>
        <v>1</v>
      </c>
      <c r="AM198" s="28">
        <f t="shared" si="41"/>
        <v>0</v>
      </c>
      <c r="AN198" s="28">
        <f t="shared" si="42"/>
        <v>0</v>
      </c>
      <c r="AO198" s="25" t="s">
        <v>449</v>
      </c>
      <c r="AP198" s="25" t="s">
        <v>449</v>
      </c>
      <c r="AQ198" s="25"/>
      <c r="AR198" s="25"/>
      <c r="AS198" s="25" t="s">
        <v>3090</v>
      </c>
      <c r="AT198" s="25" t="s">
        <v>3091</v>
      </c>
      <c r="AU198" s="25"/>
      <c r="AV198" s="25"/>
      <c r="AW198" s="25" t="s">
        <v>449</v>
      </c>
      <c r="AX198" s="25" t="s">
        <v>70</v>
      </c>
      <c r="AY198" s="25"/>
      <c r="AZ198" s="25"/>
      <c r="BA198" s="25" t="s">
        <v>3092</v>
      </c>
      <c r="BB198" s="25" t="s">
        <v>3093</v>
      </c>
      <c r="BC198" s="25"/>
      <c r="BD198" s="25"/>
    </row>
    <row r="199" spans="1:56" ht="84" customHeight="1" x14ac:dyDescent="0.25">
      <c r="A199" s="25">
        <v>1</v>
      </c>
      <c r="B199" s="25" t="s">
        <v>3187</v>
      </c>
      <c r="C199" s="25" t="s">
        <v>634</v>
      </c>
      <c r="D199" s="25" t="s">
        <v>58</v>
      </c>
      <c r="E199" s="26" t="s">
        <v>59</v>
      </c>
      <c r="F199" s="25" t="s">
        <v>60</v>
      </c>
      <c r="G199" s="25" t="s">
        <v>61</v>
      </c>
      <c r="H199" s="25" t="s">
        <v>62</v>
      </c>
      <c r="I199" s="25" t="s">
        <v>642</v>
      </c>
      <c r="J199" s="27">
        <v>44197</v>
      </c>
      <c r="K199" s="27">
        <v>44561</v>
      </c>
      <c r="L199" s="25" t="s">
        <v>64</v>
      </c>
      <c r="M199" s="25" t="str">
        <f>B199</f>
        <v>Sucre</v>
      </c>
      <c r="N199" s="25" t="s">
        <v>65</v>
      </c>
      <c r="O199" s="25" t="s">
        <v>643</v>
      </c>
      <c r="P199" s="25" t="s">
        <v>67</v>
      </c>
      <c r="Q199" s="28">
        <v>0</v>
      </c>
      <c r="R199" s="29">
        <v>96331</v>
      </c>
      <c r="S199" s="29">
        <v>0</v>
      </c>
      <c r="T199" s="29">
        <v>0</v>
      </c>
      <c r="U199" s="29">
        <v>0</v>
      </c>
      <c r="V199" s="29">
        <v>96331</v>
      </c>
      <c r="W199" s="29">
        <v>0</v>
      </c>
      <c r="X199" s="29" t="s">
        <v>3188</v>
      </c>
      <c r="Y199" s="29">
        <v>0</v>
      </c>
      <c r="Z199" s="29" t="s">
        <v>3189</v>
      </c>
      <c r="AA199" s="29"/>
      <c r="AB199" s="29"/>
      <c r="AC199" s="29"/>
      <c r="AD199" s="29"/>
      <c r="AE199" s="29">
        <f t="shared" si="37"/>
        <v>0</v>
      </c>
      <c r="AF199" s="27">
        <v>44300</v>
      </c>
      <c r="AG199" s="27">
        <v>44390</v>
      </c>
      <c r="AH199" s="27"/>
      <c r="AI199" s="27"/>
      <c r="AJ199" s="28">
        <f t="shared" si="38"/>
        <v>0</v>
      </c>
      <c r="AK199" s="28" t="str">
        <f t="shared" si="39"/>
        <v/>
      </c>
      <c r="AL199" s="28" t="str">
        <f t="shared" si="40"/>
        <v/>
      </c>
      <c r="AM199" s="28" t="str">
        <f t="shared" si="41"/>
        <v/>
      </c>
      <c r="AN199" s="28">
        <f t="shared" si="42"/>
        <v>0</v>
      </c>
      <c r="AO199" s="25" t="s">
        <v>449</v>
      </c>
      <c r="AP199" s="25" t="s">
        <v>449</v>
      </c>
      <c r="AQ199" s="25"/>
      <c r="AR199" s="25"/>
      <c r="AS199" s="25" t="s">
        <v>449</v>
      </c>
      <c r="AT199" s="25" t="s">
        <v>449</v>
      </c>
      <c r="AU199" s="25"/>
      <c r="AV199" s="25"/>
      <c r="AW199" s="25" t="s">
        <v>449</v>
      </c>
      <c r="AX199" s="25" t="s">
        <v>449</v>
      </c>
      <c r="AY199" s="25"/>
      <c r="AZ199" s="25"/>
      <c r="BA199" s="25" t="s">
        <v>3190</v>
      </c>
      <c r="BB199" s="25" t="s">
        <v>3190</v>
      </c>
      <c r="BC199" s="25"/>
      <c r="BD199" s="25"/>
    </row>
    <row r="200" spans="1:56" ht="84" customHeight="1" x14ac:dyDescent="0.25">
      <c r="A200" s="25">
        <v>2</v>
      </c>
      <c r="B200" s="25" t="s">
        <v>3187</v>
      </c>
      <c r="C200" s="25" t="s">
        <v>57</v>
      </c>
      <c r="D200" s="25" t="s">
        <v>58</v>
      </c>
      <c r="E200" s="26" t="s">
        <v>59</v>
      </c>
      <c r="F200" s="25" t="s">
        <v>60</v>
      </c>
      <c r="G200" s="25" t="s">
        <v>61</v>
      </c>
      <c r="H200" s="25" t="s">
        <v>62</v>
      </c>
      <c r="I200" s="25" t="s">
        <v>63</v>
      </c>
      <c r="J200" s="27">
        <v>44197</v>
      </c>
      <c r="K200" s="27">
        <v>44561</v>
      </c>
      <c r="L200" s="25" t="s">
        <v>64</v>
      </c>
      <c r="M200" s="25" t="str">
        <f t="shared" ref="M200:M209" si="43">B200</f>
        <v>Sucre</v>
      </c>
      <c r="N200" s="25" t="s">
        <v>65</v>
      </c>
      <c r="O200" s="25" t="s">
        <v>66</v>
      </c>
      <c r="P200" s="25" t="s">
        <v>67</v>
      </c>
      <c r="Q200" s="28">
        <v>0</v>
      </c>
      <c r="R200" s="29">
        <v>5789</v>
      </c>
      <c r="S200" s="29">
        <v>0</v>
      </c>
      <c r="T200" s="29">
        <v>0</v>
      </c>
      <c r="U200" s="29">
        <v>0</v>
      </c>
      <c r="V200" s="29">
        <v>5789</v>
      </c>
      <c r="W200" s="29">
        <v>0</v>
      </c>
      <c r="X200" s="29" t="s">
        <v>3191</v>
      </c>
      <c r="Y200" s="29">
        <v>1507</v>
      </c>
      <c r="Z200" s="29" t="s">
        <v>3192</v>
      </c>
      <c r="AA200" s="29"/>
      <c r="AB200" s="29"/>
      <c r="AC200" s="29"/>
      <c r="AD200" s="29"/>
      <c r="AE200" s="29">
        <f t="shared" si="37"/>
        <v>1507</v>
      </c>
      <c r="AF200" s="27">
        <v>44300</v>
      </c>
      <c r="AG200" s="27">
        <v>44390</v>
      </c>
      <c r="AH200" s="27"/>
      <c r="AI200" s="27"/>
      <c r="AJ200" s="28">
        <f t="shared" si="38"/>
        <v>0.26032129901537399</v>
      </c>
      <c r="AK200" s="28" t="str">
        <f t="shared" si="39"/>
        <v/>
      </c>
      <c r="AL200" s="28" t="str">
        <f t="shared" si="40"/>
        <v/>
      </c>
      <c r="AM200" s="28" t="str">
        <f t="shared" si="41"/>
        <v/>
      </c>
      <c r="AN200" s="28">
        <f t="shared" si="42"/>
        <v>0</v>
      </c>
      <c r="AO200" s="25" t="s">
        <v>70</v>
      </c>
      <c r="AP200" s="25" t="s">
        <v>70</v>
      </c>
      <c r="AQ200" s="25"/>
      <c r="AR200" s="25"/>
      <c r="AS200" s="25" t="s">
        <v>3193</v>
      </c>
      <c r="AT200" s="25" t="s">
        <v>3194</v>
      </c>
      <c r="AU200" s="25"/>
      <c r="AV200" s="25"/>
      <c r="AW200" s="25" t="s">
        <v>70</v>
      </c>
      <c r="AX200" s="25" t="s">
        <v>70</v>
      </c>
      <c r="AY200" s="25"/>
      <c r="AZ200" s="25"/>
      <c r="BA200" s="25" t="s">
        <v>3195</v>
      </c>
      <c r="BB200" s="25" t="s">
        <v>3196</v>
      </c>
      <c r="BC200" s="25"/>
      <c r="BD200" s="25"/>
    </row>
    <row r="201" spans="1:56" ht="84" customHeight="1" x14ac:dyDescent="0.25">
      <c r="A201" s="25">
        <v>4</v>
      </c>
      <c r="B201" s="25" t="s">
        <v>3187</v>
      </c>
      <c r="C201" s="25" t="s">
        <v>57</v>
      </c>
      <c r="D201" s="25" t="s">
        <v>58</v>
      </c>
      <c r="E201" s="26" t="s">
        <v>59</v>
      </c>
      <c r="F201" s="25" t="s">
        <v>60</v>
      </c>
      <c r="G201" s="25" t="s">
        <v>61</v>
      </c>
      <c r="H201" s="25" t="s">
        <v>62</v>
      </c>
      <c r="I201" s="25" t="s">
        <v>75</v>
      </c>
      <c r="J201" s="27">
        <v>44197</v>
      </c>
      <c r="K201" s="27">
        <v>44561</v>
      </c>
      <c r="L201" s="25" t="s">
        <v>64</v>
      </c>
      <c r="M201" s="25" t="str">
        <f t="shared" si="43"/>
        <v>Sucre</v>
      </c>
      <c r="N201" s="25" t="s">
        <v>65</v>
      </c>
      <c r="O201" s="25" t="s">
        <v>76</v>
      </c>
      <c r="P201" s="25" t="s">
        <v>67</v>
      </c>
      <c r="Q201" s="28">
        <v>0</v>
      </c>
      <c r="R201" s="29">
        <v>4939</v>
      </c>
      <c r="S201" s="29">
        <v>0</v>
      </c>
      <c r="T201" s="29">
        <v>0</v>
      </c>
      <c r="U201" s="29">
        <v>0</v>
      </c>
      <c r="V201" s="29">
        <v>4939</v>
      </c>
      <c r="W201" s="29">
        <v>0</v>
      </c>
      <c r="X201" s="29" t="s">
        <v>3197</v>
      </c>
      <c r="Y201" s="29">
        <v>514</v>
      </c>
      <c r="Z201" s="29" t="s">
        <v>3198</v>
      </c>
      <c r="AA201" s="29"/>
      <c r="AB201" s="29"/>
      <c r="AC201" s="29"/>
      <c r="AD201" s="29"/>
      <c r="AE201" s="29">
        <f t="shared" si="37"/>
        <v>514</v>
      </c>
      <c r="AF201" s="27">
        <v>44300</v>
      </c>
      <c r="AG201" s="27">
        <v>44390</v>
      </c>
      <c r="AH201" s="27"/>
      <c r="AI201" s="27"/>
      <c r="AJ201" s="28">
        <f t="shared" si="38"/>
        <v>0.10406964972666531</v>
      </c>
      <c r="AK201" s="28" t="str">
        <f t="shared" si="39"/>
        <v/>
      </c>
      <c r="AL201" s="28" t="str">
        <f t="shared" si="40"/>
        <v/>
      </c>
      <c r="AM201" s="28" t="str">
        <f t="shared" si="41"/>
        <v/>
      </c>
      <c r="AN201" s="28">
        <f t="shared" si="42"/>
        <v>0</v>
      </c>
      <c r="AO201" s="25" t="s">
        <v>70</v>
      </c>
      <c r="AP201" s="25" t="s">
        <v>70</v>
      </c>
      <c r="AQ201" s="25"/>
      <c r="AR201" s="25"/>
      <c r="AS201" s="25" t="s">
        <v>3193</v>
      </c>
      <c r="AT201" s="25" t="s">
        <v>3199</v>
      </c>
      <c r="AU201" s="25"/>
      <c r="AV201" s="25"/>
      <c r="AW201" s="25" t="s">
        <v>70</v>
      </c>
      <c r="AX201" s="25" t="s">
        <v>70</v>
      </c>
      <c r="AY201" s="25"/>
      <c r="AZ201" s="25"/>
      <c r="BA201" s="25" t="s">
        <v>3200</v>
      </c>
      <c r="BB201" s="25" t="s">
        <v>3201</v>
      </c>
      <c r="BC201" s="25"/>
      <c r="BD201" s="25"/>
    </row>
    <row r="202" spans="1:56" ht="84" customHeight="1" x14ac:dyDescent="0.25">
      <c r="A202" s="25">
        <v>6</v>
      </c>
      <c r="B202" s="25" t="s">
        <v>3187</v>
      </c>
      <c r="C202" s="25" t="s">
        <v>821</v>
      </c>
      <c r="D202" s="25" t="s">
        <v>58</v>
      </c>
      <c r="E202" s="26" t="s">
        <v>130</v>
      </c>
      <c r="F202" s="25" t="s">
        <v>822</v>
      </c>
      <c r="G202" s="25" t="s">
        <v>61</v>
      </c>
      <c r="H202" s="25" t="s">
        <v>62</v>
      </c>
      <c r="I202" s="25" t="s">
        <v>823</v>
      </c>
      <c r="J202" s="27">
        <v>44197</v>
      </c>
      <c r="K202" s="27">
        <v>44561</v>
      </c>
      <c r="L202" s="25" t="s">
        <v>64</v>
      </c>
      <c r="M202" s="25" t="str">
        <f t="shared" si="43"/>
        <v>Sucre</v>
      </c>
      <c r="N202" s="25" t="s">
        <v>65</v>
      </c>
      <c r="O202" s="25" t="s">
        <v>824</v>
      </c>
      <c r="P202" s="25" t="s">
        <v>67</v>
      </c>
      <c r="Q202" s="28">
        <v>0</v>
      </c>
      <c r="R202" s="29">
        <v>40</v>
      </c>
      <c r="S202" s="29">
        <v>0</v>
      </c>
      <c r="T202" s="29">
        <v>0</v>
      </c>
      <c r="U202" s="29">
        <v>0</v>
      </c>
      <c r="V202" s="29">
        <v>40</v>
      </c>
      <c r="W202" s="29">
        <v>0</v>
      </c>
      <c r="X202" s="29" t="s">
        <v>3202</v>
      </c>
      <c r="Y202" s="29">
        <v>7</v>
      </c>
      <c r="Z202" s="29" t="s">
        <v>3203</v>
      </c>
      <c r="AA202" s="29"/>
      <c r="AB202" s="29"/>
      <c r="AC202" s="29"/>
      <c r="AD202" s="29"/>
      <c r="AE202" s="29">
        <f t="shared" si="37"/>
        <v>7</v>
      </c>
      <c r="AF202" s="27">
        <v>44300</v>
      </c>
      <c r="AG202" s="27">
        <v>44392</v>
      </c>
      <c r="AH202" s="27"/>
      <c r="AI202" s="27"/>
      <c r="AJ202" s="28">
        <f t="shared" si="38"/>
        <v>0.17499999999999999</v>
      </c>
      <c r="AK202" s="28" t="str">
        <f t="shared" si="39"/>
        <v/>
      </c>
      <c r="AL202" s="28" t="str">
        <f t="shared" si="40"/>
        <v/>
      </c>
      <c r="AM202" s="28" t="str">
        <f t="shared" si="41"/>
        <v/>
      </c>
      <c r="AN202" s="28">
        <f t="shared" si="42"/>
        <v>0</v>
      </c>
      <c r="AO202" s="25" t="s">
        <v>449</v>
      </c>
      <c r="AP202" s="25" t="s">
        <v>70</v>
      </c>
      <c r="AQ202" s="25"/>
      <c r="AR202" s="25"/>
      <c r="AS202" s="25" t="s">
        <v>449</v>
      </c>
      <c r="AT202" s="25" t="s">
        <v>3204</v>
      </c>
      <c r="AU202" s="25"/>
      <c r="AV202" s="25"/>
      <c r="AW202" s="25" t="s">
        <v>449</v>
      </c>
      <c r="AX202" s="25" t="s">
        <v>70</v>
      </c>
      <c r="AY202" s="25"/>
      <c r="AZ202" s="25"/>
      <c r="BA202" s="25" t="s">
        <v>3205</v>
      </c>
      <c r="BB202" s="25" t="s">
        <v>3206</v>
      </c>
      <c r="BC202" s="25"/>
      <c r="BD202" s="25"/>
    </row>
    <row r="203" spans="1:56" ht="84" customHeight="1" x14ac:dyDescent="0.25">
      <c r="A203" s="25">
        <v>7</v>
      </c>
      <c r="B203" s="25" t="s">
        <v>3187</v>
      </c>
      <c r="C203" s="25" t="s">
        <v>83</v>
      </c>
      <c r="D203" s="25" t="s">
        <v>58</v>
      </c>
      <c r="E203" s="26" t="s">
        <v>59</v>
      </c>
      <c r="F203" s="25" t="s">
        <v>84</v>
      </c>
      <c r="G203" s="25" t="s">
        <v>61</v>
      </c>
      <c r="H203" s="25" t="s">
        <v>62</v>
      </c>
      <c r="I203" s="25" t="s">
        <v>85</v>
      </c>
      <c r="J203" s="27">
        <v>44197</v>
      </c>
      <c r="K203" s="27">
        <v>44561</v>
      </c>
      <c r="L203" s="25" t="s">
        <v>64</v>
      </c>
      <c r="M203" s="25" t="str">
        <f t="shared" si="43"/>
        <v>Sucre</v>
      </c>
      <c r="N203" s="25" t="s">
        <v>86</v>
      </c>
      <c r="O203" s="25" t="s">
        <v>87</v>
      </c>
      <c r="P203" s="25" t="s">
        <v>67</v>
      </c>
      <c r="Q203" s="28">
        <v>0</v>
      </c>
      <c r="R203" s="28">
        <v>1</v>
      </c>
      <c r="S203" s="28">
        <v>0.25</v>
      </c>
      <c r="T203" s="28">
        <v>0.25</v>
      </c>
      <c r="U203" s="28">
        <v>0.25</v>
      </c>
      <c r="V203" s="28">
        <v>0.25</v>
      </c>
      <c r="W203" s="28">
        <v>0</v>
      </c>
      <c r="X203" s="28" t="s">
        <v>3207</v>
      </c>
      <c r="Y203" s="28">
        <v>0.24</v>
      </c>
      <c r="Z203" s="28" t="s">
        <v>3208</v>
      </c>
      <c r="AA203" s="28"/>
      <c r="AB203" s="28"/>
      <c r="AC203" s="28"/>
      <c r="AD203" s="28"/>
      <c r="AE203" s="28">
        <f t="shared" si="37"/>
        <v>0.24</v>
      </c>
      <c r="AF203" s="27">
        <v>44300</v>
      </c>
      <c r="AG203" s="27">
        <v>44391</v>
      </c>
      <c r="AH203" s="27"/>
      <c r="AI203" s="27"/>
      <c r="AJ203" s="28">
        <f t="shared" si="38"/>
        <v>0.24</v>
      </c>
      <c r="AK203" s="28">
        <f t="shared" si="39"/>
        <v>0</v>
      </c>
      <c r="AL203" s="28">
        <f t="shared" si="40"/>
        <v>0.96</v>
      </c>
      <c r="AM203" s="28">
        <f t="shared" si="41"/>
        <v>0</v>
      </c>
      <c r="AN203" s="28">
        <f t="shared" si="42"/>
        <v>0</v>
      </c>
      <c r="AO203" s="25" t="s">
        <v>148</v>
      </c>
      <c r="AP203" s="25" t="s">
        <v>70</v>
      </c>
      <c r="AQ203" s="25"/>
      <c r="AR203" s="25"/>
      <c r="AS203" s="25" t="s">
        <v>3209</v>
      </c>
      <c r="AT203" s="25" t="s">
        <v>3210</v>
      </c>
      <c r="AU203" s="25"/>
      <c r="AV203" s="25"/>
      <c r="AW203" s="25" t="s">
        <v>148</v>
      </c>
      <c r="AX203" s="25" t="s">
        <v>70</v>
      </c>
      <c r="AY203" s="25"/>
      <c r="AZ203" s="25"/>
      <c r="BA203" s="25" t="s">
        <v>3211</v>
      </c>
      <c r="BB203" s="25" t="s">
        <v>3212</v>
      </c>
      <c r="BC203" s="25"/>
      <c r="BD203" s="25"/>
    </row>
    <row r="204" spans="1:56" ht="84" customHeight="1" x14ac:dyDescent="0.25">
      <c r="A204" s="25">
        <v>8</v>
      </c>
      <c r="B204" s="25" t="s">
        <v>3187</v>
      </c>
      <c r="C204" s="25" t="s">
        <v>93</v>
      </c>
      <c r="D204" s="25" t="s">
        <v>58</v>
      </c>
      <c r="E204" s="26" t="s">
        <v>59</v>
      </c>
      <c r="F204" s="25" t="s">
        <v>84</v>
      </c>
      <c r="G204" s="25" t="s">
        <v>61</v>
      </c>
      <c r="H204" s="25" t="s">
        <v>62</v>
      </c>
      <c r="I204" s="25" t="s">
        <v>94</v>
      </c>
      <c r="J204" s="27">
        <v>44197</v>
      </c>
      <c r="K204" s="27">
        <v>44561</v>
      </c>
      <c r="L204" s="25" t="s">
        <v>64</v>
      </c>
      <c r="M204" s="25" t="str">
        <f t="shared" si="43"/>
        <v>Sucre</v>
      </c>
      <c r="N204" s="25" t="s">
        <v>86</v>
      </c>
      <c r="O204" s="25" t="s">
        <v>87</v>
      </c>
      <c r="P204" s="25" t="s">
        <v>67</v>
      </c>
      <c r="Q204" s="28">
        <v>0</v>
      </c>
      <c r="R204" s="28">
        <v>1</v>
      </c>
      <c r="S204" s="28">
        <v>0.25</v>
      </c>
      <c r="T204" s="28">
        <v>0.25</v>
      </c>
      <c r="U204" s="28">
        <v>0.25</v>
      </c>
      <c r="V204" s="28">
        <v>0.25</v>
      </c>
      <c r="W204" s="28">
        <v>0</v>
      </c>
      <c r="X204" s="28" t="s">
        <v>3213</v>
      </c>
      <c r="Y204" s="28">
        <v>0.24</v>
      </c>
      <c r="Z204" s="28" t="s">
        <v>3214</v>
      </c>
      <c r="AA204" s="28"/>
      <c r="AB204" s="28"/>
      <c r="AC204" s="28"/>
      <c r="AD204" s="28"/>
      <c r="AE204" s="28">
        <f t="shared" si="37"/>
        <v>0.24</v>
      </c>
      <c r="AF204" s="27">
        <v>44300</v>
      </c>
      <c r="AG204" s="27">
        <v>44392</v>
      </c>
      <c r="AH204" s="27"/>
      <c r="AI204" s="27"/>
      <c r="AJ204" s="28">
        <f t="shared" si="38"/>
        <v>0.24</v>
      </c>
      <c r="AK204" s="28">
        <f t="shared" si="39"/>
        <v>0</v>
      </c>
      <c r="AL204" s="28">
        <f t="shared" si="40"/>
        <v>0.96</v>
      </c>
      <c r="AM204" s="28">
        <f t="shared" si="41"/>
        <v>0</v>
      </c>
      <c r="AN204" s="28">
        <f t="shared" si="42"/>
        <v>0</v>
      </c>
      <c r="AO204" s="25" t="s">
        <v>70</v>
      </c>
      <c r="AP204" s="25" t="s">
        <v>70</v>
      </c>
      <c r="AQ204" s="25"/>
      <c r="AR204" s="25"/>
      <c r="AS204" s="25" t="s">
        <v>3193</v>
      </c>
      <c r="AT204" s="25" t="s">
        <v>3210</v>
      </c>
      <c r="AU204" s="25"/>
      <c r="AV204" s="25"/>
      <c r="AW204" s="25" t="s">
        <v>70</v>
      </c>
      <c r="AX204" s="25" t="s">
        <v>70</v>
      </c>
      <c r="AY204" s="25"/>
      <c r="AZ204" s="25"/>
      <c r="BA204" s="25" t="s">
        <v>3215</v>
      </c>
      <c r="BB204" s="25" t="s">
        <v>3216</v>
      </c>
      <c r="BC204" s="25"/>
      <c r="BD204" s="25"/>
    </row>
    <row r="205" spans="1:56" ht="84" customHeight="1" x14ac:dyDescent="0.25">
      <c r="A205" s="25">
        <v>9</v>
      </c>
      <c r="B205" s="25" t="s">
        <v>3187</v>
      </c>
      <c r="C205" s="25" t="s">
        <v>100</v>
      </c>
      <c r="D205" s="25" t="s">
        <v>101</v>
      </c>
      <c r="E205" s="26" t="s">
        <v>102</v>
      </c>
      <c r="F205" s="25" t="s">
        <v>103</v>
      </c>
      <c r="G205" s="25" t="s">
        <v>61</v>
      </c>
      <c r="H205" s="25" t="s">
        <v>104</v>
      </c>
      <c r="I205" s="25" t="s">
        <v>105</v>
      </c>
      <c r="J205" s="27">
        <v>44197</v>
      </c>
      <c r="K205" s="27">
        <v>44561</v>
      </c>
      <c r="L205" s="25" t="s">
        <v>64</v>
      </c>
      <c r="M205" s="25" t="str">
        <f t="shared" si="43"/>
        <v>Sucre</v>
      </c>
      <c r="N205" s="25" t="s">
        <v>86</v>
      </c>
      <c r="O205" s="25" t="s">
        <v>87</v>
      </c>
      <c r="P205" s="25" t="s">
        <v>67</v>
      </c>
      <c r="Q205" s="28">
        <v>0</v>
      </c>
      <c r="R205" s="28">
        <v>1</v>
      </c>
      <c r="S205" s="28">
        <v>0.25</v>
      </c>
      <c r="T205" s="28">
        <v>0.25</v>
      </c>
      <c r="U205" s="28">
        <v>0.25</v>
      </c>
      <c r="V205" s="28">
        <v>0.25</v>
      </c>
      <c r="W205" s="28">
        <v>0</v>
      </c>
      <c r="X205" s="28" t="s">
        <v>3217</v>
      </c>
      <c r="Y205" s="28">
        <v>0.1</v>
      </c>
      <c r="Z205" s="28" t="s">
        <v>3218</v>
      </c>
      <c r="AA205" s="28"/>
      <c r="AB205" s="28"/>
      <c r="AC205" s="28"/>
      <c r="AD205" s="28"/>
      <c r="AE205" s="28">
        <f t="shared" si="37"/>
        <v>0.1</v>
      </c>
      <c r="AF205" s="27">
        <v>44300</v>
      </c>
      <c r="AG205" s="27">
        <v>44390</v>
      </c>
      <c r="AH205" s="27"/>
      <c r="AI205" s="27"/>
      <c r="AJ205" s="28">
        <f t="shared" si="38"/>
        <v>0.1</v>
      </c>
      <c r="AK205" s="28">
        <f t="shared" si="39"/>
        <v>0</v>
      </c>
      <c r="AL205" s="28">
        <f t="shared" si="40"/>
        <v>0.4</v>
      </c>
      <c r="AM205" s="28">
        <f t="shared" si="41"/>
        <v>0</v>
      </c>
      <c r="AN205" s="28">
        <f t="shared" si="42"/>
        <v>0</v>
      </c>
      <c r="AO205" s="25" t="s">
        <v>148</v>
      </c>
      <c r="AP205" s="25" t="s">
        <v>70</v>
      </c>
      <c r="AQ205" s="25"/>
      <c r="AR205" s="25"/>
      <c r="AS205" s="25" t="s">
        <v>3219</v>
      </c>
      <c r="AT205" s="25" t="s">
        <v>3210</v>
      </c>
      <c r="AU205" s="25"/>
      <c r="AV205" s="25"/>
      <c r="AW205" s="25" t="s">
        <v>148</v>
      </c>
      <c r="AX205" s="25" t="s">
        <v>70</v>
      </c>
      <c r="AY205" s="25"/>
      <c r="AZ205" s="25"/>
      <c r="BA205" s="25" t="s">
        <v>3220</v>
      </c>
      <c r="BB205" s="25" t="s">
        <v>3221</v>
      </c>
      <c r="BC205" s="25"/>
      <c r="BD205" s="25"/>
    </row>
    <row r="206" spans="1:56" ht="84" customHeight="1" x14ac:dyDescent="0.25">
      <c r="A206" s="25">
        <v>10</v>
      </c>
      <c r="B206" s="25" t="s">
        <v>3187</v>
      </c>
      <c r="C206" s="25" t="s">
        <v>110</v>
      </c>
      <c r="D206" s="25" t="s">
        <v>111</v>
      </c>
      <c r="E206" s="26" t="s">
        <v>112</v>
      </c>
      <c r="F206" s="25" t="s">
        <v>113</v>
      </c>
      <c r="G206" s="25" t="s">
        <v>114</v>
      </c>
      <c r="H206" s="25" t="s">
        <v>114</v>
      </c>
      <c r="I206" s="25" t="s">
        <v>115</v>
      </c>
      <c r="J206" s="27">
        <v>44197</v>
      </c>
      <c r="K206" s="27">
        <v>44561</v>
      </c>
      <c r="L206" s="25" t="s">
        <v>64</v>
      </c>
      <c r="M206" s="25" t="str">
        <f t="shared" si="43"/>
        <v>Sucre</v>
      </c>
      <c r="N206" s="25" t="s">
        <v>86</v>
      </c>
      <c r="O206" s="25" t="s">
        <v>116</v>
      </c>
      <c r="P206" s="25" t="s">
        <v>67</v>
      </c>
      <c r="Q206" s="28">
        <v>0</v>
      </c>
      <c r="R206" s="28">
        <v>1</v>
      </c>
      <c r="S206" s="28">
        <v>0.25</v>
      </c>
      <c r="T206" s="28">
        <v>0.25</v>
      </c>
      <c r="U206" s="28">
        <v>0.25</v>
      </c>
      <c r="V206" s="28">
        <v>0.25</v>
      </c>
      <c r="W206" s="28">
        <v>0</v>
      </c>
      <c r="X206" s="28" t="s">
        <v>3222</v>
      </c>
      <c r="Y206" s="28">
        <v>0.25</v>
      </c>
      <c r="Z206" s="28" t="s">
        <v>3223</v>
      </c>
      <c r="AA206" s="28"/>
      <c r="AB206" s="28"/>
      <c r="AC206" s="28"/>
      <c r="AD206" s="28"/>
      <c r="AE206" s="28">
        <f t="shared" si="37"/>
        <v>0.25</v>
      </c>
      <c r="AF206" s="27">
        <v>44300</v>
      </c>
      <c r="AG206" s="27">
        <v>44390</v>
      </c>
      <c r="AH206" s="27"/>
      <c r="AI206" s="27"/>
      <c r="AJ206" s="28">
        <f t="shared" si="38"/>
        <v>0.25</v>
      </c>
      <c r="AK206" s="28">
        <f t="shared" si="39"/>
        <v>0</v>
      </c>
      <c r="AL206" s="28">
        <f t="shared" si="40"/>
        <v>1</v>
      </c>
      <c r="AM206" s="28">
        <f t="shared" si="41"/>
        <v>0</v>
      </c>
      <c r="AN206" s="28">
        <f t="shared" si="42"/>
        <v>0</v>
      </c>
      <c r="AO206" s="25" t="s">
        <v>70</v>
      </c>
      <c r="AP206" s="25" t="s">
        <v>70</v>
      </c>
      <c r="AQ206" s="25"/>
      <c r="AR206" s="25"/>
      <c r="AS206" s="25" t="s">
        <v>3224</v>
      </c>
      <c r="AT206" s="25" t="s">
        <v>3210</v>
      </c>
      <c r="AU206" s="25"/>
      <c r="AV206" s="25"/>
      <c r="AW206" s="25" t="s">
        <v>148</v>
      </c>
      <c r="AX206" s="25" t="s">
        <v>70</v>
      </c>
      <c r="AY206" s="25"/>
      <c r="AZ206" s="25"/>
      <c r="BA206" s="25" t="s">
        <v>3225</v>
      </c>
      <c r="BB206" s="25" t="s">
        <v>3226</v>
      </c>
      <c r="BC206" s="25"/>
      <c r="BD206" s="25"/>
    </row>
    <row r="207" spans="1:56" ht="84" customHeight="1" x14ac:dyDescent="0.25">
      <c r="A207" s="25">
        <v>11</v>
      </c>
      <c r="B207" s="25" t="s">
        <v>3187</v>
      </c>
      <c r="C207" s="25" t="s">
        <v>110</v>
      </c>
      <c r="D207" s="25" t="s">
        <v>111</v>
      </c>
      <c r="E207" s="26" t="s">
        <v>112</v>
      </c>
      <c r="F207" s="25" t="s">
        <v>113</v>
      </c>
      <c r="G207" s="25" t="s">
        <v>114</v>
      </c>
      <c r="H207" s="25" t="s">
        <v>114</v>
      </c>
      <c r="I207" s="25" t="s">
        <v>122</v>
      </c>
      <c r="J207" s="27">
        <v>44197</v>
      </c>
      <c r="K207" s="27">
        <v>44561</v>
      </c>
      <c r="L207" s="25" t="s">
        <v>64</v>
      </c>
      <c r="M207" s="25" t="str">
        <f t="shared" si="43"/>
        <v>Sucre</v>
      </c>
      <c r="N207" s="25" t="s">
        <v>86</v>
      </c>
      <c r="O207" s="25" t="s">
        <v>123</v>
      </c>
      <c r="P207" s="25" t="s">
        <v>67</v>
      </c>
      <c r="Q207" s="28">
        <v>0</v>
      </c>
      <c r="R207" s="28">
        <v>1</v>
      </c>
      <c r="S207" s="28">
        <v>0.25</v>
      </c>
      <c r="T207" s="28">
        <v>0.25</v>
      </c>
      <c r="U207" s="28">
        <v>0.25</v>
      </c>
      <c r="V207" s="28">
        <v>0.25</v>
      </c>
      <c r="W207" s="28"/>
      <c r="X207" s="28"/>
      <c r="Y207" s="28">
        <v>0.15</v>
      </c>
      <c r="Z207" s="28" t="s">
        <v>3227</v>
      </c>
      <c r="AA207" s="28"/>
      <c r="AB207" s="28"/>
      <c r="AC207" s="28"/>
      <c r="AD207" s="28"/>
      <c r="AE207" s="28">
        <f t="shared" si="37"/>
        <v>0.15</v>
      </c>
      <c r="AF207" s="28"/>
      <c r="AG207" s="27">
        <v>44391</v>
      </c>
      <c r="AH207" s="27"/>
      <c r="AI207" s="27"/>
      <c r="AJ207" s="28">
        <f t="shared" si="38"/>
        <v>0.15</v>
      </c>
      <c r="AK207" s="28">
        <f t="shared" si="39"/>
        <v>0</v>
      </c>
      <c r="AL207" s="28">
        <f t="shared" si="40"/>
        <v>0.6</v>
      </c>
      <c r="AM207" s="28">
        <f t="shared" si="41"/>
        <v>0</v>
      </c>
      <c r="AN207" s="28">
        <f t="shared" si="42"/>
        <v>0</v>
      </c>
      <c r="AO207" s="25" t="s">
        <v>148</v>
      </c>
      <c r="AP207" s="25" t="s">
        <v>70</v>
      </c>
      <c r="AQ207" s="25"/>
      <c r="AR207" s="25"/>
      <c r="AS207" s="25" t="s">
        <v>3228</v>
      </c>
      <c r="AT207" s="25" t="s">
        <v>3229</v>
      </c>
      <c r="AU207" s="25"/>
      <c r="AV207" s="25"/>
      <c r="AW207" s="25" t="s">
        <v>148</v>
      </c>
      <c r="AX207" s="25" t="s">
        <v>70</v>
      </c>
      <c r="AY207" s="25"/>
      <c r="AZ207" s="25"/>
      <c r="BA207" s="25" t="s">
        <v>3230</v>
      </c>
      <c r="BB207" s="25" t="s">
        <v>3231</v>
      </c>
      <c r="BC207" s="25"/>
      <c r="BD207" s="25"/>
    </row>
    <row r="208" spans="1:56" ht="84" customHeight="1" x14ac:dyDescent="0.25">
      <c r="A208" s="25">
        <v>13</v>
      </c>
      <c r="B208" s="25" t="s">
        <v>3187</v>
      </c>
      <c r="C208" s="25" t="s">
        <v>129</v>
      </c>
      <c r="D208" s="25" t="s">
        <v>58</v>
      </c>
      <c r="E208" s="26" t="s">
        <v>130</v>
      </c>
      <c r="F208" s="25" t="s">
        <v>131</v>
      </c>
      <c r="G208" s="25" t="s">
        <v>132</v>
      </c>
      <c r="H208" s="25" t="s">
        <v>133</v>
      </c>
      <c r="I208" s="25" t="s">
        <v>134</v>
      </c>
      <c r="J208" s="27">
        <v>44197</v>
      </c>
      <c r="K208" s="27">
        <v>44561</v>
      </c>
      <c r="L208" s="25" t="s">
        <v>64</v>
      </c>
      <c r="M208" s="25" t="str">
        <f t="shared" si="43"/>
        <v>Sucre</v>
      </c>
      <c r="N208" s="25" t="s">
        <v>65</v>
      </c>
      <c r="O208" s="25" t="s">
        <v>135</v>
      </c>
      <c r="P208" s="25" t="s">
        <v>136</v>
      </c>
      <c r="Q208" s="28">
        <v>0</v>
      </c>
      <c r="R208" s="29">
        <f>SUM(S208:V208)</f>
        <v>205652053.22484106</v>
      </c>
      <c r="S208" s="29">
        <v>40606862.036931559</v>
      </c>
      <c r="T208" s="29">
        <v>52639896.676805563</v>
      </c>
      <c r="U208" s="29">
        <v>53593659.709495969</v>
      </c>
      <c r="V208" s="29">
        <v>58811634.801607959</v>
      </c>
      <c r="W208" s="29">
        <v>0</v>
      </c>
      <c r="X208" s="29" t="s">
        <v>3232</v>
      </c>
      <c r="Y208" s="29">
        <v>27616839</v>
      </c>
      <c r="Z208" s="29" t="s">
        <v>3233</v>
      </c>
      <c r="AA208" s="29"/>
      <c r="AB208" s="29"/>
      <c r="AC208" s="29"/>
      <c r="AD208" s="29"/>
      <c r="AE208" s="29">
        <f t="shared" si="37"/>
        <v>27616839</v>
      </c>
      <c r="AF208" s="27">
        <v>44300</v>
      </c>
      <c r="AG208" s="27">
        <v>44392</v>
      </c>
      <c r="AH208" s="27"/>
      <c r="AI208" s="27"/>
      <c r="AJ208" s="28">
        <f t="shared" si="38"/>
        <v>0.13428914794157823</v>
      </c>
      <c r="AK208" s="28">
        <f t="shared" si="39"/>
        <v>0</v>
      </c>
      <c r="AL208" s="28">
        <f t="shared" si="40"/>
        <v>0.52463702901165954</v>
      </c>
      <c r="AM208" s="28">
        <f t="shared" si="41"/>
        <v>0</v>
      </c>
      <c r="AN208" s="28">
        <f t="shared" si="42"/>
        <v>0</v>
      </c>
      <c r="AO208" s="25" t="s">
        <v>70</v>
      </c>
      <c r="AP208" s="25" t="s">
        <v>70</v>
      </c>
      <c r="AQ208" s="25"/>
      <c r="AR208" s="25"/>
      <c r="AS208" s="25" t="s">
        <v>3234</v>
      </c>
      <c r="AT208" s="25" t="s">
        <v>3210</v>
      </c>
      <c r="AU208" s="25"/>
      <c r="AV208" s="25"/>
      <c r="AW208" s="25" t="s">
        <v>70</v>
      </c>
      <c r="AX208" s="25" t="s">
        <v>70</v>
      </c>
      <c r="AY208" s="25"/>
      <c r="AZ208" s="25"/>
      <c r="BA208" s="25" t="s">
        <v>3235</v>
      </c>
      <c r="BB208" s="25" t="s">
        <v>3236</v>
      </c>
      <c r="BC208" s="25"/>
      <c r="BD208" s="25"/>
    </row>
    <row r="209" spans="1:56" ht="84" customHeight="1" x14ac:dyDescent="0.25">
      <c r="A209" s="25">
        <v>14</v>
      </c>
      <c r="B209" s="25" t="s">
        <v>3187</v>
      </c>
      <c r="C209" s="25" t="s">
        <v>129</v>
      </c>
      <c r="D209" s="25" t="s">
        <v>58</v>
      </c>
      <c r="E209" s="26" t="s">
        <v>130</v>
      </c>
      <c r="F209" s="25" t="s">
        <v>131</v>
      </c>
      <c r="G209" s="25" t="s">
        <v>132</v>
      </c>
      <c r="H209" s="25" t="s">
        <v>133</v>
      </c>
      <c r="I209" s="25" t="s">
        <v>143</v>
      </c>
      <c r="J209" s="27">
        <v>44197</v>
      </c>
      <c r="K209" s="27">
        <v>44561</v>
      </c>
      <c r="L209" s="25" t="s">
        <v>64</v>
      </c>
      <c r="M209" s="25" t="str">
        <f t="shared" si="43"/>
        <v>Sucre</v>
      </c>
      <c r="N209" s="25" t="s">
        <v>86</v>
      </c>
      <c r="O209" s="25" t="s">
        <v>144</v>
      </c>
      <c r="P209" s="25" t="s">
        <v>136</v>
      </c>
      <c r="Q209" s="28">
        <v>0</v>
      </c>
      <c r="R209" s="28">
        <v>1</v>
      </c>
      <c r="S209" s="28">
        <v>0.25</v>
      </c>
      <c r="T209" s="28">
        <v>0.25</v>
      </c>
      <c r="U209" s="28">
        <v>0.25</v>
      </c>
      <c r="V209" s="28">
        <v>0.25</v>
      </c>
      <c r="W209" s="28">
        <v>0</v>
      </c>
      <c r="X209" s="28" t="s">
        <v>3237</v>
      </c>
      <c r="Y209" s="28">
        <v>0</v>
      </c>
      <c r="Z209" s="28" t="s">
        <v>3238</v>
      </c>
      <c r="AA209" s="28"/>
      <c r="AB209" s="28"/>
      <c r="AC209" s="28"/>
      <c r="AD209" s="28"/>
      <c r="AE209" s="28">
        <f t="shared" si="37"/>
        <v>0</v>
      </c>
      <c r="AF209" s="27">
        <v>44300</v>
      </c>
      <c r="AG209" s="27">
        <v>44390</v>
      </c>
      <c r="AH209" s="27"/>
      <c r="AI209" s="27"/>
      <c r="AJ209" s="28">
        <f t="shared" si="38"/>
        <v>0</v>
      </c>
      <c r="AK209" s="28">
        <f t="shared" si="39"/>
        <v>0</v>
      </c>
      <c r="AL209" s="28">
        <f t="shared" si="40"/>
        <v>0</v>
      </c>
      <c r="AM209" s="28">
        <f t="shared" si="41"/>
        <v>0</v>
      </c>
      <c r="AN209" s="28">
        <f t="shared" si="42"/>
        <v>0</v>
      </c>
      <c r="AO209" s="25" t="s">
        <v>449</v>
      </c>
      <c r="AP209" s="25" t="s">
        <v>449</v>
      </c>
      <c r="AQ209" s="25"/>
      <c r="AR209" s="25"/>
      <c r="AS209" s="25" t="s">
        <v>449</v>
      </c>
      <c r="AT209" s="25" t="s">
        <v>449</v>
      </c>
      <c r="AU209" s="25"/>
      <c r="AV209" s="25"/>
      <c r="AW209" s="25" t="s">
        <v>449</v>
      </c>
      <c r="AX209" s="25" t="s">
        <v>449</v>
      </c>
      <c r="AY209" s="25"/>
      <c r="AZ209" s="25"/>
      <c r="BA209" s="25" t="s">
        <v>3205</v>
      </c>
      <c r="BB209" s="25" t="s">
        <v>3190</v>
      </c>
      <c r="BC209" s="25"/>
      <c r="BD209" s="25"/>
    </row>
    <row r="210" spans="1:56" ht="84" customHeight="1" x14ac:dyDescent="0.25">
      <c r="A210" s="25">
        <v>1</v>
      </c>
      <c r="B210" s="25" t="s">
        <v>3321</v>
      </c>
      <c r="C210" s="25" t="s">
        <v>634</v>
      </c>
      <c r="D210" s="25" t="s">
        <v>58</v>
      </c>
      <c r="E210" s="26" t="s">
        <v>59</v>
      </c>
      <c r="F210" s="25" t="s">
        <v>60</v>
      </c>
      <c r="G210" s="25" t="s">
        <v>61</v>
      </c>
      <c r="H210" s="25" t="s">
        <v>62</v>
      </c>
      <c r="I210" s="25" t="s">
        <v>635</v>
      </c>
      <c r="J210" s="27">
        <v>44197</v>
      </c>
      <c r="K210" s="27">
        <v>44561</v>
      </c>
      <c r="L210" s="25" t="s">
        <v>64</v>
      </c>
      <c r="M210" s="25" t="str">
        <f>B210</f>
        <v>Tolima</v>
      </c>
      <c r="N210" s="25" t="s">
        <v>65</v>
      </c>
      <c r="O210" s="25" t="s">
        <v>636</v>
      </c>
      <c r="P210" s="25" t="s">
        <v>67</v>
      </c>
      <c r="Q210" s="28">
        <v>0</v>
      </c>
      <c r="R210" s="29">
        <v>39</v>
      </c>
      <c r="S210" s="29">
        <v>0</v>
      </c>
      <c r="T210" s="29">
        <v>0</v>
      </c>
      <c r="U210" s="29">
        <v>0</v>
      </c>
      <c r="V210" s="29">
        <v>39</v>
      </c>
      <c r="W210" s="29">
        <v>0</v>
      </c>
      <c r="X210" s="29" t="s">
        <v>3322</v>
      </c>
      <c r="Y210" s="29">
        <v>0</v>
      </c>
      <c r="Z210" s="29" t="s">
        <v>3323</v>
      </c>
      <c r="AA210" s="29"/>
      <c r="AB210" s="29"/>
      <c r="AC210" s="29"/>
      <c r="AD210" s="29"/>
      <c r="AE210" s="29">
        <f t="shared" si="37"/>
        <v>0</v>
      </c>
      <c r="AF210" s="27">
        <v>44293</v>
      </c>
      <c r="AG210" s="27">
        <v>44386</v>
      </c>
      <c r="AH210" s="27"/>
      <c r="AI210" s="27"/>
      <c r="AJ210" s="28">
        <f t="shared" si="38"/>
        <v>0</v>
      </c>
      <c r="AK210" s="28" t="str">
        <f t="shared" si="39"/>
        <v/>
      </c>
      <c r="AL210" s="28" t="str">
        <f t="shared" si="40"/>
        <v/>
      </c>
      <c r="AM210" s="28" t="str">
        <f t="shared" si="41"/>
        <v/>
      </c>
      <c r="AN210" s="28">
        <f t="shared" si="42"/>
        <v>0</v>
      </c>
      <c r="AO210" s="25" t="s">
        <v>70</v>
      </c>
      <c r="AP210" s="25" t="s">
        <v>449</v>
      </c>
      <c r="AQ210" s="25"/>
      <c r="AR210" s="25"/>
      <c r="AS210" s="25" t="s">
        <v>3324</v>
      </c>
      <c r="AT210" s="25" t="s">
        <v>3325</v>
      </c>
      <c r="AU210" s="25"/>
      <c r="AV210" s="25"/>
      <c r="AW210" s="25" t="s">
        <v>148</v>
      </c>
      <c r="AX210" s="25" t="s">
        <v>449</v>
      </c>
      <c r="AY210" s="25"/>
      <c r="AZ210" s="25"/>
      <c r="BA210" s="25" t="s">
        <v>3326</v>
      </c>
      <c r="BB210" s="25" t="s">
        <v>3327</v>
      </c>
      <c r="BC210" s="25"/>
      <c r="BD210" s="25"/>
    </row>
    <row r="211" spans="1:56" ht="84" customHeight="1" x14ac:dyDescent="0.25">
      <c r="A211" s="25">
        <v>2</v>
      </c>
      <c r="B211" s="25" t="s">
        <v>3321</v>
      </c>
      <c r="C211" s="25" t="s">
        <v>634</v>
      </c>
      <c r="D211" s="25" t="s">
        <v>58</v>
      </c>
      <c r="E211" s="26" t="s">
        <v>59</v>
      </c>
      <c r="F211" s="25" t="s">
        <v>60</v>
      </c>
      <c r="G211" s="25" t="s">
        <v>61</v>
      </c>
      <c r="H211" s="25" t="s">
        <v>62</v>
      </c>
      <c r="I211" s="25" t="s">
        <v>642</v>
      </c>
      <c r="J211" s="27">
        <v>44197</v>
      </c>
      <c r="K211" s="27">
        <v>44561</v>
      </c>
      <c r="L211" s="25" t="s">
        <v>64</v>
      </c>
      <c r="M211" s="25" t="str">
        <f t="shared" ref="M211:M221" si="44">B211</f>
        <v>Tolima</v>
      </c>
      <c r="N211" s="25" t="s">
        <v>65</v>
      </c>
      <c r="O211" s="25" t="s">
        <v>643</v>
      </c>
      <c r="P211" s="25" t="s">
        <v>67</v>
      </c>
      <c r="Q211" s="28">
        <v>0</v>
      </c>
      <c r="R211" s="29">
        <v>204584</v>
      </c>
      <c r="S211" s="29">
        <v>0</v>
      </c>
      <c r="T211" s="29">
        <v>0</v>
      </c>
      <c r="U211" s="29">
        <v>0</v>
      </c>
      <c r="V211" s="29">
        <v>204584</v>
      </c>
      <c r="W211" s="29">
        <v>0</v>
      </c>
      <c r="X211" s="29" t="s">
        <v>3328</v>
      </c>
      <c r="Y211" s="29">
        <v>0</v>
      </c>
      <c r="Z211" s="29" t="s">
        <v>3329</v>
      </c>
      <c r="AA211" s="29"/>
      <c r="AB211" s="29"/>
      <c r="AC211" s="29"/>
      <c r="AD211" s="29"/>
      <c r="AE211" s="29">
        <f t="shared" si="37"/>
        <v>0</v>
      </c>
      <c r="AF211" s="27">
        <v>44293</v>
      </c>
      <c r="AG211" s="27">
        <v>44386</v>
      </c>
      <c r="AH211" s="27"/>
      <c r="AI211" s="27"/>
      <c r="AJ211" s="28">
        <f t="shared" si="38"/>
        <v>0</v>
      </c>
      <c r="AK211" s="28" t="str">
        <f t="shared" si="39"/>
        <v/>
      </c>
      <c r="AL211" s="28" t="str">
        <f t="shared" si="40"/>
        <v/>
      </c>
      <c r="AM211" s="28" t="str">
        <f t="shared" si="41"/>
        <v/>
      </c>
      <c r="AN211" s="28">
        <f t="shared" si="42"/>
        <v>0</v>
      </c>
      <c r="AO211" s="25" t="s">
        <v>70</v>
      </c>
      <c r="AP211" s="25" t="s">
        <v>449</v>
      </c>
      <c r="AQ211" s="25"/>
      <c r="AR211" s="25"/>
      <c r="AS211" s="25" t="s">
        <v>3324</v>
      </c>
      <c r="AT211" s="25" t="s">
        <v>3325</v>
      </c>
      <c r="AU211" s="25"/>
      <c r="AV211" s="25"/>
      <c r="AW211" s="25" t="s">
        <v>148</v>
      </c>
      <c r="AX211" s="25" t="s">
        <v>449</v>
      </c>
      <c r="AY211" s="25"/>
      <c r="AZ211" s="25"/>
      <c r="BA211" s="25" t="s">
        <v>3330</v>
      </c>
      <c r="BB211" s="25" t="s">
        <v>3327</v>
      </c>
      <c r="BC211" s="25"/>
      <c r="BD211" s="25"/>
    </row>
    <row r="212" spans="1:56" ht="84" customHeight="1" x14ac:dyDescent="0.25">
      <c r="A212" s="25">
        <v>3</v>
      </c>
      <c r="B212" s="25" t="s">
        <v>3321</v>
      </c>
      <c r="C212" s="25" t="s">
        <v>57</v>
      </c>
      <c r="D212" s="25" t="s">
        <v>58</v>
      </c>
      <c r="E212" s="26" t="s">
        <v>59</v>
      </c>
      <c r="F212" s="25" t="s">
        <v>60</v>
      </c>
      <c r="G212" s="25" t="s">
        <v>61</v>
      </c>
      <c r="H212" s="25" t="s">
        <v>62</v>
      </c>
      <c r="I212" s="25" t="s">
        <v>63</v>
      </c>
      <c r="J212" s="27">
        <v>44197</v>
      </c>
      <c r="K212" s="27">
        <v>44561</v>
      </c>
      <c r="L212" s="25" t="s">
        <v>64</v>
      </c>
      <c r="M212" s="25" t="str">
        <f t="shared" si="44"/>
        <v>Tolima</v>
      </c>
      <c r="N212" s="25" t="s">
        <v>65</v>
      </c>
      <c r="O212" s="25" t="s">
        <v>66</v>
      </c>
      <c r="P212" s="25" t="s">
        <v>67</v>
      </c>
      <c r="Q212" s="28">
        <v>0</v>
      </c>
      <c r="R212" s="29">
        <v>16668</v>
      </c>
      <c r="S212" s="29">
        <v>0</v>
      </c>
      <c r="T212" s="29">
        <v>0</v>
      </c>
      <c r="U212" s="29">
        <v>0</v>
      </c>
      <c r="V212" s="29">
        <v>16668</v>
      </c>
      <c r="W212" s="29">
        <v>5237</v>
      </c>
      <c r="X212" s="29" t="s">
        <v>3331</v>
      </c>
      <c r="Y212" s="29">
        <v>7346</v>
      </c>
      <c r="Z212" s="29" t="s">
        <v>3332</v>
      </c>
      <c r="AA212" s="29"/>
      <c r="AB212" s="29"/>
      <c r="AC212" s="29"/>
      <c r="AD212" s="29"/>
      <c r="AE212" s="29">
        <f t="shared" si="37"/>
        <v>12583</v>
      </c>
      <c r="AF212" s="27">
        <v>44295</v>
      </c>
      <c r="AG212" s="27">
        <v>44389</v>
      </c>
      <c r="AH212" s="27"/>
      <c r="AI212" s="27"/>
      <c r="AJ212" s="28">
        <f t="shared" si="38"/>
        <v>0.75491960643148548</v>
      </c>
      <c r="AK212" s="28" t="str">
        <f t="shared" si="39"/>
        <v/>
      </c>
      <c r="AL212" s="28" t="str">
        <f t="shared" si="40"/>
        <v/>
      </c>
      <c r="AM212" s="28" t="str">
        <f t="shared" si="41"/>
        <v/>
      </c>
      <c r="AN212" s="28">
        <f t="shared" si="42"/>
        <v>0</v>
      </c>
      <c r="AO212" s="25" t="s">
        <v>70</v>
      </c>
      <c r="AP212" s="25" t="s">
        <v>70</v>
      </c>
      <c r="AQ212" s="25"/>
      <c r="AR212" s="25"/>
      <c r="AS212" s="25" t="s">
        <v>2785</v>
      </c>
      <c r="AT212" s="25" t="s">
        <v>987</v>
      </c>
      <c r="AU212" s="25"/>
      <c r="AV212" s="25"/>
      <c r="AW212" s="25" t="s">
        <v>70</v>
      </c>
      <c r="AX212" s="25" t="s">
        <v>70</v>
      </c>
      <c r="AY212" s="25"/>
      <c r="AZ212" s="25"/>
      <c r="BA212" s="25" t="s">
        <v>3333</v>
      </c>
      <c r="BB212" s="25" t="s">
        <v>3334</v>
      </c>
      <c r="BC212" s="25"/>
      <c r="BD212" s="25"/>
    </row>
    <row r="213" spans="1:56" ht="84" customHeight="1" x14ac:dyDescent="0.25">
      <c r="A213" s="25">
        <v>5</v>
      </c>
      <c r="B213" s="25" t="s">
        <v>3321</v>
      </c>
      <c r="C213" s="25" t="s">
        <v>57</v>
      </c>
      <c r="D213" s="25" t="s">
        <v>58</v>
      </c>
      <c r="E213" s="26" t="s">
        <v>59</v>
      </c>
      <c r="F213" s="25" t="s">
        <v>60</v>
      </c>
      <c r="G213" s="25" t="s">
        <v>61</v>
      </c>
      <c r="H213" s="25" t="s">
        <v>62</v>
      </c>
      <c r="I213" s="25" t="s">
        <v>75</v>
      </c>
      <c r="J213" s="27">
        <v>44197</v>
      </c>
      <c r="K213" s="27">
        <v>44561</v>
      </c>
      <c r="L213" s="25" t="s">
        <v>64</v>
      </c>
      <c r="M213" s="25" t="str">
        <f t="shared" si="44"/>
        <v>Tolima</v>
      </c>
      <c r="N213" s="25" t="s">
        <v>65</v>
      </c>
      <c r="O213" s="25" t="s">
        <v>76</v>
      </c>
      <c r="P213" s="25" t="s">
        <v>67</v>
      </c>
      <c r="Q213" s="28">
        <v>0</v>
      </c>
      <c r="R213" s="29">
        <v>22254</v>
      </c>
      <c r="S213" s="29">
        <v>0</v>
      </c>
      <c r="T213" s="29">
        <v>0</v>
      </c>
      <c r="U213" s="29">
        <v>0</v>
      </c>
      <c r="V213" s="29">
        <v>22254</v>
      </c>
      <c r="W213" s="29">
        <v>2499</v>
      </c>
      <c r="X213" s="29" t="s">
        <v>3335</v>
      </c>
      <c r="Y213" s="29">
        <v>8910</v>
      </c>
      <c r="Z213" s="29" t="s">
        <v>3336</v>
      </c>
      <c r="AA213" s="29"/>
      <c r="AB213" s="29"/>
      <c r="AC213" s="29"/>
      <c r="AD213" s="29"/>
      <c r="AE213" s="29">
        <f t="shared" si="37"/>
        <v>11409</v>
      </c>
      <c r="AF213" s="27">
        <v>44295</v>
      </c>
      <c r="AG213" s="27">
        <v>44389</v>
      </c>
      <c r="AH213" s="27"/>
      <c r="AI213" s="27"/>
      <c r="AJ213" s="28">
        <f t="shared" si="38"/>
        <v>0.51267187921272583</v>
      </c>
      <c r="AK213" s="28" t="str">
        <f t="shared" si="39"/>
        <v/>
      </c>
      <c r="AL213" s="28" t="str">
        <f t="shared" si="40"/>
        <v/>
      </c>
      <c r="AM213" s="28" t="str">
        <f t="shared" si="41"/>
        <v/>
      </c>
      <c r="AN213" s="28">
        <f t="shared" si="42"/>
        <v>0</v>
      </c>
      <c r="AO213" s="25" t="s">
        <v>70</v>
      </c>
      <c r="AP213" s="25" t="s">
        <v>70</v>
      </c>
      <c r="AQ213" s="25"/>
      <c r="AR213" s="25"/>
      <c r="AS213" s="25" t="s">
        <v>2785</v>
      </c>
      <c r="AT213" s="25" t="s">
        <v>987</v>
      </c>
      <c r="AU213" s="25"/>
      <c r="AV213" s="25"/>
      <c r="AW213" s="25" t="s">
        <v>70</v>
      </c>
      <c r="AX213" s="25" t="s">
        <v>70</v>
      </c>
      <c r="AY213" s="25"/>
      <c r="AZ213" s="25"/>
      <c r="BA213" s="25" t="s">
        <v>3337</v>
      </c>
      <c r="BB213" s="25" t="s">
        <v>3338</v>
      </c>
      <c r="BC213" s="25"/>
      <c r="BD213" s="25"/>
    </row>
    <row r="214" spans="1:56" ht="84" customHeight="1" x14ac:dyDescent="0.25">
      <c r="A214" s="25">
        <v>7</v>
      </c>
      <c r="B214" s="25" t="s">
        <v>3321</v>
      </c>
      <c r="C214" s="25" t="s">
        <v>821</v>
      </c>
      <c r="D214" s="25" t="s">
        <v>58</v>
      </c>
      <c r="E214" s="26" t="s">
        <v>130</v>
      </c>
      <c r="F214" s="25" t="s">
        <v>822</v>
      </c>
      <c r="G214" s="25" t="s">
        <v>61</v>
      </c>
      <c r="H214" s="25" t="s">
        <v>62</v>
      </c>
      <c r="I214" s="25" t="s">
        <v>823</v>
      </c>
      <c r="J214" s="27">
        <v>44197</v>
      </c>
      <c r="K214" s="27">
        <v>44561</v>
      </c>
      <c r="L214" s="25" t="s">
        <v>64</v>
      </c>
      <c r="M214" s="25" t="str">
        <f t="shared" si="44"/>
        <v>Tolima</v>
      </c>
      <c r="N214" s="25" t="s">
        <v>65</v>
      </c>
      <c r="O214" s="25" t="s">
        <v>824</v>
      </c>
      <c r="P214" s="25" t="s">
        <v>67</v>
      </c>
      <c r="Q214" s="28">
        <v>0</v>
      </c>
      <c r="R214" s="29">
        <v>40</v>
      </c>
      <c r="S214" s="29">
        <v>0</v>
      </c>
      <c r="T214" s="29">
        <v>0</v>
      </c>
      <c r="U214" s="29">
        <v>0</v>
      </c>
      <c r="V214" s="29">
        <v>40</v>
      </c>
      <c r="W214" s="29">
        <v>0</v>
      </c>
      <c r="X214" s="29" t="s">
        <v>3339</v>
      </c>
      <c r="Y214" s="29">
        <v>0</v>
      </c>
      <c r="Z214" s="29" t="s">
        <v>3340</v>
      </c>
      <c r="AA214" s="29"/>
      <c r="AB214" s="29"/>
      <c r="AC214" s="29"/>
      <c r="AD214" s="29"/>
      <c r="AE214" s="29">
        <f t="shared" si="37"/>
        <v>0</v>
      </c>
      <c r="AF214" s="27">
        <v>44299</v>
      </c>
      <c r="AG214" s="27">
        <v>44389</v>
      </c>
      <c r="AH214" s="27"/>
      <c r="AI214" s="27"/>
      <c r="AJ214" s="28">
        <f t="shared" si="38"/>
        <v>0</v>
      </c>
      <c r="AK214" s="28" t="str">
        <f t="shared" si="39"/>
        <v/>
      </c>
      <c r="AL214" s="28" t="str">
        <f t="shared" si="40"/>
        <v/>
      </c>
      <c r="AM214" s="28" t="str">
        <f t="shared" si="41"/>
        <v/>
      </c>
      <c r="AN214" s="28">
        <f t="shared" si="42"/>
        <v>0</v>
      </c>
      <c r="AO214" s="25" t="s">
        <v>148</v>
      </c>
      <c r="AP214" s="25" t="s">
        <v>148</v>
      </c>
      <c r="AQ214" s="25"/>
      <c r="AR214" s="25"/>
      <c r="AS214" s="25" t="s">
        <v>3341</v>
      </c>
      <c r="AT214" s="25" t="s">
        <v>3342</v>
      </c>
      <c r="AU214" s="25"/>
      <c r="AV214" s="25"/>
      <c r="AW214" s="25" t="s">
        <v>148</v>
      </c>
      <c r="AX214" s="25" t="s">
        <v>148</v>
      </c>
      <c r="AY214" s="25"/>
      <c r="AZ214" s="25"/>
      <c r="BA214" s="25" t="s">
        <v>3343</v>
      </c>
      <c r="BB214" s="25" t="s">
        <v>3344</v>
      </c>
      <c r="BC214" s="25"/>
      <c r="BD214" s="25"/>
    </row>
    <row r="215" spans="1:56" ht="84" customHeight="1" x14ac:dyDescent="0.25">
      <c r="A215" s="25">
        <v>8</v>
      </c>
      <c r="B215" s="25" t="s">
        <v>3321</v>
      </c>
      <c r="C215" s="25" t="s">
        <v>83</v>
      </c>
      <c r="D215" s="25" t="s">
        <v>58</v>
      </c>
      <c r="E215" s="26" t="s">
        <v>59</v>
      </c>
      <c r="F215" s="25" t="s">
        <v>84</v>
      </c>
      <c r="G215" s="25" t="s">
        <v>61</v>
      </c>
      <c r="H215" s="25" t="s">
        <v>62</v>
      </c>
      <c r="I215" s="25" t="s">
        <v>85</v>
      </c>
      <c r="J215" s="27">
        <v>44197</v>
      </c>
      <c r="K215" s="27">
        <v>44561</v>
      </c>
      <c r="L215" s="25" t="s">
        <v>64</v>
      </c>
      <c r="M215" s="25" t="str">
        <f t="shared" si="44"/>
        <v>Tolima</v>
      </c>
      <c r="N215" s="25" t="s">
        <v>86</v>
      </c>
      <c r="O215" s="25" t="s">
        <v>87</v>
      </c>
      <c r="P215" s="25" t="s">
        <v>67</v>
      </c>
      <c r="Q215" s="28">
        <v>0</v>
      </c>
      <c r="R215" s="28">
        <v>1</v>
      </c>
      <c r="S215" s="28">
        <v>0.25</v>
      </c>
      <c r="T215" s="28">
        <v>0.25</v>
      </c>
      <c r="U215" s="28">
        <v>0.25</v>
      </c>
      <c r="V215" s="28">
        <v>0.25</v>
      </c>
      <c r="W215" s="28">
        <v>0.17</v>
      </c>
      <c r="X215" s="28" t="s">
        <v>3345</v>
      </c>
      <c r="Y215" s="28">
        <v>0.2</v>
      </c>
      <c r="Z215" s="28" t="s">
        <v>3346</v>
      </c>
      <c r="AA215" s="28"/>
      <c r="AB215" s="28"/>
      <c r="AC215" s="28"/>
      <c r="AD215" s="28"/>
      <c r="AE215" s="28">
        <f t="shared" si="37"/>
        <v>0.37</v>
      </c>
      <c r="AF215" s="27">
        <v>44299</v>
      </c>
      <c r="AG215" s="27">
        <v>44391</v>
      </c>
      <c r="AH215" s="27"/>
      <c r="AI215" s="27"/>
      <c r="AJ215" s="28">
        <f t="shared" si="38"/>
        <v>0.37</v>
      </c>
      <c r="AK215" s="28">
        <f t="shared" si="39"/>
        <v>0.68</v>
      </c>
      <c r="AL215" s="28">
        <f t="shared" si="40"/>
        <v>0.8</v>
      </c>
      <c r="AM215" s="28">
        <f t="shared" si="41"/>
        <v>0</v>
      </c>
      <c r="AN215" s="28">
        <f t="shared" si="42"/>
        <v>0</v>
      </c>
      <c r="AO215" s="25" t="s">
        <v>70</v>
      </c>
      <c r="AP215" s="25" t="s">
        <v>70</v>
      </c>
      <c r="AQ215" s="25"/>
      <c r="AR215" s="25"/>
      <c r="AS215" s="25" t="s">
        <v>2785</v>
      </c>
      <c r="AT215" s="25" t="s">
        <v>987</v>
      </c>
      <c r="AU215" s="25"/>
      <c r="AV215" s="25"/>
      <c r="AW215" s="25" t="s">
        <v>148</v>
      </c>
      <c r="AX215" s="25" t="s">
        <v>70</v>
      </c>
      <c r="AY215" s="25"/>
      <c r="AZ215" s="25"/>
      <c r="BA215" s="25" t="s">
        <v>3347</v>
      </c>
      <c r="BB215" s="25" t="s">
        <v>3348</v>
      </c>
      <c r="BC215" s="25"/>
      <c r="BD215" s="25"/>
    </row>
    <row r="216" spans="1:56" ht="84" customHeight="1" x14ac:dyDescent="0.25">
      <c r="A216" s="25">
        <v>9</v>
      </c>
      <c r="B216" s="25" t="s">
        <v>3321</v>
      </c>
      <c r="C216" s="25" t="s">
        <v>93</v>
      </c>
      <c r="D216" s="25" t="s">
        <v>58</v>
      </c>
      <c r="E216" s="26" t="s">
        <v>59</v>
      </c>
      <c r="F216" s="25" t="s">
        <v>84</v>
      </c>
      <c r="G216" s="25" t="s">
        <v>61</v>
      </c>
      <c r="H216" s="25" t="s">
        <v>62</v>
      </c>
      <c r="I216" s="25" t="s">
        <v>94</v>
      </c>
      <c r="J216" s="27">
        <v>44197</v>
      </c>
      <c r="K216" s="27">
        <v>44561</v>
      </c>
      <c r="L216" s="25" t="s">
        <v>64</v>
      </c>
      <c r="M216" s="25" t="str">
        <f t="shared" si="44"/>
        <v>Tolima</v>
      </c>
      <c r="N216" s="25" t="s">
        <v>86</v>
      </c>
      <c r="O216" s="25" t="s">
        <v>87</v>
      </c>
      <c r="P216" s="25" t="s">
        <v>67</v>
      </c>
      <c r="Q216" s="28">
        <v>0</v>
      </c>
      <c r="R216" s="28">
        <v>1</v>
      </c>
      <c r="S216" s="28">
        <v>0.25</v>
      </c>
      <c r="T216" s="28">
        <v>0.25</v>
      </c>
      <c r="U216" s="28">
        <v>0.25</v>
      </c>
      <c r="V216" s="28">
        <v>0.25</v>
      </c>
      <c r="W216" s="28">
        <v>0.16</v>
      </c>
      <c r="X216" s="28" t="s">
        <v>3349</v>
      </c>
      <c r="Y216" s="28">
        <v>7.0000000000000007E-2</v>
      </c>
      <c r="Z216" s="28" t="s">
        <v>3350</v>
      </c>
      <c r="AA216" s="28"/>
      <c r="AB216" s="28"/>
      <c r="AC216" s="28"/>
      <c r="AD216" s="28"/>
      <c r="AE216" s="28">
        <f t="shared" si="37"/>
        <v>0.23</v>
      </c>
      <c r="AF216" s="27">
        <v>44299</v>
      </c>
      <c r="AG216" s="27">
        <v>44387</v>
      </c>
      <c r="AH216" s="27"/>
      <c r="AI216" s="27"/>
      <c r="AJ216" s="28">
        <f t="shared" si="38"/>
        <v>0.23</v>
      </c>
      <c r="AK216" s="28">
        <f t="shared" si="39"/>
        <v>0.64</v>
      </c>
      <c r="AL216" s="28">
        <f t="shared" si="40"/>
        <v>0.28000000000000003</v>
      </c>
      <c r="AM216" s="28">
        <f t="shared" si="41"/>
        <v>0</v>
      </c>
      <c r="AN216" s="28">
        <f t="shared" si="42"/>
        <v>0</v>
      </c>
      <c r="AO216" s="25" t="s">
        <v>70</v>
      </c>
      <c r="AP216" s="25" t="s">
        <v>70</v>
      </c>
      <c r="AQ216" s="25"/>
      <c r="AR216" s="25"/>
      <c r="AS216" s="25" t="s">
        <v>2785</v>
      </c>
      <c r="AT216" s="25" t="s">
        <v>987</v>
      </c>
      <c r="AU216" s="25"/>
      <c r="AV216" s="25"/>
      <c r="AW216" s="25" t="s">
        <v>70</v>
      </c>
      <c r="AX216" s="25" t="s">
        <v>70</v>
      </c>
      <c r="AY216" s="25"/>
      <c r="AZ216" s="25"/>
      <c r="BA216" s="25" t="s">
        <v>3351</v>
      </c>
      <c r="BB216" s="25" t="s">
        <v>3352</v>
      </c>
      <c r="BC216" s="25"/>
      <c r="BD216" s="25"/>
    </row>
    <row r="217" spans="1:56" ht="84" customHeight="1" x14ac:dyDescent="0.25">
      <c r="A217" s="25">
        <v>10</v>
      </c>
      <c r="B217" s="25" t="s">
        <v>3321</v>
      </c>
      <c r="C217" s="25" t="s">
        <v>100</v>
      </c>
      <c r="D217" s="25" t="s">
        <v>101</v>
      </c>
      <c r="E217" s="26" t="s">
        <v>102</v>
      </c>
      <c r="F217" s="25" t="s">
        <v>103</v>
      </c>
      <c r="G217" s="25" t="s">
        <v>61</v>
      </c>
      <c r="H217" s="25" t="s">
        <v>104</v>
      </c>
      <c r="I217" s="25" t="s">
        <v>105</v>
      </c>
      <c r="J217" s="27">
        <v>44197</v>
      </c>
      <c r="K217" s="27">
        <v>44561</v>
      </c>
      <c r="L217" s="25" t="s">
        <v>64</v>
      </c>
      <c r="M217" s="25" t="str">
        <f t="shared" si="44"/>
        <v>Tolima</v>
      </c>
      <c r="N217" s="25" t="s">
        <v>86</v>
      </c>
      <c r="O217" s="25" t="s">
        <v>87</v>
      </c>
      <c r="P217" s="25" t="s">
        <v>67</v>
      </c>
      <c r="Q217" s="28">
        <v>0</v>
      </c>
      <c r="R217" s="28">
        <v>1</v>
      </c>
      <c r="S217" s="28">
        <v>0.25</v>
      </c>
      <c r="T217" s="28">
        <v>0.25</v>
      </c>
      <c r="U217" s="28">
        <v>0.25</v>
      </c>
      <c r="V217" s="28">
        <v>0.25</v>
      </c>
      <c r="W217" s="28">
        <v>0.19</v>
      </c>
      <c r="X217" s="28" t="s">
        <v>3353</v>
      </c>
      <c r="Y217" s="28">
        <v>0.16</v>
      </c>
      <c r="Z217" s="28" t="s">
        <v>3354</v>
      </c>
      <c r="AA217" s="28"/>
      <c r="AB217" s="28"/>
      <c r="AC217" s="28"/>
      <c r="AD217" s="28"/>
      <c r="AE217" s="28">
        <f t="shared" si="37"/>
        <v>0.35</v>
      </c>
      <c r="AF217" s="27">
        <v>44299</v>
      </c>
      <c r="AG217" s="27">
        <v>44387</v>
      </c>
      <c r="AH217" s="27"/>
      <c r="AI217" s="27"/>
      <c r="AJ217" s="28">
        <f t="shared" si="38"/>
        <v>0.35</v>
      </c>
      <c r="AK217" s="28">
        <f t="shared" si="39"/>
        <v>0.76</v>
      </c>
      <c r="AL217" s="28">
        <f t="shared" si="40"/>
        <v>0.64</v>
      </c>
      <c r="AM217" s="28">
        <f t="shared" si="41"/>
        <v>0</v>
      </c>
      <c r="AN217" s="28">
        <f t="shared" si="42"/>
        <v>0</v>
      </c>
      <c r="AO217" s="25" t="s">
        <v>70</v>
      </c>
      <c r="AP217" s="25" t="s">
        <v>70</v>
      </c>
      <c r="AQ217" s="25"/>
      <c r="AR217" s="25"/>
      <c r="AS217" s="25" t="s">
        <v>2785</v>
      </c>
      <c r="AT217" s="25" t="s">
        <v>987</v>
      </c>
      <c r="AU217" s="25"/>
      <c r="AV217" s="25"/>
      <c r="AW217" s="25" t="s">
        <v>148</v>
      </c>
      <c r="AX217" s="25" t="s">
        <v>70</v>
      </c>
      <c r="AY217" s="25"/>
      <c r="AZ217" s="25"/>
      <c r="BA217" s="25" t="s">
        <v>3355</v>
      </c>
      <c r="BB217" s="25" t="s">
        <v>3356</v>
      </c>
      <c r="BC217" s="25"/>
      <c r="BD217" s="25"/>
    </row>
    <row r="218" spans="1:56" ht="84" customHeight="1" x14ac:dyDescent="0.25">
      <c r="A218" s="25">
        <v>11</v>
      </c>
      <c r="B218" s="25" t="s">
        <v>3321</v>
      </c>
      <c r="C218" s="25" t="s">
        <v>110</v>
      </c>
      <c r="D218" s="25" t="s">
        <v>111</v>
      </c>
      <c r="E218" s="26" t="s">
        <v>112</v>
      </c>
      <c r="F218" s="25" t="s">
        <v>113</v>
      </c>
      <c r="G218" s="25" t="s">
        <v>114</v>
      </c>
      <c r="H218" s="25" t="s">
        <v>114</v>
      </c>
      <c r="I218" s="25" t="s">
        <v>115</v>
      </c>
      <c r="J218" s="27">
        <v>44197</v>
      </c>
      <c r="K218" s="27">
        <v>44561</v>
      </c>
      <c r="L218" s="25" t="s">
        <v>64</v>
      </c>
      <c r="M218" s="25" t="str">
        <f t="shared" si="44"/>
        <v>Tolima</v>
      </c>
      <c r="N218" s="25" t="s">
        <v>86</v>
      </c>
      <c r="O218" s="25" t="s">
        <v>116</v>
      </c>
      <c r="P218" s="25" t="s">
        <v>67</v>
      </c>
      <c r="Q218" s="28">
        <v>0</v>
      </c>
      <c r="R218" s="28">
        <v>1</v>
      </c>
      <c r="S218" s="28">
        <v>0.25</v>
      </c>
      <c r="T218" s="28">
        <v>0.25</v>
      </c>
      <c r="U218" s="28">
        <v>0.25</v>
      </c>
      <c r="V218" s="28">
        <v>0.25</v>
      </c>
      <c r="W218" s="28">
        <v>0.25</v>
      </c>
      <c r="X218" s="28" t="s">
        <v>3357</v>
      </c>
      <c r="Y218" s="28">
        <v>0.25</v>
      </c>
      <c r="Z218" s="28" t="s">
        <v>3358</v>
      </c>
      <c r="AA218" s="28"/>
      <c r="AB218" s="28"/>
      <c r="AC218" s="28"/>
      <c r="AD218" s="28"/>
      <c r="AE218" s="28">
        <f t="shared" si="37"/>
        <v>0.5</v>
      </c>
      <c r="AF218" s="27">
        <v>44299</v>
      </c>
      <c r="AG218" s="27">
        <v>44387</v>
      </c>
      <c r="AH218" s="27"/>
      <c r="AI218" s="27"/>
      <c r="AJ218" s="28">
        <f t="shared" si="38"/>
        <v>0.5</v>
      </c>
      <c r="AK218" s="28">
        <f t="shared" si="39"/>
        <v>1</v>
      </c>
      <c r="AL218" s="28">
        <f t="shared" si="40"/>
        <v>1</v>
      </c>
      <c r="AM218" s="28">
        <f t="shared" si="41"/>
        <v>0</v>
      </c>
      <c r="AN218" s="28">
        <f t="shared" si="42"/>
        <v>0</v>
      </c>
      <c r="AO218" s="25" t="s">
        <v>70</v>
      </c>
      <c r="AP218" s="25" t="s">
        <v>70</v>
      </c>
      <c r="AQ218" s="25"/>
      <c r="AR218" s="25"/>
      <c r="AS218" s="25" t="s">
        <v>2785</v>
      </c>
      <c r="AT218" s="25" t="s">
        <v>987</v>
      </c>
      <c r="AU218" s="25"/>
      <c r="AV218" s="25"/>
      <c r="AW218" s="25" t="s">
        <v>70</v>
      </c>
      <c r="AX218" s="25" t="s">
        <v>70</v>
      </c>
      <c r="AY218" s="25"/>
      <c r="AZ218" s="25"/>
      <c r="BA218" s="25" t="s">
        <v>3359</v>
      </c>
      <c r="BB218" s="25" t="s">
        <v>3360</v>
      </c>
      <c r="BC218" s="25"/>
      <c r="BD218" s="25"/>
    </row>
    <row r="219" spans="1:56" ht="84" customHeight="1" x14ac:dyDescent="0.25">
      <c r="A219" s="25">
        <v>12</v>
      </c>
      <c r="B219" s="25" t="s">
        <v>3321</v>
      </c>
      <c r="C219" s="25" t="s">
        <v>110</v>
      </c>
      <c r="D219" s="25" t="s">
        <v>111</v>
      </c>
      <c r="E219" s="26" t="s">
        <v>112</v>
      </c>
      <c r="F219" s="25" t="s">
        <v>113</v>
      </c>
      <c r="G219" s="25" t="s">
        <v>114</v>
      </c>
      <c r="H219" s="25" t="s">
        <v>114</v>
      </c>
      <c r="I219" s="25" t="s">
        <v>122</v>
      </c>
      <c r="J219" s="27">
        <v>44197</v>
      </c>
      <c r="K219" s="27">
        <v>44561</v>
      </c>
      <c r="L219" s="25" t="s">
        <v>64</v>
      </c>
      <c r="M219" s="25" t="str">
        <f t="shared" si="44"/>
        <v>Tolima</v>
      </c>
      <c r="N219" s="25" t="s">
        <v>86</v>
      </c>
      <c r="O219" s="25" t="s">
        <v>123</v>
      </c>
      <c r="P219" s="25" t="s">
        <v>67</v>
      </c>
      <c r="Q219" s="28">
        <v>0</v>
      </c>
      <c r="R219" s="28">
        <v>1</v>
      </c>
      <c r="S219" s="28">
        <v>0.25</v>
      </c>
      <c r="T219" s="28">
        <v>0.25</v>
      </c>
      <c r="U219" s="28">
        <v>0.25</v>
      </c>
      <c r="V219" s="28">
        <v>0.25</v>
      </c>
      <c r="W219" s="28">
        <v>0.25</v>
      </c>
      <c r="X219" s="28" t="s">
        <v>3361</v>
      </c>
      <c r="Y219" s="28">
        <v>0.25</v>
      </c>
      <c r="Z219" s="28" t="s">
        <v>3362</v>
      </c>
      <c r="AA219" s="28"/>
      <c r="AB219" s="28"/>
      <c r="AC219" s="28"/>
      <c r="AD219" s="28"/>
      <c r="AE219" s="28">
        <f t="shared" si="37"/>
        <v>0.5</v>
      </c>
      <c r="AF219" s="27">
        <v>44299</v>
      </c>
      <c r="AG219" s="27">
        <v>44387</v>
      </c>
      <c r="AH219" s="27"/>
      <c r="AI219" s="27"/>
      <c r="AJ219" s="28">
        <f t="shared" si="38"/>
        <v>0.5</v>
      </c>
      <c r="AK219" s="28">
        <f t="shared" si="39"/>
        <v>1</v>
      </c>
      <c r="AL219" s="28">
        <f t="shared" si="40"/>
        <v>1</v>
      </c>
      <c r="AM219" s="28">
        <f t="shared" si="41"/>
        <v>0</v>
      </c>
      <c r="AN219" s="28">
        <f t="shared" si="42"/>
        <v>0</v>
      </c>
      <c r="AO219" s="25" t="s">
        <v>70</v>
      </c>
      <c r="AP219" s="25" t="s">
        <v>70</v>
      </c>
      <c r="AQ219" s="25"/>
      <c r="AR219" s="25"/>
      <c r="AS219" s="25" t="s">
        <v>2785</v>
      </c>
      <c r="AT219" s="25" t="s">
        <v>987</v>
      </c>
      <c r="AU219" s="25"/>
      <c r="AV219" s="25"/>
      <c r="AW219" s="25" t="s">
        <v>70</v>
      </c>
      <c r="AX219" s="25" t="s">
        <v>148</v>
      </c>
      <c r="AY219" s="25"/>
      <c r="AZ219" s="25"/>
      <c r="BA219" s="25" t="s">
        <v>3363</v>
      </c>
      <c r="BB219" s="25" t="s">
        <v>3364</v>
      </c>
      <c r="BC219" s="25"/>
      <c r="BD219" s="25"/>
    </row>
    <row r="220" spans="1:56" ht="84" customHeight="1" x14ac:dyDescent="0.25">
      <c r="A220" s="25">
        <v>14</v>
      </c>
      <c r="B220" s="25" t="s">
        <v>3321</v>
      </c>
      <c r="C220" s="25" t="s">
        <v>129</v>
      </c>
      <c r="D220" s="25" t="s">
        <v>58</v>
      </c>
      <c r="E220" s="26" t="s">
        <v>130</v>
      </c>
      <c r="F220" s="25" t="s">
        <v>131</v>
      </c>
      <c r="G220" s="25" t="s">
        <v>132</v>
      </c>
      <c r="H220" s="25" t="s">
        <v>133</v>
      </c>
      <c r="I220" s="25" t="s">
        <v>134</v>
      </c>
      <c r="J220" s="27">
        <v>44197</v>
      </c>
      <c r="K220" s="27">
        <v>44561</v>
      </c>
      <c r="L220" s="25" t="s">
        <v>64</v>
      </c>
      <c r="M220" s="25" t="str">
        <f t="shared" si="44"/>
        <v>Tolima</v>
      </c>
      <c r="N220" s="25" t="s">
        <v>65</v>
      </c>
      <c r="O220" s="25" t="s">
        <v>135</v>
      </c>
      <c r="P220" s="25" t="s">
        <v>136</v>
      </c>
      <c r="Q220" s="28">
        <v>0</v>
      </c>
      <c r="R220" s="29">
        <f>SUM(S220:V220)</f>
        <v>288303006.95085412</v>
      </c>
      <c r="S220" s="29">
        <v>56926640.140501812</v>
      </c>
      <c r="T220" s="29">
        <v>73795715.916889057</v>
      </c>
      <c r="U220" s="29">
        <v>75132793.499783784</v>
      </c>
      <c r="V220" s="29">
        <v>82447857.39367947</v>
      </c>
      <c r="W220" s="29">
        <v>22434459</v>
      </c>
      <c r="X220" s="29" t="s">
        <v>3365</v>
      </c>
      <c r="Y220" s="29">
        <v>27104781</v>
      </c>
      <c r="Z220" s="29" t="s">
        <v>3366</v>
      </c>
      <c r="AA220" s="29"/>
      <c r="AB220" s="29"/>
      <c r="AC220" s="29"/>
      <c r="AD220" s="29"/>
      <c r="AE220" s="29">
        <f t="shared" si="37"/>
        <v>49539240</v>
      </c>
      <c r="AF220" s="27">
        <v>44300</v>
      </c>
      <c r="AG220" s="27">
        <v>44387</v>
      </c>
      <c r="AH220" s="27"/>
      <c r="AI220" s="27"/>
      <c r="AJ220" s="28">
        <f t="shared" si="38"/>
        <v>0.17183046588357215</v>
      </c>
      <c r="AK220" s="28">
        <f t="shared" si="39"/>
        <v>0.39409420518458582</v>
      </c>
      <c r="AL220" s="28">
        <f t="shared" si="40"/>
        <v>0.36729477671205485</v>
      </c>
      <c r="AM220" s="28">
        <f t="shared" si="41"/>
        <v>0</v>
      </c>
      <c r="AN220" s="28">
        <f t="shared" si="42"/>
        <v>0</v>
      </c>
      <c r="AO220" s="25" t="s">
        <v>70</v>
      </c>
      <c r="AP220" s="25" t="s">
        <v>70</v>
      </c>
      <c r="AQ220" s="25"/>
      <c r="AR220" s="25"/>
      <c r="AS220" s="25" t="s">
        <v>2785</v>
      </c>
      <c r="AT220" s="25" t="s">
        <v>987</v>
      </c>
      <c r="AU220" s="25"/>
      <c r="AV220" s="25"/>
      <c r="AW220" s="25" t="s">
        <v>70</v>
      </c>
      <c r="AX220" s="25" t="s">
        <v>70</v>
      </c>
      <c r="AY220" s="25"/>
      <c r="AZ220" s="25"/>
      <c r="BA220" s="25" t="s">
        <v>3367</v>
      </c>
      <c r="BB220" s="25" t="s">
        <v>3368</v>
      </c>
      <c r="BC220" s="25"/>
      <c r="BD220" s="25"/>
    </row>
    <row r="221" spans="1:56" ht="84" customHeight="1" x14ac:dyDescent="0.25">
      <c r="A221" s="25">
        <v>15</v>
      </c>
      <c r="B221" s="25" t="s">
        <v>3321</v>
      </c>
      <c r="C221" s="25" t="s">
        <v>129</v>
      </c>
      <c r="D221" s="25" t="s">
        <v>58</v>
      </c>
      <c r="E221" s="26" t="s">
        <v>130</v>
      </c>
      <c r="F221" s="25" t="s">
        <v>131</v>
      </c>
      <c r="G221" s="25" t="s">
        <v>132</v>
      </c>
      <c r="H221" s="25" t="s">
        <v>133</v>
      </c>
      <c r="I221" s="25" t="s">
        <v>143</v>
      </c>
      <c r="J221" s="27">
        <v>44197</v>
      </c>
      <c r="K221" s="27">
        <v>44561</v>
      </c>
      <c r="L221" s="25" t="s">
        <v>64</v>
      </c>
      <c r="M221" s="25" t="str">
        <f t="shared" si="44"/>
        <v>Tolima</v>
      </c>
      <c r="N221" s="25" t="s">
        <v>86</v>
      </c>
      <c r="O221" s="25" t="s">
        <v>144</v>
      </c>
      <c r="P221" s="25" t="s">
        <v>136</v>
      </c>
      <c r="Q221" s="28">
        <v>0</v>
      </c>
      <c r="R221" s="28">
        <v>1</v>
      </c>
      <c r="S221" s="28">
        <v>0.25</v>
      </c>
      <c r="T221" s="28">
        <v>0.25</v>
      </c>
      <c r="U221" s="28">
        <v>0.25</v>
      </c>
      <c r="V221" s="28">
        <v>0.25</v>
      </c>
      <c r="W221" s="28">
        <v>0</v>
      </c>
      <c r="X221" s="28" t="s">
        <v>3369</v>
      </c>
      <c r="Y221" s="28">
        <v>0</v>
      </c>
      <c r="Z221" s="28" t="s">
        <v>3369</v>
      </c>
      <c r="AA221" s="28"/>
      <c r="AB221" s="28"/>
      <c r="AC221" s="28"/>
      <c r="AD221" s="28"/>
      <c r="AE221" s="28">
        <f t="shared" si="37"/>
        <v>0</v>
      </c>
      <c r="AF221" s="27">
        <v>44299</v>
      </c>
      <c r="AG221" s="27">
        <v>44387</v>
      </c>
      <c r="AH221" s="27"/>
      <c r="AI221" s="27"/>
      <c r="AJ221" s="28">
        <f t="shared" si="38"/>
        <v>0</v>
      </c>
      <c r="AK221" s="28">
        <f t="shared" si="39"/>
        <v>0</v>
      </c>
      <c r="AL221" s="28">
        <f t="shared" si="40"/>
        <v>0</v>
      </c>
      <c r="AM221" s="28">
        <f t="shared" si="41"/>
        <v>0</v>
      </c>
      <c r="AN221" s="28">
        <f t="shared" si="42"/>
        <v>0</v>
      </c>
      <c r="AO221" s="25" t="s">
        <v>70</v>
      </c>
      <c r="AP221" s="25" t="s">
        <v>449</v>
      </c>
      <c r="AQ221" s="25"/>
      <c r="AR221" s="25"/>
      <c r="AS221" s="25" t="s">
        <v>3370</v>
      </c>
      <c r="AT221" s="25" t="s">
        <v>3371</v>
      </c>
      <c r="AU221" s="25"/>
      <c r="AV221" s="25"/>
      <c r="AW221" s="25" t="s">
        <v>449</v>
      </c>
      <c r="AX221" s="25" t="s">
        <v>449</v>
      </c>
      <c r="AY221" s="25"/>
      <c r="AZ221" s="25"/>
      <c r="BA221" s="25" t="s">
        <v>3205</v>
      </c>
      <c r="BB221" s="25" t="s">
        <v>3372</v>
      </c>
      <c r="BC221" s="25"/>
      <c r="BD221" s="25"/>
    </row>
    <row r="222" spans="1:56" ht="84" customHeight="1" x14ac:dyDescent="0.25">
      <c r="A222" s="25">
        <v>1</v>
      </c>
      <c r="B222" s="25" t="s">
        <v>3373</v>
      </c>
      <c r="C222" s="25" t="s">
        <v>57</v>
      </c>
      <c r="D222" s="25" t="s">
        <v>58</v>
      </c>
      <c r="E222" s="26" t="s">
        <v>59</v>
      </c>
      <c r="F222" s="25" t="s">
        <v>60</v>
      </c>
      <c r="G222" s="25" t="s">
        <v>61</v>
      </c>
      <c r="H222" s="25" t="s">
        <v>62</v>
      </c>
      <c r="I222" s="25" t="s">
        <v>63</v>
      </c>
      <c r="J222" s="27">
        <v>44197</v>
      </c>
      <c r="K222" s="27">
        <v>44561</v>
      </c>
      <c r="L222" s="25" t="s">
        <v>64</v>
      </c>
      <c r="M222" s="25" t="str">
        <f>B222</f>
        <v>Valle del Cauca</v>
      </c>
      <c r="N222" s="25" t="s">
        <v>65</v>
      </c>
      <c r="O222" s="25" t="s">
        <v>66</v>
      </c>
      <c r="P222" s="25" t="s">
        <v>67</v>
      </c>
      <c r="Q222" s="28">
        <v>0</v>
      </c>
      <c r="R222" s="29">
        <v>17588</v>
      </c>
      <c r="S222" s="29">
        <v>0</v>
      </c>
      <c r="T222" s="29">
        <v>0</v>
      </c>
      <c r="U222" s="29">
        <v>0</v>
      </c>
      <c r="V222" s="29">
        <v>17588</v>
      </c>
      <c r="W222" s="29">
        <v>5704</v>
      </c>
      <c r="X222" s="29" t="s">
        <v>3374</v>
      </c>
      <c r="Y222" s="29">
        <v>26781</v>
      </c>
      <c r="Z222" s="29" t="s">
        <v>3375</v>
      </c>
      <c r="AA222" s="29"/>
      <c r="AB222" s="29"/>
      <c r="AC222" s="29"/>
      <c r="AD222" s="29"/>
      <c r="AE222" s="29">
        <f t="shared" si="37"/>
        <v>32485</v>
      </c>
      <c r="AF222" s="27">
        <v>44300</v>
      </c>
      <c r="AG222" s="27">
        <v>44390</v>
      </c>
      <c r="AH222" s="27"/>
      <c r="AI222" s="27"/>
      <c r="AJ222" s="28">
        <f t="shared" si="38"/>
        <v>1</v>
      </c>
      <c r="AK222" s="28" t="str">
        <f t="shared" si="39"/>
        <v/>
      </c>
      <c r="AL222" s="28" t="str">
        <f t="shared" si="40"/>
        <v/>
      </c>
      <c r="AM222" s="28" t="str">
        <f t="shared" si="41"/>
        <v/>
      </c>
      <c r="AN222" s="28">
        <f t="shared" si="42"/>
        <v>0</v>
      </c>
      <c r="AO222" s="25" t="s">
        <v>70</v>
      </c>
      <c r="AP222" s="25" t="s">
        <v>70</v>
      </c>
      <c r="AQ222" s="25"/>
      <c r="AR222" s="25"/>
      <c r="AS222" s="25" t="s">
        <v>1411</v>
      </c>
      <c r="AT222" s="25" t="s">
        <v>1412</v>
      </c>
      <c r="AU222" s="25"/>
      <c r="AV222" s="25"/>
      <c r="AW222" s="25" t="s">
        <v>70</v>
      </c>
      <c r="AX222" s="25" t="s">
        <v>70</v>
      </c>
      <c r="AY222" s="25"/>
      <c r="AZ222" s="25"/>
      <c r="BA222" s="25" t="s">
        <v>3376</v>
      </c>
      <c r="BB222" s="25" t="s">
        <v>3377</v>
      </c>
      <c r="BC222" s="25"/>
      <c r="BD222" s="25"/>
    </row>
    <row r="223" spans="1:56" ht="84" customHeight="1" x14ac:dyDescent="0.25">
      <c r="A223" s="25">
        <v>3</v>
      </c>
      <c r="B223" s="25" t="s">
        <v>3373</v>
      </c>
      <c r="C223" s="25" t="s">
        <v>57</v>
      </c>
      <c r="D223" s="25" t="s">
        <v>58</v>
      </c>
      <c r="E223" s="26" t="s">
        <v>59</v>
      </c>
      <c r="F223" s="25" t="s">
        <v>60</v>
      </c>
      <c r="G223" s="25" t="s">
        <v>61</v>
      </c>
      <c r="H223" s="25" t="s">
        <v>62</v>
      </c>
      <c r="I223" s="25" t="s">
        <v>75</v>
      </c>
      <c r="J223" s="27">
        <v>44197</v>
      </c>
      <c r="K223" s="27">
        <v>44561</v>
      </c>
      <c r="L223" s="25" t="s">
        <v>64</v>
      </c>
      <c r="M223" s="25" t="str">
        <f t="shared" ref="M223:M231" si="45">B223</f>
        <v>Valle del Cauca</v>
      </c>
      <c r="N223" s="25" t="s">
        <v>65</v>
      </c>
      <c r="O223" s="25" t="s">
        <v>76</v>
      </c>
      <c r="P223" s="25" t="s">
        <v>67</v>
      </c>
      <c r="Q223" s="28">
        <v>0</v>
      </c>
      <c r="R223" s="29">
        <v>8263</v>
      </c>
      <c r="S223" s="29">
        <v>0</v>
      </c>
      <c r="T223" s="29">
        <v>0</v>
      </c>
      <c r="U223" s="29">
        <v>0</v>
      </c>
      <c r="V223" s="29">
        <v>8263</v>
      </c>
      <c r="W223" s="29">
        <v>1195</v>
      </c>
      <c r="X223" s="29" t="s">
        <v>3378</v>
      </c>
      <c r="Y223" s="29">
        <v>3449</v>
      </c>
      <c r="Z223" s="29" t="s">
        <v>3379</v>
      </c>
      <c r="AA223" s="29"/>
      <c r="AB223" s="29"/>
      <c r="AC223" s="29"/>
      <c r="AD223" s="29"/>
      <c r="AE223" s="29">
        <f t="shared" si="37"/>
        <v>4644</v>
      </c>
      <c r="AF223" s="27">
        <v>44300</v>
      </c>
      <c r="AG223" s="27">
        <v>44390</v>
      </c>
      <c r="AH223" s="27"/>
      <c r="AI223" s="27"/>
      <c r="AJ223" s="28">
        <f t="shared" si="38"/>
        <v>0.56202347815563358</v>
      </c>
      <c r="AK223" s="28" t="str">
        <f t="shared" si="39"/>
        <v/>
      </c>
      <c r="AL223" s="28" t="str">
        <f t="shared" si="40"/>
        <v/>
      </c>
      <c r="AM223" s="28" t="str">
        <f t="shared" si="41"/>
        <v/>
      </c>
      <c r="AN223" s="28">
        <f t="shared" si="42"/>
        <v>0</v>
      </c>
      <c r="AO223" s="25" t="s">
        <v>70</v>
      </c>
      <c r="AP223" s="25" t="s">
        <v>70</v>
      </c>
      <c r="AQ223" s="25"/>
      <c r="AR223" s="25"/>
      <c r="AS223" s="25" t="s">
        <v>1411</v>
      </c>
      <c r="AT223" s="25" t="s">
        <v>1412</v>
      </c>
      <c r="AU223" s="25"/>
      <c r="AV223" s="25"/>
      <c r="AW223" s="25" t="s">
        <v>70</v>
      </c>
      <c r="AX223" s="25" t="s">
        <v>70</v>
      </c>
      <c r="AY223" s="25"/>
      <c r="AZ223" s="25"/>
      <c r="BA223" s="25" t="s">
        <v>3380</v>
      </c>
      <c r="BB223" s="25" t="s">
        <v>3381</v>
      </c>
      <c r="BC223" s="25"/>
      <c r="BD223" s="25"/>
    </row>
    <row r="224" spans="1:56" ht="84" customHeight="1" x14ac:dyDescent="0.25">
      <c r="A224" s="25">
        <v>5</v>
      </c>
      <c r="B224" s="25" t="s">
        <v>3373</v>
      </c>
      <c r="C224" s="25" t="s">
        <v>821</v>
      </c>
      <c r="D224" s="25" t="s">
        <v>58</v>
      </c>
      <c r="E224" s="26" t="s">
        <v>130</v>
      </c>
      <c r="F224" s="25" t="s">
        <v>822</v>
      </c>
      <c r="G224" s="25" t="s">
        <v>61</v>
      </c>
      <c r="H224" s="25" t="s">
        <v>62</v>
      </c>
      <c r="I224" s="25" t="s">
        <v>823</v>
      </c>
      <c r="J224" s="27">
        <v>44197</v>
      </c>
      <c r="K224" s="27">
        <v>44561</v>
      </c>
      <c r="L224" s="25" t="s">
        <v>64</v>
      </c>
      <c r="M224" s="25" t="str">
        <f t="shared" si="45"/>
        <v>Valle del Cauca</v>
      </c>
      <c r="N224" s="25" t="s">
        <v>65</v>
      </c>
      <c r="O224" s="25" t="s">
        <v>824</v>
      </c>
      <c r="P224" s="25" t="s">
        <v>67</v>
      </c>
      <c r="Q224" s="28">
        <v>0</v>
      </c>
      <c r="R224" s="29">
        <v>40</v>
      </c>
      <c r="S224" s="29">
        <v>0</v>
      </c>
      <c r="T224" s="29">
        <v>0</v>
      </c>
      <c r="U224" s="29">
        <v>0</v>
      </c>
      <c r="V224" s="29">
        <v>40</v>
      </c>
      <c r="W224" s="29">
        <v>7</v>
      </c>
      <c r="X224" s="29" t="s">
        <v>3382</v>
      </c>
      <c r="Y224" s="29">
        <v>7</v>
      </c>
      <c r="Z224" s="29" t="s">
        <v>3383</v>
      </c>
      <c r="AA224" s="29"/>
      <c r="AB224" s="29"/>
      <c r="AC224" s="29"/>
      <c r="AD224" s="29"/>
      <c r="AE224" s="29">
        <f t="shared" si="37"/>
        <v>14</v>
      </c>
      <c r="AF224" s="27">
        <v>44300</v>
      </c>
      <c r="AG224" s="27">
        <v>44391</v>
      </c>
      <c r="AH224" s="27"/>
      <c r="AI224" s="27"/>
      <c r="AJ224" s="28">
        <f t="shared" si="38"/>
        <v>0.35</v>
      </c>
      <c r="AK224" s="28" t="str">
        <f t="shared" si="39"/>
        <v/>
      </c>
      <c r="AL224" s="28" t="str">
        <f t="shared" si="40"/>
        <v/>
      </c>
      <c r="AM224" s="28" t="str">
        <f t="shared" si="41"/>
        <v/>
      </c>
      <c r="AN224" s="28">
        <f t="shared" si="42"/>
        <v>0</v>
      </c>
      <c r="AO224" s="25" t="s">
        <v>70</v>
      </c>
      <c r="AP224" s="25" t="s">
        <v>70</v>
      </c>
      <c r="AQ224" s="25"/>
      <c r="AR224" s="25"/>
      <c r="AS224" s="25" t="s">
        <v>1411</v>
      </c>
      <c r="AT224" s="25" t="s">
        <v>1412</v>
      </c>
      <c r="AU224" s="25"/>
      <c r="AV224" s="25"/>
      <c r="AW224" s="25" t="s">
        <v>70</v>
      </c>
      <c r="AX224" s="25" t="s">
        <v>70</v>
      </c>
      <c r="AY224" s="25"/>
      <c r="AZ224" s="25"/>
      <c r="BA224" s="25" t="s">
        <v>3384</v>
      </c>
      <c r="BB224" s="25" t="s">
        <v>3385</v>
      </c>
      <c r="BC224" s="25"/>
      <c r="BD224" s="25"/>
    </row>
    <row r="225" spans="1:56" ht="84" customHeight="1" x14ac:dyDescent="0.25">
      <c r="A225" s="25">
        <v>6</v>
      </c>
      <c r="B225" s="25" t="s">
        <v>3373</v>
      </c>
      <c r="C225" s="25" t="s">
        <v>83</v>
      </c>
      <c r="D225" s="25" t="s">
        <v>58</v>
      </c>
      <c r="E225" s="26" t="s">
        <v>59</v>
      </c>
      <c r="F225" s="25" t="s">
        <v>84</v>
      </c>
      <c r="G225" s="25" t="s">
        <v>61</v>
      </c>
      <c r="H225" s="25" t="s">
        <v>62</v>
      </c>
      <c r="I225" s="25" t="s">
        <v>85</v>
      </c>
      <c r="J225" s="27">
        <v>44197</v>
      </c>
      <c r="K225" s="27">
        <v>44561</v>
      </c>
      <c r="L225" s="25" t="s">
        <v>64</v>
      </c>
      <c r="M225" s="25" t="str">
        <f t="shared" si="45"/>
        <v>Valle del Cauca</v>
      </c>
      <c r="N225" s="25" t="s">
        <v>86</v>
      </c>
      <c r="O225" s="25" t="s">
        <v>87</v>
      </c>
      <c r="P225" s="25" t="s">
        <v>67</v>
      </c>
      <c r="Q225" s="28">
        <v>0</v>
      </c>
      <c r="R225" s="28">
        <v>1</v>
      </c>
      <c r="S225" s="28">
        <v>0.25</v>
      </c>
      <c r="T225" s="28">
        <v>0.25</v>
      </c>
      <c r="U225" s="28">
        <v>0.25</v>
      </c>
      <c r="V225" s="28">
        <v>0.25</v>
      </c>
      <c r="W225" s="28">
        <v>0.25</v>
      </c>
      <c r="X225" s="28" t="s">
        <v>3386</v>
      </c>
      <c r="Y225" s="28">
        <v>0.25</v>
      </c>
      <c r="Z225" s="28" t="s">
        <v>3387</v>
      </c>
      <c r="AA225" s="28"/>
      <c r="AB225" s="28"/>
      <c r="AC225" s="28"/>
      <c r="AD225" s="28"/>
      <c r="AE225" s="28">
        <f t="shared" si="37"/>
        <v>0.5</v>
      </c>
      <c r="AF225" s="27">
        <v>44300</v>
      </c>
      <c r="AG225" s="27">
        <v>44390</v>
      </c>
      <c r="AH225" s="27"/>
      <c r="AI225" s="27"/>
      <c r="AJ225" s="28">
        <f t="shared" si="38"/>
        <v>0.5</v>
      </c>
      <c r="AK225" s="28">
        <f t="shared" si="39"/>
        <v>1</v>
      </c>
      <c r="AL225" s="28">
        <f t="shared" si="40"/>
        <v>1</v>
      </c>
      <c r="AM225" s="28">
        <f t="shared" si="41"/>
        <v>0</v>
      </c>
      <c r="AN225" s="28">
        <f t="shared" si="42"/>
        <v>0</v>
      </c>
      <c r="AO225" s="25" t="s">
        <v>70</v>
      </c>
      <c r="AP225" s="25" t="s">
        <v>70</v>
      </c>
      <c r="AQ225" s="25"/>
      <c r="AR225" s="25"/>
      <c r="AS225" s="25" t="s">
        <v>1411</v>
      </c>
      <c r="AT225" s="25" t="s">
        <v>1412</v>
      </c>
      <c r="AU225" s="25"/>
      <c r="AV225" s="25"/>
      <c r="AW225" s="25" t="s">
        <v>70</v>
      </c>
      <c r="AX225" s="25" t="s">
        <v>70</v>
      </c>
      <c r="AY225" s="25"/>
      <c r="AZ225" s="25"/>
      <c r="BA225" s="25" t="s">
        <v>3388</v>
      </c>
      <c r="BB225" s="25" t="s">
        <v>3389</v>
      </c>
      <c r="BC225" s="25"/>
      <c r="BD225" s="25"/>
    </row>
    <row r="226" spans="1:56" ht="84" customHeight="1" x14ac:dyDescent="0.25">
      <c r="A226" s="25">
        <v>7</v>
      </c>
      <c r="B226" s="25" t="s">
        <v>3373</v>
      </c>
      <c r="C226" s="25" t="s">
        <v>93</v>
      </c>
      <c r="D226" s="25" t="s">
        <v>58</v>
      </c>
      <c r="E226" s="26" t="s">
        <v>59</v>
      </c>
      <c r="F226" s="25" t="s">
        <v>84</v>
      </c>
      <c r="G226" s="25" t="s">
        <v>61</v>
      </c>
      <c r="H226" s="25" t="s">
        <v>62</v>
      </c>
      <c r="I226" s="25" t="s">
        <v>94</v>
      </c>
      <c r="J226" s="27">
        <v>44197</v>
      </c>
      <c r="K226" s="27">
        <v>44561</v>
      </c>
      <c r="L226" s="25" t="s">
        <v>64</v>
      </c>
      <c r="M226" s="25" t="str">
        <f t="shared" si="45"/>
        <v>Valle del Cauca</v>
      </c>
      <c r="N226" s="25" t="s">
        <v>86</v>
      </c>
      <c r="O226" s="25" t="s">
        <v>87</v>
      </c>
      <c r="P226" s="25" t="s">
        <v>67</v>
      </c>
      <c r="Q226" s="28">
        <v>0</v>
      </c>
      <c r="R226" s="28">
        <v>1</v>
      </c>
      <c r="S226" s="28">
        <v>0.25</v>
      </c>
      <c r="T226" s="28">
        <v>0.25</v>
      </c>
      <c r="U226" s="28">
        <v>0.25</v>
      </c>
      <c r="V226" s="28">
        <v>0.25</v>
      </c>
      <c r="W226" s="28">
        <v>0.25</v>
      </c>
      <c r="X226" s="28" t="s">
        <v>3390</v>
      </c>
      <c r="Y226" s="28">
        <v>0.25</v>
      </c>
      <c r="Z226" s="28" t="s">
        <v>3391</v>
      </c>
      <c r="AA226" s="28"/>
      <c r="AB226" s="28"/>
      <c r="AC226" s="28"/>
      <c r="AD226" s="28"/>
      <c r="AE226" s="28">
        <f t="shared" si="37"/>
        <v>0.5</v>
      </c>
      <c r="AF226" s="27">
        <v>44300</v>
      </c>
      <c r="AG226" s="27">
        <v>44390</v>
      </c>
      <c r="AH226" s="27"/>
      <c r="AI226" s="27"/>
      <c r="AJ226" s="28">
        <f t="shared" si="38"/>
        <v>0.5</v>
      </c>
      <c r="AK226" s="28">
        <f t="shared" si="39"/>
        <v>1</v>
      </c>
      <c r="AL226" s="28">
        <f t="shared" si="40"/>
        <v>1</v>
      </c>
      <c r="AM226" s="28">
        <f t="shared" si="41"/>
        <v>0</v>
      </c>
      <c r="AN226" s="28">
        <f t="shared" si="42"/>
        <v>0</v>
      </c>
      <c r="AO226" s="25" t="s">
        <v>70</v>
      </c>
      <c r="AP226" s="25" t="s">
        <v>70</v>
      </c>
      <c r="AQ226" s="25"/>
      <c r="AR226" s="25"/>
      <c r="AS226" s="25" t="s">
        <v>1411</v>
      </c>
      <c r="AT226" s="25" t="s">
        <v>1412</v>
      </c>
      <c r="AU226" s="25"/>
      <c r="AV226" s="25"/>
      <c r="AW226" s="25" t="s">
        <v>70</v>
      </c>
      <c r="AX226" s="25" t="s">
        <v>70</v>
      </c>
      <c r="AY226" s="25"/>
      <c r="AZ226" s="25"/>
      <c r="BA226" s="25" t="s">
        <v>3392</v>
      </c>
      <c r="BB226" s="25" t="s">
        <v>3393</v>
      </c>
      <c r="BC226" s="25"/>
      <c r="BD226" s="25"/>
    </row>
    <row r="227" spans="1:56" ht="84" customHeight="1" x14ac:dyDescent="0.25">
      <c r="A227" s="25">
        <v>8</v>
      </c>
      <c r="B227" s="25" t="s">
        <v>3373</v>
      </c>
      <c r="C227" s="25" t="s">
        <v>100</v>
      </c>
      <c r="D227" s="25" t="s">
        <v>101</v>
      </c>
      <c r="E227" s="26" t="s">
        <v>102</v>
      </c>
      <c r="F227" s="25" t="s">
        <v>103</v>
      </c>
      <c r="G227" s="25" t="s">
        <v>61</v>
      </c>
      <c r="H227" s="25" t="s">
        <v>104</v>
      </c>
      <c r="I227" s="25" t="s">
        <v>105</v>
      </c>
      <c r="J227" s="27">
        <v>44197</v>
      </c>
      <c r="K227" s="27">
        <v>44561</v>
      </c>
      <c r="L227" s="25" t="s">
        <v>64</v>
      </c>
      <c r="M227" s="25" t="str">
        <f t="shared" si="45"/>
        <v>Valle del Cauca</v>
      </c>
      <c r="N227" s="25" t="s">
        <v>86</v>
      </c>
      <c r="O227" s="25" t="s">
        <v>87</v>
      </c>
      <c r="P227" s="25" t="s">
        <v>67</v>
      </c>
      <c r="Q227" s="28">
        <v>0</v>
      </c>
      <c r="R227" s="28">
        <v>1</v>
      </c>
      <c r="S227" s="28">
        <v>0.25</v>
      </c>
      <c r="T227" s="28">
        <v>0.25</v>
      </c>
      <c r="U227" s="28">
        <v>0.25</v>
      </c>
      <c r="V227" s="28">
        <v>0.25</v>
      </c>
      <c r="W227" s="28">
        <v>0.10796545105566219</v>
      </c>
      <c r="X227" s="28" t="s">
        <v>3394</v>
      </c>
      <c r="Y227" s="28">
        <v>0.15</v>
      </c>
      <c r="Z227" s="28" t="s">
        <v>3395</v>
      </c>
      <c r="AA227" s="28"/>
      <c r="AB227" s="28"/>
      <c r="AC227" s="28"/>
      <c r="AD227" s="28"/>
      <c r="AE227" s="28">
        <f t="shared" si="37"/>
        <v>0.25796545105566215</v>
      </c>
      <c r="AF227" s="27">
        <v>44300</v>
      </c>
      <c r="AG227" s="27">
        <v>44390</v>
      </c>
      <c r="AH227" s="27"/>
      <c r="AI227" s="27"/>
      <c r="AJ227" s="28">
        <f t="shared" si="38"/>
        <v>0.25796545105566215</v>
      </c>
      <c r="AK227" s="28">
        <f t="shared" si="39"/>
        <v>0.43186180422264875</v>
      </c>
      <c r="AL227" s="28">
        <f t="shared" si="40"/>
        <v>0.6</v>
      </c>
      <c r="AM227" s="28">
        <f t="shared" si="41"/>
        <v>0</v>
      </c>
      <c r="AN227" s="28">
        <f t="shared" si="42"/>
        <v>0</v>
      </c>
      <c r="AO227" s="25" t="s">
        <v>70</v>
      </c>
      <c r="AP227" s="25" t="s">
        <v>70</v>
      </c>
      <c r="AQ227" s="25"/>
      <c r="AR227" s="25"/>
      <c r="AS227" s="25" t="s">
        <v>1411</v>
      </c>
      <c r="AT227" s="25" t="s">
        <v>1412</v>
      </c>
      <c r="AU227" s="25"/>
      <c r="AV227" s="25"/>
      <c r="AW227" s="25" t="s">
        <v>70</v>
      </c>
      <c r="AX227" s="25" t="s">
        <v>70</v>
      </c>
      <c r="AY227" s="25"/>
      <c r="AZ227" s="25"/>
      <c r="BA227" s="25" t="s">
        <v>3396</v>
      </c>
      <c r="BB227" s="25" t="s">
        <v>3397</v>
      </c>
      <c r="BC227" s="25"/>
      <c r="BD227" s="25"/>
    </row>
    <row r="228" spans="1:56" ht="84" customHeight="1" x14ac:dyDescent="0.25">
      <c r="A228" s="25">
        <v>9</v>
      </c>
      <c r="B228" s="25" t="s">
        <v>3373</v>
      </c>
      <c r="C228" s="25" t="s">
        <v>110</v>
      </c>
      <c r="D228" s="25" t="s">
        <v>111</v>
      </c>
      <c r="E228" s="26" t="s">
        <v>112</v>
      </c>
      <c r="F228" s="25" t="s">
        <v>113</v>
      </c>
      <c r="G228" s="25" t="s">
        <v>114</v>
      </c>
      <c r="H228" s="25" t="s">
        <v>114</v>
      </c>
      <c r="I228" s="25" t="s">
        <v>115</v>
      </c>
      <c r="J228" s="27">
        <v>44197</v>
      </c>
      <c r="K228" s="27">
        <v>44561</v>
      </c>
      <c r="L228" s="25" t="s">
        <v>64</v>
      </c>
      <c r="M228" s="25" t="str">
        <f t="shared" si="45"/>
        <v>Valle del Cauca</v>
      </c>
      <c r="N228" s="25" t="s">
        <v>86</v>
      </c>
      <c r="O228" s="25" t="s">
        <v>116</v>
      </c>
      <c r="P228" s="25" t="s">
        <v>67</v>
      </c>
      <c r="Q228" s="28">
        <v>0</v>
      </c>
      <c r="R228" s="28">
        <v>1</v>
      </c>
      <c r="S228" s="28">
        <v>0.25</v>
      </c>
      <c r="T228" s="28">
        <v>0.25</v>
      </c>
      <c r="U228" s="28">
        <v>0.25</v>
      </c>
      <c r="V228" s="28">
        <v>0.25</v>
      </c>
      <c r="W228" s="28">
        <v>0.25</v>
      </c>
      <c r="X228" s="28" t="s">
        <v>3398</v>
      </c>
      <c r="Y228" s="28">
        <v>0.25</v>
      </c>
      <c r="Z228" s="28" t="s">
        <v>3399</v>
      </c>
      <c r="AA228" s="28"/>
      <c r="AB228" s="28"/>
      <c r="AC228" s="28"/>
      <c r="AD228" s="28"/>
      <c r="AE228" s="28">
        <f t="shared" si="37"/>
        <v>0.5</v>
      </c>
      <c r="AF228" s="27">
        <v>44300</v>
      </c>
      <c r="AG228" s="27">
        <v>44390</v>
      </c>
      <c r="AH228" s="27"/>
      <c r="AI228" s="27"/>
      <c r="AJ228" s="28">
        <f t="shared" si="38"/>
        <v>0.5</v>
      </c>
      <c r="AK228" s="28">
        <f t="shared" si="39"/>
        <v>1</v>
      </c>
      <c r="AL228" s="28">
        <f t="shared" si="40"/>
        <v>1</v>
      </c>
      <c r="AM228" s="28">
        <f t="shared" si="41"/>
        <v>0</v>
      </c>
      <c r="AN228" s="28">
        <f t="shared" si="42"/>
        <v>0</v>
      </c>
      <c r="AO228" s="25" t="s">
        <v>70</v>
      </c>
      <c r="AP228" s="25" t="s">
        <v>70</v>
      </c>
      <c r="AQ228" s="25"/>
      <c r="AR228" s="25"/>
      <c r="AS228" s="25" t="s">
        <v>1411</v>
      </c>
      <c r="AT228" s="25" t="s">
        <v>1412</v>
      </c>
      <c r="AU228" s="25"/>
      <c r="AV228" s="25"/>
      <c r="AW228" s="25" t="s">
        <v>70</v>
      </c>
      <c r="AX228" s="25" t="s">
        <v>70</v>
      </c>
      <c r="AY228" s="25"/>
      <c r="AZ228" s="25"/>
      <c r="BA228" s="25" t="s">
        <v>3400</v>
      </c>
      <c r="BB228" s="25" t="s">
        <v>3401</v>
      </c>
      <c r="BC228" s="25"/>
      <c r="BD228" s="25"/>
    </row>
    <row r="229" spans="1:56" ht="84" customHeight="1" x14ac:dyDescent="0.25">
      <c r="A229" s="25">
        <v>10</v>
      </c>
      <c r="B229" s="25" t="s">
        <v>3373</v>
      </c>
      <c r="C229" s="25" t="s">
        <v>110</v>
      </c>
      <c r="D229" s="25" t="s">
        <v>111</v>
      </c>
      <c r="E229" s="26" t="s">
        <v>112</v>
      </c>
      <c r="F229" s="25" t="s">
        <v>113</v>
      </c>
      <c r="G229" s="25" t="s">
        <v>114</v>
      </c>
      <c r="H229" s="25" t="s">
        <v>114</v>
      </c>
      <c r="I229" s="25" t="s">
        <v>122</v>
      </c>
      <c r="J229" s="27">
        <v>44197</v>
      </c>
      <c r="K229" s="27">
        <v>44561</v>
      </c>
      <c r="L229" s="25" t="s">
        <v>64</v>
      </c>
      <c r="M229" s="25" t="str">
        <f t="shared" si="45"/>
        <v>Valle del Cauca</v>
      </c>
      <c r="N229" s="25" t="s">
        <v>86</v>
      </c>
      <c r="O229" s="25" t="s">
        <v>123</v>
      </c>
      <c r="P229" s="25" t="s">
        <v>67</v>
      </c>
      <c r="Q229" s="28">
        <v>0</v>
      </c>
      <c r="R229" s="28">
        <v>1</v>
      </c>
      <c r="S229" s="28">
        <v>0.25</v>
      </c>
      <c r="T229" s="28">
        <v>0.25</v>
      </c>
      <c r="U229" s="28">
        <v>0.25</v>
      </c>
      <c r="V229" s="28">
        <v>0.25</v>
      </c>
      <c r="W229" s="28">
        <v>0.25</v>
      </c>
      <c r="X229" s="28" t="s">
        <v>3402</v>
      </c>
      <c r="Y229" s="28">
        <v>0.25</v>
      </c>
      <c r="Z229" s="28" t="s">
        <v>3403</v>
      </c>
      <c r="AA229" s="28"/>
      <c r="AB229" s="28"/>
      <c r="AC229" s="28"/>
      <c r="AD229" s="28"/>
      <c r="AE229" s="28">
        <f t="shared" si="37"/>
        <v>0.5</v>
      </c>
      <c r="AF229" s="27">
        <v>44300</v>
      </c>
      <c r="AG229" s="27">
        <v>44390</v>
      </c>
      <c r="AH229" s="27"/>
      <c r="AI229" s="27"/>
      <c r="AJ229" s="28">
        <f t="shared" si="38"/>
        <v>0.5</v>
      </c>
      <c r="AK229" s="28">
        <f t="shared" si="39"/>
        <v>1</v>
      </c>
      <c r="AL229" s="28">
        <f t="shared" si="40"/>
        <v>1</v>
      </c>
      <c r="AM229" s="28">
        <f t="shared" si="41"/>
        <v>0</v>
      </c>
      <c r="AN229" s="28">
        <f t="shared" si="42"/>
        <v>0</v>
      </c>
      <c r="AO229" s="25" t="s">
        <v>70</v>
      </c>
      <c r="AP229" s="25" t="s">
        <v>70</v>
      </c>
      <c r="AQ229" s="25"/>
      <c r="AR229" s="25"/>
      <c r="AS229" s="25" t="s">
        <v>1411</v>
      </c>
      <c r="AT229" s="25" t="s">
        <v>1412</v>
      </c>
      <c r="AU229" s="25"/>
      <c r="AV229" s="25"/>
      <c r="AW229" s="25" t="s">
        <v>70</v>
      </c>
      <c r="AX229" s="25" t="s">
        <v>70</v>
      </c>
      <c r="AY229" s="25"/>
      <c r="AZ229" s="25"/>
      <c r="BA229" s="25" t="s">
        <v>3404</v>
      </c>
      <c r="BB229" s="25" t="s">
        <v>3405</v>
      </c>
      <c r="BC229" s="25"/>
      <c r="BD229" s="25"/>
    </row>
    <row r="230" spans="1:56" ht="84" customHeight="1" x14ac:dyDescent="0.25">
      <c r="A230" s="25">
        <v>12</v>
      </c>
      <c r="B230" s="25" t="s">
        <v>3373</v>
      </c>
      <c r="C230" s="25" t="s">
        <v>129</v>
      </c>
      <c r="D230" s="25" t="s">
        <v>58</v>
      </c>
      <c r="E230" s="26" t="s">
        <v>130</v>
      </c>
      <c r="F230" s="25" t="s">
        <v>131</v>
      </c>
      <c r="G230" s="25" t="s">
        <v>132</v>
      </c>
      <c r="H230" s="25" t="s">
        <v>133</v>
      </c>
      <c r="I230" s="25" t="s">
        <v>134</v>
      </c>
      <c r="J230" s="27">
        <v>44197</v>
      </c>
      <c r="K230" s="27">
        <v>44561</v>
      </c>
      <c r="L230" s="25" t="s">
        <v>64</v>
      </c>
      <c r="M230" s="25" t="str">
        <f t="shared" si="45"/>
        <v>Valle del Cauca</v>
      </c>
      <c r="N230" s="25" t="s">
        <v>65</v>
      </c>
      <c r="O230" s="25" t="s">
        <v>135</v>
      </c>
      <c r="P230" s="25" t="s">
        <v>136</v>
      </c>
      <c r="Q230" s="28">
        <v>0</v>
      </c>
      <c r="R230" s="29">
        <f>SUM(S230:V230)</f>
        <v>257647595.56882262</v>
      </c>
      <c r="S230" s="29">
        <v>50873600.352396414</v>
      </c>
      <c r="T230" s="29">
        <v>65948978.369509257</v>
      </c>
      <c r="U230" s="29">
        <v>67143883.785048425</v>
      </c>
      <c r="V230" s="29">
        <v>73681133.061868519</v>
      </c>
      <c r="W230" s="29">
        <v>25231815</v>
      </c>
      <c r="X230" s="29" t="s">
        <v>3406</v>
      </c>
      <c r="Y230" s="29">
        <v>15331016</v>
      </c>
      <c r="Z230" s="29" t="s">
        <v>3407</v>
      </c>
      <c r="AA230" s="29"/>
      <c r="AB230" s="29"/>
      <c r="AC230" s="29"/>
      <c r="AD230" s="29"/>
      <c r="AE230" s="29">
        <f t="shared" si="37"/>
        <v>40562831</v>
      </c>
      <c r="AF230" s="27">
        <v>44300</v>
      </c>
      <c r="AG230" s="27">
        <v>44390</v>
      </c>
      <c r="AH230" s="27"/>
      <c r="AI230" s="27"/>
      <c r="AJ230" s="28">
        <f t="shared" si="38"/>
        <v>0.15743531745540737</v>
      </c>
      <c r="AK230" s="28">
        <f t="shared" si="39"/>
        <v>0.49597069649526876</v>
      </c>
      <c r="AL230" s="28">
        <f t="shared" si="40"/>
        <v>0.2324678316334331</v>
      </c>
      <c r="AM230" s="28">
        <f t="shared" si="41"/>
        <v>0</v>
      </c>
      <c r="AN230" s="28">
        <f t="shared" si="42"/>
        <v>0</v>
      </c>
      <c r="AO230" s="25" t="s">
        <v>70</v>
      </c>
      <c r="AP230" s="25" t="s">
        <v>70</v>
      </c>
      <c r="AQ230" s="25"/>
      <c r="AR230" s="25"/>
      <c r="AS230" s="25" t="s">
        <v>1411</v>
      </c>
      <c r="AT230" s="25" t="s">
        <v>1412</v>
      </c>
      <c r="AU230" s="25"/>
      <c r="AV230" s="25"/>
      <c r="AW230" s="25" t="s">
        <v>70</v>
      </c>
      <c r="AX230" s="25" t="s">
        <v>70</v>
      </c>
      <c r="AY230" s="25"/>
      <c r="AZ230" s="25"/>
      <c r="BA230" s="25" t="s">
        <v>3408</v>
      </c>
      <c r="BB230" s="25" t="s">
        <v>3409</v>
      </c>
      <c r="BC230" s="25"/>
      <c r="BD230" s="25"/>
    </row>
    <row r="231" spans="1:56" ht="84" customHeight="1" x14ac:dyDescent="0.25">
      <c r="A231" s="25">
        <v>13</v>
      </c>
      <c r="B231" s="25" t="s">
        <v>3373</v>
      </c>
      <c r="C231" s="25" t="s">
        <v>129</v>
      </c>
      <c r="D231" s="25" t="s">
        <v>58</v>
      </c>
      <c r="E231" s="26" t="s">
        <v>130</v>
      </c>
      <c r="F231" s="25" t="s">
        <v>131</v>
      </c>
      <c r="G231" s="25" t="s">
        <v>132</v>
      </c>
      <c r="H231" s="25" t="s">
        <v>133</v>
      </c>
      <c r="I231" s="25" t="s">
        <v>143</v>
      </c>
      <c r="J231" s="27">
        <v>44197</v>
      </c>
      <c r="K231" s="27">
        <v>44561</v>
      </c>
      <c r="L231" s="25" t="s">
        <v>64</v>
      </c>
      <c r="M231" s="25" t="str">
        <f t="shared" si="45"/>
        <v>Valle del Cauca</v>
      </c>
      <c r="N231" s="25" t="s">
        <v>86</v>
      </c>
      <c r="O231" s="25" t="s">
        <v>144</v>
      </c>
      <c r="P231" s="25" t="s">
        <v>136</v>
      </c>
      <c r="Q231" s="28">
        <v>0</v>
      </c>
      <c r="R231" s="28">
        <v>1</v>
      </c>
      <c r="S231" s="28">
        <v>0.25</v>
      </c>
      <c r="T231" s="28">
        <v>0.25</v>
      </c>
      <c r="U231" s="28">
        <v>0.25</v>
      </c>
      <c r="V231" s="28">
        <v>0.25</v>
      </c>
      <c r="W231" s="28">
        <v>0</v>
      </c>
      <c r="X231" s="28" t="s">
        <v>3410</v>
      </c>
      <c r="Y231" s="28">
        <v>0.25</v>
      </c>
      <c r="Z231" s="28" t="s">
        <v>3411</v>
      </c>
      <c r="AA231" s="28"/>
      <c r="AB231" s="28"/>
      <c r="AC231" s="28"/>
      <c r="AD231" s="28"/>
      <c r="AE231" s="28">
        <f t="shared" si="37"/>
        <v>0.25</v>
      </c>
      <c r="AF231" s="27">
        <v>44300</v>
      </c>
      <c r="AG231" s="27">
        <v>44390</v>
      </c>
      <c r="AH231" s="27"/>
      <c r="AI231" s="27"/>
      <c r="AJ231" s="28">
        <f t="shared" si="38"/>
        <v>0.25</v>
      </c>
      <c r="AK231" s="28">
        <f t="shared" si="39"/>
        <v>0</v>
      </c>
      <c r="AL231" s="28">
        <f t="shared" si="40"/>
        <v>1</v>
      </c>
      <c r="AM231" s="28">
        <f t="shared" si="41"/>
        <v>0</v>
      </c>
      <c r="AN231" s="28">
        <f t="shared" si="42"/>
        <v>0</v>
      </c>
      <c r="AO231" s="25" t="s">
        <v>70</v>
      </c>
      <c r="AP231" s="25" t="s">
        <v>70</v>
      </c>
      <c r="AQ231" s="25"/>
      <c r="AR231" s="25"/>
      <c r="AS231" s="25" t="s">
        <v>1411</v>
      </c>
      <c r="AT231" s="25" t="s">
        <v>1412</v>
      </c>
      <c r="AU231" s="25"/>
      <c r="AV231" s="25"/>
      <c r="AW231" s="25" t="s">
        <v>70</v>
      </c>
      <c r="AX231" s="25" t="s">
        <v>70</v>
      </c>
      <c r="AY231" s="25"/>
      <c r="AZ231" s="25"/>
      <c r="BA231" s="25" t="s">
        <v>3412</v>
      </c>
      <c r="BB231" s="25" t="s">
        <v>3413</v>
      </c>
      <c r="BC231" s="25"/>
      <c r="BD231" s="25"/>
    </row>
  </sheetData>
  <autoFilter ref="A1:BD23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331"/>
  <sheetViews>
    <sheetView topLeftCell="A49" workbookViewId="0">
      <selection activeCell="G2" sqref="G2"/>
    </sheetView>
  </sheetViews>
  <sheetFormatPr baseColWidth="10" defaultColWidth="22.42578125" defaultRowHeight="49.5" customHeight="1" x14ac:dyDescent="0.25"/>
  <cols>
    <col min="1" max="42" width="22.42578125" style="1"/>
    <col min="43" max="46" width="0" style="1" hidden="1" customWidth="1"/>
    <col min="47" max="48" width="22.42578125" style="1"/>
    <col min="49" max="50" width="0" style="1" hidden="1" customWidth="1"/>
    <col min="51" max="52" width="22.42578125" style="1"/>
    <col min="53" max="54" width="0" style="1" hidden="1" customWidth="1"/>
    <col min="55" max="56" width="22.42578125" style="1"/>
    <col min="57" max="58" width="0" style="1" hidden="1" customWidth="1"/>
    <col min="59" max="60" width="22.42578125" style="4"/>
    <col min="61" max="62" width="0" style="1" hidden="1" customWidth="1"/>
    <col min="63" max="64" width="22.42578125" style="1"/>
    <col min="65" max="66" width="0" style="1" hidden="1" customWidth="1"/>
    <col min="67" max="95" width="22.42578125" style="1"/>
    <col min="96" max="97" width="0" style="1" hidden="1" customWidth="1"/>
    <col min="98" max="99" width="22.42578125" style="1"/>
    <col min="100" max="101" width="0" style="1" hidden="1" customWidth="1"/>
    <col min="102" max="103" width="22.42578125" style="1"/>
    <col min="104" max="105" width="0" style="1" hidden="1" customWidth="1"/>
    <col min="106" max="107" width="22.42578125" style="1"/>
    <col min="108" max="109" width="0" style="1" hidden="1" customWidth="1"/>
    <col min="110" max="111" width="22.42578125" style="1"/>
    <col min="112" max="113" width="0" style="1" hidden="1" customWidth="1"/>
    <col min="114" max="115" width="22.42578125" style="1"/>
    <col min="116" max="117" width="0" style="1" hidden="1" customWidth="1"/>
    <col min="118" max="150" width="22.42578125" style="1"/>
    <col min="151" max="152" width="0" style="1" hidden="1" customWidth="1"/>
    <col min="153" max="154" width="22.42578125" style="1"/>
    <col min="155" max="156" width="0" style="1" hidden="1" customWidth="1"/>
    <col min="157" max="158" width="22.42578125" style="1"/>
    <col min="159" max="160" width="0" style="1" hidden="1" customWidth="1"/>
    <col min="161" max="162" width="22.42578125" style="1"/>
    <col min="163" max="164" width="0" style="1" hidden="1" customWidth="1"/>
    <col min="165" max="166" width="22.42578125" style="1"/>
    <col min="167" max="168" width="0" style="1" hidden="1" customWidth="1"/>
    <col min="169" max="217" width="22.42578125" style="1"/>
    <col min="218" max="223" width="0" style="1" hidden="1" customWidth="1"/>
    <col min="224" max="226" width="22.42578125" style="1"/>
    <col min="227" max="228" width="0" style="1" hidden="1" customWidth="1"/>
    <col min="229" max="230" width="22.42578125" style="1"/>
    <col min="231" max="232" width="0" style="1" hidden="1" customWidth="1"/>
    <col min="233" max="234" width="22.42578125" style="1"/>
    <col min="235" max="236" width="0" style="1" hidden="1" customWidth="1"/>
    <col min="237" max="238" width="22.42578125" style="1"/>
    <col min="239" max="240" width="0" style="1" hidden="1" customWidth="1"/>
    <col min="241" max="16384" width="22.42578125" style="1"/>
  </cols>
  <sheetData>
    <row r="1" spans="1:240" ht="49.5" customHeight="1" x14ac:dyDescent="0.25">
      <c r="A1" s="7" t="s">
        <v>0</v>
      </c>
      <c r="B1" s="7" t="s">
        <v>151</v>
      </c>
      <c r="C1" s="7" t="s">
        <v>152</v>
      </c>
      <c r="D1" s="7" t="s">
        <v>153</v>
      </c>
      <c r="E1" s="7" t="s">
        <v>154</v>
      </c>
      <c r="F1" s="7" t="s">
        <v>155</v>
      </c>
      <c r="G1" s="7" t="s">
        <v>156</v>
      </c>
      <c r="H1" s="7" t="s">
        <v>157</v>
      </c>
      <c r="I1" s="7" t="s">
        <v>158</v>
      </c>
      <c r="J1" s="31" t="s">
        <v>159</v>
      </c>
      <c r="K1" s="31" t="s">
        <v>160</v>
      </c>
      <c r="L1" s="31" t="s">
        <v>161</v>
      </c>
      <c r="M1" s="32" t="s">
        <v>162</v>
      </c>
      <c r="N1" s="32" t="s">
        <v>163</v>
      </c>
      <c r="O1" s="32" t="s">
        <v>164</v>
      </c>
      <c r="P1" s="31" t="s">
        <v>165</v>
      </c>
      <c r="Q1" s="33" t="s">
        <v>166</v>
      </c>
      <c r="R1" s="33" t="s">
        <v>167</v>
      </c>
      <c r="S1" s="33" t="s">
        <v>168</v>
      </c>
      <c r="T1" s="33" t="s">
        <v>169</v>
      </c>
      <c r="U1" s="33" t="s">
        <v>170</v>
      </c>
      <c r="V1" s="33" t="s">
        <v>171</v>
      </c>
      <c r="W1" s="33" t="s">
        <v>172</v>
      </c>
      <c r="X1" s="33" t="s">
        <v>173</v>
      </c>
      <c r="Y1" s="33" t="s">
        <v>174</v>
      </c>
      <c r="Z1" s="33" t="s">
        <v>175</v>
      </c>
      <c r="AA1" s="33" t="s">
        <v>176</v>
      </c>
      <c r="AB1" s="33" t="s">
        <v>177</v>
      </c>
      <c r="AC1" s="33" t="s">
        <v>178</v>
      </c>
      <c r="AD1" s="33" t="s">
        <v>179</v>
      </c>
      <c r="AE1" s="33" t="s">
        <v>180</v>
      </c>
      <c r="AF1" s="33" t="s">
        <v>181</v>
      </c>
      <c r="AG1" s="33" t="s">
        <v>182</v>
      </c>
      <c r="AH1" s="33" t="s">
        <v>183</v>
      </c>
      <c r="AI1" s="33" t="s">
        <v>184</v>
      </c>
      <c r="AJ1" s="33" t="s">
        <v>185</v>
      </c>
      <c r="AK1" s="33" t="s">
        <v>186</v>
      </c>
      <c r="AL1" s="33" t="s">
        <v>187</v>
      </c>
      <c r="AM1" s="33" t="s">
        <v>188</v>
      </c>
      <c r="AN1" s="33" t="s">
        <v>189</v>
      </c>
      <c r="AO1" s="33" t="s">
        <v>190</v>
      </c>
      <c r="AP1" s="33" t="s">
        <v>191</v>
      </c>
      <c r="AQ1" s="33" t="s">
        <v>192</v>
      </c>
      <c r="AR1" s="33" t="s">
        <v>193</v>
      </c>
      <c r="AS1" s="33" t="s">
        <v>194</v>
      </c>
      <c r="AT1" s="33" t="s">
        <v>195</v>
      </c>
      <c r="AU1" s="33" t="s">
        <v>196</v>
      </c>
      <c r="AV1" s="33" t="s">
        <v>197</v>
      </c>
      <c r="AW1" s="33" t="s">
        <v>198</v>
      </c>
      <c r="AX1" s="33" t="s">
        <v>199</v>
      </c>
      <c r="AY1" s="34" t="s">
        <v>200</v>
      </c>
      <c r="AZ1" s="34" t="s">
        <v>201</v>
      </c>
      <c r="BA1" s="34" t="s">
        <v>202</v>
      </c>
      <c r="BB1" s="34" t="s">
        <v>203</v>
      </c>
      <c r="BC1" s="23" t="s">
        <v>204</v>
      </c>
      <c r="BD1" s="23" t="s">
        <v>205</v>
      </c>
      <c r="BE1" s="23" t="s">
        <v>206</v>
      </c>
      <c r="BF1" s="23" t="s">
        <v>207</v>
      </c>
      <c r="BG1" s="35" t="s">
        <v>208</v>
      </c>
      <c r="BH1" s="35" t="s">
        <v>209</v>
      </c>
      <c r="BI1" s="23" t="s">
        <v>210</v>
      </c>
      <c r="BJ1" s="23" t="s">
        <v>211</v>
      </c>
      <c r="BK1" s="36" t="s">
        <v>212</v>
      </c>
      <c r="BL1" s="36" t="s">
        <v>213</v>
      </c>
      <c r="BM1" s="36" t="s">
        <v>214</v>
      </c>
      <c r="BN1" s="36" t="s">
        <v>215</v>
      </c>
      <c r="BO1" s="36" t="s">
        <v>216</v>
      </c>
      <c r="BP1" s="37" t="s">
        <v>217</v>
      </c>
      <c r="BQ1" s="37" t="s">
        <v>218</v>
      </c>
      <c r="BR1" s="37" t="s">
        <v>219</v>
      </c>
      <c r="BS1" s="37" t="s">
        <v>220</v>
      </c>
      <c r="BT1" s="37" t="s">
        <v>221</v>
      </c>
      <c r="BU1" s="37" t="s">
        <v>222</v>
      </c>
      <c r="BV1" s="37" t="s">
        <v>223</v>
      </c>
      <c r="BW1" s="37" t="s">
        <v>224</v>
      </c>
      <c r="BX1" s="37" t="s">
        <v>225</v>
      </c>
      <c r="BY1" s="37" t="s">
        <v>226</v>
      </c>
      <c r="BZ1" s="37" t="s">
        <v>227</v>
      </c>
      <c r="CA1" s="37" t="s">
        <v>228</v>
      </c>
      <c r="CB1" s="37" t="s">
        <v>229</v>
      </c>
      <c r="CC1" s="37" t="s">
        <v>230</v>
      </c>
      <c r="CD1" s="37" t="s">
        <v>231</v>
      </c>
      <c r="CE1" s="37" t="s">
        <v>232</v>
      </c>
      <c r="CF1" s="37" t="s">
        <v>233</v>
      </c>
      <c r="CG1" s="37" t="s">
        <v>234</v>
      </c>
      <c r="CH1" s="37" t="s">
        <v>235</v>
      </c>
      <c r="CI1" s="37" t="s">
        <v>236</v>
      </c>
      <c r="CJ1" s="37" t="s">
        <v>237</v>
      </c>
      <c r="CK1" s="37" t="s">
        <v>238</v>
      </c>
      <c r="CL1" s="37" t="s">
        <v>239</v>
      </c>
      <c r="CM1" s="37" t="s">
        <v>240</v>
      </c>
      <c r="CN1" s="37" t="s">
        <v>241</v>
      </c>
      <c r="CO1" s="37" t="s">
        <v>242</v>
      </c>
      <c r="CP1" s="37" t="s">
        <v>243</v>
      </c>
      <c r="CQ1" s="37" t="s">
        <v>244</v>
      </c>
      <c r="CR1" s="37" t="s">
        <v>245</v>
      </c>
      <c r="CS1" s="37" t="s">
        <v>246</v>
      </c>
      <c r="CT1" s="37" t="s">
        <v>247</v>
      </c>
      <c r="CU1" s="37" t="s">
        <v>248</v>
      </c>
      <c r="CV1" s="37" t="s">
        <v>249</v>
      </c>
      <c r="CW1" s="37" t="s">
        <v>250</v>
      </c>
      <c r="CX1" s="34" t="s">
        <v>251</v>
      </c>
      <c r="CY1" s="34" t="s">
        <v>252</v>
      </c>
      <c r="CZ1" s="34" t="s">
        <v>253</v>
      </c>
      <c r="DA1" s="34" t="s">
        <v>254</v>
      </c>
      <c r="DB1" s="23" t="s">
        <v>255</v>
      </c>
      <c r="DC1" s="23" t="s">
        <v>256</v>
      </c>
      <c r="DD1" s="23" t="s">
        <v>257</v>
      </c>
      <c r="DE1" s="23" t="s">
        <v>258</v>
      </c>
      <c r="DF1" s="23" t="s">
        <v>259</v>
      </c>
      <c r="DG1" s="23" t="s">
        <v>260</v>
      </c>
      <c r="DH1" s="23" t="s">
        <v>261</v>
      </c>
      <c r="DI1" s="23" t="s">
        <v>262</v>
      </c>
      <c r="DJ1" s="37" t="s">
        <v>263</v>
      </c>
      <c r="DK1" s="37" t="s">
        <v>264</v>
      </c>
      <c r="DL1" s="37" t="s">
        <v>265</v>
      </c>
      <c r="DM1" s="37" t="s">
        <v>266</v>
      </c>
      <c r="DN1" s="37" t="s">
        <v>267</v>
      </c>
      <c r="DO1" s="38" t="s">
        <v>268</v>
      </c>
      <c r="DP1" s="38" t="s">
        <v>269</v>
      </c>
      <c r="DQ1" s="38" t="s">
        <v>270</v>
      </c>
      <c r="DR1" s="38" t="s">
        <v>271</v>
      </c>
      <c r="DS1" s="38" t="s">
        <v>272</v>
      </c>
      <c r="DT1" s="38" t="s">
        <v>273</v>
      </c>
      <c r="DU1" s="38" t="s">
        <v>274</v>
      </c>
      <c r="DV1" s="38" t="s">
        <v>275</v>
      </c>
      <c r="DW1" s="38" t="s">
        <v>276</v>
      </c>
      <c r="DX1" s="38" t="s">
        <v>277</v>
      </c>
      <c r="DY1" s="38" t="s">
        <v>278</v>
      </c>
      <c r="DZ1" s="38" t="s">
        <v>279</v>
      </c>
      <c r="EA1" s="38" t="s">
        <v>280</v>
      </c>
      <c r="EB1" s="38" t="s">
        <v>281</v>
      </c>
      <c r="EC1" s="38" t="s">
        <v>282</v>
      </c>
      <c r="ED1" s="38" t="s">
        <v>283</v>
      </c>
      <c r="EE1" s="38" t="s">
        <v>284</v>
      </c>
      <c r="EF1" s="38" t="s">
        <v>285</v>
      </c>
      <c r="EG1" s="38" t="s">
        <v>286</v>
      </c>
      <c r="EH1" s="38" t="s">
        <v>287</v>
      </c>
      <c r="EI1" s="38" t="s">
        <v>288</v>
      </c>
      <c r="EJ1" s="38" t="s">
        <v>289</v>
      </c>
      <c r="EK1" s="38" t="s">
        <v>290</v>
      </c>
      <c r="EL1" s="38" t="s">
        <v>291</v>
      </c>
      <c r="EM1" s="38" t="s">
        <v>292</v>
      </c>
      <c r="EN1" s="38" t="s">
        <v>293</v>
      </c>
      <c r="EO1" s="38" t="s">
        <v>294</v>
      </c>
      <c r="EP1" s="38" t="s">
        <v>295</v>
      </c>
      <c r="EQ1" s="38" t="s">
        <v>296</v>
      </c>
      <c r="ER1" s="38" t="s">
        <v>297</v>
      </c>
      <c r="ES1" s="38" t="s">
        <v>298</v>
      </c>
      <c r="ET1" s="38" t="s">
        <v>299</v>
      </c>
      <c r="EU1" s="38" t="s">
        <v>300</v>
      </c>
      <c r="EV1" s="38" t="s">
        <v>301</v>
      </c>
      <c r="EW1" s="34" t="s">
        <v>302</v>
      </c>
      <c r="EX1" s="34" t="s">
        <v>303</v>
      </c>
      <c r="EY1" s="34" t="s">
        <v>304</v>
      </c>
      <c r="EZ1" s="34" t="s">
        <v>305</v>
      </c>
      <c r="FA1" s="23" t="s">
        <v>306</v>
      </c>
      <c r="FB1" s="23" t="s">
        <v>307</v>
      </c>
      <c r="FC1" s="23" t="s">
        <v>308</v>
      </c>
      <c r="FD1" s="23" t="s">
        <v>309</v>
      </c>
      <c r="FE1" s="23" t="s">
        <v>310</v>
      </c>
      <c r="FF1" s="23" t="s">
        <v>311</v>
      </c>
      <c r="FG1" s="23" t="s">
        <v>312</v>
      </c>
      <c r="FH1" s="23" t="s">
        <v>313</v>
      </c>
      <c r="FI1" s="38" t="s">
        <v>314</v>
      </c>
      <c r="FJ1" s="38" t="s">
        <v>315</v>
      </c>
      <c r="FK1" s="38" t="s">
        <v>316</v>
      </c>
      <c r="FL1" s="38" t="s">
        <v>317</v>
      </c>
      <c r="FM1" s="38" t="s">
        <v>318</v>
      </c>
      <c r="FN1" s="39" t="s">
        <v>319</v>
      </c>
      <c r="FO1" s="39" t="s">
        <v>320</v>
      </c>
      <c r="FP1" s="39" t="s">
        <v>321</v>
      </c>
      <c r="FQ1" s="39" t="s">
        <v>322</v>
      </c>
      <c r="FR1" s="39" t="s">
        <v>323</v>
      </c>
      <c r="FS1" s="39" t="s">
        <v>324</v>
      </c>
      <c r="FT1" s="39" t="s">
        <v>325</v>
      </c>
      <c r="FU1" s="39" t="s">
        <v>326</v>
      </c>
      <c r="FV1" s="39" t="s">
        <v>327</v>
      </c>
      <c r="FW1" s="39" t="s">
        <v>328</v>
      </c>
      <c r="FX1" s="39" t="s">
        <v>329</v>
      </c>
      <c r="FY1" s="39" t="s">
        <v>330</v>
      </c>
      <c r="FZ1" s="39" t="s">
        <v>331</v>
      </c>
      <c r="GA1" s="39" t="s">
        <v>332</v>
      </c>
      <c r="GB1" s="39" t="s">
        <v>333</v>
      </c>
      <c r="GC1" s="39" t="s">
        <v>334</v>
      </c>
      <c r="GD1" s="39" t="s">
        <v>335</v>
      </c>
      <c r="GE1" s="39" t="s">
        <v>336</v>
      </c>
      <c r="GF1" s="39" t="s">
        <v>337</v>
      </c>
      <c r="GG1" s="39" t="s">
        <v>338</v>
      </c>
      <c r="GH1" s="39" t="s">
        <v>339</v>
      </c>
      <c r="GI1" s="39" t="s">
        <v>340</v>
      </c>
      <c r="GJ1" s="39" t="s">
        <v>341</v>
      </c>
      <c r="GK1" s="39" t="s">
        <v>342</v>
      </c>
      <c r="GL1" s="39" t="s">
        <v>343</v>
      </c>
      <c r="GM1" s="39" t="s">
        <v>344</v>
      </c>
      <c r="GN1" s="39" t="s">
        <v>345</v>
      </c>
      <c r="GO1" s="39" t="s">
        <v>346</v>
      </c>
      <c r="GP1" s="39" t="s">
        <v>347</v>
      </c>
      <c r="GQ1" s="39" t="s">
        <v>348</v>
      </c>
      <c r="GR1" s="39" t="s">
        <v>349</v>
      </c>
      <c r="GS1" s="39" t="s">
        <v>350</v>
      </c>
      <c r="GT1" s="39" t="s">
        <v>351</v>
      </c>
      <c r="GU1" s="39" t="s">
        <v>352</v>
      </c>
      <c r="GV1" s="34" t="s">
        <v>353</v>
      </c>
      <c r="GW1" s="34" t="s">
        <v>354</v>
      </c>
      <c r="GX1" s="34" t="s">
        <v>355</v>
      </c>
      <c r="GY1" s="34" t="s">
        <v>356</v>
      </c>
      <c r="GZ1" s="23" t="s">
        <v>357</v>
      </c>
      <c r="HA1" s="23" t="s">
        <v>358</v>
      </c>
      <c r="HB1" s="23" t="s">
        <v>359</v>
      </c>
      <c r="HC1" s="23" t="s">
        <v>360</v>
      </c>
      <c r="HD1" s="23" t="s">
        <v>361</v>
      </c>
      <c r="HE1" s="23" t="s">
        <v>362</v>
      </c>
      <c r="HF1" s="23" t="s">
        <v>363</v>
      </c>
      <c r="HG1" s="23" t="s">
        <v>364</v>
      </c>
      <c r="HH1" s="39" t="s">
        <v>365</v>
      </c>
      <c r="HI1" s="39" t="s">
        <v>366</v>
      </c>
      <c r="HJ1" s="39" t="s">
        <v>367</v>
      </c>
      <c r="HK1" s="39" t="s">
        <v>368</v>
      </c>
      <c r="HL1" s="39" t="s">
        <v>369</v>
      </c>
      <c r="HM1" s="7" t="s">
        <v>370</v>
      </c>
      <c r="HN1" s="40" t="s">
        <v>371</v>
      </c>
      <c r="HO1" s="40" t="s">
        <v>372</v>
      </c>
      <c r="HP1" s="7" t="s">
        <v>1</v>
      </c>
      <c r="HQ1" s="33" t="s">
        <v>373</v>
      </c>
      <c r="HR1" s="33" t="s">
        <v>374</v>
      </c>
      <c r="HS1" s="33" t="s">
        <v>375</v>
      </c>
      <c r="HT1" s="33" t="s">
        <v>376</v>
      </c>
      <c r="HU1" s="37" t="s">
        <v>377</v>
      </c>
      <c r="HV1" s="37" t="s">
        <v>378</v>
      </c>
      <c r="HW1" s="37" t="s">
        <v>379</v>
      </c>
      <c r="HX1" s="37" t="s">
        <v>380</v>
      </c>
      <c r="HY1" s="38" t="s">
        <v>381</v>
      </c>
      <c r="HZ1" s="38" t="s">
        <v>382</v>
      </c>
      <c r="IA1" s="38" t="s">
        <v>383</v>
      </c>
      <c r="IB1" s="38" t="s">
        <v>384</v>
      </c>
      <c r="IC1" s="39" t="s">
        <v>385</v>
      </c>
      <c r="ID1" s="39" t="s">
        <v>386</v>
      </c>
      <c r="IE1" s="2" t="s">
        <v>387</v>
      </c>
      <c r="IF1" s="2" t="s">
        <v>388</v>
      </c>
    </row>
    <row r="2" spans="1:240" ht="63" customHeight="1" x14ac:dyDescent="0.25">
      <c r="A2" s="41" t="s">
        <v>389</v>
      </c>
      <c r="B2" s="42" t="s">
        <v>390</v>
      </c>
      <c r="C2" s="43" t="s">
        <v>391</v>
      </c>
      <c r="D2" s="43" t="s">
        <v>392</v>
      </c>
      <c r="E2" s="43" t="s">
        <v>393</v>
      </c>
      <c r="F2" s="43" t="s">
        <v>394</v>
      </c>
      <c r="G2" s="43" t="s">
        <v>395</v>
      </c>
      <c r="H2" s="43" t="s">
        <v>396</v>
      </c>
      <c r="I2" s="43" t="s">
        <v>397</v>
      </c>
      <c r="J2" s="43">
        <v>4</v>
      </c>
      <c r="K2" s="43">
        <v>4</v>
      </c>
      <c r="L2" s="43" t="s">
        <v>398</v>
      </c>
      <c r="M2" s="43">
        <v>3</v>
      </c>
      <c r="N2" s="43">
        <v>3</v>
      </c>
      <c r="O2" s="43" t="s">
        <v>399</v>
      </c>
      <c r="P2" s="43" t="s">
        <v>400</v>
      </c>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4">
        <v>44300</v>
      </c>
      <c r="AV2" s="44">
        <v>44386</v>
      </c>
      <c r="AW2" s="44"/>
      <c r="AX2" s="44"/>
      <c r="AY2" s="43"/>
      <c r="AZ2" s="43"/>
      <c r="BA2" s="43"/>
      <c r="BB2" s="43"/>
      <c r="BC2" s="43"/>
      <c r="BD2" s="43"/>
      <c r="BE2" s="43"/>
      <c r="BF2" s="43"/>
      <c r="BG2" s="45"/>
      <c r="BH2" s="45"/>
      <c r="BI2" s="43"/>
      <c r="BJ2" s="43"/>
      <c r="BK2" s="46" t="str">
        <f>IFERROR(IF(AI2=0,"",IF((AM2/AI2)&gt;1,1,(AM2/AI2))),"")</f>
        <v/>
      </c>
      <c r="BL2" s="46" t="str">
        <f>IFERROR(IF(AJ2=0,"",IF((AO2/AJ2)&gt;1,1,(AO2/AJ2))),"")</f>
        <v/>
      </c>
      <c r="BM2" s="46" t="str">
        <f>IFERROR(IF(AK2=0,"",IF((AQ2/AK2)&gt;1,1,(AQ2/AK2))),"")</f>
        <v/>
      </c>
      <c r="BN2" s="46" t="str">
        <f>IFERROR(IF(AL2=0,"",IF((AS2/AL2)&gt;1,1,(AS2/AL2))),"")</f>
        <v/>
      </c>
      <c r="BO2" s="46" t="str">
        <f>IFERROR(IF((AM2+AO2+AQ2+AS2)/AH2&gt;1,1,(AM2+AO2+AQ2+AS2)/AH2),"")</f>
        <v/>
      </c>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4">
        <v>44300</v>
      </c>
      <c r="CU2" s="44">
        <v>44386</v>
      </c>
      <c r="CV2" s="44"/>
      <c r="CW2" s="44"/>
      <c r="CX2" s="43"/>
      <c r="CY2" s="43"/>
      <c r="CZ2" s="43"/>
      <c r="DA2" s="43"/>
      <c r="DB2" s="43"/>
      <c r="DC2" s="43"/>
      <c r="DD2" s="43"/>
      <c r="DE2" s="43"/>
      <c r="DF2" s="43"/>
      <c r="DG2" s="43"/>
      <c r="DH2" s="43"/>
      <c r="DI2" s="43"/>
      <c r="DJ2" s="46" t="str">
        <f t="shared" ref="DJ2:DJ65" si="0">IFERROR(IF(CH2=0,"",IF((CL2/CH2)&gt;1,1,(CL2/CH2))),"")</f>
        <v/>
      </c>
      <c r="DK2" s="46" t="str">
        <f t="shared" ref="DK2:DK65" si="1">IFERROR(IF(CI2=0,"",IF((CN2/CI2)&gt;1,1,(CN2/CI2))),"")</f>
        <v/>
      </c>
      <c r="DL2" s="46" t="str">
        <f t="shared" ref="DL2:DL65" si="2">IFERROR(IF(CJ2=0,"",IF((CP2/CJ2)&gt;1,1,(CP2/CJ2))),"")</f>
        <v/>
      </c>
      <c r="DM2" s="46" t="str">
        <f t="shared" ref="DM2:DM65" si="3">IFERROR(IF(CK2=0,"",IF((CR2/CK2)&gt;1,1,(CR2/CK2))),"")</f>
        <v/>
      </c>
      <c r="DN2" s="46" t="str">
        <f t="shared" ref="DN2:DN65" si="4">IFERROR(IF((CL2+CN2+CP2+CR2)/CG2&gt;1,1,(CL2+CN2+CP2+CR2)/CG2),"")</f>
        <v/>
      </c>
      <c r="DO2" s="43" t="s">
        <v>401</v>
      </c>
      <c r="DP2" s="43" t="s">
        <v>402</v>
      </c>
      <c r="DQ2" s="43" t="s">
        <v>403</v>
      </c>
      <c r="DR2" s="43" t="s">
        <v>404</v>
      </c>
      <c r="DS2" s="43" t="s">
        <v>405</v>
      </c>
      <c r="DT2" s="43" t="s">
        <v>403</v>
      </c>
      <c r="DU2" s="43" t="s">
        <v>403</v>
      </c>
      <c r="DV2" s="43" t="s">
        <v>403</v>
      </c>
      <c r="DW2" s="43" t="s">
        <v>406</v>
      </c>
      <c r="DX2" s="43" t="s">
        <v>407</v>
      </c>
      <c r="DY2" s="43" t="s">
        <v>408</v>
      </c>
      <c r="DZ2" s="43" t="s">
        <v>409</v>
      </c>
      <c r="EA2" s="43" t="s">
        <v>410</v>
      </c>
      <c r="EB2" s="43" t="s">
        <v>408</v>
      </c>
      <c r="EC2" s="43">
        <v>50</v>
      </c>
      <c r="ED2" s="43" t="s">
        <v>65</v>
      </c>
      <c r="EE2" s="43" t="s">
        <v>411</v>
      </c>
      <c r="EF2" s="43">
        <f>SUM(EG2:EJ2)</f>
        <v>8</v>
      </c>
      <c r="EG2" s="43">
        <v>3</v>
      </c>
      <c r="EH2" s="43">
        <v>3</v>
      </c>
      <c r="EI2" s="43">
        <v>1</v>
      </c>
      <c r="EJ2" s="43">
        <v>1</v>
      </c>
      <c r="EK2" s="43">
        <v>3</v>
      </c>
      <c r="EL2" s="43" t="s">
        <v>412</v>
      </c>
      <c r="EM2" s="43">
        <v>3</v>
      </c>
      <c r="EN2" s="43" t="s">
        <v>413</v>
      </c>
      <c r="EO2" s="43"/>
      <c r="EP2" s="43"/>
      <c r="EQ2" s="43"/>
      <c r="ER2" s="43"/>
      <c r="ES2" s="44">
        <v>44300</v>
      </c>
      <c r="ET2" s="44">
        <v>44386</v>
      </c>
      <c r="EU2" s="44"/>
      <c r="EV2" s="44"/>
      <c r="EW2" s="43" t="s">
        <v>70</v>
      </c>
      <c r="EX2" s="43" t="s">
        <v>70</v>
      </c>
      <c r="EY2" s="43"/>
      <c r="EZ2" s="43"/>
      <c r="FA2" s="43" t="s">
        <v>70</v>
      </c>
      <c r="FB2" s="43" t="s">
        <v>70</v>
      </c>
      <c r="FC2" s="43"/>
      <c r="FD2" s="43"/>
      <c r="FE2" s="43" t="s">
        <v>414</v>
      </c>
      <c r="FF2" s="43" t="s">
        <v>415</v>
      </c>
      <c r="FG2" s="43"/>
      <c r="FH2" s="43"/>
      <c r="FI2" s="46">
        <f t="shared" ref="FI2:FI65" si="5">IFERROR(IF(EG2=0,"",IF((EK2/EG2)&gt;1,1,(EK2/EG2))),"")</f>
        <v>1</v>
      </c>
      <c r="FJ2" s="46">
        <f t="shared" ref="FJ2:FJ65" si="6">IFERROR(IF(EH2=0,"",IF((EM2/EH2)&gt;1,1,(EM2/EH2))),"")</f>
        <v>1</v>
      </c>
      <c r="FK2" s="46">
        <f t="shared" ref="FK2:FK65" si="7">IFERROR(IF(EI2=0,"",IF((EO2/EI2)&gt;1,1,(EO2/EI2))),"")</f>
        <v>0</v>
      </c>
      <c r="FL2" s="46">
        <f t="shared" ref="FL2:FL65" si="8">IFERROR(IF(EJ2=0,"",IF((EQ2/EJ2)&gt;1,1,(EQ2/EJ2))),"")</f>
        <v>0</v>
      </c>
      <c r="FM2" s="46">
        <f t="shared" ref="FM2:FM65" si="9">IFERROR(IF((EK2+EM2+EO2+EQ2)/EF2&gt;1,1,(EK2+EM2+EO2+EQ2)/EF2),"")</f>
        <v>0.75</v>
      </c>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4">
        <v>44300</v>
      </c>
      <c r="GS2" s="44">
        <v>44386</v>
      </c>
      <c r="GT2" s="44"/>
      <c r="GU2" s="44"/>
      <c r="GV2" s="43"/>
      <c r="GW2" s="43"/>
      <c r="GX2" s="43"/>
      <c r="GY2" s="43"/>
      <c r="GZ2" s="43"/>
      <c r="HA2" s="43"/>
      <c r="HB2" s="43"/>
      <c r="HC2" s="43"/>
      <c r="HD2" s="43"/>
      <c r="HE2" s="43"/>
      <c r="HF2" s="43"/>
      <c r="HG2" s="43"/>
      <c r="HH2" s="46" t="str">
        <f>IFERROR(IF(GF2=0,"",IF((GJ2/GF2)&gt;1,1,(GJ2/GF2))),"")</f>
        <v/>
      </c>
      <c r="HI2" s="46" t="str">
        <f>IFERROR(IF(GG2=0,"",IF((GL2/GG2)&gt;1,1,(GL2/GG2))),"")</f>
        <v/>
      </c>
      <c r="HJ2" s="46" t="str">
        <f>IFERROR(IF(GH2=0,"",IF((GN2/GH2)&gt;1,1,(GN2/GH2))),"")</f>
        <v/>
      </c>
      <c r="HK2" s="46" t="str">
        <f>IFERROR(IF(GI2=0,"",IF((GP2/GI2)&gt;1,1,(GP2/GI2))),"")</f>
        <v/>
      </c>
      <c r="HL2" s="46" t="str">
        <f>IFERROR(IF((GJ2+GL2+GN2+GP2)/GE2&gt;1,1,(GJ2+GL2+GN2+GP2)/GE2),"")</f>
        <v/>
      </c>
      <c r="HM2" s="43"/>
      <c r="HN2" s="43"/>
      <c r="HO2" s="43">
        <f t="shared" ref="HO2:HO65" si="10">IF(Q2&lt;&gt;"",1,0)+IF(BP2&lt;&gt;"",1,0)+IF(DO2&lt;&gt;"",1,0)+IF(FN2&lt;&gt;"",1,0)</f>
        <v>1</v>
      </c>
      <c r="HP2" s="43" t="s">
        <v>56</v>
      </c>
      <c r="HQ2" s="43"/>
      <c r="HR2" s="43"/>
      <c r="HS2" s="43"/>
      <c r="HT2" s="43"/>
      <c r="HU2" s="43"/>
      <c r="HV2" s="43"/>
      <c r="HW2" s="43"/>
      <c r="HX2" s="43"/>
      <c r="HY2" s="43" t="s">
        <v>416</v>
      </c>
      <c r="HZ2" s="43" t="s">
        <v>417</v>
      </c>
      <c r="IA2" s="43"/>
      <c r="IB2" s="43"/>
      <c r="IC2" s="43"/>
      <c r="ID2" s="43"/>
      <c r="IE2" s="3"/>
      <c r="IF2" s="3"/>
    </row>
    <row r="3" spans="1:240" ht="49.5" customHeight="1" x14ac:dyDescent="0.25">
      <c r="A3" s="41" t="s">
        <v>418</v>
      </c>
      <c r="B3" s="42" t="s">
        <v>419</v>
      </c>
      <c r="C3" s="43" t="s">
        <v>420</v>
      </c>
      <c r="D3" s="43" t="s">
        <v>421</v>
      </c>
      <c r="E3" s="43" t="s">
        <v>422</v>
      </c>
      <c r="F3" s="43" t="s">
        <v>423</v>
      </c>
      <c r="G3" s="43" t="s">
        <v>395</v>
      </c>
      <c r="H3" s="43" t="s">
        <v>424</v>
      </c>
      <c r="I3" s="43" t="s">
        <v>425</v>
      </c>
      <c r="J3" s="43">
        <v>5</v>
      </c>
      <c r="K3" s="43">
        <v>3</v>
      </c>
      <c r="L3" s="43" t="s">
        <v>398</v>
      </c>
      <c r="M3" s="43">
        <v>3</v>
      </c>
      <c r="N3" s="43">
        <v>1</v>
      </c>
      <c r="O3" s="43" t="s">
        <v>426</v>
      </c>
      <c r="P3" s="43" t="s">
        <v>400</v>
      </c>
      <c r="Q3" s="43" t="s">
        <v>427</v>
      </c>
      <c r="R3" s="43" t="s">
        <v>428</v>
      </c>
      <c r="S3" s="43" t="s">
        <v>403</v>
      </c>
      <c r="T3" s="43" t="s">
        <v>429</v>
      </c>
      <c r="U3" s="43" t="s">
        <v>430</v>
      </c>
      <c r="V3" s="43" t="s">
        <v>403</v>
      </c>
      <c r="W3" s="43" t="s">
        <v>403</v>
      </c>
      <c r="X3" s="43" t="s">
        <v>403</v>
      </c>
      <c r="Y3" s="43" t="s">
        <v>431</v>
      </c>
      <c r="Z3" s="43" t="s">
        <v>407</v>
      </c>
      <c r="AA3" s="43" t="s">
        <v>410</v>
      </c>
      <c r="AB3" s="43" t="s">
        <v>409</v>
      </c>
      <c r="AC3" s="43" t="s">
        <v>410</v>
      </c>
      <c r="AD3" s="43" t="s">
        <v>410</v>
      </c>
      <c r="AE3" s="43">
        <v>100</v>
      </c>
      <c r="AF3" s="43" t="s">
        <v>65</v>
      </c>
      <c r="AG3" s="43" t="s">
        <v>411</v>
      </c>
      <c r="AH3" s="43">
        <f>SUM(AI3:AL3)</f>
        <v>21</v>
      </c>
      <c r="AI3" s="43">
        <v>12</v>
      </c>
      <c r="AJ3" s="43">
        <v>3</v>
      </c>
      <c r="AK3" s="43">
        <v>3</v>
      </c>
      <c r="AL3" s="43">
        <v>3</v>
      </c>
      <c r="AM3" s="43">
        <v>12</v>
      </c>
      <c r="AN3" s="43" t="s">
        <v>432</v>
      </c>
      <c r="AO3" s="43">
        <v>3</v>
      </c>
      <c r="AP3" s="43" t="s">
        <v>433</v>
      </c>
      <c r="AQ3" s="43"/>
      <c r="AR3" s="43"/>
      <c r="AS3" s="43"/>
      <c r="AT3" s="43"/>
      <c r="AU3" s="44">
        <v>44300</v>
      </c>
      <c r="AV3" s="44">
        <v>44386</v>
      </c>
      <c r="AW3" s="44"/>
      <c r="AX3" s="44"/>
      <c r="AY3" s="43" t="s">
        <v>70</v>
      </c>
      <c r="AZ3" s="43" t="s">
        <v>70</v>
      </c>
      <c r="BA3" s="43"/>
      <c r="BB3" s="43"/>
      <c r="BC3" s="43" t="s">
        <v>70</v>
      </c>
      <c r="BD3" s="43" t="s">
        <v>70</v>
      </c>
      <c r="BE3" s="43"/>
      <c r="BF3" s="43"/>
      <c r="BG3" s="45" t="s">
        <v>434</v>
      </c>
      <c r="BH3" s="45" t="s">
        <v>435</v>
      </c>
      <c r="BI3" s="43"/>
      <c r="BJ3" s="43"/>
      <c r="BK3" s="46">
        <f t="shared" ref="BK3:BK16" si="11">IFERROR(IF(AI3=0,"",IF((AM3/AI3)&gt;1,1,(AM3/AI3))),"")</f>
        <v>1</v>
      </c>
      <c r="BL3" s="46">
        <f t="shared" ref="BL3:BL16" si="12">IFERROR(IF(AJ3=0,"",IF((AO3/AJ3)&gt;1,1,(AO3/AJ3))),"")</f>
        <v>1</v>
      </c>
      <c r="BM3" s="46">
        <f t="shared" ref="BM3:BM16" si="13">IFERROR(IF(AK3=0,"",IF((AQ3/AK3)&gt;1,1,(AQ3/AK3))),"")</f>
        <v>0</v>
      </c>
      <c r="BN3" s="46">
        <f t="shared" ref="BN3:BN16" si="14">IFERROR(IF(AL3=0,"",IF((AS3/AL3)&gt;1,1,(AS3/AL3))),"")</f>
        <v>0</v>
      </c>
      <c r="BO3" s="46">
        <f t="shared" ref="BO3:BO16" si="15">IFERROR(IF((AM3+AO3+AQ3+AS3)/AH3&gt;1,1,(AM3+AO3+AQ3+AS3)/AH3),"")</f>
        <v>0.7142857142857143</v>
      </c>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4">
        <v>44300</v>
      </c>
      <c r="CU3" s="44">
        <v>44386</v>
      </c>
      <c r="CV3" s="44"/>
      <c r="CW3" s="44"/>
      <c r="CX3" s="43"/>
      <c r="CY3" s="43"/>
      <c r="CZ3" s="43"/>
      <c r="DA3" s="43"/>
      <c r="DB3" s="43"/>
      <c r="DC3" s="43"/>
      <c r="DD3" s="43"/>
      <c r="DE3" s="43"/>
      <c r="DF3" s="43"/>
      <c r="DG3" s="43"/>
      <c r="DH3" s="43"/>
      <c r="DI3" s="43"/>
      <c r="DJ3" s="46" t="str">
        <f t="shared" si="0"/>
        <v/>
      </c>
      <c r="DK3" s="46" t="str">
        <f t="shared" si="1"/>
        <v/>
      </c>
      <c r="DL3" s="46" t="str">
        <f t="shared" si="2"/>
        <v/>
      </c>
      <c r="DM3" s="46" t="str">
        <f t="shared" si="3"/>
        <v/>
      </c>
      <c r="DN3" s="46" t="str">
        <f t="shared" si="4"/>
        <v/>
      </c>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4">
        <v>44300</v>
      </c>
      <c r="ET3" s="44">
        <v>44386</v>
      </c>
      <c r="EU3" s="44"/>
      <c r="EV3" s="44"/>
      <c r="EW3" s="43"/>
      <c r="EX3" s="43"/>
      <c r="EY3" s="43"/>
      <c r="EZ3" s="43"/>
      <c r="FA3" s="43"/>
      <c r="FB3" s="43"/>
      <c r="FC3" s="43"/>
      <c r="FD3" s="43"/>
      <c r="FE3" s="43"/>
      <c r="FF3" s="43"/>
      <c r="FG3" s="43"/>
      <c r="FH3" s="43"/>
      <c r="FI3" s="46" t="str">
        <f t="shared" si="5"/>
        <v/>
      </c>
      <c r="FJ3" s="46" t="str">
        <f t="shared" si="6"/>
        <v/>
      </c>
      <c r="FK3" s="46" t="str">
        <f t="shared" si="7"/>
        <v/>
      </c>
      <c r="FL3" s="46" t="str">
        <f t="shared" si="8"/>
        <v/>
      </c>
      <c r="FM3" s="46" t="str">
        <f t="shared" si="9"/>
        <v/>
      </c>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4">
        <v>44300</v>
      </c>
      <c r="GS3" s="44">
        <v>44386</v>
      </c>
      <c r="GT3" s="44"/>
      <c r="GU3" s="44"/>
      <c r="GV3" s="43"/>
      <c r="GW3" s="43"/>
      <c r="GX3" s="43"/>
      <c r="GY3" s="43"/>
      <c r="GZ3" s="43"/>
      <c r="HA3" s="43"/>
      <c r="HB3" s="43"/>
      <c r="HC3" s="43"/>
      <c r="HD3" s="43"/>
      <c r="HE3" s="43"/>
      <c r="HF3" s="43"/>
      <c r="HG3" s="43"/>
      <c r="HH3" s="46" t="str">
        <f t="shared" ref="HH3:HH16" si="16">IFERROR(IF(GF3=0,"",IF((GJ3/GF3)&gt;1,1,(GJ3/GF3))),"")</f>
        <v/>
      </c>
      <c r="HI3" s="46" t="str">
        <f t="shared" ref="HI3:HI16" si="17">IFERROR(IF(GG3=0,"",IF((GL3/GG3)&gt;1,1,(GL3/GG3))),"")</f>
        <v/>
      </c>
      <c r="HJ3" s="46" t="str">
        <f t="shared" ref="HJ3:HJ16" si="18">IFERROR(IF(GH3=0,"",IF((GN3/GH3)&gt;1,1,(GN3/GH3))),"")</f>
        <v/>
      </c>
      <c r="HK3" s="46" t="str">
        <f t="shared" ref="HK3:HK16" si="19">IFERROR(IF(GI3=0,"",IF((GP3/GI3)&gt;1,1,(GP3/GI3))),"")</f>
        <v/>
      </c>
      <c r="HL3" s="46" t="str">
        <f t="shared" ref="HL3:HL16" si="20">IFERROR(IF((GJ3+GL3+GN3+GP3)/GE3&gt;1,1,(GJ3+GL3+GN3+GP3)/GE3),"")</f>
        <v/>
      </c>
      <c r="HM3" s="43"/>
      <c r="HN3" s="43"/>
      <c r="HO3" s="43">
        <f t="shared" si="10"/>
        <v>1</v>
      </c>
      <c r="HP3" s="43" t="s">
        <v>56</v>
      </c>
      <c r="HQ3" s="43" t="s">
        <v>436</v>
      </c>
      <c r="HR3" s="43" t="s">
        <v>437</v>
      </c>
      <c r="HS3" s="43"/>
      <c r="HT3" s="43"/>
      <c r="HU3" s="43"/>
      <c r="HV3" s="43"/>
      <c r="HW3" s="43"/>
      <c r="HX3" s="43"/>
      <c r="HY3" s="43"/>
      <c r="HZ3" s="43"/>
      <c r="IA3" s="43"/>
      <c r="IB3" s="43"/>
      <c r="IC3" s="43"/>
      <c r="ID3" s="43"/>
      <c r="IE3" s="3"/>
      <c r="IF3" s="3"/>
    </row>
    <row r="4" spans="1:240" ht="49.5" customHeight="1" x14ac:dyDescent="0.25">
      <c r="A4" s="41" t="s">
        <v>438</v>
      </c>
      <c r="B4" s="42" t="s">
        <v>419</v>
      </c>
      <c r="C4" s="43" t="s">
        <v>439</v>
      </c>
      <c r="D4" s="43" t="s">
        <v>440</v>
      </c>
      <c r="E4" s="43" t="s">
        <v>422</v>
      </c>
      <c r="F4" s="43" t="s">
        <v>423</v>
      </c>
      <c r="G4" s="43" t="s">
        <v>395</v>
      </c>
      <c r="H4" s="43" t="s">
        <v>441</v>
      </c>
      <c r="I4" s="43" t="s">
        <v>442</v>
      </c>
      <c r="J4" s="43">
        <v>2</v>
      </c>
      <c r="K4" s="43">
        <v>4</v>
      </c>
      <c r="L4" s="43" t="s">
        <v>399</v>
      </c>
      <c r="M4" s="43">
        <v>1</v>
      </c>
      <c r="N4" s="43">
        <v>2</v>
      </c>
      <c r="O4" s="43" t="s">
        <v>426</v>
      </c>
      <c r="P4" s="43" t="s">
        <v>400</v>
      </c>
      <c r="Q4" s="43" t="s">
        <v>443</v>
      </c>
      <c r="R4" s="43" t="s">
        <v>444</v>
      </c>
      <c r="S4" s="43" t="s">
        <v>403</v>
      </c>
      <c r="T4" s="43" t="s">
        <v>445</v>
      </c>
      <c r="U4" s="43" t="s">
        <v>430</v>
      </c>
      <c r="V4" s="43" t="s">
        <v>403</v>
      </c>
      <c r="W4" s="43" t="s">
        <v>403</v>
      </c>
      <c r="X4" s="43" t="s">
        <v>403</v>
      </c>
      <c r="Y4" s="43" t="s">
        <v>446</v>
      </c>
      <c r="Z4" s="43" t="s">
        <v>407</v>
      </c>
      <c r="AA4" s="43" t="s">
        <v>410</v>
      </c>
      <c r="AB4" s="43" t="s">
        <v>409</v>
      </c>
      <c r="AC4" s="43" t="s">
        <v>410</v>
      </c>
      <c r="AD4" s="43" t="s">
        <v>410</v>
      </c>
      <c r="AE4" s="43">
        <v>100</v>
      </c>
      <c r="AF4" s="43" t="s">
        <v>65</v>
      </c>
      <c r="AG4" s="43" t="s">
        <v>411</v>
      </c>
      <c r="AH4" s="43">
        <f t="shared" ref="AH4:AH8" si="21">SUM(AI4:AL4)</f>
        <v>18</v>
      </c>
      <c r="AI4" s="43">
        <v>6</v>
      </c>
      <c r="AJ4" s="43">
        <v>0</v>
      </c>
      <c r="AK4" s="43">
        <v>6</v>
      </c>
      <c r="AL4" s="43">
        <v>6</v>
      </c>
      <c r="AM4" s="43">
        <v>6</v>
      </c>
      <c r="AN4" s="43" t="s">
        <v>447</v>
      </c>
      <c r="AO4" s="43">
        <v>0</v>
      </c>
      <c r="AP4" s="43" t="s">
        <v>448</v>
      </c>
      <c r="AQ4" s="43"/>
      <c r="AR4" s="43"/>
      <c r="AS4" s="43"/>
      <c r="AT4" s="43"/>
      <c r="AU4" s="44">
        <v>44300</v>
      </c>
      <c r="AV4" s="44">
        <v>44390</v>
      </c>
      <c r="AW4" s="44"/>
      <c r="AX4" s="44"/>
      <c r="AY4" s="43" t="s">
        <v>70</v>
      </c>
      <c r="AZ4" s="43" t="s">
        <v>449</v>
      </c>
      <c r="BA4" s="43"/>
      <c r="BB4" s="43"/>
      <c r="BC4" s="43" t="s">
        <v>148</v>
      </c>
      <c r="BD4" s="43" t="s">
        <v>449</v>
      </c>
      <c r="BE4" s="43"/>
      <c r="BF4" s="43"/>
      <c r="BG4" s="45" t="s">
        <v>450</v>
      </c>
      <c r="BH4" s="45" t="s">
        <v>451</v>
      </c>
      <c r="BI4" s="43"/>
      <c r="BJ4" s="43"/>
      <c r="BK4" s="46">
        <f t="shared" si="11"/>
        <v>1</v>
      </c>
      <c r="BL4" s="46" t="str">
        <f t="shared" si="12"/>
        <v/>
      </c>
      <c r="BM4" s="46">
        <f t="shared" si="13"/>
        <v>0</v>
      </c>
      <c r="BN4" s="46">
        <f t="shared" si="14"/>
        <v>0</v>
      </c>
      <c r="BO4" s="46">
        <f t="shared" si="15"/>
        <v>0.33333333333333331</v>
      </c>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4">
        <v>44300</v>
      </c>
      <c r="CU4" s="44">
        <v>44390</v>
      </c>
      <c r="CV4" s="44"/>
      <c r="CW4" s="44"/>
      <c r="CX4" s="43"/>
      <c r="CY4" s="43"/>
      <c r="CZ4" s="43"/>
      <c r="DA4" s="43"/>
      <c r="DB4" s="43"/>
      <c r="DC4" s="43"/>
      <c r="DD4" s="43"/>
      <c r="DE4" s="43"/>
      <c r="DF4" s="43"/>
      <c r="DG4" s="43"/>
      <c r="DH4" s="43"/>
      <c r="DI4" s="43"/>
      <c r="DJ4" s="46" t="str">
        <f t="shared" si="0"/>
        <v/>
      </c>
      <c r="DK4" s="46" t="str">
        <f t="shared" si="1"/>
        <v/>
      </c>
      <c r="DL4" s="46" t="str">
        <f t="shared" si="2"/>
        <v/>
      </c>
      <c r="DM4" s="46" t="str">
        <f t="shared" si="3"/>
        <v/>
      </c>
      <c r="DN4" s="46" t="str">
        <f t="shared" si="4"/>
        <v/>
      </c>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4">
        <v>44300</v>
      </c>
      <c r="ET4" s="44">
        <v>44390</v>
      </c>
      <c r="EU4" s="44"/>
      <c r="EV4" s="44"/>
      <c r="EW4" s="43"/>
      <c r="EX4" s="43"/>
      <c r="EY4" s="43"/>
      <c r="EZ4" s="43"/>
      <c r="FA4" s="43"/>
      <c r="FB4" s="43"/>
      <c r="FC4" s="43"/>
      <c r="FD4" s="43"/>
      <c r="FE4" s="43"/>
      <c r="FF4" s="43"/>
      <c r="FG4" s="43"/>
      <c r="FH4" s="43"/>
      <c r="FI4" s="46" t="str">
        <f t="shared" si="5"/>
        <v/>
      </c>
      <c r="FJ4" s="46" t="str">
        <f t="shared" si="6"/>
        <v/>
      </c>
      <c r="FK4" s="46" t="str">
        <f t="shared" si="7"/>
        <v/>
      </c>
      <c r="FL4" s="46" t="str">
        <f t="shared" si="8"/>
        <v/>
      </c>
      <c r="FM4" s="46" t="str">
        <f t="shared" si="9"/>
        <v/>
      </c>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4">
        <v>44300</v>
      </c>
      <c r="GS4" s="44">
        <v>44390</v>
      </c>
      <c r="GT4" s="44"/>
      <c r="GU4" s="44"/>
      <c r="GV4" s="43"/>
      <c r="GW4" s="43"/>
      <c r="GX4" s="43"/>
      <c r="GY4" s="43"/>
      <c r="GZ4" s="43"/>
      <c r="HA4" s="43"/>
      <c r="HB4" s="43"/>
      <c r="HC4" s="43"/>
      <c r="HD4" s="43"/>
      <c r="HE4" s="43"/>
      <c r="HF4" s="43"/>
      <c r="HG4" s="43"/>
      <c r="HH4" s="46" t="str">
        <f t="shared" si="16"/>
        <v/>
      </c>
      <c r="HI4" s="46" t="str">
        <f t="shared" si="17"/>
        <v/>
      </c>
      <c r="HJ4" s="46" t="str">
        <f t="shared" si="18"/>
        <v/>
      </c>
      <c r="HK4" s="46" t="str">
        <f t="shared" si="19"/>
        <v/>
      </c>
      <c r="HL4" s="46" t="str">
        <f t="shared" si="20"/>
        <v/>
      </c>
      <c r="HM4" s="43"/>
      <c r="HN4" s="43"/>
      <c r="HO4" s="43">
        <f t="shared" si="10"/>
        <v>1</v>
      </c>
      <c r="HP4" s="43" t="s">
        <v>56</v>
      </c>
      <c r="HQ4" s="43" t="s">
        <v>436</v>
      </c>
      <c r="HR4" s="43" t="s">
        <v>452</v>
      </c>
      <c r="HS4" s="43"/>
      <c r="HT4" s="43"/>
      <c r="HU4" s="43"/>
      <c r="HV4" s="43"/>
      <c r="HW4" s="43"/>
      <c r="HX4" s="43"/>
      <c r="HY4" s="43"/>
      <c r="HZ4" s="43"/>
      <c r="IA4" s="43"/>
      <c r="IB4" s="43"/>
      <c r="IC4" s="43"/>
      <c r="ID4" s="43"/>
      <c r="IE4" s="3"/>
      <c r="IF4" s="3"/>
    </row>
    <row r="5" spans="1:240" ht="49.5" customHeight="1" x14ac:dyDescent="0.25">
      <c r="A5" s="41" t="s">
        <v>453</v>
      </c>
      <c r="B5" s="42" t="s">
        <v>419</v>
      </c>
      <c r="C5" s="43" t="s">
        <v>454</v>
      </c>
      <c r="D5" s="43" t="s">
        <v>440</v>
      </c>
      <c r="E5" s="43" t="s">
        <v>422</v>
      </c>
      <c r="F5" s="43" t="s">
        <v>455</v>
      </c>
      <c r="G5" s="43" t="s">
        <v>395</v>
      </c>
      <c r="H5" s="43" t="s">
        <v>456</v>
      </c>
      <c r="I5" s="43" t="s">
        <v>457</v>
      </c>
      <c r="J5" s="43">
        <v>2</v>
      </c>
      <c r="K5" s="43">
        <v>4</v>
      </c>
      <c r="L5" s="43" t="s">
        <v>399</v>
      </c>
      <c r="M5" s="43">
        <v>1</v>
      </c>
      <c r="N5" s="43">
        <v>2</v>
      </c>
      <c r="O5" s="43" t="s">
        <v>426</v>
      </c>
      <c r="P5" s="43" t="s">
        <v>400</v>
      </c>
      <c r="Q5" s="43" t="s">
        <v>458</v>
      </c>
      <c r="R5" s="43" t="s">
        <v>444</v>
      </c>
      <c r="S5" s="43" t="s">
        <v>403</v>
      </c>
      <c r="T5" s="43" t="s">
        <v>459</v>
      </c>
      <c r="U5" s="43" t="s">
        <v>430</v>
      </c>
      <c r="V5" s="43" t="s">
        <v>403</v>
      </c>
      <c r="W5" s="43" t="s">
        <v>403</v>
      </c>
      <c r="X5" s="43" t="s">
        <v>403</v>
      </c>
      <c r="Y5" s="43" t="s">
        <v>446</v>
      </c>
      <c r="Z5" s="43" t="s">
        <v>407</v>
      </c>
      <c r="AA5" s="43" t="s">
        <v>410</v>
      </c>
      <c r="AB5" s="43" t="s">
        <v>409</v>
      </c>
      <c r="AC5" s="43" t="s">
        <v>410</v>
      </c>
      <c r="AD5" s="43" t="s">
        <v>410</v>
      </c>
      <c r="AE5" s="43">
        <v>100</v>
      </c>
      <c r="AF5" s="43" t="s">
        <v>65</v>
      </c>
      <c r="AG5" s="43" t="s">
        <v>411</v>
      </c>
      <c r="AH5" s="43">
        <f t="shared" si="21"/>
        <v>18</v>
      </c>
      <c r="AI5" s="43">
        <v>6</v>
      </c>
      <c r="AJ5" s="43">
        <v>0</v>
      </c>
      <c r="AK5" s="43">
        <v>6</v>
      </c>
      <c r="AL5" s="43">
        <v>6</v>
      </c>
      <c r="AM5" s="43">
        <v>6</v>
      </c>
      <c r="AN5" s="43" t="s">
        <v>460</v>
      </c>
      <c r="AO5" s="43">
        <v>0</v>
      </c>
      <c r="AP5" s="43" t="s">
        <v>461</v>
      </c>
      <c r="AQ5" s="43"/>
      <c r="AR5" s="43"/>
      <c r="AS5" s="43"/>
      <c r="AT5" s="43"/>
      <c r="AU5" s="44">
        <v>44300</v>
      </c>
      <c r="AV5" s="44">
        <v>44386</v>
      </c>
      <c r="AW5" s="44"/>
      <c r="AX5" s="44"/>
      <c r="AY5" s="43" t="s">
        <v>70</v>
      </c>
      <c r="AZ5" s="43" t="s">
        <v>70</v>
      </c>
      <c r="BA5" s="43"/>
      <c r="BB5" s="43"/>
      <c r="BC5" s="43" t="s">
        <v>70</v>
      </c>
      <c r="BD5" s="43" t="s">
        <v>70</v>
      </c>
      <c r="BE5" s="43"/>
      <c r="BF5" s="43"/>
      <c r="BG5" s="45" t="s">
        <v>462</v>
      </c>
      <c r="BH5" s="45" t="s">
        <v>463</v>
      </c>
      <c r="BI5" s="43"/>
      <c r="BJ5" s="43"/>
      <c r="BK5" s="46">
        <f t="shared" si="11"/>
        <v>1</v>
      </c>
      <c r="BL5" s="46" t="str">
        <f t="shared" si="12"/>
        <v/>
      </c>
      <c r="BM5" s="46">
        <f t="shared" si="13"/>
        <v>0</v>
      </c>
      <c r="BN5" s="46">
        <f t="shared" si="14"/>
        <v>0</v>
      </c>
      <c r="BO5" s="46">
        <f t="shared" si="15"/>
        <v>0.33333333333333331</v>
      </c>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4">
        <v>44300</v>
      </c>
      <c r="CU5" s="44">
        <v>44386</v>
      </c>
      <c r="CV5" s="44"/>
      <c r="CW5" s="44"/>
      <c r="CX5" s="43"/>
      <c r="CY5" s="43"/>
      <c r="CZ5" s="43"/>
      <c r="DA5" s="43"/>
      <c r="DB5" s="43"/>
      <c r="DC5" s="43"/>
      <c r="DD5" s="43"/>
      <c r="DE5" s="43"/>
      <c r="DF5" s="43"/>
      <c r="DG5" s="43"/>
      <c r="DH5" s="43"/>
      <c r="DI5" s="43"/>
      <c r="DJ5" s="46" t="str">
        <f t="shared" si="0"/>
        <v/>
      </c>
      <c r="DK5" s="46" t="str">
        <f t="shared" si="1"/>
        <v/>
      </c>
      <c r="DL5" s="46" t="str">
        <f t="shared" si="2"/>
        <v/>
      </c>
      <c r="DM5" s="46" t="str">
        <f t="shared" si="3"/>
        <v/>
      </c>
      <c r="DN5" s="46" t="str">
        <f t="shared" si="4"/>
        <v/>
      </c>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4">
        <v>44300</v>
      </c>
      <c r="ET5" s="44">
        <v>44386</v>
      </c>
      <c r="EU5" s="44"/>
      <c r="EV5" s="44"/>
      <c r="EW5" s="43"/>
      <c r="EX5" s="43"/>
      <c r="EY5" s="43"/>
      <c r="EZ5" s="43"/>
      <c r="FA5" s="43"/>
      <c r="FB5" s="43"/>
      <c r="FC5" s="43"/>
      <c r="FD5" s="43"/>
      <c r="FE5" s="43"/>
      <c r="FF5" s="43"/>
      <c r="FG5" s="43"/>
      <c r="FH5" s="43"/>
      <c r="FI5" s="46" t="str">
        <f t="shared" si="5"/>
        <v/>
      </c>
      <c r="FJ5" s="46" t="str">
        <f t="shared" si="6"/>
        <v/>
      </c>
      <c r="FK5" s="46" t="str">
        <f t="shared" si="7"/>
        <v/>
      </c>
      <c r="FL5" s="46" t="str">
        <f t="shared" si="8"/>
        <v/>
      </c>
      <c r="FM5" s="46" t="str">
        <f t="shared" si="9"/>
        <v/>
      </c>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4">
        <v>44300</v>
      </c>
      <c r="GS5" s="44">
        <v>44386</v>
      </c>
      <c r="GT5" s="44"/>
      <c r="GU5" s="44"/>
      <c r="GV5" s="43"/>
      <c r="GW5" s="43"/>
      <c r="GX5" s="43"/>
      <c r="GY5" s="43"/>
      <c r="GZ5" s="43"/>
      <c r="HA5" s="43"/>
      <c r="HB5" s="43"/>
      <c r="HC5" s="43"/>
      <c r="HD5" s="43"/>
      <c r="HE5" s="43"/>
      <c r="HF5" s="43"/>
      <c r="HG5" s="43"/>
      <c r="HH5" s="46" t="str">
        <f t="shared" si="16"/>
        <v/>
      </c>
      <c r="HI5" s="46" t="str">
        <f t="shared" si="17"/>
        <v/>
      </c>
      <c r="HJ5" s="46" t="str">
        <f t="shared" si="18"/>
        <v/>
      </c>
      <c r="HK5" s="46" t="str">
        <f t="shared" si="19"/>
        <v/>
      </c>
      <c r="HL5" s="46" t="str">
        <f t="shared" si="20"/>
        <v/>
      </c>
      <c r="HM5" s="43"/>
      <c r="HN5" s="43"/>
      <c r="HO5" s="43">
        <f t="shared" si="10"/>
        <v>1</v>
      </c>
      <c r="HP5" s="43" t="s">
        <v>56</v>
      </c>
      <c r="HQ5" s="43" t="s">
        <v>464</v>
      </c>
      <c r="HR5" s="43" t="s">
        <v>465</v>
      </c>
      <c r="HS5" s="43"/>
      <c r="HT5" s="43"/>
      <c r="HU5" s="43"/>
      <c r="HV5" s="43"/>
      <c r="HW5" s="43"/>
      <c r="HX5" s="43"/>
      <c r="HY5" s="43"/>
      <c r="HZ5" s="43"/>
      <c r="IA5" s="43"/>
      <c r="IB5" s="43"/>
      <c r="IC5" s="43"/>
      <c r="ID5" s="43"/>
      <c r="IE5" s="3"/>
      <c r="IF5" s="3"/>
    </row>
    <row r="6" spans="1:240" ht="49.5" customHeight="1" x14ac:dyDescent="0.25">
      <c r="A6" s="41" t="s">
        <v>466</v>
      </c>
      <c r="B6" s="42" t="s">
        <v>419</v>
      </c>
      <c r="C6" s="43" t="s">
        <v>467</v>
      </c>
      <c r="D6" s="43" t="s">
        <v>468</v>
      </c>
      <c r="E6" s="43" t="s">
        <v>422</v>
      </c>
      <c r="F6" s="43" t="s">
        <v>455</v>
      </c>
      <c r="G6" s="43" t="s">
        <v>469</v>
      </c>
      <c r="H6" s="43" t="s">
        <v>470</v>
      </c>
      <c r="I6" s="43" t="s">
        <v>425</v>
      </c>
      <c r="J6" s="43">
        <v>4</v>
      </c>
      <c r="K6" s="43">
        <v>4</v>
      </c>
      <c r="L6" s="43" t="s">
        <v>398</v>
      </c>
      <c r="M6" s="43">
        <v>4</v>
      </c>
      <c r="N6" s="43">
        <v>4</v>
      </c>
      <c r="O6" s="43" t="s">
        <v>398</v>
      </c>
      <c r="P6" s="43" t="s">
        <v>400</v>
      </c>
      <c r="Q6" s="43" t="s">
        <v>471</v>
      </c>
      <c r="R6" s="43" t="s">
        <v>428</v>
      </c>
      <c r="S6" s="43" t="s">
        <v>403</v>
      </c>
      <c r="T6" s="43" t="s">
        <v>429</v>
      </c>
      <c r="U6" s="43" t="s">
        <v>430</v>
      </c>
      <c r="V6" s="43" t="s">
        <v>403</v>
      </c>
      <c r="W6" s="43" t="s">
        <v>472</v>
      </c>
      <c r="X6" s="43" t="s">
        <v>403</v>
      </c>
      <c r="Y6" s="43" t="s">
        <v>431</v>
      </c>
      <c r="Z6" s="43" t="s">
        <v>407</v>
      </c>
      <c r="AA6" s="43" t="s">
        <v>410</v>
      </c>
      <c r="AB6" s="43" t="s">
        <v>409</v>
      </c>
      <c r="AC6" s="43" t="s">
        <v>410</v>
      </c>
      <c r="AD6" s="43" t="s">
        <v>410</v>
      </c>
      <c r="AE6" s="43">
        <v>100</v>
      </c>
      <c r="AF6" s="43" t="s">
        <v>65</v>
      </c>
      <c r="AG6" s="43" t="s">
        <v>411</v>
      </c>
      <c r="AH6" s="43">
        <f t="shared" si="21"/>
        <v>21</v>
      </c>
      <c r="AI6" s="43">
        <v>12</v>
      </c>
      <c r="AJ6" s="43">
        <v>3</v>
      </c>
      <c r="AK6" s="43">
        <v>3</v>
      </c>
      <c r="AL6" s="43">
        <v>3</v>
      </c>
      <c r="AM6" s="43">
        <v>12</v>
      </c>
      <c r="AN6" s="43" t="s">
        <v>473</v>
      </c>
      <c r="AO6" s="43">
        <v>3</v>
      </c>
      <c r="AP6" s="43" t="s">
        <v>474</v>
      </c>
      <c r="AQ6" s="43"/>
      <c r="AR6" s="43"/>
      <c r="AS6" s="43"/>
      <c r="AT6" s="43"/>
      <c r="AU6" s="44">
        <v>44300</v>
      </c>
      <c r="AV6" s="44">
        <v>44386</v>
      </c>
      <c r="AW6" s="44"/>
      <c r="AX6" s="44"/>
      <c r="AY6" s="43" t="s">
        <v>70</v>
      </c>
      <c r="AZ6" s="43" t="s">
        <v>70</v>
      </c>
      <c r="BA6" s="43"/>
      <c r="BB6" s="43"/>
      <c r="BC6" s="43" t="s">
        <v>70</v>
      </c>
      <c r="BD6" s="43" t="s">
        <v>70</v>
      </c>
      <c r="BE6" s="43"/>
      <c r="BF6" s="43"/>
      <c r="BG6" s="45" t="s">
        <v>475</v>
      </c>
      <c r="BH6" s="45" t="s">
        <v>476</v>
      </c>
      <c r="BI6" s="43"/>
      <c r="BJ6" s="43"/>
      <c r="BK6" s="46">
        <f t="shared" si="11"/>
        <v>1</v>
      </c>
      <c r="BL6" s="46">
        <f t="shared" si="12"/>
        <v>1</v>
      </c>
      <c r="BM6" s="46">
        <f t="shared" si="13"/>
        <v>0</v>
      </c>
      <c r="BN6" s="46">
        <f t="shared" si="14"/>
        <v>0</v>
      </c>
      <c r="BO6" s="46">
        <f t="shared" si="15"/>
        <v>0.7142857142857143</v>
      </c>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4">
        <v>44300</v>
      </c>
      <c r="CU6" s="44">
        <v>44386</v>
      </c>
      <c r="CV6" s="44"/>
      <c r="CW6" s="44"/>
      <c r="CX6" s="43"/>
      <c r="CY6" s="43"/>
      <c r="CZ6" s="43"/>
      <c r="DA6" s="43"/>
      <c r="DB6" s="43"/>
      <c r="DC6" s="43"/>
      <c r="DD6" s="43"/>
      <c r="DE6" s="43"/>
      <c r="DF6" s="43"/>
      <c r="DG6" s="43"/>
      <c r="DH6" s="43"/>
      <c r="DI6" s="43"/>
      <c r="DJ6" s="46" t="str">
        <f t="shared" si="0"/>
        <v/>
      </c>
      <c r="DK6" s="46" t="str">
        <f t="shared" si="1"/>
        <v/>
      </c>
      <c r="DL6" s="46" t="str">
        <f t="shared" si="2"/>
        <v/>
      </c>
      <c r="DM6" s="46" t="str">
        <f t="shared" si="3"/>
        <v/>
      </c>
      <c r="DN6" s="46" t="str">
        <f t="shared" si="4"/>
        <v/>
      </c>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4">
        <v>44300</v>
      </c>
      <c r="ET6" s="44">
        <v>44386</v>
      </c>
      <c r="EU6" s="44"/>
      <c r="EV6" s="44"/>
      <c r="EW6" s="43"/>
      <c r="EX6" s="43"/>
      <c r="EY6" s="43"/>
      <c r="EZ6" s="43"/>
      <c r="FA6" s="43"/>
      <c r="FB6" s="43"/>
      <c r="FC6" s="43"/>
      <c r="FD6" s="43"/>
      <c r="FE6" s="43"/>
      <c r="FF6" s="43"/>
      <c r="FG6" s="43"/>
      <c r="FH6" s="43"/>
      <c r="FI6" s="46" t="str">
        <f t="shared" si="5"/>
        <v/>
      </c>
      <c r="FJ6" s="46" t="str">
        <f t="shared" si="6"/>
        <v/>
      </c>
      <c r="FK6" s="46" t="str">
        <f t="shared" si="7"/>
        <v/>
      </c>
      <c r="FL6" s="46" t="str">
        <f t="shared" si="8"/>
        <v/>
      </c>
      <c r="FM6" s="46" t="str">
        <f t="shared" si="9"/>
        <v/>
      </c>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4">
        <v>44300</v>
      </c>
      <c r="GS6" s="44">
        <v>44386</v>
      </c>
      <c r="GT6" s="44"/>
      <c r="GU6" s="44"/>
      <c r="GV6" s="43"/>
      <c r="GW6" s="43"/>
      <c r="GX6" s="43"/>
      <c r="GY6" s="43"/>
      <c r="GZ6" s="43"/>
      <c r="HA6" s="43"/>
      <c r="HB6" s="43"/>
      <c r="HC6" s="43"/>
      <c r="HD6" s="43"/>
      <c r="HE6" s="43"/>
      <c r="HF6" s="43"/>
      <c r="HG6" s="43"/>
      <c r="HH6" s="46" t="str">
        <f t="shared" si="16"/>
        <v/>
      </c>
      <c r="HI6" s="46" t="str">
        <f t="shared" si="17"/>
        <v/>
      </c>
      <c r="HJ6" s="46" t="str">
        <f t="shared" si="18"/>
        <v/>
      </c>
      <c r="HK6" s="46" t="str">
        <f t="shared" si="19"/>
        <v/>
      </c>
      <c r="HL6" s="46" t="str">
        <f t="shared" si="20"/>
        <v/>
      </c>
      <c r="HM6" s="43"/>
      <c r="HN6" s="43"/>
      <c r="HO6" s="43">
        <f t="shared" si="10"/>
        <v>1</v>
      </c>
      <c r="HP6" s="43" t="s">
        <v>56</v>
      </c>
      <c r="HQ6" s="41" t="s">
        <v>477</v>
      </c>
      <c r="HR6" s="41" t="s">
        <v>478</v>
      </c>
      <c r="HS6" s="41"/>
      <c r="HT6" s="41"/>
      <c r="HU6" s="41"/>
      <c r="HV6" s="41"/>
      <c r="HW6" s="41"/>
      <c r="HX6" s="41"/>
      <c r="HY6" s="41"/>
      <c r="HZ6" s="41"/>
      <c r="IA6" s="41"/>
      <c r="IB6" s="41"/>
      <c r="IC6" s="41"/>
      <c r="ID6" s="41"/>
    </row>
    <row r="7" spans="1:240" ht="49.5" customHeight="1" x14ac:dyDescent="0.25">
      <c r="A7" s="41" t="s">
        <v>479</v>
      </c>
      <c r="B7" s="42" t="s">
        <v>480</v>
      </c>
      <c r="C7" s="43" t="s">
        <v>481</v>
      </c>
      <c r="D7" s="43" t="s">
        <v>482</v>
      </c>
      <c r="E7" s="43" t="s">
        <v>422</v>
      </c>
      <c r="F7" s="43" t="s">
        <v>394</v>
      </c>
      <c r="G7" s="43" t="s">
        <v>395</v>
      </c>
      <c r="H7" s="43" t="s">
        <v>483</v>
      </c>
      <c r="I7" s="43" t="s">
        <v>484</v>
      </c>
      <c r="J7" s="43">
        <v>5</v>
      </c>
      <c r="K7" s="43">
        <v>3</v>
      </c>
      <c r="L7" s="43" t="s">
        <v>398</v>
      </c>
      <c r="M7" s="43">
        <v>4</v>
      </c>
      <c r="N7" s="43">
        <v>2</v>
      </c>
      <c r="O7" s="43" t="s">
        <v>399</v>
      </c>
      <c r="P7" s="43" t="s">
        <v>400</v>
      </c>
      <c r="Q7" s="43" t="s">
        <v>485</v>
      </c>
      <c r="R7" s="43" t="s">
        <v>486</v>
      </c>
      <c r="S7" s="43" t="s">
        <v>403</v>
      </c>
      <c r="T7" s="43" t="s">
        <v>487</v>
      </c>
      <c r="U7" s="43" t="s">
        <v>405</v>
      </c>
      <c r="V7" s="43" t="s">
        <v>403</v>
      </c>
      <c r="W7" s="43" t="s">
        <v>403</v>
      </c>
      <c r="X7" s="43" t="s">
        <v>403</v>
      </c>
      <c r="Y7" s="43" t="s">
        <v>406</v>
      </c>
      <c r="Z7" s="43" t="s">
        <v>407</v>
      </c>
      <c r="AA7" s="43" t="s">
        <v>408</v>
      </c>
      <c r="AB7" s="43" t="s">
        <v>409</v>
      </c>
      <c r="AC7" s="43" t="s">
        <v>410</v>
      </c>
      <c r="AD7" s="43" t="s">
        <v>408</v>
      </c>
      <c r="AE7" s="43">
        <v>50</v>
      </c>
      <c r="AF7" s="43" t="s">
        <v>65</v>
      </c>
      <c r="AG7" s="43" t="s">
        <v>411</v>
      </c>
      <c r="AH7" s="43">
        <f t="shared" si="21"/>
        <v>6</v>
      </c>
      <c r="AI7" s="43">
        <v>3</v>
      </c>
      <c r="AJ7" s="43">
        <v>3</v>
      </c>
      <c r="AK7" s="43">
        <v>0</v>
      </c>
      <c r="AL7" s="43">
        <v>0</v>
      </c>
      <c r="AM7" s="43">
        <v>3</v>
      </c>
      <c r="AN7" s="43" t="s">
        <v>488</v>
      </c>
      <c r="AO7" s="43">
        <v>3</v>
      </c>
      <c r="AP7" s="43" t="s">
        <v>489</v>
      </c>
      <c r="AQ7" s="43"/>
      <c r="AR7" s="43"/>
      <c r="AS7" s="43"/>
      <c r="AT7" s="43"/>
      <c r="AU7" s="44">
        <v>44300</v>
      </c>
      <c r="AV7" s="44">
        <v>44386</v>
      </c>
      <c r="AW7" s="44"/>
      <c r="AX7" s="44"/>
      <c r="AY7" s="43" t="s">
        <v>70</v>
      </c>
      <c r="AZ7" s="43" t="s">
        <v>70</v>
      </c>
      <c r="BA7" s="43"/>
      <c r="BB7" s="43"/>
      <c r="BC7" s="43" t="s">
        <v>70</v>
      </c>
      <c r="BD7" s="43" t="s">
        <v>70</v>
      </c>
      <c r="BE7" s="43"/>
      <c r="BF7" s="43"/>
      <c r="BG7" s="45" t="s">
        <v>490</v>
      </c>
      <c r="BH7" s="45" t="s">
        <v>491</v>
      </c>
      <c r="BI7" s="43"/>
      <c r="BJ7" s="43"/>
      <c r="BK7" s="46">
        <f t="shared" si="11"/>
        <v>1</v>
      </c>
      <c r="BL7" s="46">
        <f t="shared" si="12"/>
        <v>1</v>
      </c>
      <c r="BM7" s="46" t="str">
        <f t="shared" si="13"/>
        <v/>
      </c>
      <c r="BN7" s="46" t="str">
        <f t="shared" si="14"/>
        <v/>
      </c>
      <c r="BO7" s="46">
        <f t="shared" si="15"/>
        <v>1</v>
      </c>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4">
        <v>44300</v>
      </c>
      <c r="CU7" s="44">
        <v>44386</v>
      </c>
      <c r="CV7" s="44"/>
      <c r="CW7" s="44"/>
      <c r="CX7" s="43"/>
      <c r="CY7" s="43"/>
      <c r="CZ7" s="43"/>
      <c r="DA7" s="43"/>
      <c r="DB7" s="43"/>
      <c r="DC7" s="43"/>
      <c r="DD7" s="43"/>
      <c r="DE7" s="43"/>
      <c r="DF7" s="43"/>
      <c r="DG7" s="43"/>
      <c r="DH7" s="43"/>
      <c r="DI7" s="43"/>
      <c r="DJ7" s="46" t="str">
        <f t="shared" si="0"/>
        <v/>
      </c>
      <c r="DK7" s="46" t="str">
        <f t="shared" si="1"/>
        <v/>
      </c>
      <c r="DL7" s="46" t="str">
        <f t="shared" si="2"/>
        <v/>
      </c>
      <c r="DM7" s="46" t="str">
        <f t="shared" si="3"/>
        <v/>
      </c>
      <c r="DN7" s="46" t="str">
        <f t="shared" si="4"/>
        <v/>
      </c>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4">
        <v>44300</v>
      </c>
      <c r="ET7" s="44">
        <v>44386</v>
      </c>
      <c r="EU7" s="44"/>
      <c r="EV7" s="44"/>
      <c r="EW7" s="43"/>
      <c r="EX7" s="43"/>
      <c r="EY7" s="43"/>
      <c r="EZ7" s="43"/>
      <c r="FA7" s="43"/>
      <c r="FB7" s="43"/>
      <c r="FC7" s="43"/>
      <c r="FD7" s="43"/>
      <c r="FE7" s="43"/>
      <c r="FF7" s="43"/>
      <c r="FG7" s="43"/>
      <c r="FH7" s="43"/>
      <c r="FI7" s="46" t="str">
        <f t="shared" si="5"/>
        <v/>
      </c>
      <c r="FJ7" s="46" t="str">
        <f t="shared" si="6"/>
        <v/>
      </c>
      <c r="FK7" s="46" t="str">
        <f t="shared" si="7"/>
        <v/>
      </c>
      <c r="FL7" s="46" t="str">
        <f t="shared" si="8"/>
        <v/>
      </c>
      <c r="FM7" s="46" t="str">
        <f t="shared" si="9"/>
        <v/>
      </c>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4">
        <v>44300</v>
      </c>
      <c r="GS7" s="44">
        <v>44386</v>
      </c>
      <c r="GT7" s="44"/>
      <c r="GU7" s="44"/>
      <c r="GV7" s="43"/>
      <c r="GW7" s="43"/>
      <c r="GX7" s="43"/>
      <c r="GY7" s="43"/>
      <c r="GZ7" s="43"/>
      <c r="HA7" s="43"/>
      <c r="HB7" s="43"/>
      <c r="HC7" s="43"/>
      <c r="HD7" s="43"/>
      <c r="HE7" s="43"/>
      <c r="HF7" s="43"/>
      <c r="HG7" s="43"/>
      <c r="HH7" s="46" t="str">
        <f t="shared" si="16"/>
        <v/>
      </c>
      <c r="HI7" s="46" t="str">
        <f t="shared" si="17"/>
        <v/>
      </c>
      <c r="HJ7" s="46" t="str">
        <f t="shared" si="18"/>
        <v/>
      </c>
      <c r="HK7" s="46" t="str">
        <f t="shared" si="19"/>
        <v/>
      </c>
      <c r="HL7" s="46" t="str">
        <f t="shared" si="20"/>
        <v/>
      </c>
      <c r="HM7" s="43"/>
      <c r="HN7" s="43"/>
      <c r="HO7" s="43">
        <f t="shared" si="10"/>
        <v>1</v>
      </c>
      <c r="HP7" s="43" t="s">
        <v>56</v>
      </c>
      <c r="HQ7" s="41" t="s">
        <v>71</v>
      </c>
      <c r="HR7" s="41" t="s">
        <v>492</v>
      </c>
      <c r="HS7" s="41"/>
      <c r="HT7" s="41"/>
      <c r="HU7" s="41"/>
      <c r="HV7" s="41"/>
      <c r="HW7" s="41"/>
      <c r="HX7" s="41"/>
      <c r="HY7" s="41"/>
      <c r="HZ7" s="41"/>
      <c r="IA7" s="41"/>
      <c r="IB7" s="41"/>
      <c r="IC7" s="41"/>
      <c r="ID7" s="41"/>
    </row>
    <row r="8" spans="1:240" ht="49.5" customHeight="1" x14ac:dyDescent="0.25">
      <c r="A8" s="41" t="s">
        <v>493</v>
      </c>
      <c r="B8" s="42" t="s">
        <v>480</v>
      </c>
      <c r="C8" s="43" t="s">
        <v>494</v>
      </c>
      <c r="D8" s="43" t="s">
        <v>468</v>
      </c>
      <c r="E8" s="43" t="s">
        <v>422</v>
      </c>
      <c r="F8" s="43" t="s">
        <v>455</v>
      </c>
      <c r="G8" s="43" t="s">
        <v>495</v>
      </c>
      <c r="H8" s="43" t="s">
        <v>496</v>
      </c>
      <c r="I8" s="43" t="s">
        <v>497</v>
      </c>
      <c r="J8" s="43">
        <v>2</v>
      </c>
      <c r="K8" s="43">
        <v>5</v>
      </c>
      <c r="L8" s="43" t="s">
        <v>398</v>
      </c>
      <c r="M8" s="43">
        <v>1</v>
      </c>
      <c r="N8" s="43">
        <v>5</v>
      </c>
      <c r="O8" s="43" t="s">
        <v>398</v>
      </c>
      <c r="P8" s="43" t="s">
        <v>400</v>
      </c>
      <c r="Q8" s="43" t="s">
        <v>498</v>
      </c>
      <c r="R8" s="43" t="s">
        <v>499</v>
      </c>
      <c r="S8" s="43" t="s">
        <v>403</v>
      </c>
      <c r="T8" s="43" t="s">
        <v>500</v>
      </c>
      <c r="U8" s="43" t="s">
        <v>430</v>
      </c>
      <c r="V8" s="43" t="s">
        <v>403</v>
      </c>
      <c r="W8" s="43" t="s">
        <v>403</v>
      </c>
      <c r="X8" s="43" t="s">
        <v>403</v>
      </c>
      <c r="Y8" s="43" t="s">
        <v>406</v>
      </c>
      <c r="Z8" s="43" t="s">
        <v>407</v>
      </c>
      <c r="AA8" s="43" t="s">
        <v>410</v>
      </c>
      <c r="AB8" s="43" t="s">
        <v>409</v>
      </c>
      <c r="AC8" s="43" t="s">
        <v>410</v>
      </c>
      <c r="AD8" s="43" t="s">
        <v>410</v>
      </c>
      <c r="AE8" s="43">
        <v>100</v>
      </c>
      <c r="AF8" s="43" t="s">
        <v>65</v>
      </c>
      <c r="AG8" s="43" t="s">
        <v>411</v>
      </c>
      <c r="AH8" s="43">
        <f t="shared" si="21"/>
        <v>3</v>
      </c>
      <c r="AI8" s="43">
        <v>3</v>
      </c>
      <c r="AJ8" s="43">
        <v>0</v>
      </c>
      <c r="AK8" s="43">
        <v>0</v>
      </c>
      <c r="AL8" s="43">
        <v>0</v>
      </c>
      <c r="AM8" s="43">
        <v>3</v>
      </c>
      <c r="AN8" s="43" t="s">
        <v>501</v>
      </c>
      <c r="AO8" s="43">
        <v>0</v>
      </c>
      <c r="AP8" s="43" t="s">
        <v>502</v>
      </c>
      <c r="AQ8" s="43"/>
      <c r="AR8" s="43"/>
      <c r="AS8" s="43"/>
      <c r="AT8" s="43"/>
      <c r="AU8" s="44">
        <v>44300</v>
      </c>
      <c r="AV8" s="44">
        <v>44386</v>
      </c>
      <c r="AW8" s="44"/>
      <c r="AX8" s="44"/>
      <c r="AY8" s="43" t="s">
        <v>70</v>
      </c>
      <c r="AZ8" s="43" t="s">
        <v>70</v>
      </c>
      <c r="BA8" s="43"/>
      <c r="BB8" s="43"/>
      <c r="BC8" s="43" t="s">
        <v>148</v>
      </c>
      <c r="BD8" s="43" t="s">
        <v>70</v>
      </c>
      <c r="BE8" s="43"/>
      <c r="BF8" s="43"/>
      <c r="BG8" s="45" t="s">
        <v>503</v>
      </c>
      <c r="BH8" s="45" t="s">
        <v>504</v>
      </c>
      <c r="BI8" s="43"/>
      <c r="BJ8" s="43"/>
      <c r="BK8" s="46">
        <f t="shared" si="11"/>
        <v>1</v>
      </c>
      <c r="BL8" s="46" t="str">
        <f t="shared" si="12"/>
        <v/>
      </c>
      <c r="BM8" s="46" t="str">
        <f t="shared" si="13"/>
        <v/>
      </c>
      <c r="BN8" s="46" t="str">
        <f t="shared" si="14"/>
        <v/>
      </c>
      <c r="BO8" s="46">
        <f t="shared" si="15"/>
        <v>1</v>
      </c>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4">
        <v>44300</v>
      </c>
      <c r="CU8" s="44">
        <v>44386</v>
      </c>
      <c r="CV8" s="44"/>
      <c r="CW8" s="44"/>
      <c r="CX8" s="43"/>
      <c r="CY8" s="43"/>
      <c r="CZ8" s="43"/>
      <c r="DA8" s="43"/>
      <c r="DB8" s="43"/>
      <c r="DC8" s="43"/>
      <c r="DD8" s="43"/>
      <c r="DE8" s="43"/>
      <c r="DF8" s="43"/>
      <c r="DG8" s="43"/>
      <c r="DH8" s="43"/>
      <c r="DI8" s="43"/>
      <c r="DJ8" s="46" t="str">
        <f t="shared" si="0"/>
        <v/>
      </c>
      <c r="DK8" s="46" t="str">
        <f t="shared" si="1"/>
        <v/>
      </c>
      <c r="DL8" s="46" t="str">
        <f t="shared" si="2"/>
        <v/>
      </c>
      <c r="DM8" s="46" t="str">
        <f t="shared" si="3"/>
        <v/>
      </c>
      <c r="DN8" s="46" t="str">
        <f t="shared" si="4"/>
        <v/>
      </c>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4">
        <v>44300</v>
      </c>
      <c r="ET8" s="44">
        <v>44386</v>
      </c>
      <c r="EU8" s="44"/>
      <c r="EV8" s="44"/>
      <c r="EW8" s="43"/>
      <c r="EX8" s="43"/>
      <c r="EY8" s="43"/>
      <c r="EZ8" s="43"/>
      <c r="FA8" s="43"/>
      <c r="FB8" s="43"/>
      <c r="FC8" s="43"/>
      <c r="FD8" s="43"/>
      <c r="FE8" s="43"/>
      <c r="FF8" s="43"/>
      <c r="FG8" s="43"/>
      <c r="FH8" s="43"/>
      <c r="FI8" s="46" t="str">
        <f t="shared" si="5"/>
        <v/>
      </c>
      <c r="FJ8" s="46" t="str">
        <f t="shared" si="6"/>
        <v/>
      </c>
      <c r="FK8" s="46" t="str">
        <f t="shared" si="7"/>
        <v/>
      </c>
      <c r="FL8" s="46" t="str">
        <f t="shared" si="8"/>
        <v/>
      </c>
      <c r="FM8" s="46" t="str">
        <f t="shared" si="9"/>
        <v/>
      </c>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4">
        <v>44300</v>
      </c>
      <c r="GS8" s="44">
        <v>44386</v>
      </c>
      <c r="GT8" s="44"/>
      <c r="GU8" s="44"/>
      <c r="GV8" s="43"/>
      <c r="GW8" s="43"/>
      <c r="GX8" s="43"/>
      <c r="GY8" s="43"/>
      <c r="GZ8" s="43"/>
      <c r="HA8" s="43"/>
      <c r="HB8" s="43"/>
      <c r="HC8" s="43"/>
      <c r="HD8" s="43"/>
      <c r="HE8" s="43"/>
      <c r="HF8" s="43"/>
      <c r="HG8" s="43"/>
      <c r="HH8" s="46" t="str">
        <f t="shared" si="16"/>
        <v/>
      </c>
      <c r="HI8" s="46" t="str">
        <f t="shared" si="17"/>
        <v/>
      </c>
      <c r="HJ8" s="46" t="str">
        <f t="shared" si="18"/>
        <v/>
      </c>
      <c r="HK8" s="46" t="str">
        <f t="shared" si="19"/>
        <v/>
      </c>
      <c r="HL8" s="46" t="str">
        <f t="shared" si="20"/>
        <v/>
      </c>
      <c r="HM8" s="43"/>
      <c r="HN8" s="43"/>
      <c r="HO8" s="43">
        <f t="shared" si="10"/>
        <v>1</v>
      </c>
      <c r="HP8" s="43" t="s">
        <v>56</v>
      </c>
      <c r="HQ8" s="41" t="s">
        <v>97</v>
      </c>
      <c r="HR8" s="41" t="s">
        <v>505</v>
      </c>
      <c r="HS8" s="41"/>
      <c r="HT8" s="41"/>
      <c r="HU8" s="41"/>
      <c r="HV8" s="41"/>
      <c r="HW8" s="41"/>
      <c r="HX8" s="41"/>
      <c r="HY8" s="41"/>
      <c r="HZ8" s="41"/>
      <c r="IA8" s="41"/>
      <c r="IB8" s="41"/>
      <c r="IC8" s="41"/>
      <c r="ID8" s="41"/>
    </row>
    <row r="9" spans="1:240" ht="49.5" customHeight="1" x14ac:dyDescent="0.25">
      <c r="A9" s="41" t="s">
        <v>506</v>
      </c>
      <c r="B9" s="42" t="s">
        <v>480</v>
      </c>
      <c r="C9" s="43" t="s">
        <v>507</v>
      </c>
      <c r="D9" s="43" t="s">
        <v>482</v>
      </c>
      <c r="E9" s="43" t="s">
        <v>422</v>
      </c>
      <c r="F9" s="43" t="s">
        <v>394</v>
      </c>
      <c r="G9" s="43" t="s">
        <v>395</v>
      </c>
      <c r="H9" s="43" t="s">
        <v>508</v>
      </c>
      <c r="I9" s="43" t="s">
        <v>509</v>
      </c>
      <c r="J9" s="43">
        <v>2</v>
      </c>
      <c r="K9" s="43">
        <v>3</v>
      </c>
      <c r="L9" s="43" t="s">
        <v>510</v>
      </c>
      <c r="M9" s="43">
        <v>1</v>
      </c>
      <c r="N9" s="43">
        <v>2</v>
      </c>
      <c r="O9" s="43" t="s">
        <v>426</v>
      </c>
      <c r="P9" s="43" t="s">
        <v>400</v>
      </c>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4">
        <v>44300</v>
      </c>
      <c r="AV9" s="44">
        <v>44392</v>
      </c>
      <c r="AW9" s="44"/>
      <c r="AX9" s="44"/>
      <c r="AY9" s="43"/>
      <c r="AZ9" s="43"/>
      <c r="BA9" s="43"/>
      <c r="BB9" s="43"/>
      <c r="BC9" s="43"/>
      <c r="BD9" s="43"/>
      <c r="BE9" s="43"/>
      <c r="BF9" s="43"/>
      <c r="BG9" s="45"/>
      <c r="BH9" s="45"/>
      <c r="BI9" s="43"/>
      <c r="BJ9" s="43"/>
      <c r="BK9" s="46" t="str">
        <f t="shared" si="11"/>
        <v/>
      </c>
      <c r="BL9" s="46" t="str">
        <f t="shared" si="12"/>
        <v/>
      </c>
      <c r="BM9" s="46" t="str">
        <f t="shared" si="13"/>
        <v/>
      </c>
      <c r="BN9" s="46" t="str">
        <f t="shared" si="14"/>
        <v/>
      </c>
      <c r="BO9" s="46" t="str">
        <f t="shared" si="15"/>
        <v/>
      </c>
      <c r="BP9" s="43" t="s">
        <v>511</v>
      </c>
      <c r="BQ9" s="43" t="s">
        <v>512</v>
      </c>
      <c r="BR9" s="43" t="s">
        <v>403</v>
      </c>
      <c r="BS9" s="43" t="s">
        <v>513</v>
      </c>
      <c r="BT9" s="43" t="s">
        <v>514</v>
      </c>
      <c r="BU9" s="43" t="s">
        <v>472</v>
      </c>
      <c r="BV9" s="43" t="s">
        <v>403</v>
      </c>
      <c r="BW9" s="43" t="s">
        <v>403</v>
      </c>
      <c r="BX9" s="43" t="s">
        <v>515</v>
      </c>
      <c r="BY9" s="43" t="s">
        <v>407</v>
      </c>
      <c r="BZ9" s="43" t="s">
        <v>516</v>
      </c>
      <c r="CA9" s="43" t="s">
        <v>409</v>
      </c>
      <c r="CB9" s="43" t="s">
        <v>410</v>
      </c>
      <c r="CC9" s="43" t="s">
        <v>516</v>
      </c>
      <c r="CD9" s="43">
        <v>0</v>
      </c>
      <c r="CE9" s="43" t="s">
        <v>65</v>
      </c>
      <c r="CF9" s="43" t="s">
        <v>411</v>
      </c>
      <c r="CG9" s="43">
        <f>SUM(CH9:CK9)</f>
        <v>11</v>
      </c>
      <c r="CH9" s="43">
        <v>3</v>
      </c>
      <c r="CI9" s="43">
        <v>7</v>
      </c>
      <c r="CJ9" s="43">
        <v>0</v>
      </c>
      <c r="CK9" s="43">
        <v>1</v>
      </c>
      <c r="CL9" s="43">
        <v>3</v>
      </c>
      <c r="CM9" s="43" t="s">
        <v>517</v>
      </c>
      <c r="CN9" s="43">
        <v>7</v>
      </c>
      <c r="CO9" s="43" t="s">
        <v>518</v>
      </c>
      <c r="CP9" s="43"/>
      <c r="CQ9" s="43"/>
      <c r="CR9" s="43"/>
      <c r="CS9" s="43"/>
      <c r="CT9" s="44">
        <v>44300</v>
      </c>
      <c r="CU9" s="44">
        <v>44392</v>
      </c>
      <c r="CV9" s="44"/>
      <c r="CW9" s="44"/>
      <c r="CX9" s="43" t="s">
        <v>70</v>
      </c>
      <c r="CY9" s="43" t="s">
        <v>70</v>
      </c>
      <c r="CZ9" s="43"/>
      <c r="DA9" s="43"/>
      <c r="DB9" s="43" t="s">
        <v>148</v>
      </c>
      <c r="DC9" s="43" t="s">
        <v>70</v>
      </c>
      <c r="DD9" s="43"/>
      <c r="DE9" s="43"/>
      <c r="DF9" s="43" t="s">
        <v>519</v>
      </c>
      <c r="DG9" s="43" t="s">
        <v>520</v>
      </c>
      <c r="DH9" s="43"/>
      <c r="DI9" s="43"/>
      <c r="DJ9" s="46">
        <f t="shared" si="0"/>
        <v>1</v>
      </c>
      <c r="DK9" s="46">
        <f t="shared" si="1"/>
        <v>1</v>
      </c>
      <c r="DL9" s="46" t="str">
        <f t="shared" si="2"/>
        <v/>
      </c>
      <c r="DM9" s="46">
        <f t="shared" si="3"/>
        <v>0</v>
      </c>
      <c r="DN9" s="46">
        <f t="shared" si="4"/>
        <v>0.90909090909090906</v>
      </c>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4">
        <v>44300</v>
      </c>
      <c r="ET9" s="44">
        <v>44392</v>
      </c>
      <c r="EU9" s="44"/>
      <c r="EV9" s="44"/>
      <c r="EW9" s="43"/>
      <c r="EX9" s="43"/>
      <c r="EY9" s="43"/>
      <c r="EZ9" s="43"/>
      <c r="FA9" s="43"/>
      <c r="FB9" s="43"/>
      <c r="FC9" s="43"/>
      <c r="FD9" s="43"/>
      <c r="FE9" s="43"/>
      <c r="FF9" s="43"/>
      <c r="FG9" s="43"/>
      <c r="FH9" s="43"/>
      <c r="FI9" s="46" t="str">
        <f t="shared" si="5"/>
        <v/>
      </c>
      <c r="FJ9" s="46" t="str">
        <f t="shared" si="6"/>
        <v/>
      </c>
      <c r="FK9" s="46" t="str">
        <f t="shared" si="7"/>
        <v/>
      </c>
      <c r="FL9" s="46" t="str">
        <f t="shared" si="8"/>
        <v/>
      </c>
      <c r="FM9" s="46" t="str">
        <f t="shared" si="9"/>
        <v/>
      </c>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4">
        <v>44300</v>
      </c>
      <c r="GS9" s="44">
        <v>44392</v>
      </c>
      <c r="GT9" s="44"/>
      <c r="GU9" s="44"/>
      <c r="GV9" s="43"/>
      <c r="GW9" s="43"/>
      <c r="GX9" s="43"/>
      <c r="GY9" s="43"/>
      <c r="GZ9" s="43"/>
      <c r="HA9" s="43"/>
      <c r="HB9" s="43"/>
      <c r="HC9" s="43"/>
      <c r="HD9" s="43"/>
      <c r="HE9" s="43"/>
      <c r="HF9" s="43"/>
      <c r="HG9" s="43"/>
      <c r="HH9" s="46" t="str">
        <f t="shared" si="16"/>
        <v/>
      </c>
      <c r="HI9" s="46" t="str">
        <f t="shared" si="17"/>
        <v/>
      </c>
      <c r="HJ9" s="46" t="str">
        <f t="shared" si="18"/>
        <v/>
      </c>
      <c r="HK9" s="46" t="str">
        <f t="shared" si="19"/>
        <v/>
      </c>
      <c r="HL9" s="46" t="str">
        <f t="shared" si="20"/>
        <v/>
      </c>
      <c r="HM9" s="43"/>
      <c r="HN9" s="43"/>
      <c r="HO9" s="43">
        <f t="shared" si="10"/>
        <v>1</v>
      </c>
      <c r="HP9" s="43" t="s">
        <v>56</v>
      </c>
      <c r="HQ9" s="41"/>
      <c r="HR9" s="41"/>
      <c r="HS9" s="41"/>
      <c r="HT9" s="41"/>
      <c r="HU9" s="41" t="s">
        <v>521</v>
      </c>
      <c r="HV9" s="41" t="s">
        <v>522</v>
      </c>
      <c r="HW9" s="41"/>
      <c r="HX9" s="41"/>
      <c r="HY9" s="41"/>
      <c r="HZ9" s="41"/>
      <c r="IA9" s="41"/>
      <c r="IB9" s="41"/>
      <c r="IC9" s="41"/>
      <c r="ID9" s="41"/>
    </row>
    <row r="10" spans="1:240" ht="49.5" customHeight="1" x14ac:dyDescent="0.25">
      <c r="A10" s="41" t="s">
        <v>523</v>
      </c>
      <c r="B10" s="42" t="s">
        <v>524</v>
      </c>
      <c r="C10" s="43" t="s">
        <v>525</v>
      </c>
      <c r="D10" s="43" t="s">
        <v>440</v>
      </c>
      <c r="E10" s="43" t="s">
        <v>422</v>
      </c>
      <c r="F10" s="43" t="s">
        <v>394</v>
      </c>
      <c r="G10" s="43" t="s">
        <v>395</v>
      </c>
      <c r="H10" s="43" t="s">
        <v>526</v>
      </c>
      <c r="I10" s="43" t="s">
        <v>527</v>
      </c>
      <c r="J10" s="43">
        <v>3</v>
      </c>
      <c r="K10" s="43">
        <v>4</v>
      </c>
      <c r="L10" s="43" t="s">
        <v>398</v>
      </c>
      <c r="M10" s="43">
        <v>2</v>
      </c>
      <c r="N10" s="43">
        <v>3</v>
      </c>
      <c r="O10" s="43" t="s">
        <v>510</v>
      </c>
      <c r="P10" s="43" t="s">
        <v>400</v>
      </c>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4">
        <v>44300</v>
      </c>
      <c r="AV10" s="44">
        <v>44392</v>
      </c>
      <c r="AW10" s="44"/>
      <c r="AX10" s="44"/>
      <c r="AY10" s="43"/>
      <c r="AZ10" s="43"/>
      <c r="BA10" s="43"/>
      <c r="BB10" s="43"/>
      <c r="BC10" s="43"/>
      <c r="BD10" s="43"/>
      <c r="BE10" s="43"/>
      <c r="BF10" s="43"/>
      <c r="BG10" s="45"/>
      <c r="BH10" s="45"/>
      <c r="BI10" s="43"/>
      <c r="BJ10" s="43"/>
      <c r="BK10" s="46" t="str">
        <f t="shared" si="11"/>
        <v/>
      </c>
      <c r="BL10" s="46" t="str">
        <f t="shared" si="12"/>
        <v/>
      </c>
      <c r="BM10" s="46" t="str">
        <f t="shared" si="13"/>
        <v/>
      </c>
      <c r="BN10" s="46" t="str">
        <f t="shared" si="14"/>
        <v/>
      </c>
      <c r="BO10" s="46" t="str">
        <f t="shared" si="15"/>
        <v/>
      </c>
      <c r="BP10" s="43" t="s">
        <v>528</v>
      </c>
      <c r="BQ10" s="43" t="s">
        <v>529</v>
      </c>
      <c r="BR10" s="43" t="s">
        <v>403</v>
      </c>
      <c r="BS10" s="43" t="s">
        <v>530</v>
      </c>
      <c r="BT10" s="43" t="s">
        <v>430</v>
      </c>
      <c r="BU10" s="43" t="s">
        <v>403</v>
      </c>
      <c r="BV10" s="43" t="s">
        <v>403</v>
      </c>
      <c r="BW10" s="43" t="s">
        <v>403</v>
      </c>
      <c r="BX10" s="43" t="s">
        <v>531</v>
      </c>
      <c r="BY10" s="43" t="s">
        <v>407</v>
      </c>
      <c r="BZ10" s="43" t="s">
        <v>410</v>
      </c>
      <c r="CA10" s="43" t="s">
        <v>409</v>
      </c>
      <c r="CB10" s="43" t="s">
        <v>410</v>
      </c>
      <c r="CC10" s="43" t="s">
        <v>410</v>
      </c>
      <c r="CD10" s="43">
        <v>100</v>
      </c>
      <c r="CE10" s="43" t="s">
        <v>65</v>
      </c>
      <c r="CF10" s="43" t="s">
        <v>411</v>
      </c>
      <c r="CG10" s="43">
        <f t="shared" ref="CG10:CG11" si="22">SUM(CH10:CK10)</f>
        <v>7</v>
      </c>
      <c r="CH10" s="43">
        <v>3</v>
      </c>
      <c r="CI10" s="43">
        <v>4</v>
      </c>
      <c r="CJ10" s="43">
        <v>0</v>
      </c>
      <c r="CK10" s="43">
        <v>0</v>
      </c>
      <c r="CL10" s="43">
        <v>3</v>
      </c>
      <c r="CM10" s="43" t="s">
        <v>532</v>
      </c>
      <c r="CN10" s="43">
        <v>4</v>
      </c>
      <c r="CO10" s="43" t="s">
        <v>533</v>
      </c>
      <c r="CP10" s="43"/>
      <c r="CQ10" s="43"/>
      <c r="CR10" s="43"/>
      <c r="CS10" s="43"/>
      <c r="CT10" s="44">
        <v>44300</v>
      </c>
      <c r="CU10" s="44">
        <v>44392</v>
      </c>
      <c r="CV10" s="44"/>
      <c r="CW10" s="44"/>
      <c r="CX10" s="43" t="s">
        <v>70</v>
      </c>
      <c r="CY10" s="43" t="s">
        <v>70</v>
      </c>
      <c r="CZ10" s="43"/>
      <c r="DA10" s="43"/>
      <c r="DB10" s="43" t="s">
        <v>148</v>
      </c>
      <c r="DC10" s="43" t="s">
        <v>70</v>
      </c>
      <c r="DD10" s="43"/>
      <c r="DE10" s="43"/>
      <c r="DF10" s="43" t="s">
        <v>534</v>
      </c>
      <c r="DG10" s="43" t="s">
        <v>535</v>
      </c>
      <c r="DH10" s="43"/>
      <c r="DI10" s="43"/>
      <c r="DJ10" s="46">
        <f t="shared" si="0"/>
        <v>1</v>
      </c>
      <c r="DK10" s="46">
        <f t="shared" si="1"/>
        <v>1</v>
      </c>
      <c r="DL10" s="46" t="str">
        <f t="shared" si="2"/>
        <v/>
      </c>
      <c r="DM10" s="46" t="str">
        <f t="shared" si="3"/>
        <v/>
      </c>
      <c r="DN10" s="46">
        <f t="shared" si="4"/>
        <v>1</v>
      </c>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4">
        <v>44300</v>
      </c>
      <c r="ET10" s="44">
        <v>44392</v>
      </c>
      <c r="EU10" s="44"/>
      <c r="EV10" s="44"/>
      <c r="EW10" s="43"/>
      <c r="EX10" s="43"/>
      <c r="EY10" s="43"/>
      <c r="EZ10" s="43"/>
      <c r="FA10" s="43"/>
      <c r="FB10" s="43"/>
      <c r="FC10" s="43"/>
      <c r="FD10" s="43"/>
      <c r="FE10" s="43"/>
      <c r="FF10" s="43"/>
      <c r="FG10" s="43"/>
      <c r="FH10" s="43"/>
      <c r="FI10" s="46" t="str">
        <f t="shared" si="5"/>
        <v/>
      </c>
      <c r="FJ10" s="46" t="str">
        <f t="shared" si="6"/>
        <v/>
      </c>
      <c r="FK10" s="46" t="str">
        <f t="shared" si="7"/>
        <v/>
      </c>
      <c r="FL10" s="46" t="str">
        <f t="shared" si="8"/>
        <v/>
      </c>
      <c r="FM10" s="46" t="str">
        <f t="shared" si="9"/>
        <v/>
      </c>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4">
        <v>44300</v>
      </c>
      <c r="GS10" s="44">
        <v>44392</v>
      </c>
      <c r="GT10" s="44"/>
      <c r="GU10" s="44"/>
      <c r="GV10" s="43"/>
      <c r="GW10" s="43"/>
      <c r="GX10" s="43"/>
      <c r="GY10" s="43"/>
      <c r="GZ10" s="43"/>
      <c r="HA10" s="43"/>
      <c r="HB10" s="43"/>
      <c r="HC10" s="43"/>
      <c r="HD10" s="43"/>
      <c r="HE10" s="43"/>
      <c r="HF10" s="43"/>
      <c r="HG10" s="43"/>
      <c r="HH10" s="46" t="str">
        <f t="shared" si="16"/>
        <v/>
      </c>
      <c r="HI10" s="46" t="str">
        <f t="shared" si="17"/>
        <v/>
      </c>
      <c r="HJ10" s="46" t="str">
        <f t="shared" si="18"/>
        <v/>
      </c>
      <c r="HK10" s="46" t="str">
        <f t="shared" si="19"/>
        <v/>
      </c>
      <c r="HL10" s="46" t="str">
        <f t="shared" si="20"/>
        <v/>
      </c>
      <c r="HM10" s="43"/>
      <c r="HN10" s="43"/>
      <c r="HO10" s="43">
        <f t="shared" si="10"/>
        <v>1</v>
      </c>
      <c r="HP10" s="43" t="s">
        <v>56</v>
      </c>
      <c r="HQ10" s="41"/>
      <c r="HR10" s="41"/>
      <c r="HS10" s="41"/>
      <c r="HT10" s="41"/>
      <c r="HU10" s="41" t="s">
        <v>536</v>
      </c>
      <c r="HV10" s="41" t="s">
        <v>537</v>
      </c>
      <c r="HW10" s="41"/>
      <c r="HX10" s="41"/>
      <c r="HY10" s="41"/>
      <c r="HZ10" s="41"/>
      <c r="IA10" s="41"/>
      <c r="IB10" s="41"/>
      <c r="IC10" s="41"/>
      <c r="ID10" s="41"/>
    </row>
    <row r="11" spans="1:240" ht="49.5" customHeight="1" x14ac:dyDescent="0.25">
      <c r="A11" s="41" t="s">
        <v>538</v>
      </c>
      <c r="B11" s="42" t="s">
        <v>539</v>
      </c>
      <c r="C11" s="43" t="s">
        <v>540</v>
      </c>
      <c r="D11" s="43" t="s">
        <v>421</v>
      </c>
      <c r="E11" s="43" t="s">
        <v>422</v>
      </c>
      <c r="F11" s="43" t="s">
        <v>394</v>
      </c>
      <c r="G11" s="43" t="s">
        <v>541</v>
      </c>
      <c r="H11" s="43" t="s">
        <v>542</v>
      </c>
      <c r="I11" s="43" t="s">
        <v>543</v>
      </c>
      <c r="J11" s="43">
        <v>3</v>
      </c>
      <c r="K11" s="43">
        <v>4</v>
      </c>
      <c r="L11" s="43" t="s">
        <v>398</v>
      </c>
      <c r="M11" s="43">
        <v>2</v>
      </c>
      <c r="N11" s="43">
        <v>3</v>
      </c>
      <c r="O11" s="43" t="s">
        <v>510</v>
      </c>
      <c r="P11" s="43" t="s">
        <v>400</v>
      </c>
      <c r="Q11" s="43" t="s">
        <v>544</v>
      </c>
      <c r="R11" s="43" t="s">
        <v>545</v>
      </c>
      <c r="S11" s="43" t="s">
        <v>403</v>
      </c>
      <c r="T11" s="43" t="s">
        <v>546</v>
      </c>
      <c r="U11" s="43" t="s">
        <v>430</v>
      </c>
      <c r="V11" s="43" t="s">
        <v>403</v>
      </c>
      <c r="W11" s="43" t="s">
        <v>403</v>
      </c>
      <c r="X11" s="43" t="s">
        <v>403</v>
      </c>
      <c r="Y11" s="43" t="s">
        <v>406</v>
      </c>
      <c r="Z11" s="43" t="s">
        <v>407</v>
      </c>
      <c r="AA11" s="43" t="s">
        <v>410</v>
      </c>
      <c r="AB11" s="43" t="s">
        <v>409</v>
      </c>
      <c r="AC11" s="43" t="s">
        <v>410</v>
      </c>
      <c r="AD11" s="43" t="s">
        <v>410</v>
      </c>
      <c r="AE11" s="43">
        <v>100</v>
      </c>
      <c r="AF11" s="43" t="s">
        <v>65</v>
      </c>
      <c r="AG11" s="43" t="s">
        <v>411</v>
      </c>
      <c r="AH11" s="43">
        <f t="shared" ref="AH11:AH16" si="23">SUM(AI11:AL11)</f>
        <v>6</v>
      </c>
      <c r="AI11" s="43">
        <v>3</v>
      </c>
      <c r="AJ11" s="43">
        <v>3</v>
      </c>
      <c r="AK11" s="43">
        <v>0</v>
      </c>
      <c r="AL11" s="43">
        <v>0</v>
      </c>
      <c r="AM11" s="43">
        <v>3</v>
      </c>
      <c r="AN11" s="43" t="s">
        <v>547</v>
      </c>
      <c r="AO11" s="43">
        <v>3</v>
      </c>
      <c r="AP11" s="43" t="s">
        <v>547</v>
      </c>
      <c r="AQ11" s="43"/>
      <c r="AR11" s="43"/>
      <c r="AS11" s="43"/>
      <c r="AT11" s="43"/>
      <c r="AU11" s="44">
        <v>44300</v>
      </c>
      <c r="AV11" s="44">
        <v>44386</v>
      </c>
      <c r="AW11" s="44"/>
      <c r="AX11" s="44"/>
      <c r="AY11" s="43" t="s">
        <v>70</v>
      </c>
      <c r="AZ11" s="43" t="s">
        <v>70</v>
      </c>
      <c r="BA11" s="43"/>
      <c r="BB11" s="43"/>
      <c r="BC11" s="43" t="s">
        <v>70</v>
      </c>
      <c r="BD11" s="43" t="s">
        <v>148</v>
      </c>
      <c r="BE11" s="43"/>
      <c r="BF11" s="43"/>
      <c r="BG11" s="45" t="s">
        <v>548</v>
      </c>
      <c r="BH11" s="45" t="s">
        <v>549</v>
      </c>
      <c r="BI11" s="43"/>
      <c r="BJ11" s="43"/>
      <c r="BK11" s="46">
        <f t="shared" si="11"/>
        <v>1</v>
      </c>
      <c r="BL11" s="46">
        <f t="shared" si="12"/>
        <v>1</v>
      </c>
      <c r="BM11" s="46" t="str">
        <f t="shared" si="13"/>
        <v/>
      </c>
      <c r="BN11" s="46" t="str">
        <f t="shared" si="14"/>
        <v/>
      </c>
      <c r="BO11" s="46">
        <f t="shared" si="15"/>
        <v>1</v>
      </c>
      <c r="BP11" s="43" t="s">
        <v>550</v>
      </c>
      <c r="BQ11" s="43" t="s">
        <v>551</v>
      </c>
      <c r="BR11" s="43" t="s">
        <v>403</v>
      </c>
      <c r="BS11" s="43" t="s">
        <v>552</v>
      </c>
      <c r="BT11" s="43" t="s">
        <v>405</v>
      </c>
      <c r="BU11" s="43" t="s">
        <v>403</v>
      </c>
      <c r="BV11" s="43" t="s">
        <v>403</v>
      </c>
      <c r="BW11" s="43" t="s">
        <v>403</v>
      </c>
      <c r="BX11" s="43" t="s">
        <v>406</v>
      </c>
      <c r="BY11" s="43" t="s">
        <v>407</v>
      </c>
      <c r="BZ11" s="43" t="s">
        <v>408</v>
      </c>
      <c r="CA11" s="43" t="s">
        <v>409</v>
      </c>
      <c r="CB11" s="43" t="s">
        <v>410</v>
      </c>
      <c r="CC11" s="43" t="s">
        <v>408</v>
      </c>
      <c r="CD11" s="43">
        <v>50</v>
      </c>
      <c r="CE11" s="43" t="s">
        <v>65</v>
      </c>
      <c r="CF11" s="43" t="s">
        <v>411</v>
      </c>
      <c r="CG11" s="43">
        <f t="shared" si="22"/>
        <v>6</v>
      </c>
      <c r="CH11" s="43">
        <v>3</v>
      </c>
      <c r="CI11" s="43">
        <v>3</v>
      </c>
      <c r="CJ11" s="43">
        <v>0</v>
      </c>
      <c r="CK11" s="43">
        <v>0</v>
      </c>
      <c r="CL11" s="43">
        <v>3</v>
      </c>
      <c r="CM11" s="43" t="s">
        <v>553</v>
      </c>
      <c r="CN11" s="43">
        <v>3</v>
      </c>
      <c r="CO11" s="43" t="s">
        <v>553</v>
      </c>
      <c r="CP11" s="43"/>
      <c r="CQ11" s="43"/>
      <c r="CR11" s="43"/>
      <c r="CS11" s="43"/>
      <c r="CT11" s="44">
        <v>44300</v>
      </c>
      <c r="CU11" s="44">
        <v>44386</v>
      </c>
      <c r="CV11" s="44"/>
      <c r="CW11" s="44"/>
      <c r="CX11" s="43" t="s">
        <v>70</v>
      </c>
      <c r="CY11" s="43" t="s">
        <v>70</v>
      </c>
      <c r="CZ11" s="43"/>
      <c r="DA11" s="43"/>
      <c r="DB11" s="43" t="s">
        <v>70</v>
      </c>
      <c r="DC11" s="43" t="s">
        <v>70</v>
      </c>
      <c r="DD11" s="43"/>
      <c r="DE11" s="43"/>
      <c r="DF11" s="43" t="s">
        <v>554</v>
      </c>
      <c r="DG11" s="43" t="s">
        <v>555</v>
      </c>
      <c r="DH11" s="43"/>
      <c r="DI11" s="43"/>
      <c r="DJ11" s="46">
        <f t="shared" si="0"/>
        <v>1</v>
      </c>
      <c r="DK11" s="46">
        <f t="shared" si="1"/>
        <v>1</v>
      </c>
      <c r="DL11" s="46" t="str">
        <f t="shared" si="2"/>
        <v/>
      </c>
      <c r="DM11" s="46" t="str">
        <f t="shared" si="3"/>
        <v/>
      </c>
      <c r="DN11" s="46">
        <f t="shared" si="4"/>
        <v>1</v>
      </c>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4">
        <v>44300</v>
      </c>
      <c r="ET11" s="44">
        <v>44386</v>
      </c>
      <c r="EU11" s="44"/>
      <c r="EV11" s="44"/>
      <c r="EW11" s="43"/>
      <c r="EX11" s="43"/>
      <c r="EY11" s="43"/>
      <c r="EZ11" s="43"/>
      <c r="FA11" s="43"/>
      <c r="FB11" s="43"/>
      <c r="FC11" s="43"/>
      <c r="FD11" s="43"/>
      <c r="FE11" s="43"/>
      <c r="FF11" s="43"/>
      <c r="FG11" s="43"/>
      <c r="FH11" s="43"/>
      <c r="FI11" s="46" t="str">
        <f t="shared" si="5"/>
        <v/>
      </c>
      <c r="FJ11" s="46" t="str">
        <f t="shared" si="6"/>
        <v/>
      </c>
      <c r="FK11" s="46" t="str">
        <f t="shared" si="7"/>
        <v/>
      </c>
      <c r="FL11" s="46" t="str">
        <f t="shared" si="8"/>
        <v/>
      </c>
      <c r="FM11" s="46" t="str">
        <f t="shared" si="9"/>
        <v/>
      </c>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4">
        <v>44300</v>
      </c>
      <c r="GS11" s="44">
        <v>44386</v>
      </c>
      <c r="GT11" s="44"/>
      <c r="GU11" s="44"/>
      <c r="GV11" s="43"/>
      <c r="GW11" s="43"/>
      <c r="GX11" s="43"/>
      <c r="GY11" s="43"/>
      <c r="GZ11" s="43"/>
      <c r="HA11" s="43"/>
      <c r="HB11" s="43"/>
      <c r="HC11" s="43"/>
      <c r="HD11" s="43"/>
      <c r="HE11" s="43"/>
      <c r="HF11" s="43"/>
      <c r="HG11" s="43"/>
      <c r="HH11" s="46" t="str">
        <f t="shared" si="16"/>
        <v/>
      </c>
      <c r="HI11" s="46" t="str">
        <f t="shared" si="17"/>
        <v/>
      </c>
      <c r="HJ11" s="46" t="str">
        <f t="shared" si="18"/>
        <v/>
      </c>
      <c r="HK11" s="46" t="str">
        <f t="shared" si="19"/>
        <v/>
      </c>
      <c r="HL11" s="46" t="str">
        <f t="shared" si="20"/>
        <v/>
      </c>
      <c r="HM11" s="43"/>
      <c r="HN11" s="43"/>
      <c r="HO11" s="43">
        <f t="shared" si="10"/>
        <v>2</v>
      </c>
      <c r="HP11" s="43" t="s">
        <v>56</v>
      </c>
      <c r="HQ11" s="41" t="s">
        <v>521</v>
      </c>
      <c r="HR11" s="41" t="s">
        <v>556</v>
      </c>
      <c r="HS11" s="41"/>
      <c r="HT11" s="41"/>
      <c r="HU11" s="41" t="s">
        <v>436</v>
      </c>
      <c r="HV11" s="41" t="s">
        <v>557</v>
      </c>
      <c r="HW11" s="41"/>
      <c r="HX11" s="41"/>
      <c r="HY11" s="41"/>
      <c r="HZ11" s="41"/>
      <c r="IA11" s="41"/>
      <c r="IB11" s="41"/>
      <c r="IC11" s="41"/>
      <c r="ID11" s="41"/>
    </row>
    <row r="12" spans="1:240" ht="49.5" customHeight="1" x14ac:dyDescent="0.25">
      <c r="A12" s="41" t="s">
        <v>558</v>
      </c>
      <c r="B12" s="42" t="s">
        <v>539</v>
      </c>
      <c r="C12" s="43" t="s">
        <v>559</v>
      </c>
      <c r="D12" s="43" t="s">
        <v>468</v>
      </c>
      <c r="E12" s="43" t="s">
        <v>560</v>
      </c>
      <c r="F12" s="43" t="s">
        <v>394</v>
      </c>
      <c r="G12" s="43" t="s">
        <v>395</v>
      </c>
      <c r="H12" s="43" t="s">
        <v>561</v>
      </c>
      <c r="I12" s="43" t="s">
        <v>562</v>
      </c>
      <c r="J12" s="43">
        <v>2</v>
      </c>
      <c r="K12" s="43">
        <v>4</v>
      </c>
      <c r="L12" s="43" t="s">
        <v>399</v>
      </c>
      <c r="M12" s="43">
        <v>2</v>
      </c>
      <c r="N12" s="43">
        <v>3</v>
      </c>
      <c r="O12" s="43" t="s">
        <v>510</v>
      </c>
      <c r="P12" s="43" t="s">
        <v>400</v>
      </c>
      <c r="Q12" s="43" t="s">
        <v>563</v>
      </c>
      <c r="R12" s="43" t="s">
        <v>564</v>
      </c>
      <c r="S12" s="43" t="s">
        <v>403</v>
      </c>
      <c r="T12" s="43" t="s">
        <v>565</v>
      </c>
      <c r="U12" s="43" t="s">
        <v>430</v>
      </c>
      <c r="V12" s="43" t="s">
        <v>403</v>
      </c>
      <c r="W12" s="43" t="s">
        <v>403</v>
      </c>
      <c r="X12" s="43" t="s">
        <v>403</v>
      </c>
      <c r="Y12" s="43" t="s">
        <v>431</v>
      </c>
      <c r="Z12" s="43" t="s">
        <v>407</v>
      </c>
      <c r="AA12" s="43" t="s">
        <v>410</v>
      </c>
      <c r="AB12" s="43" t="s">
        <v>409</v>
      </c>
      <c r="AC12" s="43" t="s">
        <v>410</v>
      </c>
      <c r="AD12" s="43" t="s">
        <v>410</v>
      </c>
      <c r="AE12" s="43">
        <v>100</v>
      </c>
      <c r="AF12" s="43" t="s">
        <v>65</v>
      </c>
      <c r="AG12" s="43" t="s">
        <v>411</v>
      </c>
      <c r="AH12" s="43">
        <f t="shared" si="23"/>
        <v>12</v>
      </c>
      <c r="AI12" s="43">
        <v>3</v>
      </c>
      <c r="AJ12" s="43">
        <v>3</v>
      </c>
      <c r="AK12" s="43">
        <v>3</v>
      </c>
      <c r="AL12" s="43">
        <v>3</v>
      </c>
      <c r="AM12" s="43">
        <v>3</v>
      </c>
      <c r="AN12" s="43" t="s">
        <v>566</v>
      </c>
      <c r="AO12" s="43">
        <v>3</v>
      </c>
      <c r="AP12" s="43" t="s">
        <v>567</v>
      </c>
      <c r="AQ12" s="43"/>
      <c r="AR12" s="43"/>
      <c r="AS12" s="43"/>
      <c r="AT12" s="43"/>
      <c r="AU12" s="44">
        <v>44300</v>
      </c>
      <c r="AV12" s="44">
        <v>44386</v>
      </c>
      <c r="AW12" s="44"/>
      <c r="AX12" s="44"/>
      <c r="AY12" s="43" t="s">
        <v>70</v>
      </c>
      <c r="AZ12" s="43" t="s">
        <v>70</v>
      </c>
      <c r="BA12" s="43"/>
      <c r="BB12" s="43"/>
      <c r="BC12" s="43" t="s">
        <v>70</v>
      </c>
      <c r="BD12" s="43" t="s">
        <v>70</v>
      </c>
      <c r="BE12" s="43"/>
      <c r="BF12" s="43"/>
      <c r="BG12" s="45" t="s">
        <v>568</v>
      </c>
      <c r="BH12" s="45" t="s">
        <v>569</v>
      </c>
      <c r="BI12" s="43"/>
      <c r="BJ12" s="43"/>
      <c r="BK12" s="46">
        <f t="shared" si="11"/>
        <v>1</v>
      </c>
      <c r="BL12" s="46">
        <f t="shared" si="12"/>
        <v>1</v>
      </c>
      <c r="BM12" s="46">
        <f t="shared" si="13"/>
        <v>0</v>
      </c>
      <c r="BN12" s="46">
        <f t="shared" si="14"/>
        <v>0</v>
      </c>
      <c r="BO12" s="46">
        <f t="shared" si="15"/>
        <v>0.5</v>
      </c>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4">
        <v>44300</v>
      </c>
      <c r="CU12" s="44">
        <v>44386</v>
      </c>
      <c r="CV12" s="44"/>
      <c r="CW12" s="44"/>
      <c r="CX12" s="43"/>
      <c r="CY12" s="43"/>
      <c r="CZ12" s="43"/>
      <c r="DA12" s="43"/>
      <c r="DB12" s="43"/>
      <c r="DC12" s="43"/>
      <c r="DD12" s="43"/>
      <c r="DE12" s="43"/>
      <c r="DF12" s="43"/>
      <c r="DG12" s="43"/>
      <c r="DH12" s="43"/>
      <c r="DI12" s="43"/>
      <c r="DJ12" s="46" t="str">
        <f t="shared" si="0"/>
        <v/>
      </c>
      <c r="DK12" s="46" t="str">
        <f t="shared" si="1"/>
        <v/>
      </c>
      <c r="DL12" s="46" t="str">
        <f t="shared" si="2"/>
        <v/>
      </c>
      <c r="DM12" s="46" t="str">
        <f t="shared" si="3"/>
        <v/>
      </c>
      <c r="DN12" s="46" t="str">
        <f t="shared" si="4"/>
        <v/>
      </c>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4">
        <v>44300</v>
      </c>
      <c r="ET12" s="44">
        <v>44386</v>
      </c>
      <c r="EU12" s="44"/>
      <c r="EV12" s="44"/>
      <c r="EW12" s="43"/>
      <c r="EX12" s="43"/>
      <c r="EY12" s="43"/>
      <c r="EZ12" s="43"/>
      <c r="FA12" s="43"/>
      <c r="FB12" s="43"/>
      <c r="FC12" s="43"/>
      <c r="FD12" s="43"/>
      <c r="FE12" s="43"/>
      <c r="FF12" s="43"/>
      <c r="FG12" s="43"/>
      <c r="FH12" s="43"/>
      <c r="FI12" s="46" t="str">
        <f t="shared" si="5"/>
        <v/>
      </c>
      <c r="FJ12" s="46" t="str">
        <f t="shared" si="6"/>
        <v/>
      </c>
      <c r="FK12" s="46" t="str">
        <f t="shared" si="7"/>
        <v/>
      </c>
      <c r="FL12" s="46" t="str">
        <f t="shared" si="8"/>
        <v/>
      </c>
      <c r="FM12" s="46" t="str">
        <f t="shared" si="9"/>
        <v/>
      </c>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4">
        <v>44300</v>
      </c>
      <c r="GS12" s="44">
        <v>44386</v>
      </c>
      <c r="GT12" s="44"/>
      <c r="GU12" s="44"/>
      <c r="GV12" s="43"/>
      <c r="GW12" s="43"/>
      <c r="GX12" s="43"/>
      <c r="GY12" s="43"/>
      <c r="GZ12" s="43"/>
      <c r="HA12" s="43"/>
      <c r="HB12" s="43"/>
      <c r="HC12" s="43"/>
      <c r="HD12" s="43"/>
      <c r="HE12" s="43"/>
      <c r="HF12" s="43"/>
      <c r="HG12" s="43"/>
      <c r="HH12" s="46" t="str">
        <f t="shared" si="16"/>
        <v/>
      </c>
      <c r="HI12" s="46" t="str">
        <f t="shared" si="17"/>
        <v/>
      </c>
      <c r="HJ12" s="46" t="str">
        <f t="shared" si="18"/>
        <v/>
      </c>
      <c r="HK12" s="46" t="str">
        <f t="shared" si="19"/>
        <v/>
      </c>
      <c r="HL12" s="46" t="str">
        <f t="shared" si="20"/>
        <v/>
      </c>
      <c r="HM12" s="43"/>
      <c r="HN12" s="43"/>
      <c r="HO12" s="43">
        <f t="shared" si="10"/>
        <v>1</v>
      </c>
      <c r="HP12" s="43" t="s">
        <v>56</v>
      </c>
      <c r="HQ12" s="41" t="s">
        <v>416</v>
      </c>
      <c r="HR12" s="41" t="s">
        <v>570</v>
      </c>
      <c r="HS12" s="41"/>
      <c r="HT12" s="41"/>
      <c r="HU12" s="41"/>
      <c r="HV12" s="41"/>
      <c r="HW12" s="41"/>
      <c r="HX12" s="41"/>
      <c r="HY12" s="41"/>
      <c r="HZ12" s="41"/>
      <c r="IA12" s="41"/>
      <c r="IB12" s="41"/>
      <c r="IC12" s="41"/>
      <c r="ID12" s="41"/>
    </row>
    <row r="13" spans="1:240" ht="49.5" customHeight="1" x14ac:dyDescent="0.25">
      <c r="A13" s="41" t="s">
        <v>571</v>
      </c>
      <c r="B13" s="42" t="s">
        <v>572</v>
      </c>
      <c r="C13" s="43" t="s">
        <v>573</v>
      </c>
      <c r="D13" s="43" t="s">
        <v>440</v>
      </c>
      <c r="E13" s="43" t="s">
        <v>574</v>
      </c>
      <c r="F13" s="43" t="s">
        <v>455</v>
      </c>
      <c r="G13" s="43" t="s">
        <v>541</v>
      </c>
      <c r="H13" s="43" t="s">
        <v>575</v>
      </c>
      <c r="I13" s="43" t="s">
        <v>576</v>
      </c>
      <c r="J13" s="43">
        <v>3</v>
      </c>
      <c r="K13" s="43">
        <v>4</v>
      </c>
      <c r="L13" s="43" t="s">
        <v>398</v>
      </c>
      <c r="M13" s="43">
        <v>1</v>
      </c>
      <c r="N13" s="43">
        <v>2</v>
      </c>
      <c r="O13" s="43" t="s">
        <v>426</v>
      </c>
      <c r="P13" s="43" t="s">
        <v>400</v>
      </c>
      <c r="Q13" s="43" t="s">
        <v>577</v>
      </c>
      <c r="R13" s="43" t="s">
        <v>578</v>
      </c>
      <c r="S13" s="43" t="s">
        <v>403</v>
      </c>
      <c r="T13" s="43" t="s">
        <v>579</v>
      </c>
      <c r="U13" s="43" t="s">
        <v>430</v>
      </c>
      <c r="V13" s="43" t="s">
        <v>403</v>
      </c>
      <c r="W13" s="43" t="s">
        <v>403</v>
      </c>
      <c r="X13" s="43" t="s">
        <v>403</v>
      </c>
      <c r="Y13" s="43" t="s">
        <v>431</v>
      </c>
      <c r="Z13" s="43" t="s">
        <v>407</v>
      </c>
      <c r="AA13" s="43" t="s">
        <v>410</v>
      </c>
      <c r="AB13" s="43" t="s">
        <v>409</v>
      </c>
      <c r="AC13" s="43" t="s">
        <v>410</v>
      </c>
      <c r="AD13" s="43" t="s">
        <v>410</v>
      </c>
      <c r="AE13" s="43">
        <v>100</v>
      </c>
      <c r="AF13" s="43" t="s">
        <v>65</v>
      </c>
      <c r="AG13" s="43" t="s">
        <v>411</v>
      </c>
      <c r="AH13" s="43">
        <f t="shared" si="23"/>
        <v>12</v>
      </c>
      <c r="AI13" s="43">
        <v>3</v>
      </c>
      <c r="AJ13" s="43">
        <v>3</v>
      </c>
      <c r="AK13" s="43">
        <v>3</v>
      </c>
      <c r="AL13" s="43">
        <v>3</v>
      </c>
      <c r="AM13" s="43">
        <v>3</v>
      </c>
      <c r="AN13" s="43" t="s">
        <v>580</v>
      </c>
      <c r="AO13" s="43">
        <v>3</v>
      </c>
      <c r="AP13" s="43" t="s">
        <v>580</v>
      </c>
      <c r="AQ13" s="43"/>
      <c r="AR13" s="43"/>
      <c r="AS13" s="43"/>
      <c r="AT13" s="43"/>
      <c r="AU13" s="44">
        <v>44300</v>
      </c>
      <c r="AV13" s="44">
        <v>44386</v>
      </c>
      <c r="AW13" s="44"/>
      <c r="AX13" s="44"/>
      <c r="AY13" s="43" t="s">
        <v>70</v>
      </c>
      <c r="AZ13" s="43" t="s">
        <v>70</v>
      </c>
      <c r="BA13" s="43"/>
      <c r="BB13" s="43"/>
      <c r="BC13" s="43" t="s">
        <v>70</v>
      </c>
      <c r="BD13" s="43" t="s">
        <v>70</v>
      </c>
      <c r="BE13" s="43"/>
      <c r="BF13" s="43"/>
      <c r="BG13" s="45" t="s">
        <v>581</v>
      </c>
      <c r="BH13" s="45" t="s">
        <v>582</v>
      </c>
      <c r="BI13" s="43"/>
      <c r="BJ13" s="43"/>
      <c r="BK13" s="46">
        <f t="shared" si="11"/>
        <v>1</v>
      </c>
      <c r="BL13" s="46">
        <f t="shared" si="12"/>
        <v>1</v>
      </c>
      <c r="BM13" s="46">
        <f t="shared" si="13"/>
        <v>0</v>
      </c>
      <c r="BN13" s="46">
        <f t="shared" si="14"/>
        <v>0</v>
      </c>
      <c r="BO13" s="46">
        <f t="shared" si="15"/>
        <v>0.5</v>
      </c>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4">
        <v>44300</v>
      </c>
      <c r="CU13" s="44">
        <v>44386</v>
      </c>
      <c r="CV13" s="44"/>
      <c r="CW13" s="44"/>
      <c r="CX13" s="43"/>
      <c r="CY13" s="43"/>
      <c r="CZ13" s="43"/>
      <c r="DA13" s="43"/>
      <c r="DB13" s="43"/>
      <c r="DC13" s="43"/>
      <c r="DD13" s="43"/>
      <c r="DE13" s="43"/>
      <c r="DF13" s="43"/>
      <c r="DG13" s="43"/>
      <c r="DH13" s="43"/>
      <c r="DI13" s="43"/>
      <c r="DJ13" s="46" t="str">
        <f t="shared" si="0"/>
        <v/>
      </c>
      <c r="DK13" s="46" t="str">
        <f t="shared" si="1"/>
        <v/>
      </c>
      <c r="DL13" s="46" t="str">
        <f t="shared" si="2"/>
        <v/>
      </c>
      <c r="DM13" s="46" t="str">
        <f t="shared" si="3"/>
        <v/>
      </c>
      <c r="DN13" s="46" t="str">
        <f t="shared" si="4"/>
        <v/>
      </c>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4">
        <v>44300</v>
      </c>
      <c r="ET13" s="44">
        <v>44386</v>
      </c>
      <c r="EU13" s="44"/>
      <c r="EV13" s="44"/>
      <c r="EW13" s="43"/>
      <c r="EX13" s="43"/>
      <c r="EY13" s="43"/>
      <c r="EZ13" s="43"/>
      <c r="FA13" s="43"/>
      <c r="FB13" s="43"/>
      <c r="FC13" s="43"/>
      <c r="FD13" s="43"/>
      <c r="FE13" s="43"/>
      <c r="FF13" s="43"/>
      <c r="FG13" s="43"/>
      <c r="FH13" s="43"/>
      <c r="FI13" s="46" t="str">
        <f t="shared" si="5"/>
        <v/>
      </c>
      <c r="FJ13" s="46" t="str">
        <f t="shared" si="6"/>
        <v/>
      </c>
      <c r="FK13" s="46" t="str">
        <f t="shared" si="7"/>
        <v/>
      </c>
      <c r="FL13" s="46" t="str">
        <f t="shared" si="8"/>
        <v/>
      </c>
      <c r="FM13" s="46" t="str">
        <f t="shared" si="9"/>
        <v/>
      </c>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4">
        <v>44300</v>
      </c>
      <c r="GS13" s="44">
        <v>44386</v>
      </c>
      <c r="GT13" s="44"/>
      <c r="GU13" s="44"/>
      <c r="GV13" s="43"/>
      <c r="GW13" s="43"/>
      <c r="GX13" s="43"/>
      <c r="GY13" s="43"/>
      <c r="GZ13" s="43"/>
      <c r="HA13" s="43"/>
      <c r="HB13" s="43"/>
      <c r="HC13" s="43"/>
      <c r="HD13" s="43"/>
      <c r="HE13" s="43"/>
      <c r="HF13" s="43"/>
      <c r="HG13" s="43"/>
      <c r="HH13" s="46" t="str">
        <f t="shared" si="16"/>
        <v/>
      </c>
      <c r="HI13" s="46" t="str">
        <f t="shared" si="17"/>
        <v/>
      </c>
      <c r="HJ13" s="46" t="str">
        <f t="shared" si="18"/>
        <v/>
      </c>
      <c r="HK13" s="46" t="str">
        <f t="shared" si="19"/>
        <v/>
      </c>
      <c r="HL13" s="46" t="str">
        <f t="shared" si="20"/>
        <v/>
      </c>
      <c r="HM13" s="43"/>
      <c r="HN13" s="43"/>
      <c r="HO13" s="43">
        <f t="shared" si="10"/>
        <v>1</v>
      </c>
      <c r="HP13" s="43" t="s">
        <v>56</v>
      </c>
      <c r="HQ13" s="41" t="s">
        <v>416</v>
      </c>
      <c r="HR13" s="41" t="s">
        <v>583</v>
      </c>
      <c r="HS13" s="41"/>
      <c r="HT13" s="41"/>
      <c r="HU13" s="41"/>
      <c r="HV13" s="41"/>
      <c r="HW13" s="41"/>
      <c r="HX13" s="41"/>
      <c r="HY13" s="41"/>
      <c r="HZ13" s="41"/>
      <c r="IA13" s="41"/>
      <c r="IB13" s="41"/>
      <c r="IC13" s="41"/>
      <c r="ID13" s="41"/>
    </row>
    <row r="14" spans="1:240" ht="49.5" customHeight="1" x14ac:dyDescent="0.25">
      <c r="A14" s="41" t="s">
        <v>584</v>
      </c>
      <c r="B14" s="42" t="s">
        <v>572</v>
      </c>
      <c r="C14" s="43" t="s">
        <v>585</v>
      </c>
      <c r="D14" s="43" t="s">
        <v>468</v>
      </c>
      <c r="E14" s="43" t="s">
        <v>560</v>
      </c>
      <c r="F14" s="43" t="s">
        <v>394</v>
      </c>
      <c r="G14" s="43" t="s">
        <v>395</v>
      </c>
      <c r="H14" s="43" t="s">
        <v>586</v>
      </c>
      <c r="I14" s="43" t="s">
        <v>587</v>
      </c>
      <c r="J14" s="43">
        <v>1</v>
      </c>
      <c r="K14" s="43">
        <v>4</v>
      </c>
      <c r="L14" s="43" t="s">
        <v>399</v>
      </c>
      <c r="M14" s="43">
        <v>1</v>
      </c>
      <c r="N14" s="43">
        <v>4</v>
      </c>
      <c r="O14" s="43" t="s">
        <v>399</v>
      </c>
      <c r="P14" s="43" t="s">
        <v>400</v>
      </c>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4">
        <v>44300</v>
      </c>
      <c r="AV14" s="44">
        <v>44386</v>
      </c>
      <c r="AW14" s="44"/>
      <c r="AX14" s="44"/>
      <c r="AY14" s="43"/>
      <c r="AZ14" s="43"/>
      <c r="BA14" s="43"/>
      <c r="BB14" s="43"/>
      <c r="BC14" s="43"/>
      <c r="BD14" s="43"/>
      <c r="BE14" s="43"/>
      <c r="BF14" s="43"/>
      <c r="BG14" s="45"/>
      <c r="BH14" s="45"/>
      <c r="BI14" s="43"/>
      <c r="BJ14" s="43"/>
      <c r="BK14" s="46" t="str">
        <f t="shared" si="11"/>
        <v/>
      </c>
      <c r="BL14" s="46" t="str">
        <f t="shared" si="12"/>
        <v/>
      </c>
      <c r="BM14" s="46" t="str">
        <f t="shared" si="13"/>
        <v/>
      </c>
      <c r="BN14" s="46" t="str">
        <f t="shared" si="14"/>
        <v/>
      </c>
      <c r="BO14" s="46" t="str">
        <f t="shared" si="15"/>
        <v/>
      </c>
      <c r="BP14" s="43" t="s">
        <v>588</v>
      </c>
      <c r="BQ14" s="43" t="s">
        <v>589</v>
      </c>
      <c r="BR14" s="43" t="s">
        <v>403</v>
      </c>
      <c r="BS14" s="43" t="s">
        <v>590</v>
      </c>
      <c r="BT14" s="43" t="s">
        <v>430</v>
      </c>
      <c r="BU14" s="43" t="s">
        <v>472</v>
      </c>
      <c r="BV14" s="43" t="s">
        <v>472</v>
      </c>
      <c r="BW14" s="43" t="s">
        <v>403</v>
      </c>
      <c r="BX14" s="43" t="s">
        <v>531</v>
      </c>
      <c r="BY14" s="43" t="s">
        <v>591</v>
      </c>
      <c r="BZ14" s="43" t="s">
        <v>410</v>
      </c>
      <c r="CA14" s="43" t="s">
        <v>409</v>
      </c>
      <c r="CB14" s="43" t="s">
        <v>410</v>
      </c>
      <c r="CC14" s="43" t="s">
        <v>410</v>
      </c>
      <c r="CD14" s="43">
        <v>100</v>
      </c>
      <c r="CE14" s="43" t="s">
        <v>65</v>
      </c>
      <c r="CF14" s="43" t="s">
        <v>411</v>
      </c>
      <c r="CG14" s="43">
        <f t="shared" ref="CG14:CG15" si="24">SUM(CH14:CK14)</f>
        <v>0</v>
      </c>
      <c r="CH14" s="43">
        <v>0</v>
      </c>
      <c r="CI14" s="43">
        <v>0</v>
      </c>
      <c r="CJ14" s="43">
        <v>0</v>
      </c>
      <c r="CK14" s="43">
        <v>0</v>
      </c>
      <c r="CL14" s="43">
        <v>0</v>
      </c>
      <c r="CM14" s="43" t="s">
        <v>592</v>
      </c>
      <c r="CN14" s="43">
        <v>0</v>
      </c>
      <c r="CO14" s="43" t="s">
        <v>592</v>
      </c>
      <c r="CP14" s="43"/>
      <c r="CQ14" s="43"/>
      <c r="CR14" s="43"/>
      <c r="CS14" s="43"/>
      <c r="CT14" s="44">
        <v>44300</v>
      </c>
      <c r="CU14" s="44">
        <v>44386</v>
      </c>
      <c r="CV14" s="44"/>
      <c r="CW14" s="44"/>
      <c r="CX14" s="43" t="s">
        <v>449</v>
      </c>
      <c r="CY14" s="43" t="s">
        <v>449</v>
      </c>
      <c r="CZ14" s="43"/>
      <c r="DA14" s="43"/>
      <c r="DB14" s="43" t="s">
        <v>449</v>
      </c>
      <c r="DC14" s="43" t="s">
        <v>449</v>
      </c>
      <c r="DD14" s="43"/>
      <c r="DE14" s="43"/>
      <c r="DF14" s="43" t="s">
        <v>592</v>
      </c>
      <c r="DG14" s="43" t="s">
        <v>593</v>
      </c>
      <c r="DH14" s="43"/>
      <c r="DI14" s="43"/>
      <c r="DJ14" s="46" t="str">
        <f t="shared" si="0"/>
        <v/>
      </c>
      <c r="DK14" s="46" t="str">
        <f t="shared" si="1"/>
        <v/>
      </c>
      <c r="DL14" s="46" t="str">
        <f t="shared" si="2"/>
        <v/>
      </c>
      <c r="DM14" s="46" t="str">
        <f t="shared" si="3"/>
        <v/>
      </c>
      <c r="DN14" s="46" t="str">
        <f t="shared" si="4"/>
        <v/>
      </c>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4">
        <v>44300</v>
      </c>
      <c r="ET14" s="44">
        <v>44386</v>
      </c>
      <c r="EU14" s="44"/>
      <c r="EV14" s="44"/>
      <c r="EW14" s="43"/>
      <c r="EX14" s="43"/>
      <c r="EY14" s="43"/>
      <c r="EZ14" s="43"/>
      <c r="FA14" s="43"/>
      <c r="FB14" s="43"/>
      <c r="FC14" s="43"/>
      <c r="FD14" s="43"/>
      <c r="FE14" s="43"/>
      <c r="FF14" s="43"/>
      <c r="FG14" s="43"/>
      <c r="FH14" s="43"/>
      <c r="FI14" s="46" t="str">
        <f t="shared" si="5"/>
        <v/>
      </c>
      <c r="FJ14" s="46" t="str">
        <f t="shared" si="6"/>
        <v/>
      </c>
      <c r="FK14" s="46" t="str">
        <f t="shared" si="7"/>
        <v/>
      </c>
      <c r="FL14" s="46" t="str">
        <f t="shared" si="8"/>
        <v/>
      </c>
      <c r="FM14" s="46" t="str">
        <f t="shared" si="9"/>
        <v/>
      </c>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4">
        <v>44300</v>
      </c>
      <c r="GS14" s="44">
        <v>44386</v>
      </c>
      <c r="GT14" s="44"/>
      <c r="GU14" s="44"/>
      <c r="GV14" s="43"/>
      <c r="GW14" s="43"/>
      <c r="GX14" s="43"/>
      <c r="GY14" s="43"/>
      <c r="GZ14" s="43"/>
      <c r="HA14" s="43"/>
      <c r="HB14" s="43"/>
      <c r="HC14" s="43"/>
      <c r="HD14" s="43"/>
      <c r="HE14" s="43"/>
      <c r="HF14" s="43"/>
      <c r="HG14" s="43"/>
      <c r="HH14" s="46" t="str">
        <f t="shared" si="16"/>
        <v/>
      </c>
      <c r="HI14" s="46" t="str">
        <f t="shared" si="17"/>
        <v/>
      </c>
      <c r="HJ14" s="46" t="str">
        <f t="shared" si="18"/>
        <v/>
      </c>
      <c r="HK14" s="46" t="str">
        <f t="shared" si="19"/>
        <v/>
      </c>
      <c r="HL14" s="46" t="str">
        <f t="shared" si="20"/>
        <v/>
      </c>
      <c r="HM14" s="43"/>
      <c r="HN14" s="43"/>
      <c r="HO14" s="43">
        <f t="shared" si="10"/>
        <v>1</v>
      </c>
      <c r="HP14" s="43" t="s">
        <v>56</v>
      </c>
      <c r="HQ14" s="41"/>
      <c r="HR14" s="41"/>
      <c r="HS14" s="41"/>
      <c r="HT14" s="41"/>
      <c r="HU14" s="41" t="s">
        <v>465</v>
      </c>
      <c r="HV14" s="41" t="s">
        <v>594</v>
      </c>
      <c r="HW14" s="41"/>
      <c r="HX14" s="41"/>
      <c r="HY14" s="41"/>
      <c r="HZ14" s="41"/>
      <c r="IA14" s="41"/>
      <c r="IB14" s="41"/>
      <c r="IC14" s="41"/>
      <c r="ID14" s="41"/>
    </row>
    <row r="15" spans="1:240" ht="49.5" customHeight="1" x14ac:dyDescent="0.25">
      <c r="A15" s="41" t="s">
        <v>595</v>
      </c>
      <c r="B15" s="42" t="s">
        <v>596</v>
      </c>
      <c r="C15" s="43" t="s">
        <v>597</v>
      </c>
      <c r="D15" s="43" t="s">
        <v>421</v>
      </c>
      <c r="E15" s="43" t="s">
        <v>422</v>
      </c>
      <c r="F15" s="43" t="s">
        <v>455</v>
      </c>
      <c r="G15" s="43" t="s">
        <v>598</v>
      </c>
      <c r="H15" s="43" t="s">
        <v>599</v>
      </c>
      <c r="I15" s="43" t="s">
        <v>600</v>
      </c>
      <c r="J15" s="43">
        <v>5</v>
      </c>
      <c r="K15" s="43">
        <v>3</v>
      </c>
      <c r="L15" s="43" t="s">
        <v>398</v>
      </c>
      <c r="M15" s="43">
        <v>3</v>
      </c>
      <c r="N15" s="43">
        <v>1</v>
      </c>
      <c r="O15" s="43" t="s">
        <v>426</v>
      </c>
      <c r="P15" s="43" t="s">
        <v>400</v>
      </c>
      <c r="Q15" s="43" t="s">
        <v>601</v>
      </c>
      <c r="R15" s="43" t="s">
        <v>602</v>
      </c>
      <c r="S15" s="43" t="s">
        <v>403</v>
      </c>
      <c r="T15" s="43" t="s">
        <v>603</v>
      </c>
      <c r="U15" s="43" t="s">
        <v>430</v>
      </c>
      <c r="V15" s="43" t="s">
        <v>403</v>
      </c>
      <c r="W15" s="43" t="s">
        <v>403</v>
      </c>
      <c r="X15" s="43" t="s">
        <v>403</v>
      </c>
      <c r="Y15" s="43" t="s">
        <v>446</v>
      </c>
      <c r="Z15" s="43" t="s">
        <v>407</v>
      </c>
      <c r="AA15" s="43" t="s">
        <v>410</v>
      </c>
      <c r="AB15" s="43" t="s">
        <v>409</v>
      </c>
      <c r="AC15" s="43" t="s">
        <v>410</v>
      </c>
      <c r="AD15" s="43" t="s">
        <v>410</v>
      </c>
      <c r="AE15" s="43">
        <v>100</v>
      </c>
      <c r="AF15" s="43" t="s">
        <v>65</v>
      </c>
      <c r="AG15" s="43" t="s">
        <v>411</v>
      </c>
      <c r="AH15" s="43">
        <f t="shared" si="23"/>
        <v>96</v>
      </c>
      <c r="AI15" s="43">
        <v>24</v>
      </c>
      <c r="AJ15" s="43">
        <v>24</v>
      </c>
      <c r="AK15" s="43">
        <v>24</v>
      </c>
      <c r="AL15" s="43">
        <v>24</v>
      </c>
      <c r="AM15" s="43">
        <v>24</v>
      </c>
      <c r="AN15" s="43" t="s">
        <v>604</v>
      </c>
      <c r="AO15" s="43">
        <v>24</v>
      </c>
      <c r="AP15" s="43" t="s">
        <v>604</v>
      </c>
      <c r="AQ15" s="43"/>
      <c r="AR15" s="43"/>
      <c r="AS15" s="43"/>
      <c r="AT15" s="43"/>
      <c r="AU15" s="44">
        <v>44300</v>
      </c>
      <c r="AV15" s="44">
        <v>44386</v>
      </c>
      <c r="AW15" s="44"/>
      <c r="AX15" s="44"/>
      <c r="AY15" s="43" t="s">
        <v>70</v>
      </c>
      <c r="AZ15" s="43" t="s">
        <v>70</v>
      </c>
      <c r="BA15" s="43"/>
      <c r="BB15" s="43"/>
      <c r="BC15" s="43" t="s">
        <v>70</v>
      </c>
      <c r="BD15" s="43" t="s">
        <v>70</v>
      </c>
      <c r="BE15" s="43"/>
      <c r="BF15" s="43"/>
      <c r="BG15" s="45" t="s">
        <v>605</v>
      </c>
      <c r="BH15" s="45" t="s">
        <v>606</v>
      </c>
      <c r="BI15" s="43"/>
      <c r="BJ15" s="43"/>
      <c r="BK15" s="46">
        <f t="shared" si="11"/>
        <v>1</v>
      </c>
      <c r="BL15" s="46">
        <f t="shared" si="12"/>
        <v>1</v>
      </c>
      <c r="BM15" s="46">
        <f t="shared" si="13"/>
        <v>0</v>
      </c>
      <c r="BN15" s="46">
        <f t="shared" si="14"/>
        <v>0</v>
      </c>
      <c r="BO15" s="46">
        <f t="shared" si="15"/>
        <v>0.5</v>
      </c>
      <c r="BP15" s="43" t="s">
        <v>607</v>
      </c>
      <c r="BQ15" s="43" t="s">
        <v>602</v>
      </c>
      <c r="BR15" s="43" t="s">
        <v>403</v>
      </c>
      <c r="BS15" s="43" t="s">
        <v>608</v>
      </c>
      <c r="BT15" s="43" t="s">
        <v>430</v>
      </c>
      <c r="BU15" s="43" t="s">
        <v>403</v>
      </c>
      <c r="BV15" s="43" t="s">
        <v>403</v>
      </c>
      <c r="BW15" s="43" t="s">
        <v>403</v>
      </c>
      <c r="BX15" s="43" t="s">
        <v>406</v>
      </c>
      <c r="BY15" s="43" t="s">
        <v>407</v>
      </c>
      <c r="BZ15" s="43" t="s">
        <v>410</v>
      </c>
      <c r="CA15" s="43" t="s">
        <v>409</v>
      </c>
      <c r="CB15" s="43" t="s">
        <v>410</v>
      </c>
      <c r="CC15" s="43" t="s">
        <v>410</v>
      </c>
      <c r="CD15" s="43">
        <v>100</v>
      </c>
      <c r="CE15" s="43" t="s">
        <v>65</v>
      </c>
      <c r="CF15" s="43" t="s">
        <v>411</v>
      </c>
      <c r="CG15" s="43">
        <f t="shared" si="24"/>
        <v>1</v>
      </c>
      <c r="CH15" s="43">
        <v>1</v>
      </c>
      <c r="CI15" s="43">
        <v>0</v>
      </c>
      <c r="CJ15" s="43">
        <v>0</v>
      </c>
      <c r="CK15" s="43">
        <v>0</v>
      </c>
      <c r="CL15" s="43">
        <v>1</v>
      </c>
      <c r="CM15" s="43" t="s">
        <v>609</v>
      </c>
      <c r="CN15" s="43">
        <v>0</v>
      </c>
      <c r="CO15" s="43" t="s">
        <v>609</v>
      </c>
      <c r="CP15" s="43"/>
      <c r="CQ15" s="43"/>
      <c r="CR15" s="43"/>
      <c r="CS15" s="43"/>
      <c r="CT15" s="44">
        <v>44300</v>
      </c>
      <c r="CU15" s="44">
        <v>44386</v>
      </c>
      <c r="CV15" s="44"/>
      <c r="CW15" s="44"/>
      <c r="CX15" s="43" t="s">
        <v>70</v>
      </c>
      <c r="CY15" s="43" t="s">
        <v>70</v>
      </c>
      <c r="CZ15" s="43"/>
      <c r="DA15" s="43"/>
      <c r="DB15" s="43" t="s">
        <v>70</v>
      </c>
      <c r="DC15" s="43" t="s">
        <v>70</v>
      </c>
      <c r="DD15" s="43"/>
      <c r="DE15" s="43"/>
      <c r="DF15" s="43" t="s">
        <v>610</v>
      </c>
      <c r="DG15" s="43" t="s">
        <v>611</v>
      </c>
      <c r="DH15" s="43"/>
      <c r="DI15" s="43"/>
      <c r="DJ15" s="46">
        <f t="shared" si="0"/>
        <v>1</v>
      </c>
      <c r="DK15" s="46" t="str">
        <f t="shared" si="1"/>
        <v/>
      </c>
      <c r="DL15" s="46" t="str">
        <f t="shared" si="2"/>
        <v/>
      </c>
      <c r="DM15" s="46" t="str">
        <f t="shared" si="3"/>
        <v/>
      </c>
      <c r="DN15" s="46">
        <f t="shared" si="4"/>
        <v>1</v>
      </c>
      <c r="DO15" s="43" t="s">
        <v>612</v>
      </c>
      <c r="DP15" s="43" t="s">
        <v>613</v>
      </c>
      <c r="DQ15" s="43" t="s">
        <v>403</v>
      </c>
      <c r="DR15" s="43" t="s">
        <v>614</v>
      </c>
      <c r="DS15" s="43" t="s">
        <v>430</v>
      </c>
      <c r="DT15" s="43" t="s">
        <v>472</v>
      </c>
      <c r="DU15" s="43" t="s">
        <v>472</v>
      </c>
      <c r="DV15" s="43" t="s">
        <v>403</v>
      </c>
      <c r="DW15" s="43" t="s">
        <v>406</v>
      </c>
      <c r="DX15" s="43" t="s">
        <v>407</v>
      </c>
      <c r="DY15" s="43" t="s">
        <v>410</v>
      </c>
      <c r="DZ15" s="43" t="s">
        <v>409</v>
      </c>
      <c r="EA15" s="43" t="s">
        <v>410</v>
      </c>
      <c r="EB15" s="43" t="s">
        <v>410</v>
      </c>
      <c r="EC15" s="43">
        <v>100</v>
      </c>
      <c r="ED15" s="43" t="s">
        <v>65</v>
      </c>
      <c r="EE15" s="43" t="s">
        <v>411</v>
      </c>
      <c r="EF15" s="43">
        <f t="shared" ref="EF15:EF16" si="25">SUM(EG15:EJ15)</f>
        <v>2</v>
      </c>
      <c r="EG15" s="43">
        <v>1</v>
      </c>
      <c r="EH15" s="43">
        <v>1</v>
      </c>
      <c r="EI15" s="43">
        <v>0</v>
      </c>
      <c r="EJ15" s="43">
        <v>0</v>
      </c>
      <c r="EK15" s="43">
        <v>1</v>
      </c>
      <c r="EL15" s="43" t="s">
        <v>615</v>
      </c>
      <c r="EM15" s="43">
        <v>1</v>
      </c>
      <c r="EN15" s="43" t="s">
        <v>615</v>
      </c>
      <c r="EO15" s="43"/>
      <c r="EP15" s="43"/>
      <c r="EQ15" s="43"/>
      <c r="ER15" s="43"/>
      <c r="ES15" s="44">
        <v>44300</v>
      </c>
      <c r="ET15" s="44">
        <v>44386</v>
      </c>
      <c r="EU15" s="44"/>
      <c r="EV15" s="44"/>
      <c r="EW15" s="43" t="s">
        <v>70</v>
      </c>
      <c r="EX15" s="43" t="s">
        <v>70</v>
      </c>
      <c r="EY15" s="43"/>
      <c r="EZ15" s="43"/>
      <c r="FA15" s="43" t="s">
        <v>70</v>
      </c>
      <c r="FB15" s="43" t="s">
        <v>70</v>
      </c>
      <c r="FC15" s="43"/>
      <c r="FD15" s="43"/>
      <c r="FE15" s="43" t="s">
        <v>616</v>
      </c>
      <c r="FF15" s="43" t="s">
        <v>617</v>
      </c>
      <c r="FG15" s="43"/>
      <c r="FH15" s="43"/>
      <c r="FI15" s="46">
        <f t="shared" si="5"/>
        <v>1</v>
      </c>
      <c r="FJ15" s="46">
        <f t="shared" si="6"/>
        <v>1</v>
      </c>
      <c r="FK15" s="46" t="str">
        <f t="shared" si="7"/>
        <v/>
      </c>
      <c r="FL15" s="46" t="str">
        <f t="shared" si="8"/>
        <v/>
      </c>
      <c r="FM15" s="46">
        <f t="shared" si="9"/>
        <v>1</v>
      </c>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4">
        <v>44300</v>
      </c>
      <c r="GS15" s="44">
        <v>44386</v>
      </c>
      <c r="GT15" s="44"/>
      <c r="GU15" s="44"/>
      <c r="GV15" s="43"/>
      <c r="GW15" s="43"/>
      <c r="GX15" s="43"/>
      <c r="GY15" s="43"/>
      <c r="GZ15" s="43"/>
      <c r="HA15" s="43"/>
      <c r="HB15" s="43"/>
      <c r="HC15" s="43"/>
      <c r="HD15" s="43"/>
      <c r="HE15" s="43"/>
      <c r="HF15" s="43"/>
      <c r="HG15" s="43"/>
      <c r="HH15" s="46" t="str">
        <f t="shared" si="16"/>
        <v/>
      </c>
      <c r="HI15" s="46" t="str">
        <f t="shared" si="17"/>
        <v/>
      </c>
      <c r="HJ15" s="46" t="str">
        <f t="shared" si="18"/>
        <v/>
      </c>
      <c r="HK15" s="46" t="str">
        <f t="shared" si="19"/>
        <v/>
      </c>
      <c r="HL15" s="46" t="str">
        <f t="shared" si="20"/>
        <v/>
      </c>
      <c r="HM15" s="43"/>
      <c r="HN15" s="43"/>
      <c r="HO15" s="43">
        <f t="shared" si="10"/>
        <v>3</v>
      </c>
      <c r="HP15" s="43" t="s">
        <v>56</v>
      </c>
      <c r="HQ15" s="41" t="s">
        <v>618</v>
      </c>
      <c r="HR15" s="41" t="s">
        <v>619</v>
      </c>
      <c r="HS15" s="41"/>
      <c r="HT15" s="41"/>
      <c r="HU15" s="41" t="s">
        <v>465</v>
      </c>
      <c r="HV15" s="41" t="s">
        <v>620</v>
      </c>
      <c r="HW15" s="41"/>
      <c r="HX15" s="41"/>
      <c r="HY15" s="41" t="s">
        <v>416</v>
      </c>
      <c r="HZ15" s="41" t="s">
        <v>621</v>
      </c>
      <c r="IA15" s="41"/>
      <c r="IB15" s="41"/>
      <c r="IC15" s="41"/>
      <c r="ID15" s="41"/>
    </row>
    <row r="16" spans="1:240" ht="49.5" customHeight="1" x14ac:dyDescent="0.25">
      <c r="A16" s="41" t="s">
        <v>622</v>
      </c>
      <c r="B16" s="42" t="s">
        <v>596</v>
      </c>
      <c r="C16" s="43" t="s">
        <v>623</v>
      </c>
      <c r="D16" s="43" t="s">
        <v>468</v>
      </c>
      <c r="E16" s="43" t="s">
        <v>624</v>
      </c>
      <c r="F16" s="43" t="s">
        <v>455</v>
      </c>
      <c r="G16" s="43" t="s">
        <v>395</v>
      </c>
      <c r="H16" s="43" t="s">
        <v>625</v>
      </c>
      <c r="I16" s="43" t="s">
        <v>626</v>
      </c>
      <c r="J16" s="43">
        <v>3</v>
      </c>
      <c r="K16" s="43">
        <v>4</v>
      </c>
      <c r="L16" s="43" t="s">
        <v>398</v>
      </c>
      <c r="M16" s="43">
        <v>1</v>
      </c>
      <c r="N16" s="43">
        <v>4</v>
      </c>
      <c r="O16" s="43" t="s">
        <v>399</v>
      </c>
      <c r="P16" s="43" t="s">
        <v>400</v>
      </c>
      <c r="Q16" s="43" t="s">
        <v>601</v>
      </c>
      <c r="R16" s="43" t="s">
        <v>602</v>
      </c>
      <c r="S16" s="43" t="s">
        <v>403</v>
      </c>
      <c r="T16" s="43" t="s">
        <v>603</v>
      </c>
      <c r="U16" s="43" t="s">
        <v>430</v>
      </c>
      <c r="V16" s="43" t="s">
        <v>403</v>
      </c>
      <c r="W16" s="43" t="s">
        <v>403</v>
      </c>
      <c r="X16" s="43" t="s">
        <v>403</v>
      </c>
      <c r="Y16" s="43" t="s">
        <v>446</v>
      </c>
      <c r="Z16" s="43" t="s">
        <v>407</v>
      </c>
      <c r="AA16" s="43" t="s">
        <v>410</v>
      </c>
      <c r="AB16" s="43" t="s">
        <v>409</v>
      </c>
      <c r="AC16" s="43" t="s">
        <v>410</v>
      </c>
      <c r="AD16" s="43" t="s">
        <v>410</v>
      </c>
      <c r="AE16" s="43">
        <v>100</v>
      </c>
      <c r="AF16" s="43" t="s">
        <v>65</v>
      </c>
      <c r="AG16" s="43" t="s">
        <v>411</v>
      </c>
      <c r="AH16" s="43">
        <f t="shared" si="23"/>
        <v>96</v>
      </c>
      <c r="AI16" s="43">
        <v>24</v>
      </c>
      <c r="AJ16" s="43">
        <v>24</v>
      </c>
      <c r="AK16" s="43">
        <v>24</v>
      </c>
      <c r="AL16" s="43">
        <v>24</v>
      </c>
      <c r="AM16" s="43">
        <v>24</v>
      </c>
      <c r="AN16" s="43" t="s">
        <v>604</v>
      </c>
      <c r="AO16" s="43">
        <v>24</v>
      </c>
      <c r="AP16" s="43" t="s">
        <v>604</v>
      </c>
      <c r="AQ16" s="43"/>
      <c r="AR16" s="43"/>
      <c r="AS16" s="43"/>
      <c r="AT16" s="43"/>
      <c r="AU16" s="44">
        <v>44300</v>
      </c>
      <c r="AV16" s="44">
        <v>44386</v>
      </c>
      <c r="AW16" s="44"/>
      <c r="AX16" s="44"/>
      <c r="AY16" s="43" t="s">
        <v>70</v>
      </c>
      <c r="AZ16" s="43" t="s">
        <v>70</v>
      </c>
      <c r="BA16" s="43"/>
      <c r="BB16" s="43"/>
      <c r="BC16" s="43" t="s">
        <v>70</v>
      </c>
      <c r="BD16" s="43" t="s">
        <v>70</v>
      </c>
      <c r="BE16" s="43"/>
      <c r="BF16" s="43"/>
      <c r="BG16" s="45" t="s">
        <v>627</v>
      </c>
      <c r="BH16" s="45" t="s">
        <v>628</v>
      </c>
      <c r="BI16" s="43"/>
      <c r="BJ16" s="43"/>
      <c r="BK16" s="46">
        <f t="shared" si="11"/>
        <v>1</v>
      </c>
      <c r="BL16" s="46">
        <f t="shared" si="12"/>
        <v>1</v>
      </c>
      <c r="BM16" s="46">
        <f t="shared" si="13"/>
        <v>0</v>
      </c>
      <c r="BN16" s="46">
        <f t="shared" si="14"/>
        <v>0</v>
      </c>
      <c r="BO16" s="46">
        <f t="shared" si="15"/>
        <v>0.5</v>
      </c>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4">
        <v>44300</v>
      </c>
      <c r="CU16" s="44">
        <v>44386</v>
      </c>
      <c r="CV16" s="44"/>
      <c r="CW16" s="44"/>
      <c r="CX16" s="43"/>
      <c r="CY16" s="43"/>
      <c r="CZ16" s="43"/>
      <c r="DA16" s="43"/>
      <c r="DB16" s="43"/>
      <c r="DC16" s="43"/>
      <c r="DD16" s="43"/>
      <c r="DE16" s="43"/>
      <c r="DF16" s="43"/>
      <c r="DG16" s="43"/>
      <c r="DH16" s="43"/>
      <c r="DI16" s="43"/>
      <c r="DJ16" s="46" t="str">
        <f t="shared" si="0"/>
        <v/>
      </c>
      <c r="DK16" s="46" t="str">
        <f t="shared" si="1"/>
        <v/>
      </c>
      <c r="DL16" s="46" t="str">
        <f t="shared" si="2"/>
        <v/>
      </c>
      <c r="DM16" s="46" t="str">
        <f t="shared" si="3"/>
        <v/>
      </c>
      <c r="DN16" s="46" t="str">
        <f t="shared" si="4"/>
        <v/>
      </c>
      <c r="DO16" s="43" t="s">
        <v>612</v>
      </c>
      <c r="DP16" s="43" t="s">
        <v>602</v>
      </c>
      <c r="DQ16" s="43" t="s">
        <v>403</v>
      </c>
      <c r="DR16" s="43" t="s">
        <v>614</v>
      </c>
      <c r="DS16" s="43" t="s">
        <v>430</v>
      </c>
      <c r="DT16" s="43" t="s">
        <v>472</v>
      </c>
      <c r="DU16" s="43" t="s">
        <v>472</v>
      </c>
      <c r="DV16" s="43" t="s">
        <v>403</v>
      </c>
      <c r="DW16" s="43" t="s">
        <v>406</v>
      </c>
      <c r="DX16" s="43" t="s">
        <v>407</v>
      </c>
      <c r="DY16" s="43" t="s">
        <v>410</v>
      </c>
      <c r="DZ16" s="43" t="s">
        <v>409</v>
      </c>
      <c r="EA16" s="43" t="s">
        <v>410</v>
      </c>
      <c r="EB16" s="43" t="s">
        <v>410</v>
      </c>
      <c r="EC16" s="43">
        <v>100</v>
      </c>
      <c r="ED16" s="43" t="s">
        <v>65</v>
      </c>
      <c r="EE16" s="43" t="s">
        <v>411</v>
      </c>
      <c r="EF16" s="43">
        <f t="shared" si="25"/>
        <v>2</v>
      </c>
      <c r="EG16" s="43">
        <v>1</v>
      </c>
      <c r="EH16" s="43">
        <v>1</v>
      </c>
      <c r="EI16" s="43">
        <v>0</v>
      </c>
      <c r="EJ16" s="43">
        <v>0</v>
      </c>
      <c r="EK16" s="43">
        <v>1</v>
      </c>
      <c r="EL16" s="43" t="s">
        <v>615</v>
      </c>
      <c r="EM16" s="43">
        <v>1</v>
      </c>
      <c r="EN16" s="43" t="s">
        <v>615</v>
      </c>
      <c r="EO16" s="43"/>
      <c r="EP16" s="43"/>
      <c r="EQ16" s="43"/>
      <c r="ER16" s="43"/>
      <c r="ES16" s="44">
        <v>44300</v>
      </c>
      <c r="ET16" s="44">
        <v>44386</v>
      </c>
      <c r="EU16" s="44"/>
      <c r="EV16" s="44"/>
      <c r="EW16" s="43" t="s">
        <v>70</v>
      </c>
      <c r="EX16" s="43" t="s">
        <v>70</v>
      </c>
      <c r="EY16" s="43"/>
      <c r="EZ16" s="43"/>
      <c r="FA16" s="43" t="s">
        <v>70</v>
      </c>
      <c r="FB16" s="43" t="s">
        <v>70</v>
      </c>
      <c r="FC16" s="43"/>
      <c r="FD16" s="43"/>
      <c r="FE16" s="43" t="s">
        <v>629</v>
      </c>
      <c r="FF16" s="43" t="s">
        <v>630</v>
      </c>
      <c r="FG16" s="43"/>
      <c r="FH16" s="43"/>
      <c r="FI16" s="46">
        <f t="shared" si="5"/>
        <v>1</v>
      </c>
      <c r="FJ16" s="46">
        <f t="shared" si="6"/>
        <v>1</v>
      </c>
      <c r="FK16" s="46" t="str">
        <f t="shared" si="7"/>
        <v/>
      </c>
      <c r="FL16" s="46" t="str">
        <f t="shared" si="8"/>
        <v/>
      </c>
      <c r="FM16" s="46">
        <f t="shared" si="9"/>
        <v>1</v>
      </c>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4">
        <v>44300</v>
      </c>
      <c r="GS16" s="44">
        <v>44386</v>
      </c>
      <c r="GT16" s="44"/>
      <c r="GU16" s="44"/>
      <c r="GV16" s="43"/>
      <c r="GW16" s="43"/>
      <c r="GX16" s="43"/>
      <c r="GY16" s="43"/>
      <c r="GZ16" s="43"/>
      <c r="HA16" s="43"/>
      <c r="HB16" s="43"/>
      <c r="HC16" s="43"/>
      <c r="HD16" s="43"/>
      <c r="HE16" s="43"/>
      <c r="HF16" s="43"/>
      <c r="HG16" s="43"/>
      <c r="HH16" s="46" t="str">
        <f t="shared" si="16"/>
        <v/>
      </c>
      <c r="HI16" s="46" t="str">
        <f t="shared" si="17"/>
        <v/>
      </c>
      <c r="HJ16" s="46" t="str">
        <f t="shared" si="18"/>
        <v/>
      </c>
      <c r="HK16" s="46" t="str">
        <f t="shared" si="19"/>
        <v/>
      </c>
      <c r="HL16" s="46" t="str">
        <f t="shared" si="20"/>
        <v/>
      </c>
      <c r="HM16" s="43"/>
      <c r="HN16" s="43"/>
      <c r="HO16" s="43">
        <f t="shared" si="10"/>
        <v>2</v>
      </c>
      <c r="HP16" s="43" t="s">
        <v>56</v>
      </c>
      <c r="HQ16" s="41" t="s">
        <v>139</v>
      </c>
      <c r="HR16" s="41" t="s">
        <v>631</v>
      </c>
      <c r="HS16" s="41"/>
      <c r="HT16" s="41"/>
      <c r="HU16" s="41"/>
      <c r="HV16" s="41"/>
      <c r="HW16" s="41"/>
      <c r="HX16" s="41"/>
      <c r="HY16" s="41" t="s">
        <v>139</v>
      </c>
      <c r="HZ16" s="41" t="s">
        <v>632</v>
      </c>
      <c r="IA16" s="41"/>
      <c r="IB16" s="41"/>
      <c r="IC16" s="41"/>
      <c r="ID16" s="41"/>
    </row>
    <row r="17" spans="1:238" ht="49.5" customHeight="1" x14ac:dyDescent="0.25">
      <c r="A17" s="41" t="s">
        <v>389</v>
      </c>
      <c r="B17" s="42" t="s">
        <v>390</v>
      </c>
      <c r="C17" s="43" t="s">
        <v>391</v>
      </c>
      <c r="D17" s="43" t="s">
        <v>392</v>
      </c>
      <c r="E17" s="43" t="s">
        <v>393</v>
      </c>
      <c r="F17" s="43" t="s">
        <v>394</v>
      </c>
      <c r="G17" s="43" t="s">
        <v>395</v>
      </c>
      <c r="H17" s="43" t="s">
        <v>396</v>
      </c>
      <c r="I17" s="43" t="s">
        <v>397</v>
      </c>
      <c r="J17" s="43">
        <v>4</v>
      </c>
      <c r="K17" s="43">
        <v>4</v>
      </c>
      <c r="L17" s="43" t="s">
        <v>398</v>
      </c>
      <c r="M17" s="43">
        <v>3</v>
      </c>
      <c r="N17" s="43">
        <v>3</v>
      </c>
      <c r="O17" s="43" t="s">
        <v>399</v>
      </c>
      <c r="P17" s="43" t="s">
        <v>400</v>
      </c>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4">
        <v>44292</v>
      </c>
      <c r="AV17" s="44">
        <v>44392</v>
      </c>
      <c r="AW17" s="44"/>
      <c r="AX17" s="44"/>
      <c r="AY17" s="43"/>
      <c r="AZ17" s="43"/>
      <c r="BA17" s="43"/>
      <c r="BB17" s="43"/>
      <c r="BC17" s="43"/>
      <c r="BD17" s="43"/>
      <c r="BE17" s="43"/>
      <c r="BF17" s="43"/>
      <c r="BG17" s="45"/>
      <c r="BH17" s="45"/>
      <c r="BI17" s="43"/>
      <c r="BJ17" s="43"/>
      <c r="BK17" s="46" t="str">
        <f>IFERROR(IF(AI17=0,"",IF((AM17/AI17)&gt;1,1,(AM17/AI17))),"")</f>
        <v/>
      </c>
      <c r="BL17" s="46" t="str">
        <f>IFERROR(IF(AJ17=0,"",IF((AO17/AJ17)&gt;1,1,(AO17/AJ17))),"")</f>
        <v/>
      </c>
      <c r="BM17" s="46" t="str">
        <f>IFERROR(IF(AK17=0,"",IF((AQ17/AK17)&gt;1,1,(AQ17/AK17))),"")</f>
        <v/>
      </c>
      <c r="BN17" s="46" t="str">
        <f>IFERROR(IF(AL17=0,"",IF((AS17/AL17)&gt;1,1,(AS17/AL17))),"")</f>
        <v/>
      </c>
      <c r="BO17" s="46" t="str">
        <f>IFERROR(IF((AM17+AO17+AQ17+AS17)/AH17&gt;1,1,(AM17+AO17+AQ17+AS17)/AH17),"")</f>
        <v/>
      </c>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4">
        <v>44292</v>
      </c>
      <c r="CU17" s="44">
        <v>44392</v>
      </c>
      <c r="CV17" s="44"/>
      <c r="CW17" s="44"/>
      <c r="CX17" s="43"/>
      <c r="CY17" s="43"/>
      <c r="CZ17" s="43"/>
      <c r="DA17" s="43"/>
      <c r="DB17" s="43"/>
      <c r="DC17" s="43"/>
      <c r="DD17" s="43"/>
      <c r="DE17" s="43"/>
      <c r="DF17" s="43"/>
      <c r="DG17" s="43"/>
      <c r="DH17" s="43"/>
      <c r="DI17" s="43"/>
      <c r="DJ17" s="46" t="str">
        <f t="shared" si="0"/>
        <v/>
      </c>
      <c r="DK17" s="46" t="str">
        <f t="shared" si="1"/>
        <v/>
      </c>
      <c r="DL17" s="46" t="str">
        <f t="shared" si="2"/>
        <v/>
      </c>
      <c r="DM17" s="46" t="str">
        <f t="shared" si="3"/>
        <v/>
      </c>
      <c r="DN17" s="46" t="str">
        <f t="shared" si="4"/>
        <v/>
      </c>
      <c r="DO17" s="43" t="s">
        <v>401</v>
      </c>
      <c r="DP17" s="43" t="s">
        <v>402</v>
      </c>
      <c r="DQ17" s="43" t="s">
        <v>403</v>
      </c>
      <c r="DR17" s="43" t="s">
        <v>404</v>
      </c>
      <c r="DS17" s="43" t="s">
        <v>405</v>
      </c>
      <c r="DT17" s="43" t="s">
        <v>403</v>
      </c>
      <c r="DU17" s="43" t="s">
        <v>403</v>
      </c>
      <c r="DV17" s="43" t="s">
        <v>403</v>
      </c>
      <c r="DW17" s="43" t="s">
        <v>406</v>
      </c>
      <c r="DX17" s="43" t="s">
        <v>407</v>
      </c>
      <c r="DY17" s="43" t="s">
        <v>408</v>
      </c>
      <c r="DZ17" s="43" t="s">
        <v>409</v>
      </c>
      <c r="EA17" s="43" t="s">
        <v>410</v>
      </c>
      <c r="EB17" s="43" t="s">
        <v>408</v>
      </c>
      <c r="EC17" s="43">
        <v>50</v>
      </c>
      <c r="ED17" s="43" t="s">
        <v>65</v>
      </c>
      <c r="EE17" s="43" t="s">
        <v>411</v>
      </c>
      <c r="EF17" s="43">
        <f>SUM(EG17:EJ17)</f>
        <v>4</v>
      </c>
      <c r="EG17" s="43">
        <v>1</v>
      </c>
      <c r="EH17" s="43">
        <v>1</v>
      </c>
      <c r="EI17" s="43">
        <v>1</v>
      </c>
      <c r="EJ17" s="43">
        <v>1</v>
      </c>
      <c r="EK17" s="43">
        <v>1</v>
      </c>
      <c r="EL17" s="43" t="s">
        <v>701</v>
      </c>
      <c r="EM17" s="43">
        <v>1</v>
      </c>
      <c r="EN17" s="43" t="s">
        <v>702</v>
      </c>
      <c r="EO17" s="43"/>
      <c r="EP17" s="43"/>
      <c r="EQ17" s="43"/>
      <c r="ER17" s="43"/>
      <c r="ES17" s="44">
        <v>44292</v>
      </c>
      <c r="ET17" s="44">
        <v>44392</v>
      </c>
      <c r="EU17" s="44"/>
      <c r="EV17" s="44"/>
      <c r="EW17" s="43" t="s">
        <v>70</v>
      </c>
      <c r="EX17" s="43" t="s">
        <v>70</v>
      </c>
      <c r="EY17" s="43"/>
      <c r="EZ17" s="43"/>
      <c r="FA17" s="43" t="s">
        <v>70</v>
      </c>
      <c r="FB17" s="43" t="s">
        <v>70</v>
      </c>
      <c r="FC17" s="43"/>
      <c r="FD17" s="43"/>
      <c r="FE17" s="43" t="s">
        <v>703</v>
      </c>
      <c r="FF17" s="43" t="s">
        <v>704</v>
      </c>
      <c r="FG17" s="43"/>
      <c r="FH17" s="43"/>
      <c r="FI17" s="46">
        <f t="shared" si="5"/>
        <v>1</v>
      </c>
      <c r="FJ17" s="46">
        <f t="shared" si="6"/>
        <v>1</v>
      </c>
      <c r="FK17" s="46">
        <f t="shared" si="7"/>
        <v>0</v>
      </c>
      <c r="FL17" s="46">
        <f t="shared" si="8"/>
        <v>0</v>
      </c>
      <c r="FM17" s="46">
        <f t="shared" si="9"/>
        <v>0.5</v>
      </c>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4">
        <v>44292</v>
      </c>
      <c r="GS17" s="44">
        <v>44392</v>
      </c>
      <c r="GT17" s="44"/>
      <c r="GU17" s="44"/>
      <c r="GV17" s="43"/>
      <c r="GW17" s="43"/>
      <c r="GX17" s="43"/>
      <c r="GY17" s="43"/>
      <c r="GZ17" s="43"/>
      <c r="HA17" s="43"/>
      <c r="HB17" s="43"/>
      <c r="HC17" s="43"/>
      <c r="HD17" s="43"/>
      <c r="HE17" s="43"/>
      <c r="HF17" s="43"/>
      <c r="HG17" s="43"/>
      <c r="HH17" s="46" t="str">
        <f>IFERROR(IF(GF17=0,"",IF((GJ17/GF17)&gt;1,1,(GJ17/GF17))),"")</f>
        <v/>
      </c>
      <c r="HI17" s="46" t="str">
        <f>IFERROR(IF(GG17=0,"",IF((GL17/GG17)&gt;1,1,(GL17/GG17))),"")</f>
        <v/>
      </c>
      <c r="HJ17" s="46" t="str">
        <f>IFERROR(IF(GH17=0,"",IF((GN17/GH17)&gt;1,1,(GN17/GH17))),"")</f>
        <v/>
      </c>
      <c r="HK17" s="46" t="str">
        <f>IFERROR(IF(GI17=0,"",IF((GP17/GI17)&gt;1,1,(GP17/GI17))),"")</f>
        <v/>
      </c>
      <c r="HL17" s="46" t="str">
        <f>IFERROR(IF((GJ17+GL17+GN17+GP17)/GE17&gt;1,1,(GJ17+GL17+GN17+GP17)/GE17),"")</f>
        <v/>
      </c>
      <c r="HM17" s="43"/>
      <c r="HN17" s="43"/>
      <c r="HO17" s="43">
        <f t="shared" si="10"/>
        <v>1</v>
      </c>
      <c r="HP17" s="43" t="s">
        <v>633</v>
      </c>
      <c r="HQ17" s="43"/>
      <c r="HR17" s="43"/>
      <c r="HS17" s="43"/>
      <c r="HT17" s="43"/>
      <c r="HU17" s="43"/>
      <c r="HV17" s="43"/>
      <c r="HW17" s="43"/>
      <c r="HX17" s="43"/>
      <c r="HY17" s="43" t="s">
        <v>705</v>
      </c>
      <c r="HZ17" s="43" t="s">
        <v>706</v>
      </c>
      <c r="IA17" s="41"/>
      <c r="IB17" s="41"/>
      <c r="IC17" s="41"/>
      <c r="ID17" s="41"/>
    </row>
    <row r="18" spans="1:238" ht="49.5" customHeight="1" x14ac:dyDescent="0.25">
      <c r="A18" s="41" t="s">
        <v>418</v>
      </c>
      <c r="B18" s="42" t="s">
        <v>419</v>
      </c>
      <c r="C18" s="43" t="s">
        <v>420</v>
      </c>
      <c r="D18" s="43" t="s">
        <v>421</v>
      </c>
      <c r="E18" s="43" t="s">
        <v>422</v>
      </c>
      <c r="F18" s="43" t="s">
        <v>423</v>
      </c>
      <c r="G18" s="43" t="s">
        <v>395</v>
      </c>
      <c r="H18" s="43" t="s">
        <v>424</v>
      </c>
      <c r="I18" s="43" t="s">
        <v>425</v>
      </c>
      <c r="J18" s="43">
        <v>5</v>
      </c>
      <c r="K18" s="43">
        <v>3</v>
      </c>
      <c r="L18" s="43" t="s">
        <v>398</v>
      </c>
      <c r="M18" s="43">
        <v>3</v>
      </c>
      <c r="N18" s="43">
        <v>1</v>
      </c>
      <c r="O18" s="43" t="s">
        <v>426</v>
      </c>
      <c r="P18" s="43" t="s">
        <v>400</v>
      </c>
      <c r="Q18" s="43" t="s">
        <v>427</v>
      </c>
      <c r="R18" s="43" t="s">
        <v>428</v>
      </c>
      <c r="S18" s="43" t="s">
        <v>403</v>
      </c>
      <c r="T18" s="43" t="s">
        <v>429</v>
      </c>
      <c r="U18" s="43" t="s">
        <v>430</v>
      </c>
      <c r="V18" s="43" t="s">
        <v>403</v>
      </c>
      <c r="W18" s="43" t="s">
        <v>403</v>
      </c>
      <c r="X18" s="43" t="s">
        <v>403</v>
      </c>
      <c r="Y18" s="43" t="s">
        <v>431</v>
      </c>
      <c r="Z18" s="43" t="s">
        <v>407</v>
      </c>
      <c r="AA18" s="43" t="s">
        <v>410</v>
      </c>
      <c r="AB18" s="43" t="s">
        <v>409</v>
      </c>
      <c r="AC18" s="43" t="s">
        <v>410</v>
      </c>
      <c r="AD18" s="43" t="s">
        <v>410</v>
      </c>
      <c r="AE18" s="43">
        <v>100</v>
      </c>
      <c r="AF18" s="43" t="s">
        <v>65</v>
      </c>
      <c r="AG18" s="43" t="s">
        <v>411</v>
      </c>
      <c r="AH18" s="43">
        <f t="shared" ref="AH18:AH23" si="26">SUM(AI18:AL18)</f>
        <v>12</v>
      </c>
      <c r="AI18" s="43">
        <v>3</v>
      </c>
      <c r="AJ18" s="43">
        <v>3</v>
      </c>
      <c r="AK18" s="43">
        <v>3</v>
      </c>
      <c r="AL18" s="43">
        <v>3</v>
      </c>
      <c r="AM18" s="43"/>
      <c r="AN18" s="43"/>
      <c r="AO18" s="43">
        <v>3</v>
      </c>
      <c r="AP18" s="43" t="s">
        <v>707</v>
      </c>
      <c r="AQ18" s="43"/>
      <c r="AR18" s="43"/>
      <c r="AS18" s="43"/>
      <c r="AT18" s="43"/>
      <c r="AU18" s="44"/>
      <c r="AV18" s="44">
        <v>44392</v>
      </c>
      <c r="AW18" s="44"/>
      <c r="AX18" s="44"/>
      <c r="AY18" s="43" t="s">
        <v>148</v>
      </c>
      <c r="AZ18" s="43" t="s">
        <v>70</v>
      </c>
      <c r="BA18" s="43"/>
      <c r="BB18" s="43"/>
      <c r="BC18" s="43" t="s">
        <v>148</v>
      </c>
      <c r="BD18" s="43" t="s">
        <v>70</v>
      </c>
      <c r="BE18" s="43"/>
      <c r="BF18" s="43"/>
      <c r="BG18" s="45" t="s">
        <v>708</v>
      </c>
      <c r="BH18" s="45" t="s">
        <v>709</v>
      </c>
      <c r="BI18" s="43"/>
      <c r="BJ18" s="43"/>
      <c r="BK18" s="46">
        <f t="shared" ref="BK18:BK31" si="27">IFERROR(IF(AI18=0,"",IF((AM18/AI18)&gt;1,1,(AM18/AI18))),"")</f>
        <v>0</v>
      </c>
      <c r="BL18" s="46">
        <f t="shared" ref="BL18:BL31" si="28">IFERROR(IF(AJ18=0,"",IF((AO18/AJ18)&gt;1,1,(AO18/AJ18))),"")</f>
        <v>1</v>
      </c>
      <c r="BM18" s="46">
        <f t="shared" ref="BM18:BM31" si="29">IFERROR(IF(AK18=0,"",IF((AQ18/AK18)&gt;1,1,(AQ18/AK18))),"")</f>
        <v>0</v>
      </c>
      <c r="BN18" s="46">
        <f t="shared" ref="BN18:BN31" si="30">IFERROR(IF(AL18=0,"",IF((AS18/AL18)&gt;1,1,(AS18/AL18))),"")</f>
        <v>0</v>
      </c>
      <c r="BO18" s="46">
        <f t="shared" ref="BO18:BO31" si="31">IFERROR(IF((AM18+AO18+AQ18+AS18)/AH18&gt;1,1,(AM18+AO18+AQ18+AS18)/AH18),"")</f>
        <v>0.25</v>
      </c>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4"/>
      <c r="CU18" s="44">
        <v>44392</v>
      </c>
      <c r="CV18" s="44"/>
      <c r="CW18" s="44"/>
      <c r="CX18" s="43"/>
      <c r="CY18" s="43"/>
      <c r="CZ18" s="43"/>
      <c r="DA18" s="43"/>
      <c r="DB18" s="43"/>
      <c r="DC18" s="43"/>
      <c r="DD18" s="43"/>
      <c r="DE18" s="43"/>
      <c r="DF18" s="43"/>
      <c r="DG18" s="43"/>
      <c r="DH18" s="43"/>
      <c r="DI18" s="43"/>
      <c r="DJ18" s="46" t="str">
        <f t="shared" si="0"/>
        <v/>
      </c>
      <c r="DK18" s="46" t="str">
        <f t="shared" si="1"/>
        <v/>
      </c>
      <c r="DL18" s="46" t="str">
        <f t="shared" si="2"/>
        <v/>
      </c>
      <c r="DM18" s="46" t="str">
        <f t="shared" si="3"/>
        <v/>
      </c>
      <c r="DN18" s="46" t="str">
        <f t="shared" si="4"/>
        <v/>
      </c>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4"/>
      <c r="ET18" s="44">
        <v>44392</v>
      </c>
      <c r="EU18" s="44"/>
      <c r="EV18" s="44"/>
      <c r="EW18" s="43"/>
      <c r="EX18" s="43"/>
      <c r="EY18" s="43"/>
      <c r="EZ18" s="43"/>
      <c r="FA18" s="43"/>
      <c r="FB18" s="43"/>
      <c r="FC18" s="43"/>
      <c r="FD18" s="43"/>
      <c r="FE18" s="43"/>
      <c r="FF18" s="43"/>
      <c r="FG18" s="43"/>
      <c r="FH18" s="43"/>
      <c r="FI18" s="46" t="str">
        <f t="shared" si="5"/>
        <v/>
      </c>
      <c r="FJ18" s="46" t="str">
        <f t="shared" si="6"/>
        <v/>
      </c>
      <c r="FK18" s="46" t="str">
        <f t="shared" si="7"/>
        <v/>
      </c>
      <c r="FL18" s="46" t="str">
        <f t="shared" si="8"/>
        <v/>
      </c>
      <c r="FM18" s="46" t="str">
        <f t="shared" si="9"/>
        <v/>
      </c>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4"/>
      <c r="GS18" s="44">
        <v>44392</v>
      </c>
      <c r="GT18" s="44"/>
      <c r="GU18" s="44"/>
      <c r="GV18" s="43"/>
      <c r="GW18" s="43"/>
      <c r="GX18" s="43"/>
      <c r="GY18" s="43"/>
      <c r="GZ18" s="43"/>
      <c r="HA18" s="43"/>
      <c r="HB18" s="43"/>
      <c r="HC18" s="43"/>
      <c r="HD18" s="43"/>
      <c r="HE18" s="43"/>
      <c r="HF18" s="43"/>
      <c r="HG18" s="43"/>
      <c r="HH18" s="46" t="str">
        <f t="shared" ref="HH18:HH31" si="32">IFERROR(IF(GF18=0,"",IF((GJ18/GF18)&gt;1,1,(GJ18/GF18))),"")</f>
        <v/>
      </c>
      <c r="HI18" s="46" t="str">
        <f t="shared" ref="HI18:HI31" si="33">IFERROR(IF(GG18=0,"",IF((GL18/GG18)&gt;1,1,(GL18/GG18))),"")</f>
        <v/>
      </c>
      <c r="HJ18" s="46" t="str">
        <f t="shared" ref="HJ18:HJ31" si="34">IFERROR(IF(GH18=0,"",IF((GN18/GH18)&gt;1,1,(GN18/GH18))),"")</f>
        <v/>
      </c>
      <c r="HK18" s="46" t="str">
        <f t="shared" ref="HK18:HK31" si="35">IFERROR(IF(GI18=0,"",IF((GP18/GI18)&gt;1,1,(GP18/GI18))),"")</f>
        <v/>
      </c>
      <c r="HL18" s="46" t="str">
        <f t="shared" ref="HL18:HL31" si="36">IFERROR(IF((GJ18+GL18+GN18+GP18)/GE18&gt;1,1,(GJ18+GL18+GN18+GP18)/GE18),"")</f>
        <v/>
      </c>
      <c r="HM18" s="43"/>
      <c r="HN18" s="43"/>
      <c r="HO18" s="43">
        <f t="shared" si="10"/>
        <v>1</v>
      </c>
      <c r="HP18" s="43" t="s">
        <v>633</v>
      </c>
      <c r="HQ18" s="43" t="s">
        <v>710</v>
      </c>
      <c r="HR18" s="43" t="s">
        <v>711</v>
      </c>
      <c r="HS18" s="43"/>
      <c r="HT18" s="43"/>
      <c r="HU18" s="43"/>
      <c r="HV18" s="43"/>
      <c r="HW18" s="43"/>
      <c r="HX18" s="43"/>
      <c r="HY18" s="43"/>
      <c r="HZ18" s="43"/>
      <c r="IA18" s="41"/>
      <c r="IB18" s="41"/>
      <c r="IC18" s="41"/>
      <c r="ID18" s="41"/>
    </row>
    <row r="19" spans="1:238" ht="49.5" customHeight="1" x14ac:dyDescent="0.25">
      <c r="A19" s="41" t="s">
        <v>438</v>
      </c>
      <c r="B19" s="42" t="s">
        <v>419</v>
      </c>
      <c r="C19" s="43" t="s">
        <v>439</v>
      </c>
      <c r="D19" s="43" t="s">
        <v>440</v>
      </c>
      <c r="E19" s="43" t="s">
        <v>422</v>
      </c>
      <c r="F19" s="43" t="s">
        <v>423</v>
      </c>
      <c r="G19" s="43" t="s">
        <v>395</v>
      </c>
      <c r="H19" s="43" t="s">
        <v>441</v>
      </c>
      <c r="I19" s="43" t="s">
        <v>442</v>
      </c>
      <c r="J19" s="43">
        <v>2</v>
      </c>
      <c r="K19" s="43">
        <v>4</v>
      </c>
      <c r="L19" s="43" t="s">
        <v>399</v>
      </c>
      <c r="M19" s="43">
        <v>1</v>
      </c>
      <c r="N19" s="43">
        <v>2</v>
      </c>
      <c r="O19" s="43" t="s">
        <v>426</v>
      </c>
      <c r="P19" s="43" t="s">
        <v>400</v>
      </c>
      <c r="Q19" s="43" t="s">
        <v>443</v>
      </c>
      <c r="R19" s="43" t="s">
        <v>444</v>
      </c>
      <c r="S19" s="43" t="s">
        <v>403</v>
      </c>
      <c r="T19" s="43" t="s">
        <v>445</v>
      </c>
      <c r="U19" s="43" t="s">
        <v>430</v>
      </c>
      <c r="V19" s="43" t="s">
        <v>403</v>
      </c>
      <c r="W19" s="43" t="s">
        <v>403</v>
      </c>
      <c r="X19" s="43" t="s">
        <v>403</v>
      </c>
      <c r="Y19" s="43" t="s">
        <v>446</v>
      </c>
      <c r="Z19" s="43" t="s">
        <v>407</v>
      </c>
      <c r="AA19" s="43" t="s">
        <v>410</v>
      </c>
      <c r="AB19" s="43" t="s">
        <v>409</v>
      </c>
      <c r="AC19" s="43" t="s">
        <v>410</v>
      </c>
      <c r="AD19" s="43" t="s">
        <v>410</v>
      </c>
      <c r="AE19" s="43">
        <v>100</v>
      </c>
      <c r="AF19" s="43" t="s">
        <v>65</v>
      </c>
      <c r="AG19" s="43" t="s">
        <v>411</v>
      </c>
      <c r="AH19" s="43">
        <f t="shared" si="26"/>
        <v>18</v>
      </c>
      <c r="AI19" s="43">
        <v>6</v>
      </c>
      <c r="AJ19" s="43">
        <v>0</v>
      </c>
      <c r="AK19" s="43">
        <v>6</v>
      </c>
      <c r="AL19" s="43">
        <v>6</v>
      </c>
      <c r="AM19" s="43"/>
      <c r="AN19" s="43"/>
      <c r="AO19" s="43">
        <v>0</v>
      </c>
      <c r="AP19" s="43" t="s">
        <v>712</v>
      </c>
      <c r="AQ19" s="43"/>
      <c r="AR19" s="43"/>
      <c r="AS19" s="43"/>
      <c r="AT19" s="43"/>
      <c r="AU19" s="44"/>
      <c r="AV19" s="44">
        <v>44392</v>
      </c>
      <c r="AW19" s="44"/>
      <c r="AX19" s="44"/>
      <c r="AY19" s="43" t="s">
        <v>148</v>
      </c>
      <c r="AZ19" s="43" t="s">
        <v>449</v>
      </c>
      <c r="BA19" s="43"/>
      <c r="BB19" s="43"/>
      <c r="BC19" s="43" t="s">
        <v>148</v>
      </c>
      <c r="BD19" s="43" t="s">
        <v>449</v>
      </c>
      <c r="BE19" s="43"/>
      <c r="BF19" s="43"/>
      <c r="BG19" s="45" t="s">
        <v>713</v>
      </c>
      <c r="BH19" s="45" t="s">
        <v>449</v>
      </c>
      <c r="BI19" s="43"/>
      <c r="BJ19" s="43"/>
      <c r="BK19" s="46">
        <f t="shared" si="27"/>
        <v>0</v>
      </c>
      <c r="BL19" s="46" t="str">
        <f t="shared" si="28"/>
        <v/>
      </c>
      <c r="BM19" s="46">
        <f t="shared" si="29"/>
        <v>0</v>
      </c>
      <c r="BN19" s="46">
        <f t="shared" si="30"/>
        <v>0</v>
      </c>
      <c r="BO19" s="46">
        <f t="shared" si="31"/>
        <v>0</v>
      </c>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4"/>
      <c r="CU19" s="44">
        <v>44392</v>
      </c>
      <c r="CV19" s="44"/>
      <c r="CW19" s="44"/>
      <c r="CX19" s="43"/>
      <c r="CY19" s="43"/>
      <c r="CZ19" s="43"/>
      <c r="DA19" s="43"/>
      <c r="DB19" s="43"/>
      <c r="DC19" s="43"/>
      <c r="DD19" s="43"/>
      <c r="DE19" s="43"/>
      <c r="DF19" s="43"/>
      <c r="DG19" s="43"/>
      <c r="DH19" s="43"/>
      <c r="DI19" s="43"/>
      <c r="DJ19" s="46" t="str">
        <f t="shared" si="0"/>
        <v/>
      </c>
      <c r="DK19" s="46" t="str">
        <f t="shared" si="1"/>
        <v/>
      </c>
      <c r="DL19" s="46" t="str">
        <f t="shared" si="2"/>
        <v/>
      </c>
      <c r="DM19" s="46" t="str">
        <f t="shared" si="3"/>
        <v/>
      </c>
      <c r="DN19" s="46" t="str">
        <f t="shared" si="4"/>
        <v/>
      </c>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4"/>
      <c r="ET19" s="44">
        <v>44392</v>
      </c>
      <c r="EU19" s="44"/>
      <c r="EV19" s="44"/>
      <c r="EW19" s="43"/>
      <c r="EX19" s="43"/>
      <c r="EY19" s="43"/>
      <c r="EZ19" s="43"/>
      <c r="FA19" s="43"/>
      <c r="FB19" s="43"/>
      <c r="FC19" s="43"/>
      <c r="FD19" s="43"/>
      <c r="FE19" s="43"/>
      <c r="FF19" s="43"/>
      <c r="FG19" s="43"/>
      <c r="FH19" s="43"/>
      <c r="FI19" s="46" t="str">
        <f t="shared" si="5"/>
        <v/>
      </c>
      <c r="FJ19" s="46" t="str">
        <f t="shared" si="6"/>
        <v/>
      </c>
      <c r="FK19" s="46" t="str">
        <f t="shared" si="7"/>
        <v/>
      </c>
      <c r="FL19" s="46" t="str">
        <f t="shared" si="8"/>
        <v/>
      </c>
      <c r="FM19" s="46" t="str">
        <f t="shared" si="9"/>
        <v/>
      </c>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4"/>
      <c r="GS19" s="44">
        <v>44392</v>
      </c>
      <c r="GT19" s="44"/>
      <c r="GU19" s="44"/>
      <c r="GV19" s="43"/>
      <c r="GW19" s="43"/>
      <c r="GX19" s="43"/>
      <c r="GY19" s="43"/>
      <c r="GZ19" s="43"/>
      <c r="HA19" s="43"/>
      <c r="HB19" s="43"/>
      <c r="HC19" s="43"/>
      <c r="HD19" s="43"/>
      <c r="HE19" s="43"/>
      <c r="HF19" s="43"/>
      <c r="HG19" s="43"/>
      <c r="HH19" s="46" t="str">
        <f t="shared" si="32"/>
        <v/>
      </c>
      <c r="HI19" s="46" t="str">
        <f t="shared" si="33"/>
        <v/>
      </c>
      <c r="HJ19" s="46" t="str">
        <f t="shared" si="34"/>
        <v/>
      </c>
      <c r="HK19" s="46" t="str">
        <f t="shared" si="35"/>
        <v/>
      </c>
      <c r="HL19" s="46" t="str">
        <f t="shared" si="36"/>
        <v/>
      </c>
      <c r="HM19" s="43"/>
      <c r="HN19" s="43"/>
      <c r="HO19" s="43">
        <f t="shared" si="10"/>
        <v>1</v>
      </c>
      <c r="HP19" s="43" t="s">
        <v>633</v>
      </c>
      <c r="HQ19" s="43" t="s">
        <v>714</v>
      </c>
      <c r="HR19" s="43" t="s">
        <v>449</v>
      </c>
      <c r="HS19" s="43"/>
      <c r="HT19" s="43"/>
      <c r="HU19" s="43"/>
      <c r="HV19" s="43"/>
      <c r="HW19" s="43"/>
      <c r="HX19" s="43"/>
      <c r="HY19" s="43"/>
      <c r="HZ19" s="43"/>
      <c r="IA19" s="41"/>
      <c r="IB19" s="41"/>
      <c r="IC19" s="41"/>
      <c r="ID19" s="41"/>
    </row>
    <row r="20" spans="1:238" ht="49.5" customHeight="1" x14ac:dyDescent="0.25">
      <c r="A20" s="41" t="s">
        <v>453</v>
      </c>
      <c r="B20" s="42" t="s">
        <v>419</v>
      </c>
      <c r="C20" s="43" t="s">
        <v>454</v>
      </c>
      <c r="D20" s="43" t="s">
        <v>440</v>
      </c>
      <c r="E20" s="43" t="s">
        <v>422</v>
      </c>
      <c r="F20" s="43" t="s">
        <v>455</v>
      </c>
      <c r="G20" s="43" t="s">
        <v>395</v>
      </c>
      <c r="H20" s="43" t="s">
        <v>456</v>
      </c>
      <c r="I20" s="43" t="s">
        <v>457</v>
      </c>
      <c r="J20" s="43">
        <v>2</v>
      </c>
      <c r="K20" s="43">
        <v>4</v>
      </c>
      <c r="L20" s="43" t="s">
        <v>399</v>
      </c>
      <c r="M20" s="43">
        <v>1</v>
      </c>
      <c r="N20" s="43">
        <v>2</v>
      </c>
      <c r="O20" s="43" t="s">
        <v>426</v>
      </c>
      <c r="P20" s="43" t="s">
        <v>400</v>
      </c>
      <c r="Q20" s="43" t="s">
        <v>458</v>
      </c>
      <c r="R20" s="43" t="s">
        <v>444</v>
      </c>
      <c r="S20" s="43" t="s">
        <v>403</v>
      </c>
      <c r="T20" s="43" t="s">
        <v>459</v>
      </c>
      <c r="U20" s="43" t="s">
        <v>430</v>
      </c>
      <c r="V20" s="43" t="s">
        <v>403</v>
      </c>
      <c r="W20" s="43" t="s">
        <v>403</v>
      </c>
      <c r="X20" s="43" t="s">
        <v>403</v>
      </c>
      <c r="Y20" s="43" t="s">
        <v>446</v>
      </c>
      <c r="Z20" s="43" t="s">
        <v>407</v>
      </c>
      <c r="AA20" s="43" t="s">
        <v>410</v>
      </c>
      <c r="AB20" s="43" t="s">
        <v>409</v>
      </c>
      <c r="AC20" s="43" t="s">
        <v>410</v>
      </c>
      <c r="AD20" s="43" t="s">
        <v>410</v>
      </c>
      <c r="AE20" s="43">
        <v>100</v>
      </c>
      <c r="AF20" s="43" t="s">
        <v>65</v>
      </c>
      <c r="AG20" s="43" t="s">
        <v>411</v>
      </c>
      <c r="AH20" s="43">
        <f t="shared" si="26"/>
        <v>24</v>
      </c>
      <c r="AI20" s="43">
        <v>6</v>
      </c>
      <c r="AJ20" s="43">
        <v>6</v>
      </c>
      <c r="AK20" s="43">
        <v>6</v>
      </c>
      <c r="AL20" s="43">
        <v>6</v>
      </c>
      <c r="AM20" s="43"/>
      <c r="AN20" s="43"/>
      <c r="AO20" s="43">
        <v>6</v>
      </c>
      <c r="AP20" s="43" t="s">
        <v>715</v>
      </c>
      <c r="AQ20" s="43"/>
      <c r="AR20" s="43"/>
      <c r="AS20" s="43"/>
      <c r="AT20" s="43"/>
      <c r="AU20" s="44"/>
      <c r="AV20" s="44">
        <v>44392</v>
      </c>
      <c r="AW20" s="44"/>
      <c r="AX20" s="44"/>
      <c r="AY20" s="43" t="s">
        <v>70</v>
      </c>
      <c r="AZ20" s="43" t="s">
        <v>70</v>
      </c>
      <c r="BA20" s="43"/>
      <c r="BB20" s="43"/>
      <c r="BC20" s="43" t="s">
        <v>70</v>
      </c>
      <c r="BD20" s="43" t="s">
        <v>70</v>
      </c>
      <c r="BE20" s="43"/>
      <c r="BF20" s="43"/>
      <c r="BG20" s="45" t="s">
        <v>716</v>
      </c>
      <c r="BH20" s="45" t="s">
        <v>717</v>
      </c>
      <c r="BI20" s="43"/>
      <c r="BJ20" s="43"/>
      <c r="BK20" s="46">
        <f t="shared" si="27"/>
        <v>0</v>
      </c>
      <c r="BL20" s="46">
        <f t="shared" si="28"/>
        <v>1</v>
      </c>
      <c r="BM20" s="46">
        <f t="shared" si="29"/>
        <v>0</v>
      </c>
      <c r="BN20" s="46">
        <f t="shared" si="30"/>
        <v>0</v>
      </c>
      <c r="BO20" s="46">
        <f t="shared" si="31"/>
        <v>0.25</v>
      </c>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4"/>
      <c r="CU20" s="44">
        <v>44392</v>
      </c>
      <c r="CV20" s="44"/>
      <c r="CW20" s="44"/>
      <c r="CX20" s="43"/>
      <c r="CY20" s="43"/>
      <c r="CZ20" s="43"/>
      <c r="DA20" s="43"/>
      <c r="DB20" s="43"/>
      <c r="DC20" s="43"/>
      <c r="DD20" s="43"/>
      <c r="DE20" s="43"/>
      <c r="DF20" s="43"/>
      <c r="DG20" s="43"/>
      <c r="DH20" s="43"/>
      <c r="DI20" s="43"/>
      <c r="DJ20" s="46" t="str">
        <f t="shared" si="0"/>
        <v/>
      </c>
      <c r="DK20" s="46" t="str">
        <f t="shared" si="1"/>
        <v/>
      </c>
      <c r="DL20" s="46" t="str">
        <f t="shared" si="2"/>
        <v/>
      </c>
      <c r="DM20" s="46" t="str">
        <f t="shared" si="3"/>
        <v/>
      </c>
      <c r="DN20" s="46" t="str">
        <f t="shared" si="4"/>
        <v/>
      </c>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4"/>
      <c r="ET20" s="44">
        <v>44392</v>
      </c>
      <c r="EU20" s="44"/>
      <c r="EV20" s="44"/>
      <c r="EW20" s="43"/>
      <c r="EX20" s="43"/>
      <c r="EY20" s="43"/>
      <c r="EZ20" s="43"/>
      <c r="FA20" s="43"/>
      <c r="FB20" s="43"/>
      <c r="FC20" s="43"/>
      <c r="FD20" s="43"/>
      <c r="FE20" s="43"/>
      <c r="FF20" s="43"/>
      <c r="FG20" s="43"/>
      <c r="FH20" s="43"/>
      <c r="FI20" s="46" t="str">
        <f t="shared" si="5"/>
        <v/>
      </c>
      <c r="FJ20" s="46" t="str">
        <f t="shared" si="6"/>
        <v/>
      </c>
      <c r="FK20" s="46" t="str">
        <f t="shared" si="7"/>
        <v/>
      </c>
      <c r="FL20" s="46" t="str">
        <f t="shared" si="8"/>
        <v/>
      </c>
      <c r="FM20" s="46" t="str">
        <f t="shared" si="9"/>
        <v/>
      </c>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4"/>
      <c r="GS20" s="44">
        <v>44392</v>
      </c>
      <c r="GT20" s="44"/>
      <c r="GU20" s="44"/>
      <c r="GV20" s="43"/>
      <c r="GW20" s="43"/>
      <c r="GX20" s="43"/>
      <c r="GY20" s="43"/>
      <c r="GZ20" s="43"/>
      <c r="HA20" s="43"/>
      <c r="HB20" s="43"/>
      <c r="HC20" s="43"/>
      <c r="HD20" s="43"/>
      <c r="HE20" s="43"/>
      <c r="HF20" s="43"/>
      <c r="HG20" s="43"/>
      <c r="HH20" s="46" t="str">
        <f t="shared" si="32"/>
        <v/>
      </c>
      <c r="HI20" s="46" t="str">
        <f t="shared" si="33"/>
        <v/>
      </c>
      <c r="HJ20" s="46" t="str">
        <f t="shared" si="34"/>
        <v/>
      </c>
      <c r="HK20" s="46" t="str">
        <f t="shared" si="35"/>
        <v/>
      </c>
      <c r="HL20" s="46" t="str">
        <f t="shared" si="36"/>
        <v/>
      </c>
      <c r="HM20" s="43"/>
      <c r="HN20" s="43"/>
      <c r="HO20" s="43">
        <f t="shared" si="10"/>
        <v>1</v>
      </c>
      <c r="HP20" s="43" t="s">
        <v>633</v>
      </c>
      <c r="HQ20" s="43" t="s">
        <v>718</v>
      </c>
      <c r="HR20" s="43" t="s">
        <v>719</v>
      </c>
      <c r="HS20" s="43"/>
      <c r="HT20" s="43"/>
      <c r="HU20" s="43"/>
      <c r="HV20" s="43"/>
      <c r="HW20" s="43"/>
      <c r="HX20" s="43"/>
      <c r="HY20" s="43"/>
      <c r="HZ20" s="43"/>
      <c r="IA20" s="41"/>
      <c r="IB20" s="41"/>
      <c r="IC20" s="41"/>
      <c r="ID20" s="41"/>
    </row>
    <row r="21" spans="1:238" ht="49.5" customHeight="1" x14ac:dyDescent="0.25">
      <c r="A21" s="41" t="s">
        <v>466</v>
      </c>
      <c r="B21" s="42" t="s">
        <v>419</v>
      </c>
      <c r="C21" s="43" t="s">
        <v>467</v>
      </c>
      <c r="D21" s="43" t="s">
        <v>468</v>
      </c>
      <c r="E21" s="43" t="s">
        <v>422</v>
      </c>
      <c r="F21" s="43" t="s">
        <v>455</v>
      </c>
      <c r="G21" s="43" t="s">
        <v>469</v>
      </c>
      <c r="H21" s="43" t="s">
        <v>470</v>
      </c>
      <c r="I21" s="43" t="s">
        <v>425</v>
      </c>
      <c r="J21" s="43">
        <v>4</v>
      </c>
      <c r="K21" s="43">
        <v>4</v>
      </c>
      <c r="L21" s="43" t="s">
        <v>398</v>
      </c>
      <c r="M21" s="43">
        <v>4</v>
      </c>
      <c r="N21" s="43">
        <v>4</v>
      </c>
      <c r="O21" s="43" t="s">
        <v>398</v>
      </c>
      <c r="P21" s="43" t="s">
        <v>400</v>
      </c>
      <c r="Q21" s="43" t="s">
        <v>471</v>
      </c>
      <c r="R21" s="43" t="s">
        <v>428</v>
      </c>
      <c r="S21" s="43" t="s">
        <v>403</v>
      </c>
      <c r="T21" s="43" t="s">
        <v>429</v>
      </c>
      <c r="U21" s="43" t="s">
        <v>430</v>
      </c>
      <c r="V21" s="43" t="s">
        <v>403</v>
      </c>
      <c r="W21" s="43" t="s">
        <v>472</v>
      </c>
      <c r="X21" s="43" t="s">
        <v>403</v>
      </c>
      <c r="Y21" s="43" t="s">
        <v>431</v>
      </c>
      <c r="Z21" s="43" t="s">
        <v>407</v>
      </c>
      <c r="AA21" s="43" t="s">
        <v>410</v>
      </c>
      <c r="AB21" s="43" t="s">
        <v>409</v>
      </c>
      <c r="AC21" s="43" t="s">
        <v>410</v>
      </c>
      <c r="AD21" s="43" t="s">
        <v>410</v>
      </c>
      <c r="AE21" s="43">
        <v>100</v>
      </c>
      <c r="AF21" s="43" t="s">
        <v>65</v>
      </c>
      <c r="AG21" s="43" t="s">
        <v>411</v>
      </c>
      <c r="AH21" s="43">
        <f t="shared" si="26"/>
        <v>12</v>
      </c>
      <c r="AI21" s="43">
        <v>3</v>
      </c>
      <c r="AJ21" s="43">
        <v>3</v>
      </c>
      <c r="AK21" s="43">
        <v>3</v>
      </c>
      <c r="AL21" s="43">
        <v>3</v>
      </c>
      <c r="AM21" s="43"/>
      <c r="AN21" s="43"/>
      <c r="AO21" s="43">
        <v>3</v>
      </c>
      <c r="AP21" s="43" t="s">
        <v>720</v>
      </c>
      <c r="AQ21" s="43"/>
      <c r="AR21" s="43"/>
      <c r="AS21" s="43"/>
      <c r="AT21" s="43"/>
      <c r="AU21" s="44"/>
      <c r="AV21" s="44">
        <v>44392</v>
      </c>
      <c r="AW21" s="44"/>
      <c r="AX21" s="44"/>
      <c r="AY21" s="43" t="s">
        <v>148</v>
      </c>
      <c r="AZ21" s="43" t="s">
        <v>70</v>
      </c>
      <c r="BA21" s="43"/>
      <c r="BB21" s="43"/>
      <c r="BC21" s="43" t="s">
        <v>148</v>
      </c>
      <c r="BD21" s="43" t="s">
        <v>70</v>
      </c>
      <c r="BE21" s="43"/>
      <c r="BF21" s="43"/>
      <c r="BG21" s="45" t="s">
        <v>721</v>
      </c>
      <c r="BH21" s="45" t="s">
        <v>722</v>
      </c>
      <c r="BI21" s="43"/>
      <c r="BJ21" s="43"/>
      <c r="BK21" s="46">
        <f t="shared" si="27"/>
        <v>0</v>
      </c>
      <c r="BL21" s="46">
        <f t="shared" si="28"/>
        <v>1</v>
      </c>
      <c r="BM21" s="46">
        <f t="shared" si="29"/>
        <v>0</v>
      </c>
      <c r="BN21" s="46">
        <f t="shared" si="30"/>
        <v>0</v>
      </c>
      <c r="BO21" s="46">
        <f t="shared" si="31"/>
        <v>0.25</v>
      </c>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4"/>
      <c r="CU21" s="44">
        <v>44392</v>
      </c>
      <c r="CV21" s="44"/>
      <c r="CW21" s="44"/>
      <c r="CX21" s="43"/>
      <c r="CY21" s="43"/>
      <c r="CZ21" s="43"/>
      <c r="DA21" s="43"/>
      <c r="DB21" s="43"/>
      <c r="DC21" s="43"/>
      <c r="DD21" s="43"/>
      <c r="DE21" s="43"/>
      <c r="DF21" s="43"/>
      <c r="DG21" s="43"/>
      <c r="DH21" s="43"/>
      <c r="DI21" s="43"/>
      <c r="DJ21" s="46" t="str">
        <f t="shared" si="0"/>
        <v/>
      </c>
      <c r="DK21" s="46" t="str">
        <f t="shared" si="1"/>
        <v/>
      </c>
      <c r="DL21" s="46" t="str">
        <f t="shared" si="2"/>
        <v/>
      </c>
      <c r="DM21" s="46" t="str">
        <f t="shared" si="3"/>
        <v/>
      </c>
      <c r="DN21" s="46" t="str">
        <f t="shared" si="4"/>
        <v/>
      </c>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4"/>
      <c r="ET21" s="44">
        <v>44392</v>
      </c>
      <c r="EU21" s="44"/>
      <c r="EV21" s="44"/>
      <c r="EW21" s="43"/>
      <c r="EX21" s="43"/>
      <c r="EY21" s="43"/>
      <c r="EZ21" s="43"/>
      <c r="FA21" s="43"/>
      <c r="FB21" s="43"/>
      <c r="FC21" s="43"/>
      <c r="FD21" s="43"/>
      <c r="FE21" s="43"/>
      <c r="FF21" s="43"/>
      <c r="FG21" s="43"/>
      <c r="FH21" s="43"/>
      <c r="FI21" s="46" t="str">
        <f t="shared" si="5"/>
        <v/>
      </c>
      <c r="FJ21" s="46" t="str">
        <f t="shared" si="6"/>
        <v/>
      </c>
      <c r="FK21" s="46" t="str">
        <f t="shared" si="7"/>
        <v/>
      </c>
      <c r="FL21" s="46" t="str">
        <f t="shared" si="8"/>
        <v/>
      </c>
      <c r="FM21" s="46" t="str">
        <f t="shared" si="9"/>
        <v/>
      </c>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4"/>
      <c r="GS21" s="44">
        <v>44392</v>
      </c>
      <c r="GT21" s="44"/>
      <c r="GU21" s="44"/>
      <c r="GV21" s="43"/>
      <c r="GW21" s="43"/>
      <c r="GX21" s="43"/>
      <c r="GY21" s="43"/>
      <c r="GZ21" s="43"/>
      <c r="HA21" s="43"/>
      <c r="HB21" s="43"/>
      <c r="HC21" s="43"/>
      <c r="HD21" s="43"/>
      <c r="HE21" s="43"/>
      <c r="HF21" s="43"/>
      <c r="HG21" s="43"/>
      <c r="HH21" s="46" t="str">
        <f t="shared" si="32"/>
        <v/>
      </c>
      <c r="HI21" s="46" t="str">
        <f t="shared" si="33"/>
        <v/>
      </c>
      <c r="HJ21" s="46" t="str">
        <f t="shared" si="34"/>
        <v/>
      </c>
      <c r="HK21" s="46" t="str">
        <f t="shared" si="35"/>
        <v/>
      </c>
      <c r="HL21" s="46" t="str">
        <f t="shared" si="36"/>
        <v/>
      </c>
      <c r="HM21" s="43"/>
      <c r="HN21" s="43"/>
      <c r="HO21" s="43">
        <f t="shared" si="10"/>
        <v>1</v>
      </c>
      <c r="HP21" s="43" t="s">
        <v>633</v>
      </c>
      <c r="HQ21" s="41" t="s">
        <v>710</v>
      </c>
      <c r="HR21" s="41" t="s">
        <v>723</v>
      </c>
      <c r="HS21" s="41"/>
      <c r="HT21" s="41"/>
      <c r="HU21" s="41"/>
      <c r="HV21" s="41"/>
      <c r="HW21" s="41"/>
      <c r="HX21" s="41"/>
      <c r="HY21" s="41"/>
      <c r="HZ21" s="41"/>
      <c r="IA21" s="41"/>
      <c r="IB21" s="41"/>
      <c r="IC21" s="41"/>
      <c r="ID21" s="41"/>
    </row>
    <row r="22" spans="1:238" ht="49.5" customHeight="1" x14ac:dyDescent="0.25">
      <c r="A22" s="41" t="s">
        <v>479</v>
      </c>
      <c r="B22" s="42" t="s">
        <v>480</v>
      </c>
      <c r="C22" s="43" t="s">
        <v>481</v>
      </c>
      <c r="D22" s="43" t="s">
        <v>482</v>
      </c>
      <c r="E22" s="43" t="s">
        <v>422</v>
      </c>
      <c r="F22" s="43" t="s">
        <v>394</v>
      </c>
      <c r="G22" s="43" t="s">
        <v>395</v>
      </c>
      <c r="H22" s="43" t="s">
        <v>483</v>
      </c>
      <c r="I22" s="43" t="s">
        <v>484</v>
      </c>
      <c r="J22" s="43">
        <v>5</v>
      </c>
      <c r="K22" s="43">
        <v>3</v>
      </c>
      <c r="L22" s="43" t="s">
        <v>398</v>
      </c>
      <c r="M22" s="43">
        <v>4</v>
      </c>
      <c r="N22" s="43">
        <v>2</v>
      </c>
      <c r="O22" s="43" t="s">
        <v>399</v>
      </c>
      <c r="P22" s="43" t="s">
        <v>400</v>
      </c>
      <c r="Q22" s="43" t="s">
        <v>485</v>
      </c>
      <c r="R22" s="43" t="s">
        <v>486</v>
      </c>
      <c r="S22" s="43" t="s">
        <v>403</v>
      </c>
      <c r="T22" s="43" t="s">
        <v>487</v>
      </c>
      <c r="U22" s="43" t="s">
        <v>405</v>
      </c>
      <c r="V22" s="43" t="s">
        <v>403</v>
      </c>
      <c r="W22" s="43" t="s">
        <v>403</v>
      </c>
      <c r="X22" s="43" t="s">
        <v>403</v>
      </c>
      <c r="Y22" s="43" t="s">
        <v>406</v>
      </c>
      <c r="Z22" s="43" t="s">
        <v>407</v>
      </c>
      <c r="AA22" s="43" t="s">
        <v>408</v>
      </c>
      <c r="AB22" s="43" t="s">
        <v>409</v>
      </c>
      <c r="AC22" s="43" t="s">
        <v>410</v>
      </c>
      <c r="AD22" s="43" t="s">
        <v>408</v>
      </c>
      <c r="AE22" s="43">
        <v>50</v>
      </c>
      <c r="AF22" s="43" t="s">
        <v>65</v>
      </c>
      <c r="AG22" s="43" t="s">
        <v>411</v>
      </c>
      <c r="AH22" s="43">
        <f t="shared" si="26"/>
        <v>1</v>
      </c>
      <c r="AI22" s="43">
        <v>0</v>
      </c>
      <c r="AJ22" s="43">
        <v>1</v>
      </c>
      <c r="AK22" s="43">
        <v>0</v>
      </c>
      <c r="AL22" s="43">
        <v>0</v>
      </c>
      <c r="AM22" s="43"/>
      <c r="AN22" s="43"/>
      <c r="AO22" s="43">
        <v>1</v>
      </c>
      <c r="AP22" s="43" t="s">
        <v>724</v>
      </c>
      <c r="AQ22" s="43"/>
      <c r="AR22" s="43"/>
      <c r="AS22" s="43"/>
      <c r="AT22" s="43"/>
      <c r="AU22" s="44"/>
      <c r="AV22" s="44">
        <v>44392</v>
      </c>
      <c r="AW22" s="44"/>
      <c r="AX22" s="44"/>
      <c r="AY22" s="43" t="s">
        <v>148</v>
      </c>
      <c r="AZ22" s="43" t="s">
        <v>70</v>
      </c>
      <c r="BA22" s="43"/>
      <c r="BB22" s="43"/>
      <c r="BC22" s="43" t="s">
        <v>148</v>
      </c>
      <c r="BD22" s="43" t="s">
        <v>70</v>
      </c>
      <c r="BE22" s="43"/>
      <c r="BF22" s="43"/>
      <c r="BG22" s="45" t="s">
        <v>725</v>
      </c>
      <c r="BH22" s="45" t="s">
        <v>726</v>
      </c>
      <c r="BI22" s="43"/>
      <c r="BJ22" s="43"/>
      <c r="BK22" s="46" t="str">
        <f t="shared" si="27"/>
        <v/>
      </c>
      <c r="BL22" s="46">
        <f t="shared" si="28"/>
        <v>1</v>
      </c>
      <c r="BM22" s="46" t="str">
        <f t="shared" si="29"/>
        <v/>
      </c>
      <c r="BN22" s="46" t="str">
        <f t="shared" si="30"/>
        <v/>
      </c>
      <c r="BO22" s="46">
        <f t="shared" si="31"/>
        <v>1</v>
      </c>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4"/>
      <c r="CU22" s="44">
        <v>44392</v>
      </c>
      <c r="CV22" s="44"/>
      <c r="CW22" s="44"/>
      <c r="CX22" s="43"/>
      <c r="CY22" s="43"/>
      <c r="CZ22" s="43"/>
      <c r="DA22" s="43"/>
      <c r="DB22" s="43"/>
      <c r="DC22" s="43"/>
      <c r="DD22" s="43"/>
      <c r="DE22" s="43"/>
      <c r="DF22" s="43"/>
      <c r="DG22" s="43"/>
      <c r="DH22" s="43"/>
      <c r="DI22" s="43"/>
      <c r="DJ22" s="46" t="str">
        <f t="shared" si="0"/>
        <v/>
      </c>
      <c r="DK22" s="46" t="str">
        <f t="shared" si="1"/>
        <v/>
      </c>
      <c r="DL22" s="46" t="str">
        <f t="shared" si="2"/>
        <v/>
      </c>
      <c r="DM22" s="46" t="str">
        <f t="shared" si="3"/>
        <v/>
      </c>
      <c r="DN22" s="46" t="str">
        <f t="shared" si="4"/>
        <v/>
      </c>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4"/>
      <c r="ET22" s="44">
        <v>44392</v>
      </c>
      <c r="EU22" s="44"/>
      <c r="EV22" s="44"/>
      <c r="EW22" s="43"/>
      <c r="EX22" s="43"/>
      <c r="EY22" s="43"/>
      <c r="EZ22" s="43"/>
      <c r="FA22" s="43"/>
      <c r="FB22" s="43"/>
      <c r="FC22" s="43"/>
      <c r="FD22" s="43"/>
      <c r="FE22" s="43"/>
      <c r="FF22" s="43"/>
      <c r="FG22" s="43"/>
      <c r="FH22" s="43"/>
      <c r="FI22" s="46" t="str">
        <f t="shared" si="5"/>
        <v/>
      </c>
      <c r="FJ22" s="46" t="str">
        <f t="shared" si="6"/>
        <v/>
      </c>
      <c r="FK22" s="46" t="str">
        <f t="shared" si="7"/>
        <v/>
      </c>
      <c r="FL22" s="46" t="str">
        <f t="shared" si="8"/>
        <v/>
      </c>
      <c r="FM22" s="46" t="str">
        <f t="shared" si="9"/>
        <v/>
      </c>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4"/>
      <c r="GS22" s="44">
        <v>44392</v>
      </c>
      <c r="GT22" s="44"/>
      <c r="GU22" s="44"/>
      <c r="GV22" s="43"/>
      <c r="GW22" s="43"/>
      <c r="GX22" s="43"/>
      <c r="GY22" s="43"/>
      <c r="GZ22" s="43"/>
      <c r="HA22" s="43"/>
      <c r="HB22" s="43"/>
      <c r="HC22" s="43"/>
      <c r="HD22" s="43"/>
      <c r="HE22" s="43"/>
      <c r="HF22" s="43"/>
      <c r="HG22" s="43"/>
      <c r="HH22" s="46" t="str">
        <f t="shared" si="32"/>
        <v/>
      </c>
      <c r="HI22" s="46" t="str">
        <f t="shared" si="33"/>
        <v/>
      </c>
      <c r="HJ22" s="46" t="str">
        <f t="shared" si="34"/>
        <v/>
      </c>
      <c r="HK22" s="46" t="str">
        <f t="shared" si="35"/>
        <v/>
      </c>
      <c r="HL22" s="46" t="str">
        <f t="shared" si="36"/>
        <v/>
      </c>
      <c r="HM22" s="43"/>
      <c r="HN22" s="43"/>
      <c r="HO22" s="43">
        <f t="shared" si="10"/>
        <v>1</v>
      </c>
      <c r="HP22" s="43" t="s">
        <v>633</v>
      </c>
      <c r="HQ22" s="41" t="s">
        <v>727</v>
      </c>
      <c r="HR22" s="41" t="s">
        <v>728</v>
      </c>
      <c r="HS22" s="41"/>
      <c r="HT22" s="41"/>
      <c r="HU22" s="41"/>
      <c r="HV22" s="41"/>
      <c r="HW22" s="41"/>
      <c r="HX22" s="41"/>
      <c r="HY22" s="41"/>
      <c r="HZ22" s="41"/>
      <c r="IA22" s="41"/>
      <c r="IB22" s="41"/>
      <c r="IC22" s="41"/>
      <c r="ID22" s="41"/>
    </row>
    <row r="23" spans="1:238" ht="49.5" customHeight="1" x14ac:dyDescent="0.25">
      <c r="A23" s="41" t="s">
        <v>493</v>
      </c>
      <c r="B23" s="42" t="s">
        <v>480</v>
      </c>
      <c r="C23" s="43" t="s">
        <v>494</v>
      </c>
      <c r="D23" s="43" t="s">
        <v>468</v>
      </c>
      <c r="E23" s="43" t="s">
        <v>422</v>
      </c>
      <c r="F23" s="43" t="s">
        <v>455</v>
      </c>
      <c r="G23" s="43" t="s">
        <v>495</v>
      </c>
      <c r="H23" s="43" t="s">
        <v>496</v>
      </c>
      <c r="I23" s="43" t="s">
        <v>497</v>
      </c>
      <c r="J23" s="43">
        <v>2</v>
      </c>
      <c r="K23" s="43">
        <v>5</v>
      </c>
      <c r="L23" s="43" t="s">
        <v>398</v>
      </c>
      <c r="M23" s="43">
        <v>1</v>
      </c>
      <c r="N23" s="43">
        <v>5</v>
      </c>
      <c r="O23" s="43" t="s">
        <v>398</v>
      </c>
      <c r="P23" s="43" t="s">
        <v>400</v>
      </c>
      <c r="Q23" s="43" t="s">
        <v>498</v>
      </c>
      <c r="R23" s="43" t="s">
        <v>499</v>
      </c>
      <c r="S23" s="43" t="s">
        <v>403</v>
      </c>
      <c r="T23" s="43" t="s">
        <v>500</v>
      </c>
      <c r="U23" s="43" t="s">
        <v>430</v>
      </c>
      <c r="V23" s="43" t="s">
        <v>403</v>
      </c>
      <c r="W23" s="43" t="s">
        <v>403</v>
      </c>
      <c r="X23" s="43" t="s">
        <v>403</v>
      </c>
      <c r="Y23" s="43" t="s">
        <v>406</v>
      </c>
      <c r="Z23" s="43" t="s">
        <v>407</v>
      </c>
      <c r="AA23" s="43" t="s">
        <v>410</v>
      </c>
      <c r="AB23" s="43" t="s">
        <v>409</v>
      </c>
      <c r="AC23" s="43" t="s">
        <v>410</v>
      </c>
      <c r="AD23" s="43" t="s">
        <v>410</v>
      </c>
      <c r="AE23" s="43">
        <v>100</v>
      </c>
      <c r="AF23" s="43" t="s">
        <v>65</v>
      </c>
      <c r="AG23" s="43" t="s">
        <v>411</v>
      </c>
      <c r="AH23" s="43">
        <f t="shared" si="26"/>
        <v>2</v>
      </c>
      <c r="AI23" s="43">
        <v>1</v>
      </c>
      <c r="AJ23" s="43">
        <v>1</v>
      </c>
      <c r="AK23" s="43">
        <v>0</v>
      </c>
      <c r="AL23" s="43">
        <v>0</v>
      </c>
      <c r="AM23" s="43">
        <v>1</v>
      </c>
      <c r="AN23" s="43" t="s">
        <v>729</v>
      </c>
      <c r="AO23" s="43">
        <v>1</v>
      </c>
      <c r="AP23" s="43" t="s">
        <v>730</v>
      </c>
      <c r="AQ23" s="43"/>
      <c r="AR23" s="43"/>
      <c r="AS23" s="43"/>
      <c r="AT23" s="43"/>
      <c r="AU23" s="44">
        <v>44295</v>
      </c>
      <c r="AV23" s="44">
        <v>44392</v>
      </c>
      <c r="AW23" s="44"/>
      <c r="AX23" s="44"/>
      <c r="AY23" s="43" t="s">
        <v>449</v>
      </c>
      <c r="AZ23" s="43" t="s">
        <v>449</v>
      </c>
      <c r="BA23" s="43"/>
      <c r="BB23" s="43"/>
      <c r="BC23" s="43" t="s">
        <v>70</v>
      </c>
      <c r="BD23" s="43" t="s">
        <v>70</v>
      </c>
      <c r="BE23" s="43"/>
      <c r="BF23" s="43"/>
      <c r="BG23" s="45" t="s">
        <v>731</v>
      </c>
      <c r="BH23" s="45" t="s">
        <v>732</v>
      </c>
      <c r="BI23" s="43"/>
      <c r="BJ23" s="43"/>
      <c r="BK23" s="46">
        <f t="shared" si="27"/>
        <v>1</v>
      </c>
      <c r="BL23" s="46">
        <f t="shared" si="28"/>
        <v>1</v>
      </c>
      <c r="BM23" s="46" t="str">
        <f t="shared" si="29"/>
        <v/>
      </c>
      <c r="BN23" s="46" t="str">
        <f t="shared" si="30"/>
        <v/>
      </c>
      <c r="BO23" s="46">
        <f t="shared" si="31"/>
        <v>1</v>
      </c>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4">
        <v>44295</v>
      </c>
      <c r="CU23" s="44">
        <v>44392</v>
      </c>
      <c r="CV23" s="44"/>
      <c r="CW23" s="44"/>
      <c r="CX23" s="43"/>
      <c r="CY23" s="43"/>
      <c r="CZ23" s="43"/>
      <c r="DA23" s="43"/>
      <c r="DB23" s="43"/>
      <c r="DC23" s="43"/>
      <c r="DD23" s="43"/>
      <c r="DE23" s="43"/>
      <c r="DF23" s="43"/>
      <c r="DG23" s="43"/>
      <c r="DH23" s="43"/>
      <c r="DI23" s="43"/>
      <c r="DJ23" s="46" t="str">
        <f t="shared" si="0"/>
        <v/>
      </c>
      <c r="DK23" s="46" t="str">
        <f t="shared" si="1"/>
        <v/>
      </c>
      <c r="DL23" s="46" t="str">
        <f t="shared" si="2"/>
        <v/>
      </c>
      <c r="DM23" s="46" t="str">
        <f t="shared" si="3"/>
        <v/>
      </c>
      <c r="DN23" s="46" t="str">
        <f t="shared" si="4"/>
        <v/>
      </c>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4">
        <v>44295</v>
      </c>
      <c r="ET23" s="44">
        <v>44392</v>
      </c>
      <c r="EU23" s="44"/>
      <c r="EV23" s="44"/>
      <c r="EW23" s="43"/>
      <c r="EX23" s="43"/>
      <c r="EY23" s="43"/>
      <c r="EZ23" s="43"/>
      <c r="FA23" s="43"/>
      <c r="FB23" s="43"/>
      <c r="FC23" s="43"/>
      <c r="FD23" s="43"/>
      <c r="FE23" s="43"/>
      <c r="FF23" s="43"/>
      <c r="FG23" s="43"/>
      <c r="FH23" s="43"/>
      <c r="FI23" s="46" t="str">
        <f t="shared" si="5"/>
        <v/>
      </c>
      <c r="FJ23" s="46" t="str">
        <f t="shared" si="6"/>
        <v/>
      </c>
      <c r="FK23" s="46" t="str">
        <f t="shared" si="7"/>
        <v/>
      </c>
      <c r="FL23" s="46" t="str">
        <f t="shared" si="8"/>
        <v/>
      </c>
      <c r="FM23" s="46" t="str">
        <f t="shared" si="9"/>
        <v/>
      </c>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4">
        <v>44295</v>
      </c>
      <c r="GS23" s="44">
        <v>44392</v>
      </c>
      <c r="GT23" s="44"/>
      <c r="GU23" s="44"/>
      <c r="GV23" s="43"/>
      <c r="GW23" s="43"/>
      <c r="GX23" s="43"/>
      <c r="GY23" s="43"/>
      <c r="GZ23" s="43"/>
      <c r="HA23" s="43"/>
      <c r="HB23" s="43"/>
      <c r="HC23" s="43"/>
      <c r="HD23" s="43"/>
      <c r="HE23" s="43"/>
      <c r="HF23" s="43"/>
      <c r="HG23" s="43"/>
      <c r="HH23" s="46" t="str">
        <f t="shared" si="32"/>
        <v/>
      </c>
      <c r="HI23" s="46" t="str">
        <f t="shared" si="33"/>
        <v/>
      </c>
      <c r="HJ23" s="46" t="str">
        <f t="shared" si="34"/>
        <v/>
      </c>
      <c r="HK23" s="46" t="str">
        <f t="shared" si="35"/>
        <v/>
      </c>
      <c r="HL23" s="46" t="str">
        <f t="shared" si="36"/>
        <v/>
      </c>
      <c r="HM23" s="43"/>
      <c r="HN23" s="43"/>
      <c r="HO23" s="43">
        <f t="shared" si="10"/>
        <v>1</v>
      </c>
      <c r="HP23" s="43" t="s">
        <v>633</v>
      </c>
      <c r="HQ23" s="41" t="s">
        <v>733</v>
      </c>
      <c r="HR23" s="41" t="s">
        <v>449</v>
      </c>
      <c r="HS23" s="41"/>
      <c r="HT23" s="41"/>
      <c r="HU23" s="41"/>
      <c r="HV23" s="41"/>
      <c r="HW23" s="41"/>
      <c r="HX23" s="41"/>
      <c r="HY23" s="41"/>
      <c r="HZ23" s="41"/>
      <c r="IA23" s="41"/>
      <c r="IB23" s="41"/>
      <c r="IC23" s="41"/>
      <c r="ID23" s="41"/>
    </row>
    <row r="24" spans="1:238" ht="49.5" customHeight="1" x14ac:dyDescent="0.25">
      <c r="A24" s="41" t="s">
        <v>506</v>
      </c>
      <c r="B24" s="42" t="s">
        <v>480</v>
      </c>
      <c r="C24" s="43" t="s">
        <v>507</v>
      </c>
      <c r="D24" s="43" t="s">
        <v>482</v>
      </c>
      <c r="E24" s="43" t="s">
        <v>422</v>
      </c>
      <c r="F24" s="43" t="s">
        <v>394</v>
      </c>
      <c r="G24" s="43" t="s">
        <v>395</v>
      </c>
      <c r="H24" s="43" t="s">
        <v>508</v>
      </c>
      <c r="I24" s="43" t="s">
        <v>509</v>
      </c>
      <c r="J24" s="43">
        <v>2</v>
      </c>
      <c r="K24" s="43">
        <v>3</v>
      </c>
      <c r="L24" s="43" t="s">
        <v>510</v>
      </c>
      <c r="M24" s="43">
        <v>1</v>
      </c>
      <c r="N24" s="43">
        <v>2</v>
      </c>
      <c r="O24" s="43" t="s">
        <v>426</v>
      </c>
      <c r="P24" s="43" t="s">
        <v>400</v>
      </c>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4">
        <v>44295</v>
      </c>
      <c r="AV24" s="44">
        <v>44392</v>
      </c>
      <c r="AW24" s="44"/>
      <c r="AX24" s="44"/>
      <c r="AY24" s="43"/>
      <c r="AZ24" s="43"/>
      <c r="BA24" s="43"/>
      <c r="BB24" s="43"/>
      <c r="BC24" s="43"/>
      <c r="BD24" s="43"/>
      <c r="BE24" s="43"/>
      <c r="BF24" s="43"/>
      <c r="BG24" s="45"/>
      <c r="BH24" s="45"/>
      <c r="BI24" s="43"/>
      <c r="BJ24" s="43"/>
      <c r="BK24" s="46" t="str">
        <f t="shared" si="27"/>
        <v/>
      </c>
      <c r="BL24" s="46" t="str">
        <f t="shared" si="28"/>
        <v/>
      </c>
      <c r="BM24" s="46" t="str">
        <f t="shared" si="29"/>
        <v/>
      </c>
      <c r="BN24" s="46" t="str">
        <f t="shared" si="30"/>
        <v/>
      </c>
      <c r="BO24" s="46" t="str">
        <f t="shared" si="31"/>
        <v/>
      </c>
      <c r="BP24" s="43" t="s">
        <v>511</v>
      </c>
      <c r="BQ24" s="43" t="s">
        <v>512</v>
      </c>
      <c r="BR24" s="43" t="s">
        <v>403</v>
      </c>
      <c r="BS24" s="43" t="s">
        <v>513</v>
      </c>
      <c r="BT24" s="43" t="s">
        <v>514</v>
      </c>
      <c r="BU24" s="43" t="s">
        <v>472</v>
      </c>
      <c r="BV24" s="43" t="s">
        <v>403</v>
      </c>
      <c r="BW24" s="43" t="s">
        <v>403</v>
      </c>
      <c r="BX24" s="43" t="s">
        <v>515</v>
      </c>
      <c r="BY24" s="43" t="s">
        <v>407</v>
      </c>
      <c r="BZ24" s="43" t="s">
        <v>516</v>
      </c>
      <c r="CA24" s="43" t="s">
        <v>409</v>
      </c>
      <c r="CB24" s="43" t="s">
        <v>410</v>
      </c>
      <c r="CC24" s="43" t="s">
        <v>516</v>
      </c>
      <c r="CD24" s="43">
        <v>0</v>
      </c>
      <c r="CE24" s="43" t="s">
        <v>65</v>
      </c>
      <c r="CF24" s="41" t="s">
        <v>411</v>
      </c>
      <c r="CG24" s="43">
        <f>SUM(CH24:CK24)</f>
        <v>2</v>
      </c>
      <c r="CH24" s="43">
        <v>1</v>
      </c>
      <c r="CI24" s="43">
        <v>0</v>
      </c>
      <c r="CJ24" s="43">
        <v>0</v>
      </c>
      <c r="CK24" s="43">
        <v>1</v>
      </c>
      <c r="CL24" s="43">
        <v>1</v>
      </c>
      <c r="CM24" s="43" t="s">
        <v>734</v>
      </c>
      <c r="CN24" s="43">
        <v>1</v>
      </c>
      <c r="CO24" s="43" t="s">
        <v>735</v>
      </c>
      <c r="CP24" s="43"/>
      <c r="CQ24" s="43"/>
      <c r="CR24" s="43"/>
      <c r="CS24" s="43"/>
      <c r="CT24" s="44">
        <v>44295</v>
      </c>
      <c r="CU24" s="44">
        <v>44392</v>
      </c>
      <c r="CV24" s="44"/>
      <c r="CW24" s="44"/>
      <c r="CX24" s="43" t="s">
        <v>70</v>
      </c>
      <c r="CY24" s="43" t="s">
        <v>70</v>
      </c>
      <c r="CZ24" s="43"/>
      <c r="DA24" s="43"/>
      <c r="DB24" s="43" t="s">
        <v>70</v>
      </c>
      <c r="DC24" s="43" t="s">
        <v>70</v>
      </c>
      <c r="DD24" s="43"/>
      <c r="DE24" s="43"/>
      <c r="DF24" s="43" t="s">
        <v>736</v>
      </c>
      <c r="DG24" s="43" t="s">
        <v>737</v>
      </c>
      <c r="DH24" s="43"/>
      <c r="DI24" s="43"/>
      <c r="DJ24" s="46">
        <f t="shared" si="0"/>
        <v>1</v>
      </c>
      <c r="DK24" s="46" t="str">
        <f t="shared" si="1"/>
        <v/>
      </c>
      <c r="DL24" s="46" t="str">
        <f t="shared" si="2"/>
        <v/>
      </c>
      <c r="DM24" s="46">
        <f t="shared" si="3"/>
        <v>0</v>
      </c>
      <c r="DN24" s="46">
        <f t="shared" si="4"/>
        <v>1</v>
      </c>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4">
        <v>44295</v>
      </c>
      <c r="ET24" s="44">
        <v>44392</v>
      </c>
      <c r="EU24" s="44"/>
      <c r="EV24" s="44"/>
      <c r="EW24" s="43"/>
      <c r="EX24" s="43"/>
      <c r="EY24" s="43"/>
      <c r="EZ24" s="43"/>
      <c r="FA24" s="43"/>
      <c r="FB24" s="43"/>
      <c r="FC24" s="43"/>
      <c r="FD24" s="43"/>
      <c r="FE24" s="43"/>
      <c r="FF24" s="43"/>
      <c r="FG24" s="43"/>
      <c r="FH24" s="43"/>
      <c r="FI24" s="46" t="str">
        <f t="shared" si="5"/>
        <v/>
      </c>
      <c r="FJ24" s="46" t="str">
        <f t="shared" si="6"/>
        <v/>
      </c>
      <c r="FK24" s="46" t="str">
        <f t="shared" si="7"/>
        <v/>
      </c>
      <c r="FL24" s="46" t="str">
        <f t="shared" si="8"/>
        <v/>
      </c>
      <c r="FM24" s="46" t="str">
        <f t="shared" si="9"/>
        <v/>
      </c>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4">
        <v>44295</v>
      </c>
      <c r="GS24" s="44">
        <v>44392</v>
      </c>
      <c r="GT24" s="44"/>
      <c r="GU24" s="44"/>
      <c r="GV24" s="43"/>
      <c r="GW24" s="43"/>
      <c r="GX24" s="43"/>
      <c r="GY24" s="43"/>
      <c r="GZ24" s="43"/>
      <c r="HA24" s="43"/>
      <c r="HB24" s="43"/>
      <c r="HC24" s="43"/>
      <c r="HD24" s="43"/>
      <c r="HE24" s="43"/>
      <c r="HF24" s="43"/>
      <c r="HG24" s="43"/>
      <c r="HH24" s="46" t="str">
        <f t="shared" si="32"/>
        <v/>
      </c>
      <c r="HI24" s="46" t="str">
        <f t="shared" si="33"/>
        <v/>
      </c>
      <c r="HJ24" s="46" t="str">
        <f t="shared" si="34"/>
        <v/>
      </c>
      <c r="HK24" s="46" t="str">
        <f t="shared" si="35"/>
        <v/>
      </c>
      <c r="HL24" s="46" t="str">
        <f t="shared" si="36"/>
        <v/>
      </c>
      <c r="HM24" s="43"/>
      <c r="HN24" s="43"/>
      <c r="HO24" s="43">
        <f t="shared" si="10"/>
        <v>1</v>
      </c>
      <c r="HP24" s="43" t="s">
        <v>633</v>
      </c>
      <c r="HQ24" s="41"/>
      <c r="HR24" s="41"/>
      <c r="HS24" s="41"/>
      <c r="HT24" s="41"/>
      <c r="HU24" s="41" t="s">
        <v>738</v>
      </c>
      <c r="HV24" s="41" t="s">
        <v>739</v>
      </c>
      <c r="HW24" s="41"/>
      <c r="HX24" s="41"/>
      <c r="HY24" s="41"/>
      <c r="HZ24" s="41"/>
      <c r="IA24" s="41"/>
      <c r="IB24" s="41"/>
      <c r="IC24" s="41"/>
      <c r="ID24" s="41"/>
    </row>
    <row r="25" spans="1:238" ht="49.5" customHeight="1" x14ac:dyDescent="0.25">
      <c r="A25" s="41" t="s">
        <v>523</v>
      </c>
      <c r="B25" s="42" t="s">
        <v>524</v>
      </c>
      <c r="C25" s="43" t="s">
        <v>525</v>
      </c>
      <c r="D25" s="43" t="s">
        <v>440</v>
      </c>
      <c r="E25" s="43" t="s">
        <v>422</v>
      </c>
      <c r="F25" s="43" t="s">
        <v>394</v>
      </c>
      <c r="G25" s="43" t="s">
        <v>395</v>
      </c>
      <c r="H25" s="43" t="s">
        <v>526</v>
      </c>
      <c r="I25" s="43" t="s">
        <v>527</v>
      </c>
      <c r="J25" s="43">
        <v>3</v>
      </c>
      <c r="K25" s="43">
        <v>4</v>
      </c>
      <c r="L25" s="43" t="s">
        <v>398</v>
      </c>
      <c r="M25" s="43">
        <v>2</v>
      </c>
      <c r="N25" s="43">
        <v>3</v>
      </c>
      <c r="O25" s="43" t="s">
        <v>510</v>
      </c>
      <c r="P25" s="43" t="s">
        <v>400</v>
      </c>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4">
        <v>44292</v>
      </c>
      <c r="AV25" s="44">
        <v>44392</v>
      </c>
      <c r="AW25" s="44"/>
      <c r="AX25" s="44"/>
      <c r="AY25" s="43"/>
      <c r="AZ25" s="43"/>
      <c r="BA25" s="43"/>
      <c r="BB25" s="43"/>
      <c r="BC25" s="43"/>
      <c r="BD25" s="43"/>
      <c r="BE25" s="43"/>
      <c r="BF25" s="43"/>
      <c r="BG25" s="45"/>
      <c r="BH25" s="45"/>
      <c r="BI25" s="43"/>
      <c r="BJ25" s="43"/>
      <c r="BK25" s="46" t="str">
        <f t="shared" si="27"/>
        <v/>
      </c>
      <c r="BL25" s="46" t="str">
        <f t="shared" si="28"/>
        <v/>
      </c>
      <c r="BM25" s="46" t="str">
        <f t="shared" si="29"/>
        <v/>
      </c>
      <c r="BN25" s="46" t="str">
        <f t="shared" si="30"/>
        <v/>
      </c>
      <c r="BO25" s="46" t="str">
        <f t="shared" si="31"/>
        <v/>
      </c>
      <c r="BP25" s="43" t="s">
        <v>528</v>
      </c>
      <c r="BQ25" s="43" t="s">
        <v>529</v>
      </c>
      <c r="BR25" s="43" t="s">
        <v>403</v>
      </c>
      <c r="BS25" s="43" t="s">
        <v>530</v>
      </c>
      <c r="BT25" s="43" t="s">
        <v>430</v>
      </c>
      <c r="BU25" s="43" t="s">
        <v>403</v>
      </c>
      <c r="BV25" s="43" t="s">
        <v>403</v>
      </c>
      <c r="BW25" s="43" t="s">
        <v>403</v>
      </c>
      <c r="BX25" s="43" t="s">
        <v>531</v>
      </c>
      <c r="BY25" s="43" t="s">
        <v>407</v>
      </c>
      <c r="BZ25" s="43" t="s">
        <v>410</v>
      </c>
      <c r="CA25" s="43" t="s">
        <v>409</v>
      </c>
      <c r="CB25" s="43" t="s">
        <v>410</v>
      </c>
      <c r="CC25" s="43" t="s">
        <v>410</v>
      </c>
      <c r="CD25" s="43">
        <v>100</v>
      </c>
      <c r="CE25" s="43" t="s">
        <v>65</v>
      </c>
      <c r="CF25" s="41" t="s">
        <v>411</v>
      </c>
      <c r="CG25" s="43">
        <f t="shared" ref="CG25:CG26" si="37">SUM(CH25:CK25)</f>
        <v>1</v>
      </c>
      <c r="CH25" s="43">
        <v>1</v>
      </c>
      <c r="CI25" s="43">
        <v>0</v>
      </c>
      <c r="CJ25" s="43">
        <v>0</v>
      </c>
      <c r="CK25" s="43">
        <v>0</v>
      </c>
      <c r="CL25" s="43">
        <v>1</v>
      </c>
      <c r="CM25" s="43" t="s">
        <v>740</v>
      </c>
      <c r="CN25" s="43">
        <v>1</v>
      </c>
      <c r="CO25" s="43" t="s">
        <v>741</v>
      </c>
      <c r="CP25" s="43"/>
      <c r="CQ25" s="43"/>
      <c r="CR25" s="43"/>
      <c r="CS25" s="43"/>
      <c r="CT25" s="44">
        <v>44292</v>
      </c>
      <c r="CU25" s="44">
        <v>44392</v>
      </c>
      <c r="CV25" s="44"/>
      <c r="CW25" s="44"/>
      <c r="CX25" s="43" t="s">
        <v>148</v>
      </c>
      <c r="CY25" s="43" t="s">
        <v>148</v>
      </c>
      <c r="CZ25" s="43"/>
      <c r="DA25" s="43"/>
      <c r="DB25" s="43" t="s">
        <v>148</v>
      </c>
      <c r="DC25" s="43" t="s">
        <v>70</v>
      </c>
      <c r="DD25" s="43"/>
      <c r="DE25" s="43"/>
      <c r="DF25" s="43" t="s">
        <v>742</v>
      </c>
      <c r="DG25" s="43" t="s">
        <v>743</v>
      </c>
      <c r="DH25" s="43"/>
      <c r="DI25" s="43"/>
      <c r="DJ25" s="46">
        <f t="shared" si="0"/>
        <v>1</v>
      </c>
      <c r="DK25" s="46" t="str">
        <f t="shared" si="1"/>
        <v/>
      </c>
      <c r="DL25" s="46" t="str">
        <f t="shared" si="2"/>
        <v/>
      </c>
      <c r="DM25" s="46" t="str">
        <f t="shared" si="3"/>
        <v/>
      </c>
      <c r="DN25" s="46">
        <f t="shared" si="4"/>
        <v>1</v>
      </c>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4">
        <v>44292</v>
      </c>
      <c r="ET25" s="44">
        <v>44392</v>
      </c>
      <c r="EU25" s="44"/>
      <c r="EV25" s="44"/>
      <c r="EW25" s="43"/>
      <c r="EX25" s="43"/>
      <c r="EY25" s="43"/>
      <c r="EZ25" s="43"/>
      <c r="FA25" s="43"/>
      <c r="FB25" s="43"/>
      <c r="FC25" s="43"/>
      <c r="FD25" s="43"/>
      <c r="FE25" s="43"/>
      <c r="FF25" s="43"/>
      <c r="FG25" s="43"/>
      <c r="FH25" s="43"/>
      <c r="FI25" s="46" t="str">
        <f t="shared" si="5"/>
        <v/>
      </c>
      <c r="FJ25" s="46" t="str">
        <f t="shared" si="6"/>
        <v/>
      </c>
      <c r="FK25" s="46" t="str">
        <f t="shared" si="7"/>
        <v/>
      </c>
      <c r="FL25" s="46" t="str">
        <f t="shared" si="8"/>
        <v/>
      </c>
      <c r="FM25" s="46" t="str">
        <f t="shared" si="9"/>
        <v/>
      </c>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4">
        <v>44292</v>
      </c>
      <c r="GS25" s="44">
        <v>44392</v>
      </c>
      <c r="GT25" s="44"/>
      <c r="GU25" s="44"/>
      <c r="GV25" s="43"/>
      <c r="GW25" s="43"/>
      <c r="GX25" s="43"/>
      <c r="GY25" s="43"/>
      <c r="GZ25" s="43"/>
      <c r="HA25" s="43"/>
      <c r="HB25" s="43"/>
      <c r="HC25" s="43"/>
      <c r="HD25" s="43"/>
      <c r="HE25" s="43"/>
      <c r="HF25" s="43"/>
      <c r="HG25" s="43"/>
      <c r="HH25" s="46" t="str">
        <f t="shared" si="32"/>
        <v/>
      </c>
      <c r="HI25" s="46" t="str">
        <f t="shared" si="33"/>
        <v/>
      </c>
      <c r="HJ25" s="46" t="str">
        <f t="shared" si="34"/>
        <v/>
      </c>
      <c r="HK25" s="46" t="str">
        <f t="shared" si="35"/>
        <v/>
      </c>
      <c r="HL25" s="46" t="str">
        <f t="shared" si="36"/>
        <v/>
      </c>
      <c r="HM25" s="43"/>
      <c r="HN25" s="43"/>
      <c r="HO25" s="43">
        <f t="shared" si="10"/>
        <v>1</v>
      </c>
      <c r="HP25" s="43" t="s">
        <v>633</v>
      </c>
      <c r="HQ25" s="41"/>
      <c r="HR25" s="41"/>
      <c r="HS25" s="41"/>
      <c r="HT25" s="41"/>
      <c r="HU25" s="41" t="s">
        <v>744</v>
      </c>
      <c r="HV25" s="41" t="s">
        <v>745</v>
      </c>
      <c r="HW25" s="41"/>
      <c r="HX25" s="41"/>
      <c r="HY25" s="41"/>
      <c r="HZ25" s="41"/>
      <c r="IA25" s="41"/>
      <c r="IB25" s="41"/>
      <c r="IC25" s="41"/>
      <c r="ID25" s="41"/>
    </row>
    <row r="26" spans="1:238" ht="49.5" customHeight="1" x14ac:dyDescent="0.25">
      <c r="A26" s="41" t="s">
        <v>538</v>
      </c>
      <c r="B26" s="42" t="s">
        <v>539</v>
      </c>
      <c r="C26" s="43" t="s">
        <v>540</v>
      </c>
      <c r="D26" s="43" t="s">
        <v>421</v>
      </c>
      <c r="E26" s="43" t="s">
        <v>422</v>
      </c>
      <c r="F26" s="43" t="s">
        <v>394</v>
      </c>
      <c r="G26" s="43" t="s">
        <v>541</v>
      </c>
      <c r="H26" s="43" t="s">
        <v>542</v>
      </c>
      <c r="I26" s="43" t="s">
        <v>543</v>
      </c>
      <c r="J26" s="43">
        <v>3</v>
      </c>
      <c r="K26" s="43">
        <v>4</v>
      </c>
      <c r="L26" s="43" t="s">
        <v>398</v>
      </c>
      <c r="M26" s="43">
        <v>2</v>
      </c>
      <c r="N26" s="43">
        <v>3</v>
      </c>
      <c r="O26" s="43" t="s">
        <v>510</v>
      </c>
      <c r="P26" s="43" t="s">
        <v>400</v>
      </c>
      <c r="Q26" s="43" t="s">
        <v>544</v>
      </c>
      <c r="R26" s="43" t="s">
        <v>545</v>
      </c>
      <c r="S26" s="43" t="s">
        <v>403</v>
      </c>
      <c r="T26" s="43" t="s">
        <v>546</v>
      </c>
      <c r="U26" s="43" t="s">
        <v>430</v>
      </c>
      <c r="V26" s="43" t="s">
        <v>403</v>
      </c>
      <c r="W26" s="43" t="s">
        <v>403</v>
      </c>
      <c r="X26" s="43" t="s">
        <v>403</v>
      </c>
      <c r="Y26" s="43" t="s">
        <v>406</v>
      </c>
      <c r="Z26" s="43" t="s">
        <v>407</v>
      </c>
      <c r="AA26" s="43" t="s">
        <v>410</v>
      </c>
      <c r="AB26" s="43" t="s">
        <v>409</v>
      </c>
      <c r="AC26" s="43" t="s">
        <v>410</v>
      </c>
      <c r="AD26" s="43" t="s">
        <v>410</v>
      </c>
      <c r="AE26" s="43">
        <v>100</v>
      </c>
      <c r="AF26" s="43" t="s">
        <v>65</v>
      </c>
      <c r="AG26" s="43" t="s">
        <v>411</v>
      </c>
      <c r="AH26" s="43">
        <f t="shared" ref="AH26:AH31" si="38">SUM(AI26:AL26)</f>
        <v>6</v>
      </c>
      <c r="AI26" s="43">
        <v>3</v>
      </c>
      <c r="AJ26" s="43">
        <v>3</v>
      </c>
      <c r="AK26" s="43">
        <v>0</v>
      </c>
      <c r="AL26" s="43">
        <v>0</v>
      </c>
      <c r="AM26" s="43">
        <v>3</v>
      </c>
      <c r="AN26" s="43" t="s">
        <v>746</v>
      </c>
      <c r="AO26" s="43">
        <v>3</v>
      </c>
      <c r="AP26" s="43" t="s">
        <v>747</v>
      </c>
      <c r="AQ26" s="43"/>
      <c r="AR26" s="43"/>
      <c r="AS26" s="43"/>
      <c r="AT26" s="43"/>
      <c r="AU26" s="44">
        <v>44294</v>
      </c>
      <c r="AV26" s="44">
        <v>44392</v>
      </c>
      <c r="AW26" s="44"/>
      <c r="AX26" s="44"/>
      <c r="AY26" s="43" t="s">
        <v>70</v>
      </c>
      <c r="AZ26" s="43" t="s">
        <v>70</v>
      </c>
      <c r="BA26" s="43"/>
      <c r="BB26" s="43"/>
      <c r="BC26" s="43" t="s">
        <v>70</v>
      </c>
      <c r="BD26" s="43" t="s">
        <v>70</v>
      </c>
      <c r="BE26" s="43"/>
      <c r="BF26" s="43"/>
      <c r="BG26" s="45" t="s">
        <v>748</v>
      </c>
      <c r="BH26" s="45" t="s">
        <v>749</v>
      </c>
      <c r="BI26" s="43"/>
      <c r="BJ26" s="43"/>
      <c r="BK26" s="46">
        <f t="shared" si="27"/>
        <v>1</v>
      </c>
      <c r="BL26" s="46">
        <f t="shared" si="28"/>
        <v>1</v>
      </c>
      <c r="BM26" s="46" t="str">
        <f t="shared" si="29"/>
        <v/>
      </c>
      <c r="BN26" s="46" t="str">
        <f t="shared" si="30"/>
        <v/>
      </c>
      <c r="BO26" s="46">
        <f t="shared" si="31"/>
        <v>1</v>
      </c>
      <c r="BP26" s="43" t="s">
        <v>550</v>
      </c>
      <c r="BQ26" s="43" t="s">
        <v>551</v>
      </c>
      <c r="BR26" s="43" t="s">
        <v>403</v>
      </c>
      <c r="BS26" s="43" t="s">
        <v>552</v>
      </c>
      <c r="BT26" s="43" t="s">
        <v>405</v>
      </c>
      <c r="BU26" s="43" t="s">
        <v>403</v>
      </c>
      <c r="BV26" s="43" t="s">
        <v>403</v>
      </c>
      <c r="BW26" s="43" t="s">
        <v>403</v>
      </c>
      <c r="BX26" s="43" t="s">
        <v>406</v>
      </c>
      <c r="BY26" s="43" t="s">
        <v>407</v>
      </c>
      <c r="BZ26" s="43" t="s">
        <v>408</v>
      </c>
      <c r="CA26" s="43" t="s">
        <v>409</v>
      </c>
      <c r="CB26" s="43" t="s">
        <v>410</v>
      </c>
      <c r="CC26" s="43" t="s">
        <v>408</v>
      </c>
      <c r="CD26" s="43">
        <v>50</v>
      </c>
      <c r="CE26" s="43" t="s">
        <v>65</v>
      </c>
      <c r="CF26" s="41" t="s">
        <v>411</v>
      </c>
      <c r="CG26" s="43">
        <f t="shared" si="37"/>
        <v>3</v>
      </c>
      <c r="CH26" s="43">
        <v>3</v>
      </c>
      <c r="CI26" s="43">
        <v>0</v>
      </c>
      <c r="CJ26" s="43">
        <v>0</v>
      </c>
      <c r="CK26" s="43">
        <v>0</v>
      </c>
      <c r="CL26" s="43">
        <v>3</v>
      </c>
      <c r="CM26" s="43" t="s">
        <v>750</v>
      </c>
      <c r="CN26" s="43">
        <v>3</v>
      </c>
      <c r="CO26" s="43" t="s">
        <v>751</v>
      </c>
      <c r="CP26" s="43"/>
      <c r="CQ26" s="43"/>
      <c r="CR26" s="43"/>
      <c r="CS26" s="43"/>
      <c r="CT26" s="44">
        <v>44294</v>
      </c>
      <c r="CU26" s="44">
        <v>44392</v>
      </c>
      <c r="CV26" s="44"/>
      <c r="CW26" s="44"/>
      <c r="CX26" s="43" t="s">
        <v>70</v>
      </c>
      <c r="CY26" s="43" t="s">
        <v>70</v>
      </c>
      <c r="CZ26" s="43"/>
      <c r="DA26" s="43"/>
      <c r="DB26" s="43" t="s">
        <v>70</v>
      </c>
      <c r="DC26" s="43" t="s">
        <v>70</v>
      </c>
      <c r="DD26" s="43"/>
      <c r="DE26" s="43"/>
      <c r="DF26" s="43" t="s">
        <v>752</v>
      </c>
      <c r="DG26" s="43" t="s">
        <v>753</v>
      </c>
      <c r="DH26" s="43"/>
      <c r="DI26" s="43"/>
      <c r="DJ26" s="46">
        <f t="shared" si="0"/>
        <v>1</v>
      </c>
      <c r="DK26" s="46" t="str">
        <f t="shared" si="1"/>
        <v/>
      </c>
      <c r="DL26" s="46" t="str">
        <f t="shared" si="2"/>
        <v/>
      </c>
      <c r="DM26" s="46" t="str">
        <f t="shared" si="3"/>
        <v/>
      </c>
      <c r="DN26" s="46">
        <f t="shared" si="4"/>
        <v>1</v>
      </c>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4">
        <v>44294</v>
      </c>
      <c r="ET26" s="44">
        <v>44392</v>
      </c>
      <c r="EU26" s="44"/>
      <c r="EV26" s="44"/>
      <c r="EW26" s="43"/>
      <c r="EX26" s="43"/>
      <c r="EY26" s="43"/>
      <c r="EZ26" s="43"/>
      <c r="FA26" s="43"/>
      <c r="FB26" s="43"/>
      <c r="FC26" s="43"/>
      <c r="FD26" s="43"/>
      <c r="FE26" s="43"/>
      <c r="FF26" s="43"/>
      <c r="FG26" s="43"/>
      <c r="FH26" s="43"/>
      <c r="FI26" s="46" t="str">
        <f t="shared" si="5"/>
        <v/>
      </c>
      <c r="FJ26" s="46" t="str">
        <f t="shared" si="6"/>
        <v/>
      </c>
      <c r="FK26" s="46" t="str">
        <f t="shared" si="7"/>
        <v/>
      </c>
      <c r="FL26" s="46" t="str">
        <f t="shared" si="8"/>
        <v/>
      </c>
      <c r="FM26" s="46" t="str">
        <f t="shared" si="9"/>
        <v/>
      </c>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4">
        <v>44294</v>
      </c>
      <c r="GS26" s="44">
        <v>44392</v>
      </c>
      <c r="GT26" s="44"/>
      <c r="GU26" s="44"/>
      <c r="GV26" s="43"/>
      <c r="GW26" s="43"/>
      <c r="GX26" s="43"/>
      <c r="GY26" s="43"/>
      <c r="GZ26" s="43"/>
      <c r="HA26" s="43"/>
      <c r="HB26" s="43"/>
      <c r="HC26" s="43"/>
      <c r="HD26" s="43"/>
      <c r="HE26" s="43"/>
      <c r="HF26" s="43"/>
      <c r="HG26" s="43"/>
      <c r="HH26" s="46" t="str">
        <f t="shared" si="32"/>
        <v/>
      </c>
      <c r="HI26" s="46" t="str">
        <f t="shared" si="33"/>
        <v/>
      </c>
      <c r="HJ26" s="46" t="str">
        <f t="shared" si="34"/>
        <v/>
      </c>
      <c r="HK26" s="46" t="str">
        <f t="shared" si="35"/>
        <v/>
      </c>
      <c r="HL26" s="46" t="str">
        <f t="shared" si="36"/>
        <v/>
      </c>
      <c r="HM26" s="43"/>
      <c r="HN26" s="43"/>
      <c r="HO26" s="43">
        <f t="shared" si="10"/>
        <v>2</v>
      </c>
      <c r="HP26" s="43" t="s">
        <v>633</v>
      </c>
      <c r="HQ26" s="41" t="s">
        <v>754</v>
      </c>
      <c r="HR26" s="41" t="s">
        <v>755</v>
      </c>
      <c r="HS26" s="41"/>
      <c r="HT26" s="41"/>
      <c r="HU26" s="41" t="s">
        <v>756</v>
      </c>
      <c r="HV26" s="41" t="s">
        <v>757</v>
      </c>
      <c r="HW26" s="41"/>
      <c r="HX26" s="41"/>
      <c r="HY26" s="41"/>
      <c r="HZ26" s="41"/>
      <c r="IA26" s="41"/>
      <c r="IB26" s="41"/>
      <c r="IC26" s="41"/>
      <c r="ID26" s="41"/>
    </row>
    <row r="27" spans="1:238" ht="49.5" customHeight="1" x14ac:dyDescent="0.25">
      <c r="A27" s="41" t="s">
        <v>558</v>
      </c>
      <c r="B27" s="42" t="s">
        <v>539</v>
      </c>
      <c r="C27" s="43" t="s">
        <v>559</v>
      </c>
      <c r="D27" s="43" t="s">
        <v>468</v>
      </c>
      <c r="E27" s="43" t="s">
        <v>560</v>
      </c>
      <c r="F27" s="43" t="s">
        <v>394</v>
      </c>
      <c r="G27" s="43" t="s">
        <v>395</v>
      </c>
      <c r="H27" s="43" t="s">
        <v>561</v>
      </c>
      <c r="I27" s="43" t="s">
        <v>562</v>
      </c>
      <c r="J27" s="43">
        <v>2</v>
      </c>
      <c r="K27" s="43">
        <v>4</v>
      </c>
      <c r="L27" s="43" t="s">
        <v>399</v>
      </c>
      <c r="M27" s="43">
        <v>2</v>
      </c>
      <c r="N27" s="43">
        <v>3</v>
      </c>
      <c r="O27" s="43" t="s">
        <v>510</v>
      </c>
      <c r="P27" s="43" t="s">
        <v>400</v>
      </c>
      <c r="Q27" s="43" t="s">
        <v>563</v>
      </c>
      <c r="R27" s="43" t="s">
        <v>564</v>
      </c>
      <c r="S27" s="43" t="s">
        <v>403</v>
      </c>
      <c r="T27" s="43" t="s">
        <v>565</v>
      </c>
      <c r="U27" s="43" t="s">
        <v>430</v>
      </c>
      <c r="V27" s="43" t="s">
        <v>403</v>
      </c>
      <c r="W27" s="43" t="s">
        <v>403</v>
      </c>
      <c r="X27" s="43" t="s">
        <v>403</v>
      </c>
      <c r="Y27" s="43" t="s">
        <v>431</v>
      </c>
      <c r="Z27" s="43" t="s">
        <v>407</v>
      </c>
      <c r="AA27" s="43" t="s">
        <v>410</v>
      </c>
      <c r="AB27" s="43" t="s">
        <v>409</v>
      </c>
      <c r="AC27" s="43" t="s">
        <v>410</v>
      </c>
      <c r="AD27" s="43" t="s">
        <v>410</v>
      </c>
      <c r="AE27" s="43">
        <v>100</v>
      </c>
      <c r="AF27" s="43" t="s">
        <v>65</v>
      </c>
      <c r="AG27" s="43" t="s">
        <v>411</v>
      </c>
      <c r="AH27" s="43">
        <f t="shared" si="38"/>
        <v>12</v>
      </c>
      <c r="AI27" s="43">
        <v>3</v>
      </c>
      <c r="AJ27" s="43">
        <v>3</v>
      </c>
      <c r="AK27" s="43">
        <v>3</v>
      </c>
      <c r="AL27" s="43">
        <v>3</v>
      </c>
      <c r="AM27" s="43">
        <v>3</v>
      </c>
      <c r="AN27" s="43" t="s">
        <v>758</v>
      </c>
      <c r="AO27" s="43">
        <v>3</v>
      </c>
      <c r="AP27" s="43" t="s">
        <v>759</v>
      </c>
      <c r="AQ27" s="43"/>
      <c r="AR27" s="43"/>
      <c r="AS27" s="43"/>
      <c r="AT27" s="43"/>
      <c r="AU27" s="44">
        <v>44294</v>
      </c>
      <c r="AV27" s="44">
        <v>44392</v>
      </c>
      <c r="AW27" s="44"/>
      <c r="AX27" s="44"/>
      <c r="AY27" s="43" t="s">
        <v>70</v>
      </c>
      <c r="AZ27" s="43" t="s">
        <v>70</v>
      </c>
      <c r="BA27" s="43"/>
      <c r="BB27" s="43"/>
      <c r="BC27" s="43" t="s">
        <v>70</v>
      </c>
      <c r="BD27" s="43" t="s">
        <v>70</v>
      </c>
      <c r="BE27" s="43"/>
      <c r="BF27" s="43"/>
      <c r="BG27" s="45" t="s">
        <v>760</v>
      </c>
      <c r="BH27" s="45" t="s">
        <v>761</v>
      </c>
      <c r="BI27" s="43"/>
      <c r="BJ27" s="43"/>
      <c r="BK27" s="46">
        <f t="shared" si="27"/>
        <v>1</v>
      </c>
      <c r="BL27" s="46">
        <f t="shared" si="28"/>
        <v>1</v>
      </c>
      <c r="BM27" s="46">
        <f t="shared" si="29"/>
        <v>0</v>
      </c>
      <c r="BN27" s="46">
        <f t="shared" si="30"/>
        <v>0</v>
      </c>
      <c r="BO27" s="46">
        <f t="shared" si="31"/>
        <v>0.5</v>
      </c>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4">
        <v>44294</v>
      </c>
      <c r="CU27" s="44">
        <v>44392</v>
      </c>
      <c r="CV27" s="44"/>
      <c r="CW27" s="44"/>
      <c r="CX27" s="43"/>
      <c r="CY27" s="43"/>
      <c r="CZ27" s="43"/>
      <c r="DA27" s="43"/>
      <c r="DB27" s="43"/>
      <c r="DC27" s="43"/>
      <c r="DD27" s="43"/>
      <c r="DE27" s="43"/>
      <c r="DF27" s="43"/>
      <c r="DG27" s="43"/>
      <c r="DH27" s="43"/>
      <c r="DI27" s="43"/>
      <c r="DJ27" s="46" t="str">
        <f t="shared" si="0"/>
        <v/>
      </c>
      <c r="DK27" s="46" t="str">
        <f t="shared" si="1"/>
        <v/>
      </c>
      <c r="DL27" s="46" t="str">
        <f t="shared" si="2"/>
        <v/>
      </c>
      <c r="DM27" s="46" t="str">
        <f t="shared" si="3"/>
        <v/>
      </c>
      <c r="DN27" s="46" t="str">
        <f t="shared" si="4"/>
        <v/>
      </c>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4">
        <v>44294</v>
      </c>
      <c r="ET27" s="44">
        <v>44392</v>
      </c>
      <c r="EU27" s="44"/>
      <c r="EV27" s="44"/>
      <c r="EW27" s="43"/>
      <c r="EX27" s="43"/>
      <c r="EY27" s="43"/>
      <c r="EZ27" s="43"/>
      <c r="FA27" s="43"/>
      <c r="FB27" s="43"/>
      <c r="FC27" s="43"/>
      <c r="FD27" s="43"/>
      <c r="FE27" s="43"/>
      <c r="FF27" s="43"/>
      <c r="FG27" s="43"/>
      <c r="FH27" s="43"/>
      <c r="FI27" s="46" t="str">
        <f t="shared" si="5"/>
        <v/>
      </c>
      <c r="FJ27" s="46" t="str">
        <f t="shared" si="6"/>
        <v/>
      </c>
      <c r="FK27" s="46" t="str">
        <f t="shared" si="7"/>
        <v/>
      </c>
      <c r="FL27" s="46" t="str">
        <f t="shared" si="8"/>
        <v/>
      </c>
      <c r="FM27" s="46" t="str">
        <f t="shared" si="9"/>
        <v/>
      </c>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4">
        <v>44294</v>
      </c>
      <c r="GS27" s="44">
        <v>44392</v>
      </c>
      <c r="GT27" s="44"/>
      <c r="GU27" s="44"/>
      <c r="GV27" s="43"/>
      <c r="GW27" s="43"/>
      <c r="GX27" s="43"/>
      <c r="GY27" s="43"/>
      <c r="GZ27" s="43"/>
      <c r="HA27" s="43"/>
      <c r="HB27" s="43"/>
      <c r="HC27" s="43"/>
      <c r="HD27" s="43"/>
      <c r="HE27" s="43"/>
      <c r="HF27" s="43"/>
      <c r="HG27" s="43"/>
      <c r="HH27" s="46" t="str">
        <f t="shared" si="32"/>
        <v/>
      </c>
      <c r="HI27" s="46" t="str">
        <f t="shared" si="33"/>
        <v/>
      </c>
      <c r="HJ27" s="46" t="str">
        <f t="shared" si="34"/>
        <v/>
      </c>
      <c r="HK27" s="46" t="str">
        <f t="shared" si="35"/>
        <v/>
      </c>
      <c r="HL27" s="46" t="str">
        <f t="shared" si="36"/>
        <v/>
      </c>
      <c r="HM27" s="43"/>
      <c r="HN27" s="43"/>
      <c r="HO27" s="43">
        <f t="shared" si="10"/>
        <v>1</v>
      </c>
      <c r="HP27" s="43" t="s">
        <v>633</v>
      </c>
      <c r="HQ27" s="41" t="s">
        <v>762</v>
      </c>
      <c r="HR27" s="41" t="s">
        <v>763</v>
      </c>
      <c r="HS27" s="41"/>
      <c r="HT27" s="41"/>
      <c r="HU27" s="41"/>
      <c r="HV27" s="41"/>
      <c r="HW27" s="41"/>
      <c r="HX27" s="41"/>
      <c r="HY27" s="41"/>
      <c r="HZ27" s="41"/>
      <c r="IA27" s="41"/>
      <c r="IB27" s="41"/>
      <c r="IC27" s="41"/>
      <c r="ID27" s="41"/>
    </row>
    <row r="28" spans="1:238" ht="49.5" customHeight="1" x14ac:dyDescent="0.25">
      <c r="A28" s="41" t="s">
        <v>571</v>
      </c>
      <c r="B28" s="42" t="s">
        <v>572</v>
      </c>
      <c r="C28" s="43" t="s">
        <v>573</v>
      </c>
      <c r="D28" s="43" t="s">
        <v>440</v>
      </c>
      <c r="E28" s="43" t="s">
        <v>574</v>
      </c>
      <c r="F28" s="43" t="s">
        <v>455</v>
      </c>
      <c r="G28" s="43" t="s">
        <v>541</v>
      </c>
      <c r="H28" s="43" t="s">
        <v>575</v>
      </c>
      <c r="I28" s="43" t="s">
        <v>576</v>
      </c>
      <c r="J28" s="43">
        <v>3</v>
      </c>
      <c r="K28" s="43">
        <v>4</v>
      </c>
      <c r="L28" s="43" t="s">
        <v>398</v>
      </c>
      <c r="M28" s="43">
        <v>1</v>
      </c>
      <c r="N28" s="43">
        <v>2</v>
      </c>
      <c r="O28" s="43" t="s">
        <v>426</v>
      </c>
      <c r="P28" s="43" t="s">
        <v>400</v>
      </c>
      <c r="Q28" s="43" t="s">
        <v>577</v>
      </c>
      <c r="R28" s="43" t="s">
        <v>578</v>
      </c>
      <c r="S28" s="43" t="s">
        <v>403</v>
      </c>
      <c r="T28" s="43" t="s">
        <v>579</v>
      </c>
      <c r="U28" s="43" t="s">
        <v>430</v>
      </c>
      <c r="V28" s="43" t="s">
        <v>403</v>
      </c>
      <c r="W28" s="43" t="s">
        <v>403</v>
      </c>
      <c r="X28" s="43" t="s">
        <v>403</v>
      </c>
      <c r="Y28" s="43" t="s">
        <v>431</v>
      </c>
      <c r="Z28" s="43" t="s">
        <v>407</v>
      </c>
      <c r="AA28" s="43" t="s">
        <v>410</v>
      </c>
      <c r="AB28" s="43" t="s">
        <v>409</v>
      </c>
      <c r="AC28" s="43" t="s">
        <v>410</v>
      </c>
      <c r="AD28" s="43" t="s">
        <v>410</v>
      </c>
      <c r="AE28" s="43">
        <v>100</v>
      </c>
      <c r="AF28" s="43" t="s">
        <v>65</v>
      </c>
      <c r="AG28" s="43" t="s">
        <v>411</v>
      </c>
      <c r="AH28" s="43">
        <f t="shared" si="38"/>
        <v>12</v>
      </c>
      <c r="AI28" s="43">
        <v>3</v>
      </c>
      <c r="AJ28" s="43">
        <v>3</v>
      </c>
      <c r="AK28" s="43">
        <v>3</v>
      </c>
      <c r="AL28" s="43">
        <v>3</v>
      </c>
      <c r="AM28" s="43">
        <v>3</v>
      </c>
      <c r="AN28" s="43" t="s">
        <v>764</v>
      </c>
      <c r="AO28" s="43">
        <v>3</v>
      </c>
      <c r="AP28" s="43" t="s">
        <v>765</v>
      </c>
      <c r="AQ28" s="43"/>
      <c r="AR28" s="43"/>
      <c r="AS28" s="43"/>
      <c r="AT28" s="43"/>
      <c r="AU28" s="44">
        <v>44293</v>
      </c>
      <c r="AV28" s="44">
        <v>44392</v>
      </c>
      <c r="AW28" s="44"/>
      <c r="AX28" s="44"/>
      <c r="AY28" s="43" t="s">
        <v>70</v>
      </c>
      <c r="AZ28" s="43" t="s">
        <v>70</v>
      </c>
      <c r="BA28" s="43"/>
      <c r="BB28" s="43"/>
      <c r="BC28" s="43" t="s">
        <v>70</v>
      </c>
      <c r="BD28" s="43" t="s">
        <v>70</v>
      </c>
      <c r="BE28" s="43"/>
      <c r="BF28" s="43"/>
      <c r="BG28" s="45" t="s">
        <v>766</v>
      </c>
      <c r="BH28" s="45" t="s">
        <v>767</v>
      </c>
      <c r="BI28" s="43"/>
      <c r="BJ28" s="43"/>
      <c r="BK28" s="46">
        <f t="shared" si="27"/>
        <v>1</v>
      </c>
      <c r="BL28" s="46">
        <f t="shared" si="28"/>
        <v>1</v>
      </c>
      <c r="BM28" s="46">
        <f t="shared" si="29"/>
        <v>0</v>
      </c>
      <c r="BN28" s="46">
        <f t="shared" si="30"/>
        <v>0</v>
      </c>
      <c r="BO28" s="46">
        <f t="shared" si="31"/>
        <v>0.5</v>
      </c>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4">
        <v>44293</v>
      </c>
      <c r="CU28" s="44">
        <v>44392</v>
      </c>
      <c r="CV28" s="44"/>
      <c r="CW28" s="44"/>
      <c r="CX28" s="43"/>
      <c r="CY28" s="43"/>
      <c r="CZ28" s="43"/>
      <c r="DA28" s="43"/>
      <c r="DB28" s="43"/>
      <c r="DC28" s="43"/>
      <c r="DD28" s="43"/>
      <c r="DE28" s="43"/>
      <c r="DF28" s="43"/>
      <c r="DG28" s="43"/>
      <c r="DH28" s="43"/>
      <c r="DI28" s="43"/>
      <c r="DJ28" s="46" t="str">
        <f t="shared" si="0"/>
        <v/>
      </c>
      <c r="DK28" s="46" t="str">
        <f t="shared" si="1"/>
        <v/>
      </c>
      <c r="DL28" s="46" t="str">
        <f t="shared" si="2"/>
        <v/>
      </c>
      <c r="DM28" s="46" t="str">
        <f t="shared" si="3"/>
        <v/>
      </c>
      <c r="DN28" s="46" t="str">
        <f t="shared" si="4"/>
        <v/>
      </c>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4">
        <v>44293</v>
      </c>
      <c r="ET28" s="44">
        <v>44392</v>
      </c>
      <c r="EU28" s="44"/>
      <c r="EV28" s="44"/>
      <c r="EW28" s="43"/>
      <c r="EX28" s="43"/>
      <c r="EY28" s="43"/>
      <c r="EZ28" s="43"/>
      <c r="FA28" s="43"/>
      <c r="FB28" s="43"/>
      <c r="FC28" s="43"/>
      <c r="FD28" s="43"/>
      <c r="FE28" s="43"/>
      <c r="FF28" s="43"/>
      <c r="FG28" s="43"/>
      <c r="FH28" s="43"/>
      <c r="FI28" s="46" t="str">
        <f t="shared" si="5"/>
        <v/>
      </c>
      <c r="FJ28" s="46" t="str">
        <f t="shared" si="6"/>
        <v/>
      </c>
      <c r="FK28" s="46" t="str">
        <f t="shared" si="7"/>
        <v/>
      </c>
      <c r="FL28" s="46" t="str">
        <f t="shared" si="8"/>
        <v/>
      </c>
      <c r="FM28" s="46" t="str">
        <f t="shared" si="9"/>
        <v/>
      </c>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4">
        <v>44293</v>
      </c>
      <c r="GS28" s="44">
        <v>44392</v>
      </c>
      <c r="GT28" s="44"/>
      <c r="GU28" s="44"/>
      <c r="GV28" s="43"/>
      <c r="GW28" s="43"/>
      <c r="GX28" s="43"/>
      <c r="GY28" s="43"/>
      <c r="GZ28" s="43"/>
      <c r="HA28" s="43"/>
      <c r="HB28" s="43"/>
      <c r="HC28" s="43"/>
      <c r="HD28" s="43"/>
      <c r="HE28" s="43"/>
      <c r="HF28" s="43"/>
      <c r="HG28" s="43"/>
      <c r="HH28" s="46" t="str">
        <f t="shared" si="32"/>
        <v/>
      </c>
      <c r="HI28" s="46" t="str">
        <f t="shared" si="33"/>
        <v/>
      </c>
      <c r="HJ28" s="46" t="str">
        <f t="shared" si="34"/>
        <v/>
      </c>
      <c r="HK28" s="46" t="str">
        <f t="shared" si="35"/>
        <v/>
      </c>
      <c r="HL28" s="46" t="str">
        <f t="shared" si="36"/>
        <v/>
      </c>
      <c r="HM28" s="43"/>
      <c r="HN28" s="43"/>
      <c r="HO28" s="43">
        <f t="shared" si="10"/>
        <v>1</v>
      </c>
      <c r="HP28" s="43" t="s">
        <v>633</v>
      </c>
      <c r="HQ28" s="41" t="s">
        <v>768</v>
      </c>
      <c r="HR28" s="41" t="s">
        <v>769</v>
      </c>
      <c r="HS28" s="41"/>
      <c r="HT28" s="41"/>
      <c r="HU28" s="41"/>
      <c r="HV28" s="41"/>
      <c r="HW28" s="41"/>
      <c r="HX28" s="41"/>
      <c r="HY28" s="41"/>
      <c r="HZ28" s="41"/>
      <c r="IA28" s="41"/>
      <c r="IB28" s="41"/>
      <c r="IC28" s="41"/>
      <c r="ID28" s="41"/>
    </row>
    <row r="29" spans="1:238" ht="49.5" customHeight="1" x14ac:dyDescent="0.25">
      <c r="A29" s="41" t="s">
        <v>584</v>
      </c>
      <c r="B29" s="42" t="s">
        <v>572</v>
      </c>
      <c r="C29" s="43" t="s">
        <v>585</v>
      </c>
      <c r="D29" s="43" t="s">
        <v>468</v>
      </c>
      <c r="E29" s="43" t="s">
        <v>560</v>
      </c>
      <c r="F29" s="43" t="s">
        <v>394</v>
      </c>
      <c r="G29" s="43" t="s">
        <v>395</v>
      </c>
      <c r="H29" s="43" t="s">
        <v>586</v>
      </c>
      <c r="I29" s="43" t="s">
        <v>587</v>
      </c>
      <c r="J29" s="43">
        <v>1</v>
      </c>
      <c r="K29" s="43">
        <v>4</v>
      </c>
      <c r="L29" s="43" t="s">
        <v>399</v>
      </c>
      <c r="M29" s="43">
        <v>1</v>
      </c>
      <c r="N29" s="43">
        <v>4</v>
      </c>
      <c r="O29" s="43" t="s">
        <v>399</v>
      </c>
      <c r="P29" s="43" t="s">
        <v>400</v>
      </c>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4">
        <v>44294</v>
      </c>
      <c r="AV29" s="44">
        <v>44392</v>
      </c>
      <c r="AW29" s="44"/>
      <c r="AX29" s="44"/>
      <c r="AY29" s="43"/>
      <c r="AZ29" s="43"/>
      <c r="BA29" s="43"/>
      <c r="BB29" s="43"/>
      <c r="BC29" s="43"/>
      <c r="BD29" s="43"/>
      <c r="BE29" s="43"/>
      <c r="BF29" s="43"/>
      <c r="BG29" s="45"/>
      <c r="BH29" s="45"/>
      <c r="BI29" s="43"/>
      <c r="BJ29" s="43"/>
      <c r="BK29" s="46" t="str">
        <f t="shared" si="27"/>
        <v/>
      </c>
      <c r="BL29" s="46" t="str">
        <f t="shared" si="28"/>
        <v/>
      </c>
      <c r="BM29" s="46" t="str">
        <f t="shared" si="29"/>
        <v/>
      </c>
      <c r="BN29" s="46" t="str">
        <f t="shared" si="30"/>
        <v/>
      </c>
      <c r="BO29" s="46" t="str">
        <f t="shared" si="31"/>
        <v/>
      </c>
      <c r="BP29" s="43" t="s">
        <v>588</v>
      </c>
      <c r="BQ29" s="43" t="s">
        <v>589</v>
      </c>
      <c r="BR29" s="43" t="s">
        <v>403</v>
      </c>
      <c r="BS29" s="43" t="s">
        <v>590</v>
      </c>
      <c r="BT29" s="43" t="s">
        <v>430</v>
      </c>
      <c r="BU29" s="43" t="s">
        <v>472</v>
      </c>
      <c r="BV29" s="43" t="s">
        <v>472</v>
      </c>
      <c r="BW29" s="43" t="s">
        <v>403</v>
      </c>
      <c r="BX29" s="43" t="s">
        <v>531</v>
      </c>
      <c r="BY29" s="43" t="s">
        <v>591</v>
      </c>
      <c r="BZ29" s="43" t="s">
        <v>410</v>
      </c>
      <c r="CA29" s="43" t="s">
        <v>409</v>
      </c>
      <c r="CB29" s="43" t="s">
        <v>410</v>
      </c>
      <c r="CC29" s="43" t="s">
        <v>410</v>
      </c>
      <c r="CD29" s="43">
        <v>100</v>
      </c>
      <c r="CE29" s="43" t="s">
        <v>65</v>
      </c>
      <c r="CF29" s="41" t="s">
        <v>411</v>
      </c>
      <c r="CG29" s="43">
        <f t="shared" ref="CG29:CG30" si="39">SUM(CH29:CK29)</f>
        <v>1</v>
      </c>
      <c r="CH29" s="43">
        <v>1</v>
      </c>
      <c r="CI29" s="43">
        <v>0</v>
      </c>
      <c r="CJ29" s="43">
        <v>0</v>
      </c>
      <c r="CK29" s="43">
        <v>0</v>
      </c>
      <c r="CL29" s="43">
        <v>1</v>
      </c>
      <c r="CM29" s="43" t="s">
        <v>770</v>
      </c>
      <c r="CN29" s="43">
        <v>1</v>
      </c>
      <c r="CO29" s="43" t="s">
        <v>771</v>
      </c>
      <c r="CP29" s="43"/>
      <c r="CQ29" s="43"/>
      <c r="CR29" s="43"/>
      <c r="CS29" s="43"/>
      <c r="CT29" s="44">
        <v>44294</v>
      </c>
      <c r="CU29" s="44">
        <v>44392</v>
      </c>
      <c r="CV29" s="44"/>
      <c r="CW29" s="44"/>
      <c r="CX29" s="43" t="s">
        <v>70</v>
      </c>
      <c r="CY29" s="43" t="s">
        <v>449</v>
      </c>
      <c r="CZ29" s="43"/>
      <c r="DA29" s="43"/>
      <c r="DB29" s="43" t="s">
        <v>70</v>
      </c>
      <c r="DC29" s="43" t="s">
        <v>449</v>
      </c>
      <c r="DD29" s="43"/>
      <c r="DE29" s="43"/>
      <c r="DF29" s="43" t="s">
        <v>772</v>
      </c>
      <c r="DG29" s="43" t="s">
        <v>773</v>
      </c>
      <c r="DH29" s="43"/>
      <c r="DI29" s="43"/>
      <c r="DJ29" s="46">
        <f t="shared" si="0"/>
        <v>1</v>
      </c>
      <c r="DK29" s="46" t="str">
        <f t="shared" si="1"/>
        <v/>
      </c>
      <c r="DL29" s="46" t="str">
        <f t="shared" si="2"/>
        <v/>
      </c>
      <c r="DM29" s="46" t="str">
        <f t="shared" si="3"/>
        <v/>
      </c>
      <c r="DN29" s="46">
        <f t="shared" si="4"/>
        <v>1</v>
      </c>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4">
        <v>44294</v>
      </c>
      <c r="ET29" s="44">
        <v>44392</v>
      </c>
      <c r="EU29" s="44"/>
      <c r="EV29" s="44"/>
      <c r="EW29" s="43"/>
      <c r="EX29" s="43"/>
      <c r="EY29" s="43"/>
      <c r="EZ29" s="43"/>
      <c r="FA29" s="43"/>
      <c r="FB29" s="43"/>
      <c r="FC29" s="43"/>
      <c r="FD29" s="43"/>
      <c r="FE29" s="43"/>
      <c r="FF29" s="43"/>
      <c r="FG29" s="43"/>
      <c r="FH29" s="43"/>
      <c r="FI29" s="46" t="str">
        <f t="shared" si="5"/>
        <v/>
      </c>
      <c r="FJ29" s="46" t="str">
        <f t="shared" si="6"/>
        <v/>
      </c>
      <c r="FK29" s="46" t="str">
        <f t="shared" si="7"/>
        <v/>
      </c>
      <c r="FL29" s="46" t="str">
        <f t="shared" si="8"/>
        <v/>
      </c>
      <c r="FM29" s="46" t="str">
        <f t="shared" si="9"/>
        <v/>
      </c>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4">
        <v>44294</v>
      </c>
      <c r="GS29" s="44">
        <v>44392</v>
      </c>
      <c r="GT29" s="44"/>
      <c r="GU29" s="44"/>
      <c r="GV29" s="43"/>
      <c r="GW29" s="43"/>
      <c r="GX29" s="43"/>
      <c r="GY29" s="43"/>
      <c r="GZ29" s="43"/>
      <c r="HA29" s="43"/>
      <c r="HB29" s="43"/>
      <c r="HC29" s="43"/>
      <c r="HD29" s="43"/>
      <c r="HE29" s="43"/>
      <c r="HF29" s="43"/>
      <c r="HG29" s="43"/>
      <c r="HH29" s="46" t="str">
        <f t="shared" si="32"/>
        <v/>
      </c>
      <c r="HI29" s="46" t="str">
        <f t="shared" si="33"/>
        <v/>
      </c>
      <c r="HJ29" s="46" t="str">
        <f t="shared" si="34"/>
        <v/>
      </c>
      <c r="HK29" s="46" t="str">
        <f t="shared" si="35"/>
        <v/>
      </c>
      <c r="HL29" s="46" t="str">
        <f t="shared" si="36"/>
        <v/>
      </c>
      <c r="HM29" s="43"/>
      <c r="HN29" s="43"/>
      <c r="HO29" s="43">
        <f t="shared" si="10"/>
        <v>1</v>
      </c>
      <c r="HP29" s="43" t="s">
        <v>633</v>
      </c>
      <c r="HQ29" s="41"/>
      <c r="HR29" s="41"/>
      <c r="HS29" s="41"/>
      <c r="HT29" s="41"/>
      <c r="HU29" s="41" t="s">
        <v>768</v>
      </c>
      <c r="HV29" s="41" t="s">
        <v>774</v>
      </c>
      <c r="HW29" s="41"/>
      <c r="HX29" s="41"/>
      <c r="HY29" s="41"/>
      <c r="HZ29" s="41"/>
      <c r="IA29" s="41"/>
      <c r="IB29" s="41"/>
      <c r="IC29" s="41"/>
      <c r="ID29" s="41"/>
    </row>
    <row r="30" spans="1:238" ht="49.5" customHeight="1" x14ac:dyDescent="0.25">
      <c r="A30" s="41" t="s">
        <v>595</v>
      </c>
      <c r="B30" s="42" t="s">
        <v>596</v>
      </c>
      <c r="C30" s="43" t="s">
        <v>597</v>
      </c>
      <c r="D30" s="43" t="s">
        <v>421</v>
      </c>
      <c r="E30" s="43" t="s">
        <v>422</v>
      </c>
      <c r="F30" s="43" t="s">
        <v>455</v>
      </c>
      <c r="G30" s="43" t="s">
        <v>598</v>
      </c>
      <c r="H30" s="43" t="s">
        <v>599</v>
      </c>
      <c r="I30" s="43" t="s">
        <v>600</v>
      </c>
      <c r="J30" s="43">
        <v>5</v>
      </c>
      <c r="K30" s="43">
        <v>3</v>
      </c>
      <c r="L30" s="43" t="s">
        <v>398</v>
      </c>
      <c r="M30" s="43">
        <v>3</v>
      </c>
      <c r="N30" s="43">
        <v>1</v>
      </c>
      <c r="O30" s="43" t="s">
        <v>426</v>
      </c>
      <c r="P30" s="43" t="s">
        <v>400</v>
      </c>
      <c r="Q30" s="43" t="s">
        <v>601</v>
      </c>
      <c r="R30" s="43" t="s">
        <v>602</v>
      </c>
      <c r="S30" s="43" t="s">
        <v>403</v>
      </c>
      <c r="T30" s="43" t="s">
        <v>603</v>
      </c>
      <c r="U30" s="43" t="s">
        <v>430</v>
      </c>
      <c r="V30" s="43" t="s">
        <v>403</v>
      </c>
      <c r="W30" s="43" t="s">
        <v>403</v>
      </c>
      <c r="X30" s="43" t="s">
        <v>403</v>
      </c>
      <c r="Y30" s="43" t="s">
        <v>446</v>
      </c>
      <c r="Z30" s="43" t="s">
        <v>407</v>
      </c>
      <c r="AA30" s="43" t="s">
        <v>410</v>
      </c>
      <c r="AB30" s="43" t="s">
        <v>409</v>
      </c>
      <c r="AC30" s="43" t="s">
        <v>410</v>
      </c>
      <c r="AD30" s="43" t="s">
        <v>410</v>
      </c>
      <c r="AE30" s="43">
        <v>100</v>
      </c>
      <c r="AF30" s="43" t="s">
        <v>65</v>
      </c>
      <c r="AG30" s="43" t="s">
        <v>411</v>
      </c>
      <c r="AH30" s="43">
        <f t="shared" si="38"/>
        <v>96</v>
      </c>
      <c r="AI30" s="43">
        <v>24</v>
      </c>
      <c r="AJ30" s="43">
        <v>24</v>
      </c>
      <c r="AK30" s="43">
        <v>24</v>
      </c>
      <c r="AL30" s="43">
        <v>24</v>
      </c>
      <c r="AM30" s="43">
        <v>24</v>
      </c>
      <c r="AN30" s="43" t="s">
        <v>775</v>
      </c>
      <c r="AO30" s="43">
        <v>24</v>
      </c>
      <c r="AP30" s="43" t="s">
        <v>776</v>
      </c>
      <c r="AQ30" s="43"/>
      <c r="AR30" s="43"/>
      <c r="AS30" s="43"/>
      <c r="AT30" s="43"/>
      <c r="AU30" s="44">
        <v>44292</v>
      </c>
      <c r="AV30" s="44">
        <v>44392</v>
      </c>
      <c r="AW30" s="44"/>
      <c r="AX30" s="44"/>
      <c r="AY30" s="43" t="s">
        <v>70</v>
      </c>
      <c r="AZ30" s="43" t="s">
        <v>70</v>
      </c>
      <c r="BA30" s="43"/>
      <c r="BB30" s="43"/>
      <c r="BC30" s="43" t="s">
        <v>70</v>
      </c>
      <c r="BD30" s="43" t="s">
        <v>70</v>
      </c>
      <c r="BE30" s="43"/>
      <c r="BF30" s="43"/>
      <c r="BG30" s="45" t="s">
        <v>777</v>
      </c>
      <c r="BH30" s="45" t="s">
        <v>778</v>
      </c>
      <c r="BI30" s="43"/>
      <c r="BJ30" s="43"/>
      <c r="BK30" s="46">
        <f t="shared" si="27"/>
        <v>1</v>
      </c>
      <c r="BL30" s="46">
        <f t="shared" si="28"/>
        <v>1</v>
      </c>
      <c r="BM30" s="46">
        <f t="shared" si="29"/>
        <v>0</v>
      </c>
      <c r="BN30" s="46">
        <f t="shared" si="30"/>
        <v>0</v>
      </c>
      <c r="BO30" s="46">
        <f t="shared" si="31"/>
        <v>0.5</v>
      </c>
      <c r="BP30" s="43" t="s">
        <v>607</v>
      </c>
      <c r="BQ30" s="43" t="s">
        <v>602</v>
      </c>
      <c r="BR30" s="43" t="s">
        <v>403</v>
      </c>
      <c r="BS30" s="43" t="s">
        <v>608</v>
      </c>
      <c r="BT30" s="43" t="s">
        <v>430</v>
      </c>
      <c r="BU30" s="43" t="s">
        <v>403</v>
      </c>
      <c r="BV30" s="43" t="s">
        <v>403</v>
      </c>
      <c r="BW30" s="43" t="s">
        <v>403</v>
      </c>
      <c r="BX30" s="43" t="s">
        <v>406</v>
      </c>
      <c r="BY30" s="43" t="s">
        <v>407</v>
      </c>
      <c r="BZ30" s="43" t="s">
        <v>410</v>
      </c>
      <c r="CA30" s="43" t="s">
        <v>409</v>
      </c>
      <c r="CB30" s="43" t="s">
        <v>410</v>
      </c>
      <c r="CC30" s="43" t="s">
        <v>410</v>
      </c>
      <c r="CD30" s="43">
        <v>100</v>
      </c>
      <c r="CE30" s="43" t="s">
        <v>65</v>
      </c>
      <c r="CF30" s="41" t="s">
        <v>411</v>
      </c>
      <c r="CG30" s="43">
        <f t="shared" si="39"/>
        <v>1</v>
      </c>
      <c r="CH30" s="43">
        <v>1</v>
      </c>
      <c r="CI30" s="43">
        <v>0</v>
      </c>
      <c r="CJ30" s="43">
        <v>0</v>
      </c>
      <c r="CK30" s="43">
        <v>0</v>
      </c>
      <c r="CL30" s="43">
        <v>1</v>
      </c>
      <c r="CM30" s="43" t="s">
        <v>779</v>
      </c>
      <c r="CN30" s="43">
        <v>1</v>
      </c>
      <c r="CO30" s="43" t="s">
        <v>780</v>
      </c>
      <c r="CP30" s="43"/>
      <c r="CQ30" s="43"/>
      <c r="CR30" s="43"/>
      <c r="CS30" s="43"/>
      <c r="CT30" s="44">
        <v>44292</v>
      </c>
      <c r="CU30" s="44">
        <v>44392</v>
      </c>
      <c r="CV30" s="44"/>
      <c r="CW30" s="44"/>
      <c r="CX30" s="43" t="s">
        <v>449</v>
      </c>
      <c r="CY30" s="43" t="s">
        <v>70</v>
      </c>
      <c r="CZ30" s="43"/>
      <c r="DA30" s="43"/>
      <c r="DB30" s="43" t="s">
        <v>70</v>
      </c>
      <c r="DC30" s="43" t="s">
        <v>70</v>
      </c>
      <c r="DD30" s="43"/>
      <c r="DE30" s="43"/>
      <c r="DF30" s="43" t="s">
        <v>781</v>
      </c>
      <c r="DG30" s="43" t="s">
        <v>782</v>
      </c>
      <c r="DH30" s="43"/>
      <c r="DI30" s="43"/>
      <c r="DJ30" s="46">
        <f t="shared" si="0"/>
        <v>1</v>
      </c>
      <c r="DK30" s="46" t="str">
        <f t="shared" si="1"/>
        <v/>
      </c>
      <c r="DL30" s="46" t="str">
        <f t="shared" si="2"/>
        <v/>
      </c>
      <c r="DM30" s="46" t="str">
        <f t="shared" si="3"/>
        <v/>
      </c>
      <c r="DN30" s="46">
        <f t="shared" si="4"/>
        <v>1</v>
      </c>
      <c r="DO30" s="43" t="s">
        <v>612</v>
      </c>
      <c r="DP30" s="43" t="s">
        <v>613</v>
      </c>
      <c r="DQ30" s="43" t="s">
        <v>403</v>
      </c>
      <c r="DR30" s="43" t="s">
        <v>614</v>
      </c>
      <c r="DS30" s="43" t="s">
        <v>430</v>
      </c>
      <c r="DT30" s="43" t="s">
        <v>472</v>
      </c>
      <c r="DU30" s="43" t="s">
        <v>472</v>
      </c>
      <c r="DV30" s="43" t="s">
        <v>403</v>
      </c>
      <c r="DW30" s="43" t="s">
        <v>406</v>
      </c>
      <c r="DX30" s="43" t="s">
        <v>407</v>
      </c>
      <c r="DY30" s="43" t="s">
        <v>410</v>
      </c>
      <c r="DZ30" s="43" t="s">
        <v>409</v>
      </c>
      <c r="EA30" s="43" t="s">
        <v>410</v>
      </c>
      <c r="EB30" s="43" t="s">
        <v>410</v>
      </c>
      <c r="EC30" s="43">
        <v>100</v>
      </c>
      <c r="ED30" s="43" t="s">
        <v>65</v>
      </c>
      <c r="EE30" s="43" t="s">
        <v>411</v>
      </c>
      <c r="EF30" s="43">
        <f>SUM(EG30:EJ30)</f>
        <v>2</v>
      </c>
      <c r="EG30" s="43">
        <v>1</v>
      </c>
      <c r="EH30" s="43">
        <v>1</v>
      </c>
      <c r="EI30" s="43">
        <v>0</v>
      </c>
      <c r="EJ30" s="43">
        <v>0</v>
      </c>
      <c r="EK30" s="43">
        <v>1</v>
      </c>
      <c r="EL30" s="43" t="s">
        <v>783</v>
      </c>
      <c r="EM30" s="43">
        <v>1</v>
      </c>
      <c r="EN30" s="43" t="s">
        <v>784</v>
      </c>
      <c r="EO30" s="43"/>
      <c r="EP30" s="43"/>
      <c r="EQ30" s="43"/>
      <c r="ER30" s="43"/>
      <c r="ES30" s="44">
        <v>44292</v>
      </c>
      <c r="ET30" s="44">
        <v>44392</v>
      </c>
      <c r="EU30" s="44"/>
      <c r="EV30" s="44"/>
      <c r="EW30" s="43" t="s">
        <v>70</v>
      </c>
      <c r="EX30" s="43" t="s">
        <v>70</v>
      </c>
      <c r="EY30" s="43"/>
      <c r="EZ30" s="43"/>
      <c r="FA30" s="43" t="s">
        <v>70</v>
      </c>
      <c r="FB30" s="43" t="s">
        <v>70</v>
      </c>
      <c r="FC30" s="43"/>
      <c r="FD30" s="43"/>
      <c r="FE30" s="43" t="s">
        <v>785</v>
      </c>
      <c r="FF30" s="43" t="s">
        <v>786</v>
      </c>
      <c r="FG30" s="43"/>
      <c r="FH30" s="43"/>
      <c r="FI30" s="46">
        <f t="shared" si="5"/>
        <v>1</v>
      </c>
      <c r="FJ30" s="46">
        <f t="shared" si="6"/>
        <v>1</v>
      </c>
      <c r="FK30" s="46" t="str">
        <f t="shared" si="7"/>
        <v/>
      </c>
      <c r="FL30" s="46" t="str">
        <f t="shared" si="8"/>
        <v/>
      </c>
      <c r="FM30" s="46">
        <f t="shared" si="9"/>
        <v>1</v>
      </c>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4">
        <v>44292</v>
      </c>
      <c r="GS30" s="44">
        <v>44392</v>
      </c>
      <c r="GT30" s="44"/>
      <c r="GU30" s="44"/>
      <c r="GV30" s="43"/>
      <c r="GW30" s="43"/>
      <c r="GX30" s="43"/>
      <c r="GY30" s="43"/>
      <c r="GZ30" s="43"/>
      <c r="HA30" s="43"/>
      <c r="HB30" s="43"/>
      <c r="HC30" s="43"/>
      <c r="HD30" s="43"/>
      <c r="HE30" s="43"/>
      <c r="HF30" s="43"/>
      <c r="HG30" s="43"/>
      <c r="HH30" s="46" t="str">
        <f t="shared" si="32"/>
        <v/>
      </c>
      <c r="HI30" s="46" t="str">
        <f t="shared" si="33"/>
        <v/>
      </c>
      <c r="HJ30" s="46" t="str">
        <f t="shared" si="34"/>
        <v/>
      </c>
      <c r="HK30" s="46" t="str">
        <f t="shared" si="35"/>
        <v/>
      </c>
      <c r="HL30" s="46" t="str">
        <f t="shared" si="36"/>
        <v/>
      </c>
      <c r="HM30" s="43"/>
      <c r="HN30" s="43"/>
      <c r="HO30" s="43">
        <f t="shared" si="10"/>
        <v>3</v>
      </c>
      <c r="HP30" s="43" t="s">
        <v>633</v>
      </c>
      <c r="HQ30" s="41" t="s">
        <v>787</v>
      </c>
      <c r="HR30" s="41" t="s">
        <v>788</v>
      </c>
      <c r="HS30" s="41"/>
      <c r="HT30" s="41"/>
      <c r="HU30" s="41" t="s">
        <v>449</v>
      </c>
      <c r="HV30" s="41" t="s">
        <v>789</v>
      </c>
      <c r="HW30" s="41"/>
      <c r="HX30" s="41"/>
      <c r="HY30" s="41" t="s">
        <v>790</v>
      </c>
      <c r="HZ30" s="41" t="s">
        <v>791</v>
      </c>
      <c r="IA30" s="41"/>
      <c r="IB30" s="41"/>
      <c r="IC30" s="41"/>
      <c r="ID30" s="41"/>
    </row>
    <row r="31" spans="1:238" ht="49.5" customHeight="1" x14ac:dyDescent="0.25">
      <c r="A31" s="41" t="s">
        <v>622</v>
      </c>
      <c r="B31" s="42" t="s">
        <v>596</v>
      </c>
      <c r="C31" s="43" t="s">
        <v>623</v>
      </c>
      <c r="D31" s="43" t="s">
        <v>468</v>
      </c>
      <c r="E31" s="43" t="s">
        <v>624</v>
      </c>
      <c r="F31" s="43" t="s">
        <v>455</v>
      </c>
      <c r="G31" s="43" t="s">
        <v>395</v>
      </c>
      <c r="H31" s="43" t="s">
        <v>625</v>
      </c>
      <c r="I31" s="43" t="s">
        <v>626</v>
      </c>
      <c r="J31" s="43">
        <v>3</v>
      </c>
      <c r="K31" s="43">
        <v>4</v>
      </c>
      <c r="L31" s="43" t="s">
        <v>398</v>
      </c>
      <c r="M31" s="43">
        <v>1</v>
      </c>
      <c r="N31" s="43">
        <v>4</v>
      </c>
      <c r="O31" s="43" t="s">
        <v>399</v>
      </c>
      <c r="P31" s="43" t="s">
        <v>400</v>
      </c>
      <c r="Q31" s="43" t="s">
        <v>601</v>
      </c>
      <c r="R31" s="43" t="s">
        <v>602</v>
      </c>
      <c r="S31" s="43" t="s">
        <v>403</v>
      </c>
      <c r="T31" s="43" t="s">
        <v>603</v>
      </c>
      <c r="U31" s="43" t="s">
        <v>430</v>
      </c>
      <c r="V31" s="43" t="s">
        <v>403</v>
      </c>
      <c r="W31" s="43" t="s">
        <v>403</v>
      </c>
      <c r="X31" s="43" t="s">
        <v>403</v>
      </c>
      <c r="Y31" s="43" t="s">
        <v>446</v>
      </c>
      <c r="Z31" s="43" t="s">
        <v>407</v>
      </c>
      <c r="AA31" s="43" t="s">
        <v>410</v>
      </c>
      <c r="AB31" s="43" t="s">
        <v>409</v>
      </c>
      <c r="AC31" s="43" t="s">
        <v>410</v>
      </c>
      <c r="AD31" s="43" t="s">
        <v>410</v>
      </c>
      <c r="AE31" s="43">
        <v>100</v>
      </c>
      <c r="AF31" s="43" t="s">
        <v>65</v>
      </c>
      <c r="AG31" s="43" t="s">
        <v>411</v>
      </c>
      <c r="AH31" s="43">
        <f t="shared" si="38"/>
        <v>96</v>
      </c>
      <c r="AI31" s="43">
        <v>24</v>
      </c>
      <c r="AJ31" s="43">
        <v>24</v>
      </c>
      <c r="AK31" s="43">
        <v>24</v>
      </c>
      <c r="AL31" s="43">
        <v>24</v>
      </c>
      <c r="AM31" s="43">
        <v>24</v>
      </c>
      <c r="AN31" s="43" t="s">
        <v>792</v>
      </c>
      <c r="AO31" s="43">
        <v>24</v>
      </c>
      <c r="AP31" s="43" t="s">
        <v>793</v>
      </c>
      <c r="AQ31" s="43"/>
      <c r="AR31" s="43"/>
      <c r="AS31" s="43"/>
      <c r="AT31" s="43"/>
      <c r="AU31" s="44">
        <v>44293</v>
      </c>
      <c r="AV31" s="44">
        <v>44392</v>
      </c>
      <c r="AW31" s="44"/>
      <c r="AX31" s="44"/>
      <c r="AY31" s="43" t="s">
        <v>70</v>
      </c>
      <c r="AZ31" s="43" t="s">
        <v>70</v>
      </c>
      <c r="BA31" s="43"/>
      <c r="BB31" s="43"/>
      <c r="BC31" s="43" t="s">
        <v>70</v>
      </c>
      <c r="BD31" s="43" t="s">
        <v>70</v>
      </c>
      <c r="BE31" s="43"/>
      <c r="BF31" s="43"/>
      <c r="BG31" s="45" t="s">
        <v>794</v>
      </c>
      <c r="BH31" s="45" t="s">
        <v>795</v>
      </c>
      <c r="BI31" s="43"/>
      <c r="BJ31" s="43"/>
      <c r="BK31" s="46">
        <f t="shared" si="27"/>
        <v>1</v>
      </c>
      <c r="BL31" s="46">
        <f t="shared" si="28"/>
        <v>1</v>
      </c>
      <c r="BM31" s="46">
        <f t="shared" si="29"/>
        <v>0</v>
      </c>
      <c r="BN31" s="46">
        <f t="shared" si="30"/>
        <v>0</v>
      </c>
      <c r="BO31" s="46">
        <f t="shared" si="31"/>
        <v>0.5</v>
      </c>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4">
        <v>44293</v>
      </c>
      <c r="CU31" s="44">
        <v>44392</v>
      </c>
      <c r="CV31" s="44"/>
      <c r="CW31" s="44"/>
      <c r="CX31" s="43"/>
      <c r="CY31" s="43"/>
      <c r="CZ31" s="43"/>
      <c r="DA31" s="43"/>
      <c r="DB31" s="43"/>
      <c r="DC31" s="43"/>
      <c r="DD31" s="43"/>
      <c r="DE31" s="43"/>
      <c r="DF31" s="43"/>
      <c r="DG31" s="43"/>
      <c r="DH31" s="43"/>
      <c r="DI31" s="43"/>
      <c r="DJ31" s="46" t="str">
        <f t="shared" si="0"/>
        <v/>
      </c>
      <c r="DK31" s="46" t="str">
        <f t="shared" si="1"/>
        <v/>
      </c>
      <c r="DL31" s="46" t="str">
        <f t="shared" si="2"/>
        <v/>
      </c>
      <c r="DM31" s="46" t="str">
        <f t="shared" si="3"/>
        <v/>
      </c>
      <c r="DN31" s="46" t="str">
        <f t="shared" si="4"/>
        <v/>
      </c>
      <c r="DO31" s="43" t="s">
        <v>612</v>
      </c>
      <c r="DP31" s="43" t="s">
        <v>602</v>
      </c>
      <c r="DQ31" s="43" t="s">
        <v>403</v>
      </c>
      <c r="DR31" s="43" t="s">
        <v>614</v>
      </c>
      <c r="DS31" s="43" t="s">
        <v>430</v>
      </c>
      <c r="DT31" s="43" t="s">
        <v>472</v>
      </c>
      <c r="DU31" s="43" t="s">
        <v>472</v>
      </c>
      <c r="DV31" s="43" t="s">
        <v>403</v>
      </c>
      <c r="DW31" s="43" t="s">
        <v>406</v>
      </c>
      <c r="DX31" s="43" t="s">
        <v>407</v>
      </c>
      <c r="DY31" s="43" t="s">
        <v>410</v>
      </c>
      <c r="DZ31" s="43" t="s">
        <v>409</v>
      </c>
      <c r="EA31" s="43" t="s">
        <v>410</v>
      </c>
      <c r="EB31" s="43" t="s">
        <v>410</v>
      </c>
      <c r="EC31" s="43">
        <v>100</v>
      </c>
      <c r="ED31" s="43" t="s">
        <v>65</v>
      </c>
      <c r="EE31" s="43" t="s">
        <v>411</v>
      </c>
      <c r="EF31" s="43">
        <f>SUM(EG31:EJ31)</f>
        <v>2</v>
      </c>
      <c r="EG31" s="43">
        <v>1</v>
      </c>
      <c r="EH31" s="43">
        <v>1</v>
      </c>
      <c r="EI31" s="43">
        <v>0</v>
      </c>
      <c r="EJ31" s="43">
        <v>0</v>
      </c>
      <c r="EK31" s="43">
        <v>1</v>
      </c>
      <c r="EL31" s="43" t="s">
        <v>796</v>
      </c>
      <c r="EM31" s="43">
        <v>1</v>
      </c>
      <c r="EN31" s="43" t="s">
        <v>797</v>
      </c>
      <c r="EO31" s="43"/>
      <c r="EP31" s="43"/>
      <c r="EQ31" s="43"/>
      <c r="ER31" s="43"/>
      <c r="ES31" s="44">
        <v>44293</v>
      </c>
      <c r="ET31" s="44">
        <v>44392</v>
      </c>
      <c r="EU31" s="44"/>
      <c r="EV31" s="44"/>
      <c r="EW31" s="43" t="s">
        <v>70</v>
      </c>
      <c r="EX31" s="43" t="s">
        <v>70</v>
      </c>
      <c r="EY31" s="43"/>
      <c r="EZ31" s="43"/>
      <c r="FA31" s="43" t="s">
        <v>70</v>
      </c>
      <c r="FB31" s="43" t="s">
        <v>70</v>
      </c>
      <c r="FC31" s="43"/>
      <c r="FD31" s="43"/>
      <c r="FE31" s="43" t="s">
        <v>798</v>
      </c>
      <c r="FF31" s="43" t="s">
        <v>799</v>
      </c>
      <c r="FG31" s="43"/>
      <c r="FH31" s="43"/>
      <c r="FI31" s="46">
        <f t="shared" si="5"/>
        <v>1</v>
      </c>
      <c r="FJ31" s="46">
        <f t="shared" si="6"/>
        <v>1</v>
      </c>
      <c r="FK31" s="46" t="str">
        <f t="shared" si="7"/>
        <v/>
      </c>
      <c r="FL31" s="46" t="str">
        <f t="shared" si="8"/>
        <v/>
      </c>
      <c r="FM31" s="46">
        <f t="shared" si="9"/>
        <v>1</v>
      </c>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4">
        <v>44293</v>
      </c>
      <c r="GS31" s="44">
        <v>44392</v>
      </c>
      <c r="GT31" s="44"/>
      <c r="GU31" s="44"/>
      <c r="GV31" s="43"/>
      <c r="GW31" s="43"/>
      <c r="GX31" s="43"/>
      <c r="GY31" s="43"/>
      <c r="GZ31" s="43"/>
      <c r="HA31" s="43"/>
      <c r="HB31" s="43"/>
      <c r="HC31" s="43"/>
      <c r="HD31" s="43"/>
      <c r="HE31" s="43"/>
      <c r="HF31" s="43"/>
      <c r="HG31" s="43"/>
      <c r="HH31" s="46" t="str">
        <f t="shared" si="32"/>
        <v/>
      </c>
      <c r="HI31" s="46" t="str">
        <f t="shared" si="33"/>
        <v/>
      </c>
      <c r="HJ31" s="46" t="str">
        <f t="shared" si="34"/>
        <v/>
      </c>
      <c r="HK31" s="46" t="str">
        <f t="shared" si="35"/>
        <v/>
      </c>
      <c r="HL31" s="46" t="str">
        <f t="shared" si="36"/>
        <v/>
      </c>
      <c r="HM31" s="43"/>
      <c r="HN31" s="43"/>
      <c r="HO31" s="43">
        <f t="shared" si="10"/>
        <v>2</v>
      </c>
      <c r="HP31" s="43" t="s">
        <v>633</v>
      </c>
      <c r="HQ31" s="41" t="s">
        <v>800</v>
      </c>
      <c r="HR31" s="41" t="s">
        <v>788</v>
      </c>
      <c r="HS31" s="41"/>
      <c r="HT31" s="41"/>
      <c r="HU31" s="41"/>
      <c r="HV31" s="41"/>
      <c r="HW31" s="41"/>
      <c r="HX31" s="41"/>
      <c r="HY31" s="41" t="s">
        <v>768</v>
      </c>
      <c r="HZ31" s="41" t="s">
        <v>791</v>
      </c>
      <c r="IA31" s="41"/>
      <c r="IB31" s="41"/>
      <c r="IC31" s="41"/>
      <c r="ID31" s="41"/>
    </row>
    <row r="32" spans="1:238" ht="49.5" customHeight="1" x14ac:dyDescent="0.25">
      <c r="A32" s="41" t="s">
        <v>389</v>
      </c>
      <c r="B32" s="42" t="s">
        <v>390</v>
      </c>
      <c r="C32" s="43" t="s">
        <v>391</v>
      </c>
      <c r="D32" s="43" t="s">
        <v>392</v>
      </c>
      <c r="E32" s="43" t="s">
        <v>393</v>
      </c>
      <c r="F32" s="43" t="s">
        <v>394</v>
      </c>
      <c r="G32" s="43" t="s">
        <v>395</v>
      </c>
      <c r="H32" s="43" t="s">
        <v>396</v>
      </c>
      <c r="I32" s="43" t="s">
        <v>397</v>
      </c>
      <c r="J32" s="43">
        <v>4</v>
      </c>
      <c r="K32" s="43">
        <v>4</v>
      </c>
      <c r="L32" s="43" t="s">
        <v>398</v>
      </c>
      <c r="M32" s="43">
        <v>3</v>
      </c>
      <c r="N32" s="43">
        <v>3</v>
      </c>
      <c r="O32" s="43" t="s">
        <v>399</v>
      </c>
      <c r="P32" s="43" t="s">
        <v>400</v>
      </c>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4">
        <v>44300</v>
      </c>
      <c r="AV32" s="44">
        <v>44391</v>
      </c>
      <c r="AW32" s="44"/>
      <c r="AX32" s="44"/>
      <c r="AY32" s="43"/>
      <c r="AZ32" s="43"/>
      <c r="BA32" s="43"/>
      <c r="BB32" s="43"/>
      <c r="BC32" s="43"/>
      <c r="BD32" s="43"/>
      <c r="BE32" s="43"/>
      <c r="BF32" s="43"/>
      <c r="BG32" s="45"/>
      <c r="BH32" s="45"/>
      <c r="BI32" s="43"/>
      <c r="BJ32" s="43"/>
      <c r="BK32" s="46" t="str">
        <f>IFERROR(IF(AI32=0,"",IF((AM32/AI32)&gt;1,1,(AM32/AI32))),"")</f>
        <v/>
      </c>
      <c r="BL32" s="46" t="str">
        <f>IFERROR(IF(AJ32=0,"",IF((AO32/AJ32)&gt;1,1,(AO32/AJ32))),"")</f>
        <v/>
      </c>
      <c r="BM32" s="46" t="str">
        <f>IFERROR(IF(AK32=0,"",IF((AQ32/AK32)&gt;1,1,(AQ32/AK32))),"")</f>
        <v/>
      </c>
      <c r="BN32" s="46" t="str">
        <f>IFERROR(IF(AL32=0,"",IF((AS32/AL32)&gt;1,1,(AS32/AL32))),"")</f>
        <v/>
      </c>
      <c r="BO32" s="46" t="str">
        <f>IFERROR(IF((AM32+AO32+AQ32+AS32)/AH32&gt;1,1,(AM32+AO32+AQ32+AS32)/AH32),"")</f>
        <v/>
      </c>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4">
        <v>44300</v>
      </c>
      <c r="CU32" s="44">
        <v>44391</v>
      </c>
      <c r="CV32" s="44"/>
      <c r="CW32" s="44"/>
      <c r="CX32" s="43"/>
      <c r="CY32" s="43"/>
      <c r="CZ32" s="43"/>
      <c r="DA32" s="43"/>
      <c r="DB32" s="43"/>
      <c r="DC32" s="43"/>
      <c r="DD32" s="43"/>
      <c r="DE32" s="43"/>
      <c r="DF32" s="43"/>
      <c r="DG32" s="43"/>
      <c r="DH32" s="43"/>
      <c r="DI32" s="43"/>
      <c r="DJ32" s="46" t="str">
        <f t="shared" si="0"/>
        <v/>
      </c>
      <c r="DK32" s="46" t="str">
        <f t="shared" si="1"/>
        <v/>
      </c>
      <c r="DL32" s="46" t="str">
        <f t="shared" si="2"/>
        <v/>
      </c>
      <c r="DM32" s="46" t="str">
        <f t="shared" si="3"/>
        <v/>
      </c>
      <c r="DN32" s="46" t="str">
        <f t="shared" si="4"/>
        <v/>
      </c>
      <c r="DO32" s="43" t="s">
        <v>401</v>
      </c>
      <c r="DP32" s="43" t="s">
        <v>402</v>
      </c>
      <c r="DQ32" s="43" t="s">
        <v>403</v>
      </c>
      <c r="DR32" s="43" t="s">
        <v>404</v>
      </c>
      <c r="DS32" s="43" t="s">
        <v>405</v>
      </c>
      <c r="DT32" s="43" t="s">
        <v>403</v>
      </c>
      <c r="DU32" s="43" t="s">
        <v>403</v>
      </c>
      <c r="DV32" s="43" t="s">
        <v>403</v>
      </c>
      <c r="DW32" s="43" t="s">
        <v>406</v>
      </c>
      <c r="DX32" s="43" t="s">
        <v>407</v>
      </c>
      <c r="DY32" s="43" t="s">
        <v>408</v>
      </c>
      <c r="DZ32" s="43" t="s">
        <v>409</v>
      </c>
      <c r="EA32" s="43" t="s">
        <v>410</v>
      </c>
      <c r="EB32" s="43" t="s">
        <v>408</v>
      </c>
      <c r="EC32" s="43">
        <v>50</v>
      </c>
      <c r="ED32" s="43" t="s">
        <v>65</v>
      </c>
      <c r="EE32" s="43" t="s">
        <v>411</v>
      </c>
      <c r="EF32" s="43">
        <f>SUM(EG32:EJ32)</f>
        <v>4</v>
      </c>
      <c r="EG32" s="43">
        <v>1</v>
      </c>
      <c r="EH32" s="43">
        <v>1</v>
      </c>
      <c r="EI32" s="43">
        <v>1</v>
      </c>
      <c r="EJ32" s="43">
        <v>1</v>
      </c>
      <c r="EK32" s="43">
        <v>1</v>
      </c>
      <c r="EL32" s="43" t="s">
        <v>872</v>
      </c>
      <c r="EM32" s="43">
        <v>1</v>
      </c>
      <c r="EN32" s="43" t="s">
        <v>873</v>
      </c>
      <c r="EO32" s="43"/>
      <c r="EP32" s="43"/>
      <c r="EQ32" s="43"/>
      <c r="ER32" s="43"/>
      <c r="ES32" s="44">
        <v>44300</v>
      </c>
      <c r="ET32" s="44">
        <v>44391</v>
      </c>
      <c r="EU32" s="44"/>
      <c r="EV32" s="44"/>
      <c r="EW32" s="43" t="s">
        <v>70</v>
      </c>
      <c r="EX32" s="43" t="s">
        <v>70</v>
      </c>
      <c r="EY32" s="43"/>
      <c r="EZ32" s="43"/>
      <c r="FA32" s="43" t="s">
        <v>70</v>
      </c>
      <c r="FB32" s="43" t="s">
        <v>70</v>
      </c>
      <c r="FC32" s="43"/>
      <c r="FD32" s="43"/>
      <c r="FE32" s="43" t="s">
        <v>874</v>
      </c>
      <c r="FF32" s="43" t="s">
        <v>875</v>
      </c>
      <c r="FG32" s="43"/>
      <c r="FH32" s="43"/>
      <c r="FI32" s="46">
        <f t="shared" si="5"/>
        <v>1</v>
      </c>
      <c r="FJ32" s="46">
        <f t="shared" si="6"/>
        <v>1</v>
      </c>
      <c r="FK32" s="46">
        <f t="shared" si="7"/>
        <v>0</v>
      </c>
      <c r="FL32" s="46">
        <f t="shared" si="8"/>
        <v>0</v>
      </c>
      <c r="FM32" s="46">
        <f t="shared" si="9"/>
        <v>0.5</v>
      </c>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4">
        <v>44300</v>
      </c>
      <c r="GS32" s="44">
        <v>44391</v>
      </c>
      <c r="GT32" s="44"/>
      <c r="GU32" s="44"/>
      <c r="GV32" s="43"/>
      <c r="GW32" s="43"/>
      <c r="GX32" s="43"/>
      <c r="GY32" s="43"/>
      <c r="GZ32" s="43"/>
      <c r="HA32" s="43"/>
      <c r="HB32" s="43"/>
      <c r="HC32" s="43"/>
      <c r="HD32" s="43"/>
      <c r="HE32" s="43"/>
      <c r="HF32" s="43"/>
      <c r="HG32" s="43"/>
      <c r="HH32" s="46" t="str">
        <f>IFERROR(IF(GF32=0,"",IF((GJ32/GF32)&gt;1,1,(GJ32/GF32))),"")</f>
        <v/>
      </c>
      <c r="HI32" s="46" t="str">
        <f>IFERROR(IF(GG32=0,"",IF((GL32/GG32)&gt;1,1,(GL32/GG32))),"")</f>
        <v/>
      </c>
      <c r="HJ32" s="46" t="str">
        <f>IFERROR(IF(GH32=0,"",IF((GN32/GH32)&gt;1,1,(GN32/GH32))),"")</f>
        <v/>
      </c>
      <c r="HK32" s="46" t="str">
        <f>IFERROR(IF(GI32=0,"",IF((GP32/GI32)&gt;1,1,(GP32/GI32))),"")</f>
        <v/>
      </c>
      <c r="HL32" s="46" t="str">
        <f>IFERROR(IF((GJ32+GL32+GN32+GP32)/GE32&gt;1,1,(GJ32+GL32+GN32+GP32)/GE32),"")</f>
        <v/>
      </c>
      <c r="HM32" s="43"/>
      <c r="HN32" s="43"/>
      <c r="HO32" s="43">
        <f t="shared" si="10"/>
        <v>1</v>
      </c>
      <c r="HP32" s="43" t="s">
        <v>801</v>
      </c>
      <c r="HQ32" s="43"/>
      <c r="HR32" s="43"/>
      <c r="HS32" s="43"/>
      <c r="HT32" s="43"/>
      <c r="HU32" s="43"/>
      <c r="HV32" s="43"/>
      <c r="HW32" s="43"/>
      <c r="HX32" s="43"/>
      <c r="HY32" s="43" t="s">
        <v>876</v>
      </c>
      <c r="HZ32" s="43" t="s">
        <v>877</v>
      </c>
      <c r="IA32" s="41"/>
      <c r="IB32" s="41"/>
      <c r="IC32" s="41"/>
      <c r="ID32" s="41"/>
    </row>
    <row r="33" spans="1:238" ht="49.5" customHeight="1" x14ac:dyDescent="0.25">
      <c r="A33" s="41" t="s">
        <v>418</v>
      </c>
      <c r="B33" s="42" t="s">
        <v>419</v>
      </c>
      <c r="C33" s="43" t="s">
        <v>420</v>
      </c>
      <c r="D33" s="43" t="s">
        <v>421</v>
      </c>
      <c r="E33" s="43" t="s">
        <v>422</v>
      </c>
      <c r="F33" s="43" t="s">
        <v>423</v>
      </c>
      <c r="G33" s="43" t="s">
        <v>395</v>
      </c>
      <c r="H33" s="43" t="s">
        <v>424</v>
      </c>
      <c r="I33" s="43" t="s">
        <v>425</v>
      </c>
      <c r="J33" s="43">
        <v>5</v>
      </c>
      <c r="K33" s="43">
        <v>3</v>
      </c>
      <c r="L33" s="43" t="s">
        <v>398</v>
      </c>
      <c r="M33" s="43">
        <v>3</v>
      </c>
      <c r="N33" s="43">
        <v>1</v>
      </c>
      <c r="O33" s="43" t="s">
        <v>426</v>
      </c>
      <c r="P33" s="43" t="s">
        <v>400</v>
      </c>
      <c r="Q33" s="43" t="s">
        <v>427</v>
      </c>
      <c r="R33" s="43" t="s">
        <v>428</v>
      </c>
      <c r="S33" s="43" t="s">
        <v>403</v>
      </c>
      <c r="T33" s="43" t="s">
        <v>429</v>
      </c>
      <c r="U33" s="43" t="s">
        <v>430</v>
      </c>
      <c r="V33" s="43" t="s">
        <v>403</v>
      </c>
      <c r="W33" s="43" t="s">
        <v>403</v>
      </c>
      <c r="X33" s="43" t="s">
        <v>403</v>
      </c>
      <c r="Y33" s="43" t="s">
        <v>431</v>
      </c>
      <c r="Z33" s="43" t="s">
        <v>407</v>
      </c>
      <c r="AA33" s="43" t="s">
        <v>410</v>
      </c>
      <c r="AB33" s="43" t="s">
        <v>409</v>
      </c>
      <c r="AC33" s="43" t="s">
        <v>410</v>
      </c>
      <c r="AD33" s="43" t="s">
        <v>410</v>
      </c>
      <c r="AE33" s="43">
        <v>100</v>
      </c>
      <c r="AF33" s="43" t="s">
        <v>65</v>
      </c>
      <c r="AG33" s="43" t="s">
        <v>411</v>
      </c>
      <c r="AH33" s="43">
        <f>SUM(AI33:AL33)</f>
        <v>21</v>
      </c>
      <c r="AI33" s="43">
        <v>3</v>
      </c>
      <c r="AJ33" s="43">
        <v>12</v>
      </c>
      <c r="AK33" s="43">
        <v>3</v>
      </c>
      <c r="AL33" s="43">
        <v>3</v>
      </c>
      <c r="AM33" s="43">
        <v>3</v>
      </c>
      <c r="AN33" s="43" t="s">
        <v>878</v>
      </c>
      <c r="AO33" s="43">
        <v>12</v>
      </c>
      <c r="AP33" s="43" t="s">
        <v>879</v>
      </c>
      <c r="AQ33" s="43"/>
      <c r="AR33" s="43"/>
      <c r="AS33" s="43"/>
      <c r="AT33" s="43"/>
      <c r="AU33" s="44">
        <v>44300</v>
      </c>
      <c r="AV33" s="44">
        <v>44392</v>
      </c>
      <c r="AW33" s="44"/>
      <c r="AX33" s="44"/>
      <c r="AY33" s="43" t="s">
        <v>70</v>
      </c>
      <c r="AZ33" s="43" t="s">
        <v>70</v>
      </c>
      <c r="BA33" s="43"/>
      <c r="BB33" s="43"/>
      <c r="BC33" s="43" t="s">
        <v>70</v>
      </c>
      <c r="BD33" s="43" t="s">
        <v>70</v>
      </c>
      <c r="BE33" s="43"/>
      <c r="BF33" s="43"/>
      <c r="BG33" s="45" t="s">
        <v>880</v>
      </c>
      <c r="BH33" s="45" t="s">
        <v>881</v>
      </c>
      <c r="BI33" s="43"/>
      <c r="BJ33" s="43"/>
      <c r="BK33" s="46">
        <f t="shared" ref="BK33:BK46" si="40">IFERROR(IF(AI33=0,"",IF((AM33/AI33)&gt;1,1,(AM33/AI33))),"")</f>
        <v>1</v>
      </c>
      <c r="BL33" s="46">
        <f t="shared" ref="BL33:BL46" si="41">IFERROR(IF(AJ33=0,"",IF((AO33/AJ33)&gt;1,1,(AO33/AJ33))),"")</f>
        <v>1</v>
      </c>
      <c r="BM33" s="46">
        <f t="shared" ref="BM33:BM46" si="42">IFERROR(IF(AK33=0,"",IF((AQ33/AK33)&gt;1,1,(AQ33/AK33))),"")</f>
        <v>0</v>
      </c>
      <c r="BN33" s="46">
        <f t="shared" ref="BN33:BN46" si="43">IFERROR(IF(AL33=0,"",IF((AS33/AL33)&gt;1,1,(AS33/AL33))),"")</f>
        <v>0</v>
      </c>
      <c r="BO33" s="46">
        <f t="shared" ref="BO33:BO46" si="44">IFERROR(IF((AM33+AO33+AQ33+AS33)/AH33&gt;1,1,(AM33+AO33+AQ33+AS33)/AH33),"")</f>
        <v>0.7142857142857143</v>
      </c>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4">
        <v>44300</v>
      </c>
      <c r="CU33" s="44">
        <v>44392</v>
      </c>
      <c r="CV33" s="44"/>
      <c r="CW33" s="44"/>
      <c r="CX33" s="43"/>
      <c r="CY33" s="43"/>
      <c r="CZ33" s="43"/>
      <c r="DA33" s="43"/>
      <c r="DB33" s="43"/>
      <c r="DC33" s="43"/>
      <c r="DD33" s="43"/>
      <c r="DE33" s="43"/>
      <c r="DF33" s="43"/>
      <c r="DG33" s="43"/>
      <c r="DH33" s="43"/>
      <c r="DI33" s="43"/>
      <c r="DJ33" s="46" t="str">
        <f t="shared" si="0"/>
        <v/>
      </c>
      <c r="DK33" s="46" t="str">
        <f t="shared" si="1"/>
        <v/>
      </c>
      <c r="DL33" s="46" t="str">
        <f t="shared" si="2"/>
        <v/>
      </c>
      <c r="DM33" s="46" t="str">
        <f t="shared" si="3"/>
        <v/>
      </c>
      <c r="DN33" s="46" t="str">
        <f t="shared" si="4"/>
        <v/>
      </c>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4">
        <v>44300</v>
      </c>
      <c r="ET33" s="44">
        <v>44392</v>
      </c>
      <c r="EU33" s="44"/>
      <c r="EV33" s="44"/>
      <c r="EW33" s="43"/>
      <c r="EX33" s="43"/>
      <c r="EY33" s="43"/>
      <c r="EZ33" s="43"/>
      <c r="FA33" s="43"/>
      <c r="FB33" s="43"/>
      <c r="FC33" s="43"/>
      <c r="FD33" s="43"/>
      <c r="FE33" s="43"/>
      <c r="FF33" s="43"/>
      <c r="FG33" s="43"/>
      <c r="FH33" s="43"/>
      <c r="FI33" s="46" t="str">
        <f t="shared" si="5"/>
        <v/>
      </c>
      <c r="FJ33" s="46" t="str">
        <f t="shared" si="6"/>
        <v/>
      </c>
      <c r="FK33" s="46" t="str">
        <f t="shared" si="7"/>
        <v/>
      </c>
      <c r="FL33" s="46" t="str">
        <f t="shared" si="8"/>
        <v/>
      </c>
      <c r="FM33" s="46" t="str">
        <f t="shared" si="9"/>
        <v/>
      </c>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4">
        <v>44300</v>
      </c>
      <c r="GS33" s="44">
        <v>44392</v>
      </c>
      <c r="GT33" s="44"/>
      <c r="GU33" s="44"/>
      <c r="GV33" s="43"/>
      <c r="GW33" s="43"/>
      <c r="GX33" s="43"/>
      <c r="GY33" s="43"/>
      <c r="GZ33" s="43"/>
      <c r="HA33" s="43"/>
      <c r="HB33" s="43"/>
      <c r="HC33" s="43"/>
      <c r="HD33" s="43"/>
      <c r="HE33" s="43"/>
      <c r="HF33" s="43"/>
      <c r="HG33" s="43"/>
      <c r="HH33" s="46" t="str">
        <f t="shared" ref="HH33:HH46" si="45">IFERROR(IF(GF33=0,"",IF((GJ33/GF33)&gt;1,1,(GJ33/GF33))),"")</f>
        <v/>
      </c>
      <c r="HI33" s="46" t="str">
        <f t="shared" ref="HI33:HI46" si="46">IFERROR(IF(GG33=0,"",IF((GL33/GG33)&gt;1,1,(GL33/GG33))),"")</f>
        <v/>
      </c>
      <c r="HJ33" s="46" t="str">
        <f t="shared" ref="HJ33:HJ46" si="47">IFERROR(IF(GH33=0,"",IF((GN33/GH33)&gt;1,1,(GN33/GH33))),"")</f>
        <v/>
      </c>
      <c r="HK33" s="46" t="str">
        <f t="shared" ref="HK33:HK46" si="48">IFERROR(IF(GI33=0,"",IF((GP33/GI33)&gt;1,1,(GP33/GI33))),"")</f>
        <v/>
      </c>
      <c r="HL33" s="46" t="str">
        <f t="shared" ref="HL33:HL46" si="49">IFERROR(IF((GJ33+GL33+GN33+GP33)/GE33&gt;1,1,(GJ33+GL33+GN33+GP33)/GE33),"")</f>
        <v/>
      </c>
      <c r="HM33" s="43"/>
      <c r="HN33" s="43"/>
      <c r="HO33" s="43">
        <f t="shared" si="10"/>
        <v>1</v>
      </c>
      <c r="HP33" s="43" t="s">
        <v>801</v>
      </c>
      <c r="HQ33" s="43" t="s">
        <v>882</v>
      </c>
      <c r="HR33" s="43" t="s">
        <v>883</v>
      </c>
      <c r="HS33" s="43"/>
      <c r="HT33" s="43"/>
      <c r="HU33" s="43"/>
      <c r="HV33" s="43"/>
      <c r="HW33" s="43"/>
      <c r="HX33" s="43"/>
      <c r="HY33" s="43"/>
      <c r="HZ33" s="43"/>
      <c r="IA33" s="41"/>
      <c r="IB33" s="41"/>
      <c r="IC33" s="41"/>
      <c r="ID33" s="41"/>
    </row>
    <row r="34" spans="1:238" ht="49.5" customHeight="1" x14ac:dyDescent="0.25">
      <c r="A34" s="41" t="s">
        <v>438</v>
      </c>
      <c r="B34" s="42" t="s">
        <v>419</v>
      </c>
      <c r="C34" s="43" t="s">
        <v>439</v>
      </c>
      <c r="D34" s="43" t="s">
        <v>440</v>
      </c>
      <c r="E34" s="43" t="s">
        <v>422</v>
      </c>
      <c r="F34" s="43" t="s">
        <v>423</v>
      </c>
      <c r="G34" s="43" t="s">
        <v>395</v>
      </c>
      <c r="H34" s="43" t="s">
        <v>441</v>
      </c>
      <c r="I34" s="43" t="s">
        <v>442</v>
      </c>
      <c r="J34" s="43">
        <v>2</v>
      </c>
      <c r="K34" s="43">
        <v>4</v>
      </c>
      <c r="L34" s="43" t="s">
        <v>399</v>
      </c>
      <c r="M34" s="43">
        <v>1</v>
      </c>
      <c r="N34" s="43">
        <v>2</v>
      </c>
      <c r="O34" s="43" t="s">
        <v>426</v>
      </c>
      <c r="P34" s="43" t="s">
        <v>400</v>
      </c>
      <c r="Q34" s="43" t="s">
        <v>443</v>
      </c>
      <c r="R34" s="43" t="s">
        <v>444</v>
      </c>
      <c r="S34" s="43" t="s">
        <v>403</v>
      </c>
      <c r="T34" s="43" t="s">
        <v>445</v>
      </c>
      <c r="U34" s="43" t="s">
        <v>430</v>
      </c>
      <c r="V34" s="43" t="s">
        <v>403</v>
      </c>
      <c r="W34" s="43" t="s">
        <v>403</v>
      </c>
      <c r="X34" s="43" t="s">
        <v>403</v>
      </c>
      <c r="Y34" s="43" t="s">
        <v>446</v>
      </c>
      <c r="Z34" s="43" t="s">
        <v>407</v>
      </c>
      <c r="AA34" s="43" t="s">
        <v>410</v>
      </c>
      <c r="AB34" s="43" t="s">
        <v>409</v>
      </c>
      <c r="AC34" s="43" t="s">
        <v>410</v>
      </c>
      <c r="AD34" s="43" t="s">
        <v>410</v>
      </c>
      <c r="AE34" s="43">
        <v>100</v>
      </c>
      <c r="AF34" s="43" t="s">
        <v>65</v>
      </c>
      <c r="AG34" s="43" t="s">
        <v>411</v>
      </c>
      <c r="AH34" s="43">
        <f t="shared" ref="AH34:AH38" si="50">SUM(AI34:AL34)</f>
        <v>27</v>
      </c>
      <c r="AI34" s="43">
        <v>6</v>
      </c>
      <c r="AJ34" s="43">
        <v>9</v>
      </c>
      <c r="AK34" s="43">
        <v>6</v>
      </c>
      <c r="AL34" s="43">
        <v>6</v>
      </c>
      <c r="AM34" s="43">
        <v>0</v>
      </c>
      <c r="AN34" s="43" t="s">
        <v>884</v>
      </c>
      <c r="AO34" s="43">
        <v>9</v>
      </c>
      <c r="AP34" s="43" t="s">
        <v>885</v>
      </c>
      <c r="AQ34" s="43"/>
      <c r="AR34" s="43"/>
      <c r="AS34" s="43"/>
      <c r="AT34" s="43"/>
      <c r="AU34" s="44">
        <v>44300</v>
      </c>
      <c r="AV34" s="44">
        <v>44392</v>
      </c>
      <c r="AW34" s="44"/>
      <c r="AX34" s="44"/>
      <c r="AY34" s="43" t="s">
        <v>70</v>
      </c>
      <c r="AZ34" s="43" t="s">
        <v>70</v>
      </c>
      <c r="BA34" s="43"/>
      <c r="BB34" s="43"/>
      <c r="BC34" s="43" t="s">
        <v>148</v>
      </c>
      <c r="BD34" s="43" t="s">
        <v>70</v>
      </c>
      <c r="BE34" s="43"/>
      <c r="BF34" s="43"/>
      <c r="BG34" s="45" t="s">
        <v>886</v>
      </c>
      <c r="BH34" s="45" t="s">
        <v>887</v>
      </c>
      <c r="BI34" s="43"/>
      <c r="BJ34" s="43"/>
      <c r="BK34" s="46">
        <f t="shared" si="40"/>
        <v>0</v>
      </c>
      <c r="BL34" s="46">
        <f t="shared" si="41"/>
        <v>1</v>
      </c>
      <c r="BM34" s="46">
        <f t="shared" si="42"/>
        <v>0</v>
      </c>
      <c r="BN34" s="46">
        <f t="shared" si="43"/>
        <v>0</v>
      </c>
      <c r="BO34" s="46">
        <f t="shared" si="44"/>
        <v>0.33333333333333331</v>
      </c>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4">
        <v>44300</v>
      </c>
      <c r="CU34" s="44">
        <v>44392</v>
      </c>
      <c r="CV34" s="44"/>
      <c r="CW34" s="44"/>
      <c r="CX34" s="43"/>
      <c r="CY34" s="43"/>
      <c r="CZ34" s="43"/>
      <c r="DA34" s="43"/>
      <c r="DB34" s="43"/>
      <c r="DC34" s="43"/>
      <c r="DD34" s="43"/>
      <c r="DE34" s="43"/>
      <c r="DF34" s="43"/>
      <c r="DG34" s="43"/>
      <c r="DH34" s="43"/>
      <c r="DI34" s="43"/>
      <c r="DJ34" s="46" t="str">
        <f t="shared" si="0"/>
        <v/>
      </c>
      <c r="DK34" s="46" t="str">
        <f t="shared" si="1"/>
        <v/>
      </c>
      <c r="DL34" s="46" t="str">
        <f t="shared" si="2"/>
        <v/>
      </c>
      <c r="DM34" s="46" t="str">
        <f t="shared" si="3"/>
        <v/>
      </c>
      <c r="DN34" s="46" t="str">
        <f t="shared" si="4"/>
        <v/>
      </c>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4">
        <v>44300</v>
      </c>
      <c r="ET34" s="44">
        <v>44392</v>
      </c>
      <c r="EU34" s="44"/>
      <c r="EV34" s="44"/>
      <c r="EW34" s="43"/>
      <c r="EX34" s="43"/>
      <c r="EY34" s="43"/>
      <c r="EZ34" s="43"/>
      <c r="FA34" s="43"/>
      <c r="FB34" s="43"/>
      <c r="FC34" s="43"/>
      <c r="FD34" s="43"/>
      <c r="FE34" s="43"/>
      <c r="FF34" s="43"/>
      <c r="FG34" s="43"/>
      <c r="FH34" s="43"/>
      <c r="FI34" s="46" t="str">
        <f t="shared" si="5"/>
        <v/>
      </c>
      <c r="FJ34" s="46" t="str">
        <f t="shared" si="6"/>
        <v/>
      </c>
      <c r="FK34" s="46" t="str">
        <f t="shared" si="7"/>
        <v/>
      </c>
      <c r="FL34" s="46" t="str">
        <f t="shared" si="8"/>
        <v/>
      </c>
      <c r="FM34" s="46" t="str">
        <f t="shared" si="9"/>
        <v/>
      </c>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4">
        <v>44300</v>
      </c>
      <c r="GS34" s="44">
        <v>44392</v>
      </c>
      <c r="GT34" s="44"/>
      <c r="GU34" s="44"/>
      <c r="GV34" s="43"/>
      <c r="GW34" s="43"/>
      <c r="GX34" s="43"/>
      <c r="GY34" s="43"/>
      <c r="GZ34" s="43"/>
      <c r="HA34" s="43"/>
      <c r="HB34" s="43"/>
      <c r="HC34" s="43"/>
      <c r="HD34" s="43"/>
      <c r="HE34" s="43"/>
      <c r="HF34" s="43"/>
      <c r="HG34" s="43"/>
      <c r="HH34" s="46" t="str">
        <f t="shared" si="45"/>
        <v/>
      </c>
      <c r="HI34" s="46" t="str">
        <f t="shared" si="46"/>
        <v/>
      </c>
      <c r="HJ34" s="46" t="str">
        <f t="shared" si="47"/>
        <v/>
      </c>
      <c r="HK34" s="46" t="str">
        <f t="shared" si="48"/>
        <v/>
      </c>
      <c r="HL34" s="46" t="str">
        <f t="shared" si="49"/>
        <v/>
      </c>
      <c r="HM34" s="43"/>
      <c r="HN34" s="43"/>
      <c r="HO34" s="43">
        <f t="shared" si="10"/>
        <v>1</v>
      </c>
      <c r="HP34" s="43" t="s">
        <v>801</v>
      </c>
      <c r="HQ34" s="43" t="s">
        <v>888</v>
      </c>
      <c r="HR34" s="43" t="s">
        <v>889</v>
      </c>
      <c r="HS34" s="43"/>
      <c r="HT34" s="43"/>
      <c r="HU34" s="43"/>
      <c r="HV34" s="43"/>
      <c r="HW34" s="43"/>
      <c r="HX34" s="43"/>
      <c r="HY34" s="43"/>
      <c r="HZ34" s="43"/>
      <c r="IA34" s="41"/>
      <c r="IB34" s="41"/>
      <c r="IC34" s="41"/>
      <c r="ID34" s="41"/>
    </row>
    <row r="35" spans="1:238" ht="49.5" customHeight="1" x14ac:dyDescent="0.25">
      <c r="A35" s="41" t="s">
        <v>453</v>
      </c>
      <c r="B35" s="42" t="s">
        <v>419</v>
      </c>
      <c r="C35" s="43" t="s">
        <v>454</v>
      </c>
      <c r="D35" s="43" t="s">
        <v>440</v>
      </c>
      <c r="E35" s="43" t="s">
        <v>422</v>
      </c>
      <c r="F35" s="43" t="s">
        <v>455</v>
      </c>
      <c r="G35" s="43" t="s">
        <v>395</v>
      </c>
      <c r="H35" s="43" t="s">
        <v>456</v>
      </c>
      <c r="I35" s="43" t="s">
        <v>457</v>
      </c>
      <c r="J35" s="43">
        <v>2</v>
      </c>
      <c r="K35" s="43">
        <v>4</v>
      </c>
      <c r="L35" s="43" t="s">
        <v>399</v>
      </c>
      <c r="M35" s="43">
        <v>1</v>
      </c>
      <c r="N35" s="43">
        <v>2</v>
      </c>
      <c r="O35" s="43" t="s">
        <v>426</v>
      </c>
      <c r="P35" s="43" t="s">
        <v>400</v>
      </c>
      <c r="Q35" s="43" t="s">
        <v>458</v>
      </c>
      <c r="R35" s="43" t="s">
        <v>444</v>
      </c>
      <c r="S35" s="43" t="s">
        <v>403</v>
      </c>
      <c r="T35" s="43" t="s">
        <v>459</v>
      </c>
      <c r="U35" s="43" t="s">
        <v>430</v>
      </c>
      <c r="V35" s="43" t="s">
        <v>403</v>
      </c>
      <c r="W35" s="43" t="s">
        <v>403</v>
      </c>
      <c r="X35" s="43" t="s">
        <v>403</v>
      </c>
      <c r="Y35" s="43" t="s">
        <v>446</v>
      </c>
      <c r="Z35" s="43" t="s">
        <v>407</v>
      </c>
      <c r="AA35" s="43" t="s">
        <v>410</v>
      </c>
      <c r="AB35" s="43" t="s">
        <v>409</v>
      </c>
      <c r="AC35" s="43" t="s">
        <v>410</v>
      </c>
      <c r="AD35" s="43" t="s">
        <v>410</v>
      </c>
      <c r="AE35" s="43">
        <v>100</v>
      </c>
      <c r="AF35" s="43" t="s">
        <v>65</v>
      </c>
      <c r="AG35" s="43" t="s">
        <v>411</v>
      </c>
      <c r="AH35" s="43">
        <f t="shared" si="50"/>
        <v>18</v>
      </c>
      <c r="AI35" s="43">
        <v>6</v>
      </c>
      <c r="AJ35" s="43">
        <v>0</v>
      </c>
      <c r="AK35" s="43">
        <v>6</v>
      </c>
      <c r="AL35" s="43">
        <v>6</v>
      </c>
      <c r="AM35" s="43">
        <v>0</v>
      </c>
      <c r="AN35" s="43" t="s">
        <v>890</v>
      </c>
      <c r="AO35" s="43">
        <v>0</v>
      </c>
      <c r="AP35" s="43" t="s">
        <v>891</v>
      </c>
      <c r="AQ35" s="43"/>
      <c r="AR35" s="43"/>
      <c r="AS35" s="43"/>
      <c r="AT35" s="43"/>
      <c r="AU35" s="44">
        <v>44300</v>
      </c>
      <c r="AV35" s="44">
        <v>44392</v>
      </c>
      <c r="AW35" s="44"/>
      <c r="AX35" s="44"/>
      <c r="AY35" s="43" t="s">
        <v>148</v>
      </c>
      <c r="AZ35" s="43" t="s">
        <v>449</v>
      </c>
      <c r="BA35" s="43"/>
      <c r="BB35" s="43"/>
      <c r="BC35" s="43" t="s">
        <v>148</v>
      </c>
      <c r="BD35" s="43" t="s">
        <v>449</v>
      </c>
      <c r="BE35" s="43"/>
      <c r="BF35" s="43"/>
      <c r="BG35" s="45" t="s">
        <v>892</v>
      </c>
      <c r="BH35" s="45" t="s">
        <v>640</v>
      </c>
      <c r="BI35" s="43"/>
      <c r="BJ35" s="43"/>
      <c r="BK35" s="46">
        <f t="shared" si="40"/>
        <v>0</v>
      </c>
      <c r="BL35" s="46" t="str">
        <f t="shared" si="41"/>
        <v/>
      </c>
      <c r="BM35" s="46">
        <f t="shared" si="42"/>
        <v>0</v>
      </c>
      <c r="BN35" s="46">
        <f t="shared" si="43"/>
        <v>0</v>
      </c>
      <c r="BO35" s="46">
        <f t="shared" si="44"/>
        <v>0</v>
      </c>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4">
        <v>44300</v>
      </c>
      <c r="CU35" s="44">
        <v>44392</v>
      </c>
      <c r="CV35" s="44"/>
      <c r="CW35" s="44"/>
      <c r="CX35" s="43"/>
      <c r="CY35" s="43"/>
      <c r="CZ35" s="43"/>
      <c r="DA35" s="43"/>
      <c r="DB35" s="43"/>
      <c r="DC35" s="43"/>
      <c r="DD35" s="43"/>
      <c r="DE35" s="43"/>
      <c r="DF35" s="43"/>
      <c r="DG35" s="43"/>
      <c r="DH35" s="43"/>
      <c r="DI35" s="43"/>
      <c r="DJ35" s="46" t="str">
        <f t="shared" si="0"/>
        <v/>
      </c>
      <c r="DK35" s="46" t="str">
        <f t="shared" si="1"/>
        <v/>
      </c>
      <c r="DL35" s="46" t="str">
        <f t="shared" si="2"/>
        <v/>
      </c>
      <c r="DM35" s="46" t="str">
        <f t="shared" si="3"/>
        <v/>
      </c>
      <c r="DN35" s="46" t="str">
        <f t="shared" si="4"/>
        <v/>
      </c>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4">
        <v>44300</v>
      </c>
      <c r="ET35" s="44">
        <v>44392</v>
      </c>
      <c r="EU35" s="44"/>
      <c r="EV35" s="44"/>
      <c r="EW35" s="43"/>
      <c r="EX35" s="43"/>
      <c r="EY35" s="43"/>
      <c r="EZ35" s="43"/>
      <c r="FA35" s="43"/>
      <c r="FB35" s="43"/>
      <c r="FC35" s="43"/>
      <c r="FD35" s="43"/>
      <c r="FE35" s="43"/>
      <c r="FF35" s="43"/>
      <c r="FG35" s="43"/>
      <c r="FH35" s="43"/>
      <c r="FI35" s="46" t="str">
        <f t="shared" si="5"/>
        <v/>
      </c>
      <c r="FJ35" s="46" t="str">
        <f t="shared" si="6"/>
        <v/>
      </c>
      <c r="FK35" s="46" t="str">
        <f t="shared" si="7"/>
        <v/>
      </c>
      <c r="FL35" s="46" t="str">
        <f t="shared" si="8"/>
        <v/>
      </c>
      <c r="FM35" s="46" t="str">
        <f t="shared" si="9"/>
        <v/>
      </c>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4">
        <v>44300</v>
      </c>
      <c r="GS35" s="44">
        <v>44392</v>
      </c>
      <c r="GT35" s="44"/>
      <c r="GU35" s="44"/>
      <c r="GV35" s="43"/>
      <c r="GW35" s="43"/>
      <c r="GX35" s="43"/>
      <c r="GY35" s="43"/>
      <c r="GZ35" s="43"/>
      <c r="HA35" s="43"/>
      <c r="HB35" s="43"/>
      <c r="HC35" s="43"/>
      <c r="HD35" s="43"/>
      <c r="HE35" s="43"/>
      <c r="HF35" s="43"/>
      <c r="HG35" s="43"/>
      <c r="HH35" s="46" t="str">
        <f t="shared" si="45"/>
        <v/>
      </c>
      <c r="HI35" s="46" t="str">
        <f t="shared" si="46"/>
        <v/>
      </c>
      <c r="HJ35" s="46" t="str">
        <f t="shared" si="47"/>
        <v/>
      </c>
      <c r="HK35" s="46" t="str">
        <f t="shared" si="48"/>
        <v/>
      </c>
      <c r="HL35" s="46" t="str">
        <f t="shared" si="49"/>
        <v/>
      </c>
      <c r="HM35" s="43"/>
      <c r="HN35" s="43"/>
      <c r="HO35" s="43">
        <f t="shared" si="10"/>
        <v>1</v>
      </c>
      <c r="HP35" s="43" t="s">
        <v>801</v>
      </c>
      <c r="HQ35" s="43" t="s">
        <v>893</v>
      </c>
      <c r="HR35" s="43" t="s">
        <v>894</v>
      </c>
      <c r="HS35" s="43"/>
      <c r="HT35" s="43"/>
      <c r="HU35" s="43"/>
      <c r="HV35" s="43"/>
      <c r="HW35" s="43"/>
      <c r="HX35" s="43"/>
      <c r="HY35" s="43"/>
      <c r="HZ35" s="43"/>
      <c r="IA35" s="41"/>
      <c r="IB35" s="41"/>
      <c r="IC35" s="41"/>
      <c r="ID35" s="41"/>
    </row>
    <row r="36" spans="1:238" ht="49.5" customHeight="1" x14ac:dyDescent="0.25">
      <c r="A36" s="41" t="s">
        <v>466</v>
      </c>
      <c r="B36" s="42" t="s">
        <v>419</v>
      </c>
      <c r="C36" s="43" t="s">
        <v>467</v>
      </c>
      <c r="D36" s="43" t="s">
        <v>468</v>
      </c>
      <c r="E36" s="43" t="s">
        <v>422</v>
      </c>
      <c r="F36" s="43" t="s">
        <v>455</v>
      </c>
      <c r="G36" s="43" t="s">
        <v>469</v>
      </c>
      <c r="H36" s="43" t="s">
        <v>470</v>
      </c>
      <c r="I36" s="43" t="s">
        <v>425</v>
      </c>
      <c r="J36" s="43">
        <v>4</v>
      </c>
      <c r="K36" s="43">
        <v>4</v>
      </c>
      <c r="L36" s="43" t="s">
        <v>398</v>
      </c>
      <c r="M36" s="43">
        <v>4</v>
      </c>
      <c r="N36" s="43">
        <v>4</v>
      </c>
      <c r="O36" s="43" t="s">
        <v>398</v>
      </c>
      <c r="P36" s="43" t="s">
        <v>400</v>
      </c>
      <c r="Q36" s="43" t="s">
        <v>471</v>
      </c>
      <c r="R36" s="43" t="s">
        <v>428</v>
      </c>
      <c r="S36" s="43" t="s">
        <v>403</v>
      </c>
      <c r="T36" s="43" t="s">
        <v>429</v>
      </c>
      <c r="U36" s="43" t="s">
        <v>430</v>
      </c>
      <c r="V36" s="43" t="s">
        <v>403</v>
      </c>
      <c r="W36" s="43" t="s">
        <v>472</v>
      </c>
      <c r="X36" s="43" t="s">
        <v>403</v>
      </c>
      <c r="Y36" s="43" t="s">
        <v>431</v>
      </c>
      <c r="Z36" s="43" t="s">
        <v>407</v>
      </c>
      <c r="AA36" s="43" t="s">
        <v>410</v>
      </c>
      <c r="AB36" s="43" t="s">
        <v>409</v>
      </c>
      <c r="AC36" s="43" t="s">
        <v>410</v>
      </c>
      <c r="AD36" s="43" t="s">
        <v>410</v>
      </c>
      <c r="AE36" s="43">
        <v>100</v>
      </c>
      <c r="AF36" s="43" t="s">
        <v>65</v>
      </c>
      <c r="AG36" s="43" t="s">
        <v>411</v>
      </c>
      <c r="AH36" s="43">
        <f t="shared" si="50"/>
        <v>21</v>
      </c>
      <c r="AI36" s="43">
        <v>3</v>
      </c>
      <c r="AJ36" s="43">
        <v>12</v>
      </c>
      <c r="AK36" s="43">
        <v>3</v>
      </c>
      <c r="AL36" s="43">
        <v>3</v>
      </c>
      <c r="AM36" s="43">
        <v>3</v>
      </c>
      <c r="AN36" s="43" t="s">
        <v>895</v>
      </c>
      <c r="AO36" s="43">
        <v>12</v>
      </c>
      <c r="AP36" s="43" t="s">
        <v>879</v>
      </c>
      <c r="AQ36" s="43"/>
      <c r="AR36" s="43"/>
      <c r="AS36" s="43"/>
      <c r="AT36" s="43"/>
      <c r="AU36" s="44">
        <v>44300</v>
      </c>
      <c r="AV36" s="44">
        <v>44392</v>
      </c>
      <c r="AW36" s="44"/>
      <c r="AX36" s="44"/>
      <c r="AY36" s="43" t="s">
        <v>70</v>
      </c>
      <c r="AZ36" s="43" t="s">
        <v>70</v>
      </c>
      <c r="BA36" s="43"/>
      <c r="BB36" s="43"/>
      <c r="BC36" s="43" t="s">
        <v>70</v>
      </c>
      <c r="BD36" s="43" t="s">
        <v>70</v>
      </c>
      <c r="BE36" s="43"/>
      <c r="BF36" s="43"/>
      <c r="BG36" s="45" t="s">
        <v>896</v>
      </c>
      <c r="BH36" s="45" t="s">
        <v>897</v>
      </c>
      <c r="BI36" s="43"/>
      <c r="BJ36" s="43"/>
      <c r="BK36" s="46">
        <f t="shared" si="40"/>
        <v>1</v>
      </c>
      <c r="BL36" s="46">
        <f t="shared" si="41"/>
        <v>1</v>
      </c>
      <c r="BM36" s="46">
        <f t="shared" si="42"/>
        <v>0</v>
      </c>
      <c r="BN36" s="46">
        <f t="shared" si="43"/>
        <v>0</v>
      </c>
      <c r="BO36" s="46">
        <f t="shared" si="44"/>
        <v>0.7142857142857143</v>
      </c>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4">
        <v>44300</v>
      </c>
      <c r="CU36" s="44">
        <v>44392</v>
      </c>
      <c r="CV36" s="44"/>
      <c r="CW36" s="44"/>
      <c r="CX36" s="43"/>
      <c r="CY36" s="43"/>
      <c r="CZ36" s="43"/>
      <c r="DA36" s="43"/>
      <c r="DB36" s="43"/>
      <c r="DC36" s="43"/>
      <c r="DD36" s="43"/>
      <c r="DE36" s="43"/>
      <c r="DF36" s="43"/>
      <c r="DG36" s="43"/>
      <c r="DH36" s="43"/>
      <c r="DI36" s="43"/>
      <c r="DJ36" s="46" t="str">
        <f t="shared" si="0"/>
        <v/>
      </c>
      <c r="DK36" s="46" t="str">
        <f t="shared" si="1"/>
        <v/>
      </c>
      <c r="DL36" s="46" t="str">
        <f t="shared" si="2"/>
        <v/>
      </c>
      <c r="DM36" s="46" t="str">
        <f t="shared" si="3"/>
        <v/>
      </c>
      <c r="DN36" s="46" t="str">
        <f t="shared" si="4"/>
        <v/>
      </c>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4">
        <v>44300</v>
      </c>
      <c r="ET36" s="44">
        <v>44392</v>
      </c>
      <c r="EU36" s="44"/>
      <c r="EV36" s="44"/>
      <c r="EW36" s="43"/>
      <c r="EX36" s="43"/>
      <c r="EY36" s="43"/>
      <c r="EZ36" s="43"/>
      <c r="FA36" s="43"/>
      <c r="FB36" s="43"/>
      <c r="FC36" s="43"/>
      <c r="FD36" s="43"/>
      <c r="FE36" s="43"/>
      <c r="FF36" s="43"/>
      <c r="FG36" s="43"/>
      <c r="FH36" s="43"/>
      <c r="FI36" s="46" t="str">
        <f t="shared" si="5"/>
        <v/>
      </c>
      <c r="FJ36" s="46" t="str">
        <f t="shared" si="6"/>
        <v/>
      </c>
      <c r="FK36" s="46" t="str">
        <f t="shared" si="7"/>
        <v/>
      </c>
      <c r="FL36" s="46" t="str">
        <f t="shared" si="8"/>
        <v/>
      </c>
      <c r="FM36" s="46" t="str">
        <f t="shared" si="9"/>
        <v/>
      </c>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4">
        <v>44300</v>
      </c>
      <c r="GS36" s="44">
        <v>44392</v>
      </c>
      <c r="GT36" s="44"/>
      <c r="GU36" s="44"/>
      <c r="GV36" s="43"/>
      <c r="GW36" s="43"/>
      <c r="GX36" s="43"/>
      <c r="GY36" s="43"/>
      <c r="GZ36" s="43"/>
      <c r="HA36" s="43"/>
      <c r="HB36" s="43"/>
      <c r="HC36" s="43"/>
      <c r="HD36" s="43"/>
      <c r="HE36" s="43"/>
      <c r="HF36" s="43"/>
      <c r="HG36" s="43"/>
      <c r="HH36" s="46" t="str">
        <f t="shared" si="45"/>
        <v/>
      </c>
      <c r="HI36" s="46" t="str">
        <f t="shared" si="46"/>
        <v/>
      </c>
      <c r="HJ36" s="46" t="str">
        <f t="shared" si="47"/>
        <v/>
      </c>
      <c r="HK36" s="46" t="str">
        <f t="shared" si="48"/>
        <v/>
      </c>
      <c r="HL36" s="46" t="str">
        <f t="shared" si="49"/>
        <v/>
      </c>
      <c r="HM36" s="43"/>
      <c r="HN36" s="43"/>
      <c r="HO36" s="43">
        <f t="shared" si="10"/>
        <v>1</v>
      </c>
      <c r="HP36" s="43" t="s">
        <v>801</v>
      </c>
      <c r="HQ36" s="41" t="s">
        <v>898</v>
      </c>
      <c r="HR36" s="41" t="s">
        <v>883</v>
      </c>
      <c r="HS36" s="41"/>
      <c r="HT36" s="41"/>
      <c r="HU36" s="41"/>
      <c r="HV36" s="41"/>
      <c r="HW36" s="41"/>
      <c r="HX36" s="41"/>
      <c r="HY36" s="41"/>
      <c r="HZ36" s="41"/>
      <c r="IA36" s="41"/>
      <c r="IB36" s="41"/>
      <c r="IC36" s="41"/>
      <c r="ID36" s="41"/>
    </row>
    <row r="37" spans="1:238" ht="49.5" customHeight="1" x14ac:dyDescent="0.25">
      <c r="A37" s="41" t="s">
        <v>479</v>
      </c>
      <c r="B37" s="42" t="s">
        <v>480</v>
      </c>
      <c r="C37" s="43" t="s">
        <v>481</v>
      </c>
      <c r="D37" s="43" t="s">
        <v>482</v>
      </c>
      <c r="E37" s="43" t="s">
        <v>422</v>
      </c>
      <c r="F37" s="43" t="s">
        <v>394</v>
      </c>
      <c r="G37" s="43" t="s">
        <v>395</v>
      </c>
      <c r="H37" s="43" t="s">
        <v>483</v>
      </c>
      <c r="I37" s="43" t="s">
        <v>484</v>
      </c>
      <c r="J37" s="43">
        <v>5</v>
      </c>
      <c r="K37" s="43">
        <v>3</v>
      </c>
      <c r="L37" s="43" t="s">
        <v>398</v>
      </c>
      <c r="M37" s="43">
        <v>4</v>
      </c>
      <c r="N37" s="43">
        <v>2</v>
      </c>
      <c r="O37" s="43" t="s">
        <v>399</v>
      </c>
      <c r="P37" s="43" t="s">
        <v>400</v>
      </c>
      <c r="Q37" s="43" t="s">
        <v>485</v>
      </c>
      <c r="R37" s="43" t="s">
        <v>486</v>
      </c>
      <c r="S37" s="43" t="s">
        <v>403</v>
      </c>
      <c r="T37" s="43" t="s">
        <v>487</v>
      </c>
      <c r="U37" s="43" t="s">
        <v>405</v>
      </c>
      <c r="V37" s="43" t="s">
        <v>403</v>
      </c>
      <c r="W37" s="43" t="s">
        <v>403</v>
      </c>
      <c r="X37" s="43" t="s">
        <v>403</v>
      </c>
      <c r="Y37" s="43" t="s">
        <v>406</v>
      </c>
      <c r="Z37" s="43" t="s">
        <v>407</v>
      </c>
      <c r="AA37" s="43" t="s">
        <v>408</v>
      </c>
      <c r="AB37" s="43" t="s">
        <v>409</v>
      </c>
      <c r="AC37" s="43" t="s">
        <v>410</v>
      </c>
      <c r="AD37" s="43" t="s">
        <v>408</v>
      </c>
      <c r="AE37" s="43">
        <v>50</v>
      </c>
      <c r="AF37" s="43" t="s">
        <v>65</v>
      </c>
      <c r="AG37" s="43" t="s">
        <v>411</v>
      </c>
      <c r="AH37" s="43">
        <f t="shared" si="50"/>
        <v>35</v>
      </c>
      <c r="AI37" s="43">
        <v>17</v>
      </c>
      <c r="AJ37" s="43">
        <v>18</v>
      </c>
      <c r="AK37" s="43">
        <v>0</v>
      </c>
      <c r="AL37" s="43">
        <v>0</v>
      </c>
      <c r="AM37" s="43">
        <v>17</v>
      </c>
      <c r="AN37" s="43" t="s">
        <v>899</v>
      </c>
      <c r="AO37" s="43">
        <v>18</v>
      </c>
      <c r="AP37" s="43" t="s">
        <v>900</v>
      </c>
      <c r="AQ37" s="43"/>
      <c r="AR37" s="43"/>
      <c r="AS37" s="43"/>
      <c r="AT37" s="43"/>
      <c r="AU37" s="44">
        <v>44300</v>
      </c>
      <c r="AV37" s="44">
        <v>44392</v>
      </c>
      <c r="AW37" s="44"/>
      <c r="AX37" s="44"/>
      <c r="AY37" s="43" t="s">
        <v>70</v>
      </c>
      <c r="AZ37" s="43" t="s">
        <v>70</v>
      </c>
      <c r="BA37" s="43"/>
      <c r="BB37" s="43"/>
      <c r="BC37" s="43" t="s">
        <v>70</v>
      </c>
      <c r="BD37" s="43" t="s">
        <v>70</v>
      </c>
      <c r="BE37" s="43"/>
      <c r="BF37" s="43"/>
      <c r="BG37" s="45" t="s">
        <v>901</v>
      </c>
      <c r="BH37" s="45" t="s">
        <v>902</v>
      </c>
      <c r="BI37" s="43"/>
      <c r="BJ37" s="43"/>
      <c r="BK37" s="46">
        <f t="shared" si="40"/>
        <v>1</v>
      </c>
      <c r="BL37" s="46">
        <f t="shared" si="41"/>
        <v>1</v>
      </c>
      <c r="BM37" s="46" t="str">
        <f t="shared" si="42"/>
        <v/>
      </c>
      <c r="BN37" s="46" t="str">
        <f t="shared" si="43"/>
        <v/>
      </c>
      <c r="BO37" s="46">
        <f t="shared" si="44"/>
        <v>1</v>
      </c>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4">
        <v>44300</v>
      </c>
      <c r="CU37" s="44">
        <v>44392</v>
      </c>
      <c r="CV37" s="44"/>
      <c r="CW37" s="44"/>
      <c r="CX37" s="43"/>
      <c r="CY37" s="43"/>
      <c r="CZ37" s="43"/>
      <c r="DA37" s="43"/>
      <c r="DB37" s="43"/>
      <c r="DC37" s="43"/>
      <c r="DD37" s="43"/>
      <c r="DE37" s="43"/>
      <c r="DF37" s="43"/>
      <c r="DG37" s="43"/>
      <c r="DH37" s="43"/>
      <c r="DI37" s="43"/>
      <c r="DJ37" s="46" t="str">
        <f t="shared" si="0"/>
        <v/>
      </c>
      <c r="DK37" s="46" t="str">
        <f t="shared" si="1"/>
        <v/>
      </c>
      <c r="DL37" s="46" t="str">
        <f t="shared" si="2"/>
        <v/>
      </c>
      <c r="DM37" s="46" t="str">
        <f t="shared" si="3"/>
        <v/>
      </c>
      <c r="DN37" s="46" t="str">
        <f t="shared" si="4"/>
        <v/>
      </c>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4">
        <v>44300</v>
      </c>
      <c r="ET37" s="44">
        <v>44392</v>
      </c>
      <c r="EU37" s="44"/>
      <c r="EV37" s="44"/>
      <c r="EW37" s="43"/>
      <c r="EX37" s="43"/>
      <c r="EY37" s="43"/>
      <c r="EZ37" s="43"/>
      <c r="FA37" s="43"/>
      <c r="FB37" s="43"/>
      <c r="FC37" s="43"/>
      <c r="FD37" s="43"/>
      <c r="FE37" s="43"/>
      <c r="FF37" s="43"/>
      <c r="FG37" s="43"/>
      <c r="FH37" s="43"/>
      <c r="FI37" s="46" t="str">
        <f t="shared" si="5"/>
        <v/>
      </c>
      <c r="FJ37" s="46" t="str">
        <f t="shared" si="6"/>
        <v/>
      </c>
      <c r="FK37" s="46" t="str">
        <f t="shared" si="7"/>
        <v/>
      </c>
      <c r="FL37" s="46" t="str">
        <f t="shared" si="8"/>
        <v/>
      </c>
      <c r="FM37" s="46" t="str">
        <f t="shared" si="9"/>
        <v/>
      </c>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4">
        <v>44300</v>
      </c>
      <c r="GS37" s="44">
        <v>44392</v>
      </c>
      <c r="GT37" s="44"/>
      <c r="GU37" s="44"/>
      <c r="GV37" s="43"/>
      <c r="GW37" s="43"/>
      <c r="GX37" s="43"/>
      <c r="GY37" s="43"/>
      <c r="GZ37" s="43"/>
      <c r="HA37" s="43"/>
      <c r="HB37" s="43"/>
      <c r="HC37" s="43"/>
      <c r="HD37" s="43"/>
      <c r="HE37" s="43"/>
      <c r="HF37" s="43"/>
      <c r="HG37" s="43"/>
      <c r="HH37" s="46" t="str">
        <f t="shared" si="45"/>
        <v/>
      </c>
      <c r="HI37" s="46" t="str">
        <f t="shared" si="46"/>
        <v/>
      </c>
      <c r="HJ37" s="46" t="str">
        <f t="shared" si="47"/>
        <v/>
      </c>
      <c r="HK37" s="46" t="str">
        <f t="shared" si="48"/>
        <v/>
      </c>
      <c r="HL37" s="46" t="str">
        <f t="shared" si="49"/>
        <v/>
      </c>
      <c r="HM37" s="43"/>
      <c r="HN37" s="43"/>
      <c r="HO37" s="43">
        <f t="shared" si="10"/>
        <v>1</v>
      </c>
      <c r="HP37" s="43" t="s">
        <v>801</v>
      </c>
      <c r="HQ37" s="41" t="s">
        <v>903</v>
      </c>
      <c r="HR37" s="41" t="s">
        <v>904</v>
      </c>
      <c r="HS37" s="41"/>
      <c r="HT37" s="41"/>
      <c r="HU37" s="41"/>
      <c r="HV37" s="41"/>
      <c r="HW37" s="41"/>
      <c r="HX37" s="41"/>
      <c r="HY37" s="41"/>
      <c r="HZ37" s="41"/>
      <c r="IA37" s="41"/>
      <c r="IB37" s="41"/>
      <c r="IC37" s="41"/>
      <c r="ID37" s="41"/>
    </row>
    <row r="38" spans="1:238" ht="49.5" customHeight="1" x14ac:dyDescent="0.25">
      <c r="A38" s="41" t="s">
        <v>493</v>
      </c>
      <c r="B38" s="42" t="s">
        <v>480</v>
      </c>
      <c r="C38" s="43" t="s">
        <v>494</v>
      </c>
      <c r="D38" s="43" t="s">
        <v>468</v>
      </c>
      <c r="E38" s="43" t="s">
        <v>422</v>
      </c>
      <c r="F38" s="43" t="s">
        <v>455</v>
      </c>
      <c r="G38" s="43" t="s">
        <v>495</v>
      </c>
      <c r="H38" s="43" t="s">
        <v>496</v>
      </c>
      <c r="I38" s="43" t="s">
        <v>497</v>
      </c>
      <c r="J38" s="43">
        <v>2</v>
      </c>
      <c r="K38" s="43">
        <v>5</v>
      </c>
      <c r="L38" s="43" t="s">
        <v>398</v>
      </c>
      <c r="M38" s="43">
        <v>1</v>
      </c>
      <c r="N38" s="43">
        <v>5</v>
      </c>
      <c r="O38" s="43" t="s">
        <v>398</v>
      </c>
      <c r="P38" s="43" t="s">
        <v>400</v>
      </c>
      <c r="Q38" s="43" t="s">
        <v>498</v>
      </c>
      <c r="R38" s="43" t="s">
        <v>499</v>
      </c>
      <c r="S38" s="43" t="s">
        <v>403</v>
      </c>
      <c r="T38" s="43" t="s">
        <v>500</v>
      </c>
      <c r="U38" s="43" t="s">
        <v>430</v>
      </c>
      <c r="V38" s="43" t="s">
        <v>403</v>
      </c>
      <c r="W38" s="43" t="s">
        <v>403</v>
      </c>
      <c r="X38" s="43" t="s">
        <v>403</v>
      </c>
      <c r="Y38" s="43" t="s">
        <v>406</v>
      </c>
      <c r="Z38" s="43" t="s">
        <v>407</v>
      </c>
      <c r="AA38" s="43" t="s">
        <v>410</v>
      </c>
      <c r="AB38" s="43" t="s">
        <v>409</v>
      </c>
      <c r="AC38" s="43" t="s">
        <v>410</v>
      </c>
      <c r="AD38" s="43" t="s">
        <v>410</v>
      </c>
      <c r="AE38" s="43">
        <v>100</v>
      </c>
      <c r="AF38" s="43" t="s">
        <v>65</v>
      </c>
      <c r="AG38" s="43" t="s">
        <v>411</v>
      </c>
      <c r="AH38" s="43">
        <f t="shared" si="50"/>
        <v>2</v>
      </c>
      <c r="AI38" s="43">
        <v>1</v>
      </c>
      <c r="AJ38" s="43">
        <v>1</v>
      </c>
      <c r="AK38" s="43">
        <v>0</v>
      </c>
      <c r="AL38" s="43">
        <v>0</v>
      </c>
      <c r="AM38" s="43">
        <v>1</v>
      </c>
      <c r="AN38" s="43" t="s">
        <v>905</v>
      </c>
      <c r="AO38" s="43">
        <v>1</v>
      </c>
      <c r="AP38" s="43" t="s">
        <v>906</v>
      </c>
      <c r="AQ38" s="43"/>
      <c r="AR38" s="43"/>
      <c r="AS38" s="43"/>
      <c r="AT38" s="43"/>
      <c r="AU38" s="44">
        <v>44300</v>
      </c>
      <c r="AV38" s="44">
        <v>44392</v>
      </c>
      <c r="AW38" s="44"/>
      <c r="AX38" s="44"/>
      <c r="AY38" s="43" t="s">
        <v>70</v>
      </c>
      <c r="AZ38" s="43" t="s">
        <v>70</v>
      </c>
      <c r="BA38" s="43"/>
      <c r="BB38" s="43"/>
      <c r="BC38" s="43" t="s">
        <v>70</v>
      </c>
      <c r="BD38" s="43" t="s">
        <v>70</v>
      </c>
      <c r="BE38" s="43"/>
      <c r="BF38" s="43"/>
      <c r="BG38" s="45" t="s">
        <v>907</v>
      </c>
      <c r="BH38" s="45" t="s">
        <v>908</v>
      </c>
      <c r="BI38" s="43"/>
      <c r="BJ38" s="43"/>
      <c r="BK38" s="46">
        <f t="shared" si="40"/>
        <v>1</v>
      </c>
      <c r="BL38" s="46">
        <f t="shared" si="41"/>
        <v>1</v>
      </c>
      <c r="BM38" s="46" t="str">
        <f t="shared" si="42"/>
        <v/>
      </c>
      <c r="BN38" s="46" t="str">
        <f t="shared" si="43"/>
        <v/>
      </c>
      <c r="BO38" s="46">
        <f t="shared" si="44"/>
        <v>1</v>
      </c>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4">
        <v>44300</v>
      </c>
      <c r="CU38" s="44">
        <v>44392</v>
      </c>
      <c r="CV38" s="44"/>
      <c r="CW38" s="44"/>
      <c r="CX38" s="43"/>
      <c r="CY38" s="43"/>
      <c r="CZ38" s="43"/>
      <c r="DA38" s="43"/>
      <c r="DB38" s="43"/>
      <c r="DC38" s="43"/>
      <c r="DD38" s="43"/>
      <c r="DE38" s="43"/>
      <c r="DF38" s="43"/>
      <c r="DG38" s="43"/>
      <c r="DH38" s="43"/>
      <c r="DI38" s="43"/>
      <c r="DJ38" s="46" t="str">
        <f t="shared" si="0"/>
        <v/>
      </c>
      <c r="DK38" s="46" t="str">
        <f t="shared" si="1"/>
        <v/>
      </c>
      <c r="DL38" s="46" t="str">
        <f t="shared" si="2"/>
        <v/>
      </c>
      <c r="DM38" s="46" t="str">
        <f t="shared" si="3"/>
        <v/>
      </c>
      <c r="DN38" s="46" t="str">
        <f t="shared" si="4"/>
        <v/>
      </c>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4">
        <v>44300</v>
      </c>
      <c r="ET38" s="44">
        <v>44392</v>
      </c>
      <c r="EU38" s="44"/>
      <c r="EV38" s="44"/>
      <c r="EW38" s="43"/>
      <c r="EX38" s="43"/>
      <c r="EY38" s="43"/>
      <c r="EZ38" s="43"/>
      <c r="FA38" s="43"/>
      <c r="FB38" s="43"/>
      <c r="FC38" s="43"/>
      <c r="FD38" s="43"/>
      <c r="FE38" s="43"/>
      <c r="FF38" s="43"/>
      <c r="FG38" s="43"/>
      <c r="FH38" s="43"/>
      <c r="FI38" s="46" t="str">
        <f t="shared" si="5"/>
        <v/>
      </c>
      <c r="FJ38" s="46" t="str">
        <f t="shared" si="6"/>
        <v/>
      </c>
      <c r="FK38" s="46" t="str">
        <f t="shared" si="7"/>
        <v/>
      </c>
      <c r="FL38" s="46" t="str">
        <f t="shared" si="8"/>
        <v/>
      </c>
      <c r="FM38" s="46" t="str">
        <f t="shared" si="9"/>
        <v/>
      </c>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4">
        <v>44300</v>
      </c>
      <c r="GS38" s="44">
        <v>44392</v>
      </c>
      <c r="GT38" s="44"/>
      <c r="GU38" s="44"/>
      <c r="GV38" s="43"/>
      <c r="GW38" s="43"/>
      <c r="GX38" s="43"/>
      <c r="GY38" s="43"/>
      <c r="GZ38" s="43"/>
      <c r="HA38" s="43"/>
      <c r="HB38" s="43"/>
      <c r="HC38" s="43"/>
      <c r="HD38" s="43"/>
      <c r="HE38" s="43"/>
      <c r="HF38" s="43"/>
      <c r="HG38" s="43"/>
      <c r="HH38" s="46" t="str">
        <f t="shared" si="45"/>
        <v/>
      </c>
      <c r="HI38" s="46" t="str">
        <f t="shared" si="46"/>
        <v/>
      </c>
      <c r="HJ38" s="46" t="str">
        <f t="shared" si="47"/>
        <v/>
      </c>
      <c r="HK38" s="46" t="str">
        <f t="shared" si="48"/>
        <v/>
      </c>
      <c r="HL38" s="46" t="str">
        <f t="shared" si="49"/>
        <v/>
      </c>
      <c r="HM38" s="43"/>
      <c r="HN38" s="43"/>
      <c r="HO38" s="43">
        <f t="shared" si="10"/>
        <v>1</v>
      </c>
      <c r="HP38" s="43" t="s">
        <v>801</v>
      </c>
      <c r="HQ38" s="41" t="s">
        <v>909</v>
      </c>
      <c r="HR38" s="41" t="s">
        <v>910</v>
      </c>
      <c r="HS38" s="41"/>
      <c r="HT38" s="41"/>
      <c r="HU38" s="41"/>
      <c r="HV38" s="41"/>
      <c r="HW38" s="41"/>
      <c r="HX38" s="41"/>
      <c r="HY38" s="41"/>
      <c r="HZ38" s="41"/>
      <c r="IA38" s="41"/>
      <c r="IB38" s="41"/>
      <c r="IC38" s="41"/>
      <c r="ID38" s="41"/>
    </row>
    <row r="39" spans="1:238" ht="49.5" customHeight="1" x14ac:dyDescent="0.25">
      <c r="A39" s="41" t="s">
        <v>506</v>
      </c>
      <c r="B39" s="42" t="s">
        <v>480</v>
      </c>
      <c r="C39" s="43" t="s">
        <v>507</v>
      </c>
      <c r="D39" s="43" t="s">
        <v>482</v>
      </c>
      <c r="E39" s="43" t="s">
        <v>422</v>
      </c>
      <c r="F39" s="43" t="s">
        <v>394</v>
      </c>
      <c r="G39" s="43" t="s">
        <v>395</v>
      </c>
      <c r="H39" s="43" t="s">
        <v>508</v>
      </c>
      <c r="I39" s="43" t="s">
        <v>509</v>
      </c>
      <c r="J39" s="43">
        <v>2</v>
      </c>
      <c r="K39" s="43">
        <v>3</v>
      </c>
      <c r="L39" s="43" t="s">
        <v>510</v>
      </c>
      <c r="M39" s="43">
        <v>1</v>
      </c>
      <c r="N39" s="43">
        <v>2</v>
      </c>
      <c r="O39" s="43" t="s">
        <v>426</v>
      </c>
      <c r="P39" s="43" t="s">
        <v>400</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4">
        <v>44300</v>
      </c>
      <c r="AV39" s="44">
        <v>44392</v>
      </c>
      <c r="AW39" s="44"/>
      <c r="AX39" s="44"/>
      <c r="AY39" s="43"/>
      <c r="AZ39" s="43"/>
      <c r="BA39" s="43"/>
      <c r="BB39" s="43"/>
      <c r="BC39" s="43"/>
      <c r="BD39" s="43"/>
      <c r="BE39" s="43"/>
      <c r="BF39" s="43"/>
      <c r="BG39" s="45"/>
      <c r="BH39" s="45"/>
      <c r="BI39" s="43"/>
      <c r="BJ39" s="43"/>
      <c r="BK39" s="46" t="str">
        <f t="shared" si="40"/>
        <v/>
      </c>
      <c r="BL39" s="46" t="str">
        <f t="shared" si="41"/>
        <v/>
      </c>
      <c r="BM39" s="46" t="str">
        <f t="shared" si="42"/>
        <v/>
      </c>
      <c r="BN39" s="46" t="str">
        <f t="shared" si="43"/>
        <v/>
      </c>
      <c r="BO39" s="46" t="str">
        <f t="shared" si="44"/>
        <v/>
      </c>
      <c r="BP39" s="43" t="s">
        <v>511</v>
      </c>
      <c r="BQ39" s="43" t="s">
        <v>512</v>
      </c>
      <c r="BR39" s="43" t="s">
        <v>403</v>
      </c>
      <c r="BS39" s="43" t="s">
        <v>513</v>
      </c>
      <c r="BT39" s="43" t="s">
        <v>514</v>
      </c>
      <c r="BU39" s="43" t="s">
        <v>472</v>
      </c>
      <c r="BV39" s="43" t="s">
        <v>403</v>
      </c>
      <c r="BW39" s="43" t="s">
        <v>403</v>
      </c>
      <c r="BX39" s="43" t="s">
        <v>515</v>
      </c>
      <c r="BY39" s="43" t="s">
        <v>407</v>
      </c>
      <c r="BZ39" s="43" t="s">
        <v>516</v>
      </c>
      <c r="CA39" s="43" t="s">
        <v>409</v>
      </c>
      <c r="CB39" s="43" t="s">
        <v>410</v>
      </c>
      <c r="CC39" s="43" t="s">
        <v>516</v>
      </c>
      <c r="CD39" s="43">
        <v>0</v>
      </c>
      <c r="CE39" s="43" t="s">
        <v>65</v>
      </c>
      <c r="CF39" s="43" t="s">
        <v>411</v>
      </c>
      <c r="CG39" s="43">
        <f>SUM(CH39:CK39)</f>
        <v>2</v>
      </c>
      <c r="CH39" s="43">
        <v>0</v>
      </c>
      <c r="CI39" s="43">
        <v>1</v>
      </c>
      <c r="CJ39" s="43">
        <v>0</v>
      </c>
      <c r="CK39" s="43">
        <v>1</v>
      </c>
      <c r="CL39" s="43">
        <v>1</v>
      </c>
      <c r="CM39" s="43" t="s">
        <v>911</v>
      </c>
      <c r="CN39" s="43">
        <v>1</v>
      </c>
      <c r="CO39" s="43" t="s">
        <v>912</v>
      </c>
      <c r="CP39" s="43"/>
      <c r="CQ39" s="43"/>
      <c r="CR39" s="43"/>
      <c r="CS39" s="43"/>
      <c r="CT39" s="44">
        <v>44300</v>
      </c>
      <c r="CU39" s="44">
        <v>44392</v>
      </c>
      <c r="CV39" s="44"/>
      <c r="CW39" s="44"/>
      <c r="CX39" s="43" t="s">
        <v>70</v>
      </c>
      <c r="CY39" s="43" t="s">
        <v>70</v>
      </c>
      <c r="CZ39" s="43"/>
      <c r="DA39" s="43"/>
      <c r="DB39" s="43" t="s">
        <v>70</v>
      </c>
      <c r="DC39" s="43" t="s">
        <v>70</v>
      </c>
      <c r="DD39" s="43"/>
      <c r="DE39" s="43"/>
      <c r="DF39" s="43" t="s">
        <v>913</v>
      </c>
      <c r="DG39" s="43" t="s">
        <v>914</v>
      </c>
      <c r="DH39" s="43"/>
      <c r="DI39" s="43"/>
      <c r="DJ39" s="46" t="str">
        <f t="shared" si="0"/>
        <v/>
      </c>
      <c r="DK39" s="46">
        <f t="shared" si="1"/>
        <v>1</v>
      </c>
      <c r="DL39" s="46" t="str">
        <f t="shared" si="2"/>
        <v/>
      </c>
      <c r="DM39" s="46">
        <f t="shared" si="3"/>
        <v>0</v>
      </c>
      <c r="DN39" s="46">
        <f t="shared" si="4"/>
        <v>1</v>
      </c>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4">
        <v>44300</v>
      </c>
      <c r="ET39" s="44">
        <v>44392</v>
      </c>
      <c r="EU39" s="44"/>
      <c r="EV39" s="44"/>
      <c r="EW39" s="43"/>
      <c r="EX39" s="43"/>
      <c r="EY39" s="43"/>
      <c r="EZ39" s="43"/>
      <c r="FA39" s="43"/>
      <c r="FB39" s="43"/>
      <c r="FC39" s="43"/>
      <c r="FD39" s="43"/>
      <c r="FE39" s="43"/>
      <c r="FF39" s="43"/>
      <c r="FG39" s="43"/>
      <c r="FH39" s="43"/>
      <c r="FI39" s="46" t="str">
        <f t="shared" si="5"/>
        <v/>
      </c>
      <c r="FJ39" s="46" t="str">
        <f t="shared" si="6"/>
        <v/>
      </c>
      <c r="FK39" s="46" t="str">
        <f t="shared" si="7"/>
        <v/>
      </c>
      <c r="FL39" s="46" t="str">
        <f t="shared" si="8"/>
        <v/>
      </c>
      <c r="FM39" s="46" t="str">
        <f t="shared" si="9"/>
        <v/>
      </c>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4">
        <v>44300</v>
      </c>
      <c r="GS39" s="44">
        <v>44392</v>
      </c>
      <c r="GT39" s="44"/>
      <c r="GU39" s="44"/>
      <c r="GV39" s="43"/>
      <c r="GW39" s="43"/>
      <c r="GX39" s="43"/>
      <c r="GY39" s="43"/>
      <c r="GZ39" s="43"/>
      <c r="HA39" s="43"/>
      <c r="HB39" s="43"/>
      <c r="HC39" s="43"/>
      <c r="HD39" s="43"/>
      <c r="HE39" s="43"/>
      <c r="HF39" s="43"/>
      <c r="HG39" s="43"/>
      <c r="HH39" s="46" t="str">
        <f t="shared" si="45"/>
        <v/>
      </c>
      <c r="HI39" s="46" t="str">
        <f t="shared" si="46"/>
        <v/>
      </c>
      <c r="HJ39" s="46" t="str">
        <f t="shared" si="47"/>
        <v/>
      </c>
      <c r="HK39" s="46" t="str">
        <f t="shared" si="48"/>
        <v/>
      </c>
      <c r="HL39" s="46" t="str">
        <f t="shared" si="49"/>
        <v/>
      </c>
      <c r="HM39" s="43"/>
      <c r="HN39" s="43"/>
      <c r="HO39" s="43">
        <f t="shared" si="10"/>
        <v>1</v>
      </c>
      <c r="HP39" s="43" t="s">
        <v>801</v>
      </c>
      <c r="HQ39" s="41"/>
      <c r="HR39" s="41"/>
      <c r="HS39" s="41"/>
      <c r="HT39" s="41"/>
      <c r="HU39" s="41" t="s">
        <v>915</v>
      </c>
      <c r="HV39" s="41" t="s">
        <v>916</v>
      </c>
      <c r="HW39" s="41"/>
      <c r="HX39" s="41"/>
      <c r="HY39" s="41"/>
      <c r="HZ39" s="41"/>
      <c r="IA39" s="41"/>
      <c r="IB39" s="41"/>
      <c r="IC39" s="41"/>
      <c r="ID39" s="41"/>
    </row>
    <row r="40" spans="1:238" ht="49.5" customHeight="1" x14ac:dyDescent="0.25">
      <c r="A40" s="41" t="s">
        <v>523</v>
      </c>
      <c r="B40" s="42" t="s">
        <v>524</v>
      </c>
      <c r="C40" s="43" t="s">
        <v>525</v>
      </c>
      <c r="D40" s="43" t="s">
        <v>440</v>
      </c>
      <c r="E40" s="43" t="s">
        <v>422</v>
      </c>
      <c r="F40" s="43" t="s">
        <v>394</v>
      </c>
      <c r="G40" s="43" t="s">
        <v>395</v>
      </c>
      <c r="H40" s="43" t="s">
        <v>526</v>
      </c>
      <c r="I40" s="43" t="s">
        <v>527</v>
      </c>
      <c r="J40" s="43">
        <v>3</v>
      </c>
      <c r="K40" s="43">
        <v>4</v>
      </c>
      <c r="L40" s="43" t="s">
        <v>398</v>
      </c>
      <c r="M40" s="43">
        <v>2</v>
      </c>
      <c r="N40" s="43">
        <v>3</v>
      </c>
      <c r="O40" s="43" t="s">
        <v>510</v>
      </c>
      <c r="P40" s="43" t="s">
        <v>400</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4">
        <v>44300</v>
      </c>
      <c r="AV40" s="44">
        <v>44392</v>
      </c>
      <c r="AW40" s="44"/>
      <c r="AX40" s="44"/>
      <c r="AY40" s="43"/>
      <c r="AZ40" s="43"/>
      <c r="BA40" s="43"/>
      <c r="BB40" s="43"/>
      <c r="BC40" s="43"/>
      <c r="BD40" s="43"/>
      <c r="BE40" s="43"/>
      <c r="BF40" s="43"/>
      <c r="BG40" s="45"/>
      <c r="BH40" s="45"/>
      <c r="BI40" s="43"/>
      <c r="BJ40" s="43"/>
      <c r="BK40" s="46" t="str">
        <f t="shared" si="40"/>
        <v/>
      </c>
      <c r="BL40" s="46" t="str">
        <f t="shared" si="41"/>
        <v/>
      </c>
      <c r="BM40" s="46" t="str">
        <f t="shared" si="42"/>
        <v/>
      </c>
      <c r="BN40" s="46" t="str">
        <f t="shared" si="43"/>
        <v/>
      </c>
      <c r="BO40" s="46" t="str">
        <f t="shared" si="44"/>
        <v/>
      </c>
      <c r="BP40" s="43" t="s">
        <v>528</v>
      </c>
      <c r="BQ40" s="43" t="s">
        <v>529</v>
      </c>
      <c r="BR40" s="43" t="s">
        <v>403</v>
      </c>
      <c r="BS40" s="43" t="s">
        <v>530</v>
      </c>
      <c r="BT40" s="43" t="s">
        <v>430</v>
      </c>
      <c r="BU40" s="43" t="s">
        <v>403</v>
      </c>
      <c r="BV40" s="43" t="s">
        <v>403</v>
      </c>
      <c r="BW40" s="43" t="s">
        <v>403</v>
      </c>
      <c r="BX40" s="43" t="s">
        <v>531</v>
      </c>
      <c r="BY40" s="43" t="s">
        <v>407</v>
      </c>
      <c r="BZ40" s="43" t="s">
        <v>410</v>
      </c>
      <c r="CA40" s="43" t="s">
        <v>409</v>
      </c>
      <c r="CB40" s="43" t="s">
        <v>410</v>
      </c>
      <c r="CC40" s="43" t="s">
        <v>410</v>
      </c>
      <c r="CD40" s="43">
        <v>100</v>
      </c>
      <c r="CE40" s="43" t="s">
        <v>65</v>
      </c>
      <c r="CF40" s="43" t="s">
        <v>411</v>
      </c>
      <c r="CG40" s="43">
        <f t="shared" ref="CG40:CG41" si="51">SUM(CH40:CK40)</f>
        <v>2</v>
      </c>
      <c r="CH40" s="43">
        <v>1</v>
      </c>
      <c r="CI40" s="43">
        <v>1</v>
      </c>
      <c r="CJ40" s="43">
        <v>0</v>
      </c>
      <c r="CK40" s="43">
        <v>0</v>
      </c>
      <c r="CL40" s="43">
        <v>1</v>
      </c>
      <c r="CM40" s="43" t="s">
        <v>917</v>
      </c>
      <c r="CN40" s="43">
        <v>1</v>
      </c>
      <c r="CO40" s="43" t="s">
        <v>918</v>
      </c>
      <c r="CP40" s="43"/>
      <c r="CQ40" s="43"/>
      <c r="CR40" s="43"/>
      <c r="CS40" s="43"/>
      <c r="CT40" s="44">
        <v>44300</v>
      </c>
      <c r="CU40" s="44">
        <v>44392</v>
      </c>
      <c r="CV40" s="44"/>
      <c r="CW40" s="44"/>
      <c r="CX40" s="43" t="s">
        <v>70</v>
      </c>
      <c r="CY40" s="43" t="s">
        <v>70</v>
      </c>
      <c r="CZ40" s="43"/>
      <c r="DA40" s="43"/>
      <c r="DB40" s="43" t="s">
        <v>70</v>
      </c>
      <c r="DC40" s="43" t="s">
        <v>70</v>
      </c>
      <c r="DD40" s="43"/>
      <c r="DE40" s="43"/>
      <c r="DF40" s="43" t="s">
        <v>919</v>
      </c>
      <c r="DG40" s="43" t="s">
        <v>920</v>
      </c>
      <c r="DH40" s="43"/>
      <c r="DI40" s="43"/>
      <c r="DJ40" s="46">
        <f t="shared" si="0"/>
        <v>1</v>
      </c>
      <c r="DK40" s="46">
        <f t="shared" si="1"/>
        <v>1</v>
      </c>
      <c r="DL40" s="46" t="str">
        <f t="shared" si="2"/>
        <v/>
      </c>
      <c r="DM40" s="46" t="str">
        <f t="shared" si="3"/>
        <v/>
      </c>
      <c r="DN40" s="46">
        <f t="shared" si="4"/>
        <v>1</v>
      </c>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4">
        <v>44300</v>
      </c>
      <c r="ET40" s="44">
        <v>44392</v>
      </c>
      <c r="EU40" s="44"/>
      <c r="EV40" s="44"/>
      <c r="EW40" s="43"/>
      <c r="EX40" s="43"/>
      <c r="EY40" s="43"/>
      <c r="EZ40" s="43"/>
      <c r="FA40" s="43"/>
      <c r="FB40" s="43"/>
      <c r="FC40" s="43"/>
      <c r="FD40" s="43"/>
      <c r="FE40" s="43"/>
      <c r="FF40" s="43"/>
      <c r="FG40" s="43"/>
      <c r="FH40" s="43"/>
      <c r="FI40" s="46" t="str">
        <f t="shared" si="5"/>
        <v/>
      </c>
      <c r="FJ40" s="46" t="str">
        <f t="shared" si="6"/>
        <v/>
      </c>
      <c r="FK40" s="46" t="str">
        <f t="shared" si="7"/>
        <v/>
      </c>
      <c r="FL40" s="46" t="str">
        <f t="shared" si="8"/>
        <v/>
      </c>
      <c r="FM40" s="46" t="str">
        <f t="shared" si="9"/>
        <v/>
      </c>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4">
        <v>44300</v>
      </c>
      <c r="GS40" s="44">
        <v>44392</v>
      </c>
      <c r="GT40" s="44"/>
      <c r="GU40" s="44"/>
      <c r="GV40" s="43"/>
      <c r="GW40" s="43"/>
      <c r="GX40" s="43"/>
      <c r="GY40" s="43"/>
      <c r="GZ40" s="43"/>
      <c r="HA40" s="43"/>
      <c r="HB40" s="43"/>
      <c r="HC40" s="43"/>
      <c r="HD40" s="43"/>
      <c r="HE40" s="43"/>
      <c r="HF40" s="43"/>
      <c r="HG40" s="43"/>
      <c r="HH40" s="46" t="str">
        <f t="shared" si="45"/>
        <v/>
      </c>
      <c r="HI40" s="46" t="str">
        <f t="shared" si="46"/>
        <v/>
      </c>
      <c r="HJ40" s="46" t="str">
        <f t="shared" si="47"/>
        <v/>
      </c>
      <c r="HK40" s="46" t="str">
        <f t="shared" si="48"/>
        <v/>
      </c>
      <c r="HL40" s="46" t="str">
        <f t="shared" si="49"/>
        <v/>
      </c>
      <c r="HM40" s="43"/>
      <c r="HN40" s="43"/>
      <c r="HO40" s="43">
        <f t="shared" si="10"/>
        <v>1</v>
      </c>
      <c r="HP40" s="43" t="s">
        <v>801</v>
      </c>
      <c r="HQ40" s="41"/>
      <c r="HR40" s="41"/>
      <c r="HS40" s="41"/>
      <c r="HT40" s="41"/>
      <c r="HU40" s="41" t="s">
        <v>921</v>
      </c>
      <c r="HV40" s="41" t="s">
        <v>922</v>
      </c>
      <c r="HW40" s="41"/>
      <c r="HX40" s="41"/>
      <c r="HY40" s="41"/>
      <c r="HZ40" s="41"/>
      <c r="IA40" s="41"/>
      <c r="IB40" s="41"/>
      <c r="IC40" s="41"/>
      <c r="ID40" s="41"/>
    </row>
    <row r="41" spans="1:238" ht="49.5" customHeight="1" x14ac:dyDescent="0.25">
      <c r="A41" s="41" t="s">
        <v>538</v>
      </c>
      <c r="B41" s="42" t="s">
        <v>539</v>
      </c>
      <c r="C41" s="43" t="s">
        <v>540</v>
      </c>
      <c r="D41" s="43" t="s">
        <v>421</v>
      </c>
      <c r="E41" s="43" t="s">
        <v>422</v>
      </c>
      <c r="F41" s="43" t="s">
        <v>394</v>
      </c>
      <c r="G41" s="43" t="s">
        <v>541</v>
      </c>
      <c r="H41" s="43" t="s">
        <v>542</v>
      </c>
      <c r="I41" s="43" t="s">
        <v>543</v>
      </c>
      <c r="J41" s="43">
        <v>3</v>
      </c>
      <c r="K41" s="43">
        <v>4</v>
      </c>
      <c r="L41" s="43" t="s">
        <v>398</v>
      </c>
      <c r="M41" s="43">
        <v>2</v>
      </c>
      <c r="N41" s="43">
        <v>3</v>
      </c>
      <c r="O41" s="43" t="s">
        <v>510</v>
      </c>
      <c r="P41" s="43" t="s">
        <v>400</v>
      </c>
      <c r="Q41" s="43" t="s">
        <v>544</v>
      </c>
      <c r="R41" s="43" t="s">
        <v>545</v>
      </c>
      <c r="S41" s="43" t="s">
        <v>403</v>
      </c>
      <c r="T41" s="43" t="s">
        <v>546</v>
      </c>
      <c r="U41" s="43" t="s">
        <v>430</v>
      </c>
      <c r="V41" s="43" t="s">
        <v>403</v>
      </c>
      <c r="W41" s="43" t="s">
        <v>403</v>
      </c>
      <c r="X41" s="43" t="s">
        <v>403</v>
      </c>
      <c r="Y41" s="43" t="s">
        <v>406</v>
      </c>
      <c r="Z41" s="43" t="s">
        <v>407</v>
      </c>
      <c r="AA41" s="43" t="s">
        <v>410</v>
      </c>
      <c r="AB41" s="43" t="s">
        <v>409</v>
      </c>
      <c r="AC41" s="43" t="s">
        <v>410</v>
      </c>
      <c r="AD41" s="43" t="s">
        <v>410</v>
      </c>
      <c r="AE41" s="43">
        <v>100</v>
      </c>
      <c r="AF41" s="43" t="s">
        <v>65</v>
      </c>
      <c r="AG41" s="43" t="s">
        <v>411</v>
      </c>
      <c r="AH41" s="43">
        <f t="shared" ref="AH41:AH46" si="52">SUM(AI41:AL41)</f>
        <v>2</v>
      </c>
      <c r="AI41" s="43">
        <v>1</v>
      </c>
      <c r="AJ41" s="43">
        <v>1</v>
      </c>
      <c r="AK41" s="43">
        <v>0</v>
      </c>
      <c r="AL41" s="43">
        <v>0</v>
      </c>
      <c r="AM41" s="43">
        <v>1</v>
      </c>
      <c r="AN41" s="43" t="s">
        <v>923</v>
      </c>
      <c r="AO41" s="43">
        <v>1</v>
      </c>
      <c r="AP41" s="43" t="s">
        <v>924</v>
      </c>
      <c r="AQ41" s="43"/>
      <c r="AR41" s="43"/>
      <c r="AS41" s="43"/>
      <c r="AT41" s="43"/>
      <c r="AU41" s="44">
        <v>44300</v>
      </c>
      <c r="AV41" s="44">
        <v>44392</v>
      </c>
      <c r="AW41" s="44"/>
      <c r="AX41" s="44"/>
      <c r="AY41" s="43" t="s">
        <v>70</v>
      </c>
      <c r="AZ41" s="43" t="s">
        <v>70</v>
      </c>
      <c r="BA41" s="43"/>
      <c r="BB41" s="43"/>
      <c r="BC41" s="43" t="s">
        <v>70</v>
      </c>
      <c r="BD41" s="43" t="s">
        <v>70</v>
      </c>
      <c r="BE41" s="43"/>
      <c r="BF41" s="43"/>
      <c r="BG41" s="45" t="s">
        <v>925</v>
      </c>
      <c r="BH41" s="45" t="s">
        <v>926</v>
      </c>
      <c r="BI41" s="43"/>
      <c r="BJ41" s="43"/>
      <c r="BK41" s="46">
        <f t="shared" si="40"/>
        <v>1</v>
      </c>
      <c r="BL41" s="46">
        <f t="shared" si="41"/>
        <v>1</v>
      </c>
      <c r="BM41" s="46" t="str">
        <f t="shared" si="42"/>
        <v/>
      </c>
      <c r="BN41" s="46" t="str">
        <f t="shared" si="43"/>
        <v/>
      </c>
      <c r="BO41" s="46">
        <f t="shared" si="44"/>
        <v>1</v>
      </c>
      <c r="BP41" s="43" t="s">
        <v>550</v>
      </c>
      <c r="BQ41" s="43" t="s">
        <v>551</v>
      </c>
      <c r="BR41" s="43" t="s">
        <v>403</v>
      </c>
      <c r="BS41" s="43" t="s">
        <v>552</v>
      </c>
      <c r="BT41" s="43" t="s">
        <v>405</v>
      </c>
      <c r="BU41" s="43" t="s">
        <v>403</v>
      </c>
      <c r="BV41" s="43" t="s">
        <v>403</v>
      </c>
      <c r="BW41" s="43" t="s">
        <v>403</v>
      </c>
      <c r="BX41" s="43" t="s">
        <v>406</v>
      </c>
      <c r="BY41" s="43" t="s">
        <v>407</v>
      </c>
      <c r="BZ41" s="43" t="s">
        <v>408</v>
      </c>
      <c r="CA41" s="43" t="s">
        <v>409</v>
      </c>
      <c r="CB41" s="43" t="s">
        <v>410</v>
      </c>
      <c r="CC41" s="43" t="s">
        <v>408</v>
      </c>
      <c r="CD41" s="43">
        <v>50</v>
      </c>
      <c r="CE41" s="43" t="s">
        <v>65</v>
      </c>
      <c r="CF41" s="43" t="s">
        <v>411</v>
      </c>
      <c r="CG41" s="43">
        <f t="shared" si="51"/>
        <v>2</v>
      </c>
      <c r="CH41" s="43">
        <v>1</v>
      </c>
      <c r="CI41" s="43">
        <v>1</v>
      </c>
      <c r="CJ41" s="43">
        <v>0</v>
      </c>
      <c r="CK41" s="43">
        <v>0</v>
      </c>
      <c r="CL41" s="43">
        <v>1</v>
      </c>
      <c r="CM41" s="43" t="s">
        <v>927</v>
      </c>
      <c r="CN41" s="43">
        <v>1</v>
      </c>
      <c r="CO41" s="43" t="s">
        <v>928</v>
      </c>
      <c r="CP41" s="43"/>
      <c r="CQ41" s="43"/>
      <c r="CR41" s="43"/>
      <c r="CS41" s="43"/>
      <c r="CT41" s="44">
        <v>44300</v>
      </c>
      <c r="CU41" s="44">
        <v>44392</v>
      </c>
      <c r="CV41" s="44"/>
      <c r="CW41" s="44"/>
      <c r="CX41" s="43" t="s">
        <v>70</v>
      </c>
      <c r="CY41" s="43" t="s">
        <v>70</v>
      </c>
      <c r="CZ41" s="43"/>
      <c r="DA41" s="43"/>
      <c r="DB41" s="43" t="s">
        <v>70</v>
      </c>
      <c r="DC41" s="43" t="s">
        <v>70</v>
      </c>
      <c r="DD41" s="43"/>
      <c r="DE41" s="43"/>
      <c r="DF41" s="43" t="s">
        <v>929</v>
      </c>
      <c r="DG41" s="43" t="s">
        <v>930</v>
      </c>
      <c r="DH41" s="43"/>
      <c r="DI41" s="43"/>
      <c r="DJ41" s="46">
        <f t="shared" si="0"/>
        <v>1</v>
      </c>
      <c r="DK41" s="46">
        <f t="shared" si="1"/>
        <v>1</v>
      </c>
      <c r="DL41" s="46" t="str">
        <f t="shared" si="2"/>
        <v/>
      </c>
      <c r="DM41" s="46" t="str">
        <f t="shared" si="3"/>
        <v/>
      </c>
      <c r="DN41" s="46">
        <f t="shared" si="4"/>
        <v>1</v>
      </c>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4">
        <v>44300</v>
      </c>
      <c r="ET41" s="44">
        <v>44392</v>
      </c>
      <c r="EU41" s="44"/>
      <c r="EV41" s="44"/>
      <c r="EW41" s="43"/>
      <c r="EX41" s="43"/>
      <c r="EY41" s="43"/>
      <c r="EZ41" s="43"/>
      <c r="FA41" s="43"/>
      <c r="FB41" s="43"/>
      <c r="FC41" s="43"/>
      <c r="FD41" s="43"/>
      <c r="FE41" s="43"/>
      <c r="FF41" s="43"/>
      <c r="FG41" s="43"/>
      <c r="FH41" s="43"/>
      <c r="FI41" s="46" t="str">
        <f t="shared" si="5"/>
        <v/>
      </c>
      <c r="FJ41" s="46" t="str">
        <f t="shared" si="6"/>
        <v/>
      </c>
      <c r="FK41" s="46" t="str">
        <f t="shared" si="7"/>
        <v/>
      </c>
      <c r="FL41" s="46" t="str">
        <f t="shared" si="8"/>
        <v/>
      </c>
      <c r="FM41" s="46" t="str">
        <f t="shared" si="9"/>
        <v/>
      </c>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4">
        <v>44300</v>
      </c>
      <c r="GS41" s="44">
        <v>44392</v>
      </c>
      <c r="GT41" s="44"/>
      <c r="GU41" s="44"/>
      <c r="GV41" s="43"/>
      <c r="GW41" s="43"/>
      <c r="GX41" s="43"/>
      <c r="GY41" s="43"/>
      <c r="GZ41" s="43"/>
      <c r="HA41" s="43"/>
      <c r="HB41" s="43"/>
      <c r="HC41" s="43"/>
      <c r="HD41" s="43"/>
      <c r="HE41" s="43"/>
      <c r="HF41" s="43"/>
      <c r="HG41" s="43"/>
      <c r="HH41" s="46" t="str">
        <f t="shared" si="45"/>
        <v/>
      </c>
      <c r="HI41" s="46" t="str">
        <f t="shared" si="46"/>
        <v/>
      </c>
      <c r="HJ41" s="46" t="str">
        <f t="shared" si="47"/>
        <v/>
      </c>
      <c r="HK41" s="46" t="str">
        <f t="shared" si="48"/>
        <v/>
      </c>
      <c r="HL41" s="46" t="str">
        <f t="shared" si="49"/>
        <v/>
      </c>
      <c r="HM41" s="43"/>
      <c r="HN41" s="43"/>
      <c r="HO41" s="43">
        <f t="shared" si="10"/>
        <v>2</v>
      </c>
      <c r="HP41" s="43" t="s">
        <v>801</v>
      </c>
      <c r="HQ41" s="41" t="s">
        <v>931</v>
      </c>
      <c r="HR41" s="41" t="s">
        <v>932</v>
      </c>
      <c r="HS41" s="41"/>
      <c r="HT41" s="41"/>
      <c r="HU41" s="41" t="s">
        <v>933</v>
      </c>
      <c r="HV41" s="41" t="s">
        <v>934</v>
      </c>
      <c r="HW41" s="41"/>
      <c r="HX41" s="41"/>
      <c r="HY41" s="41"/>
      <c r="HZ41" s="41"/>
      <c r="IA41" s="41"/>
      <c r="IB41" s="41"/>
      <c r="IC41" s="41"/>
      <c r="ID41" s="41"/>
    </row>
    <row r="42" spans="1:238" ht="49.5" customHeight="1" x14ac:dyDescent="0.25">
      <c r="A42" s="41" t="s">
        <v>558</v>
      </c>
      <c r="B42" s="42" t="s">
        <v>539</v>
      </c>
      <c r="C42" s="43" t="s">
        <v>559</v>
      </c>
      <c r="D42" s="43" t="s">
        <v>468</v>
      </c>
      <c r="E42" s="43" t="s">
        <v>560</v>
      </c>
      <c r="F42" s="43" t="s">
        <v>394</v>
      </c>
      <c r="G42" s="43" t="s">
        <v>395</v>
      </c>
      <c r="H42" s="43" t="s">
        <v>561</v>
      </c>
      <c r="I42" s="43" t="s">
        <v>562</v>
      </c>
      <c r="J42" s="43">
        <v>2</v>
      </c>
      <c r="K42" s="43">
        <v>4</v>
      </c>
      <c r="L42" s="43" t="s">
        <v>399</v>
      </c>
      <c r="M42" s="43">
        <v>2</v>
      </c>
      <c r="N42" s="43">
        <v>3</v>
      </c>
      <c r="O42" s="43" t="s">
        <v>510</v>
      </c>
      <c r="P42" s="43" t="s">
        <v>400</v>
      </c>
      <c r="Q42" s="43" t="s">
        <v>563</v>
      </c>
      <c r="R42" s="43" t="s">
        <v>564</v>
      </c>
      <c r="S42" s="43" t="s">
        <v>403</v>
      </c>
      <c r="T42" s="43" t="s">
        <v>565</v>
      </c>
      <c r="U42" s="43" t="s">
        <v>430</v>
      </c>
      <c r="V42" s="43" t="s">
        <v>403</v>
      </c>
      <c r="W42" s="43" t="s">
        <v>403</v>
      </c>
      <c r="X42" s="43" t="s">
        <v>403</v>
      </c>
      <c r="Y42" s="43" t="s">
        <v>431</v>
      </c>
      <c r="Z42" s="43" t="s">
        <v>407</v>
      </c>
      <c r="AA42" s="43" t="s">
        <v>410</v>
      </c>
      <c r="AB42" s="43" t="s">
        <v>409</v>
      </c>
      <c r="AC42" s="43" t="s">
        <v>410</v>
      </c>
      <c r="AD42" s="43" t="s">
        <v>410</v>
      </c>
      <c r="AE42" s="43">
        <v>100</v>
      </c>
      <c r="AF42" s="43" t="s">
        <v>65</v>
      </c>
      <c r="AG42" s="43" t="s">
        <v>411</v>
      </c>
      <c r="AH42" s="43">
        <f t="shared" si="52"/>
        <v>12</v>
      </c>
      <c r="AI42" s="43">
        <v>3</v>
      </c>
      <c r="AJ42" s="43">
        <v>3</v>
      </c>
      <c r="AK42" s="43">
        <v>3</v>
      </c>
      <c r="AL42" s="43">
        <v>3</v>
      </c>
      <c r="AM42" s="43">
        <v>3</v>
      </c>
      <c r="AN42" s="43" t="s">
        <v>935</v>
      </c>
      <c r="AO42" s="43">
        <v>3</v>
      </c>
      <c r="AP42" s="43" t="s">
        <v>936</v>
      </c>
      <c r="AQ42" s="43"/>
      <c r="AR42" s="43"/>
      <c r="AS42" s="43"/>
      <c r="AT42" s="43"/>
      <c r="AU42" s="44">
        <v>44300</v>
      </c>
      <c r="AV42" s="44">
        <v>44392</v>
      </c>
      <c r="AW42" s="44"/>
      <c r="AX42" s="44"/>
      <c r="AY42" s="43" t="s">
        <v>70</v>
      </c>
      <c r="AZ42" s="43" t="s">
        <v>70</v>
      </c>
      <c r="BA42" s="43"/>
      <c r="BB42" s="43"/>
      <c r="BC42" s="43" t="s">
        <v>70</v>
      </c>
      <c r="BD42" s="43" t="s">
        <v>70</v>
      </c>
      <c r="BE42" s="43"/>
      <c r="BF42" s="43"/>
      <c r="BG42" s="45" t="s">
        <v>937</v>
      </c>
      <c r="BH42" s="45" t="s">
        <v>938</v>
      </c>
      <c r="BI42" s="43"/>
      <c r="BJ42" s="43"/>
      <c r="BK42" s="46">
        <f t="shared" si="40"/>
        <v>1</v>
      </c>
      <c r="BL42" s="46">
        <f t="shared" si="41"/>
        <v>1</v>
      </c>
      <c r="BM42" s="46">
        <f t="shared" si="42"/>
        <v>0</v>
      </c>
      <c r="BN42" s="46">
        <f t="shared" si="43"/>
        <v>0</v>
      </c>
      <c r="BO42" s="46">
        <f t="shared" si="44"/>
        <v>0.5</v>
      </c>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4">
        <v>44300</v>
      </c>
      <c r="CU42" s="44">
        <v>44392</v>
      </c>
      <c r="CV42" s="44"/>
      <c r="CW42" s="44"/>
      <c r="CX42" s="43"/>
      <c r="CY42" s="43"/>
      <c r="CZ42" s="43"/>
      <c r="DA42" s="43"/>
      <c r="DB42" s="43"/>
      <c r="DC42" s="43"/>
      <c r="DD42" s="43"/>
      <c r="DE42" s="43"/>
      <c r="DF42" s="43"/>
      <c r="DG42" s="43"/>
      <c r="DH42" s="43"/>
      <c r="DI42" s="43"/>
      <c r="DJ42" s="46" t="str">
        <f t="shared" si="0"/>
        <v/>
      </c>
      <c r="DK42" s="46" t="str">
        <f t="shared" si="1"/>
        <v/>
      </c>
      <c r="DL42" s="46" t="str">
        <f t="shared" si="2"/>
        <v/>
      </c>
      <c r="DM42" s="46" t="str">
        <f t="shared" si="3"/>
        <v/>
      </c>
      <c r="DN42" s="46" t="str">
        <f t="shared" si="4"/>
        <v/>
      </c>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4">
        <v>44300</v>
      </c>
      <c r="ET42" s="44">
        <v>44392</v>
      </c>
      <c r="EU42" s="44"/>
      <c r="EV42" s="44"/>
      <c r="EW42" s="43"/>
      <c r="EX42" s="43"/>
      <c r="EY42" s="43"/>
      <c r="EZ42" s="43"/>
      <c r="FA42" s="43"/>
      <c r="FB42" s="43"/>
      <c r="FC42" s="43"/>
      <c r="FD42" s="43"/>
      <c r="FE42" s="43"/>
      <c r="FF42" s="43"/>
      <c r="FG42" s="43"/>
      <c r="FH42" s="43"/>
      <c r="FI42" s="46" t="str">
        <f t="shared" si="5"/>
        <v/>
      </c>
      <c r="FJ42" s="46" t="str">
        <f t="shared" si="6"/>
        <v/>
      </c>
      <c r="FK42" s="46" t="str">
        <f t="shared" si="7"/>
        <v/>
      </c>
      <c r="FL42" s="46" t="str">
        <f t="shared" si="8"/>
        <v/>
      </c>
      <c r="FM42" s="46" t="str">
        <f t="shared" si="9"/>
        <v/>
      </c>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4">
        <v>44300</v>
      </c>
      <c r="GS42" s="44">
        <v>44392</v>
      </c>
      <c r="GT42" s="44"/>
      <c r="GU42" s="44"/>
      <c r="GV42" s="43"/>
      <c r="GW42" s="43"/>
      <c r="GX42" s="43"/>
      <c r="GY42" s="43"/>
      <c r="GZ42" s="43"/>
      <c r="HA42" s="43"/>
      <c r="HB42" s="43"/>
      <c r="HC42" s="43"/>
      <c r="HD42" s="43"/>
      <c r="HE42" s="43"/>
      <c r="HF42" s="43"/>
      <c r="HG42" s="43"/>
      <c r="HH42" s="46" t="str">
        <f t="shared" si="45"/>
        <v/>
      </c>
      <c r="HI42" s="46" t="str">
        <f t="shared" si="46"/>
        <v/>
      </c>
      <c r="HJ42" s="46" t="str">
        <f t="shared" si="47"/>
        <v/>
      </c>
      <c r="HK42" s="46" t="str">
        <f t="shared" si="48"/>
        <v/>
      </c>
      <c r="HL42" s="46" t="str">
        <f t="shared" si="49"/>
        <v/>
      </c>
      <c r="HM42" s="43"/>
      <c r="HN42" s="43"/>
      <c r="HO42" s="43">
        <f t="shared" si="10"/>
        <v>1</v>
      </c>
      <c r="HP42" s="43" t="s">
        <v>801</v>
      </c>
      <c r="HQ42" s="41" t="s">
        <v>939</v>
      </c>
      <c r="HR42" s="41" t="s">
        <v>940</v>
      </c>
      <c r="HS42" s="41"/>
      <c r="HT42" s="41"/>
      <c r="HU42" s="41"/>
      <c r="HV42" s="41"/>
      <c r="HW42" s="41"/>
      <c r="HX42" s="41"/>
      <c r="HY42" s="41"/>
      <c r="HZ42" s="41"/>
      <c r="IA42" s="41"/>
      <c r="IB42" s="41"/>
      <c r="IC42" s="41"/>
      <c r="ID42" s="41"/>
    </row>
    <row r="43" spans="1:238" ht="49.5" customHeight="1" x14ac:dyDescent="0.25">
      <c r="A43" s="41" t="s">
        <v>571</v>
      </c>
      <c r="B43" s="42" t="s">
        <v>572</v>
      </c>
      <c r="C43" s="43" t="s">
        <v>573</v>
      </c>
      <c r="D43" s="43" t="s">
        <v>440</v>
      </c>
      <c r="E43" s="43" t="s">
        <v>574</v>
      </c>
      <c r="F43" s="43" t="s">
        <v>455</v>
      </c>
      <c r="G43" s="43" t="s">
        <v>541</v>
      </c>
      <c r="H43" s="43" t="s">
        <v>575</v>
      </c>
      <c r="I43" s="43" t="s">
        <v>576</v>
      </c>
      <c r="J43" s="43">
        <v>3</v>
      </c>
      <c r="K43" s="43">
        <v>4</v>
      </c>
      <c r="L43" s="43" t="s">
        <v>398</v>
      </c>
      <c r="M43" s="43">
        <v>1</v>
      </c>
      <c r="N43" s="43">
        <v>2</v>
      </c>
      <c r="O43" s="43" t="s">
        <v>426</v>
      </c>
      <c r="P43" s="43" t="s">
        <v>400</v>
      </c>
      <c r="Q43" s="43" t="s">
        <v>577</v>
      </c>
      <c r="R43" s="43" t="s">
        <v>578</v>
      </c>
      <c r="S43" s="43" t="s">
        <v>403</v>
      </c>
      <c r="T43" s="43" t="s">
        <v>579</v>
      </c>
      <c r="U43" s="43" t="s">
        <v>430</v>
      </c>
      <c r="V43" s="43" t="s">
        <v>403</v>
      </c>
      <c r="W43" s="43" t="s">
        <v>403</v>
      </c>
      <c r="X43" s="43" t="s">
        <v>403</v>
      </c>
      <c r="Y43" s="43" t="s">
        <v>431</v>
      </c>
      <c r="Z43" s="43" t="s">
        <v>407</v>
      </c>
      <c r="AA43" s="43" t="s">
        <v>410</v>
      </c>
      <c r="AB43" s="43" t="s">
        <v>409</v>
      </c>
      <c r="AC43" s="43" t="s">
        <v>410</v>
      </c>
      <c r="AD43" s="43" t="s">
        <v>410</v>
      </c>
      <c r="AE43" s="43">
        <v>100</v>
      </c>
      <c r="AF43" s="43" t="s">
        <v>65</v>
      </c>
      <c r="AG43" s="43" t="s">
        <v>411</v>
      </c>
      <c r="AH43" s="43">
        <f t="shared" si="52"/>
        <v>12</v>
      </c>
      <c r="AI43" s="43">
        <v>3</v>
      </c>
      <c r="AJ43" s="43">
        <v>3</v>
      </c>
      <c r="AK43" s="43">
        <v>3</v>
      </c>
      <c r="AL43" s="43">
        <v>3</v>
      </c>
      <c r="AM43" s="43">
        <v>3</v>
      </c>
      <c r="AN43" s="43" t="s">
        <v>941</v>
      </c>
      <c r="AO43" s="43">
        <v>3</v>
      </c>
      <c r="AP43" s="43" t="s">
        <v>941</v>
      </c>
      <c r="AQ43" s="43"/>
      <c r="AR43" s="43"/>
      <c r="AS43" s="43"/>
      <c r="AT43" s="43"/>
      <c r="AU43" s="44">
        <v>44300</v>
      </c>
      <c r="AV43" s="44">
        <v>44392</v>
      </c>
      <c r="AW43" s="44"/>
      <c r="AX43" s="44"/>
      <c r="AY43" s="43" t="s">
        <v>70</v>
      </c>
      <c r="AZ43" s="43" t="s">
        <v>70</v>
      </c>
      <c r="BA43" s="43"/>
      <c r="BB43" s="43"/>
      <c r="BC43" s="43" t="s">
        <v>70</v>
      </c>
      <c r="BD43" s="43" t="s">
        <v>70</v>
      </c>
      <c r="BE43" s="43"/>
      <c r="BF43" s="43"/>
      <c r="BG43" s="45" t="s">
        <v>942</v>
      </c>
      <c r="BH43" s="45" t="s">
        <v>943</v>
      </c>
      <c r="BI43" s="43"/>
      <c r="BJ43" s="43"/>
      <c r="BK43" s="46">
        <f t="shared" si="40"/>
        <v>1</v>
      </c>
      <c r="BL43" s="46">
        <f t="shared" si="41"/>
        <v>1</v>
      </c>
      <c r="BM43" s="46">
        <f t="shared" si="42"/>
        <v>0</v>
      </c>
      <c r="BN43" s="46">
        <f t="shared" si="43"/>
        <v>0</v>
      </c>
      <c r="BO43" s="46">
        <f t="shared" si="44"/>
        <v>0.5</v>
      </c>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4">
        <v>44300</v>
      </c>
      <c r="CU43" s="44">
        <v>44392</v>
      </c>
      <c r="CV43" s="44"/>
      <c r="CW43" s="44"/>
      <c r="CX43" s="43"/>
      <c r="CY43" s="43"/>
      <c r="CZ43" s="43"/>
      <c r="DA43" s="43"/>
      <c r="DB43" s="43"/>
      <c r="DC43" s="43"/>
      <c r="DD43" s="43"/>
      <c r="DE43" s="43"/>
      <c r="DF43" s="43"/>
      <c r="DG43" s="43"/>
      <c r="DH43" s="43"/>
      <c r="DI43" s="43"/>
      <c r="DJ43" s="46" t="str">
        <f t="shared" si="0"/>
        <v/>
      </c>
      <c r="DK43" s="46" t="str">
        <f t="shared" si="1"/>
        <v/>
      </c>
      <c r="DL43" s="46" t="str">
        <f t="shared" si="2"/>
        <v/>
      </c>
      <c r="DM43" s="46" t="str">
        <f t="shared" si="3"/>
        <v/>
      </c>
      <c r="DN43" s="46" t="str">
        <f t="shared" si="4"/>
        <v/>
      </c>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4">
        <v>44300</v>
      </c>
      <c r="ET43" s="44">
        <v>44392</v>
      </c>
      <c r="EU43" s="44"/>
      <c r="EV43" s="44"/>
      <c r="EW43" s="43"/>
      <c r="EX43" s="43"/>
      <c r="EY43" s="43"/>
      <c r="EZ43" s="43"/>
      <c r="FA43" s="43"/>
      <c r="FB43" s="43"/>
      <c r="FC43" s="43"/>
      <c r="FD43" s="43"/>
      <c r="FE43" s="43"/>
      <c r="FF43" s="43"/>
      <c r="FG43" s="43"/>
      <c r="FH43" s="43"/>
      <c r="FI43" s="46" t="str">
        <f t="shared" si="5"/>
        <v/>
      </c>
      <c r="FJ43" s="46" t="str">
        <f t="shared" si="6"/>
        <v/>
      </c>
      <c r="FK43" s="46" t="str">
        <f t="shared" si="7"/>
        <v/>
      </c>
      <c r="FL43" s="46" t="str">
        <f t="shared" si="8"/>
        <v/>
      </c>
      <c r="FM43" s="46" t="str">
        <f t="shared" si="9"/>
        <v/>
      </c>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4">
        <v>44300</v>
      </c>
      <c r="GS43" s="44">
        <v>44392</v>
      </c>
      <c r="GT43" s="44"/>
      <c r="GU43" s="44"/>
      <c r="GV43" s="43"/>
      <c r="GW43" s="43"/>
      <c r="GX43" s="43"/>
      <c r="GY43" s="43"/>
      <c r="GZ43" s="43"/>
      <c r="HA43" s="43"/>
      <c r="HB43" s="43"/>
      <c r="HC43" s="43"/>
      <c r="HD43" s="43"/>
      <c r="HE43" s="43"/>
      <c r="HF43" s="43"/>
      <c r="HG43" s="43"/>
      <c r="HH43" s="46" t="str">
        <f t="shared" si="45"/>
        <v/>
      </c>
      <c r="HI43" s="46" t="str">
        <f t="shared" si="46"/>
        <v/>
      </c>
      <c r="HJ43" s="46" t="str">
        <f t="shared" si="47"/>
        <v/>
      </c>
      <c r="HK43" s="46" t="str">
        <f t="shared" si="48"/>
        <v/>
      </c>
      <c r="HL43" s="46" t="str">
        <f t="shared" si="49"/>
        <v/>
      </c>
      <c r="HM43" s="43"/>
      <c r="HN43" s="43"/>
      <c r="HO43" s="43">
        <f t="shared" si="10"/>
        <v>1</v>
      </c>
      <c r="HP43" s="43" t="s">
        <v>801</v>
      </c>
      <c r="HQ43" s="41" t="s">
        <v>944</v>
      </c>
      <c r="HR43" s="41" t="s">
        <v>945</v>
      </c>
      <c r="HS43" s="41"/>
      <c r="HT43" s="41"/>
      <c r="HU43" s="41"/>
      <c r="HV43" s="41"/>
      <c r="HW43" s="41"/>
      <c r="HX43" s="41"/>
      <c r="HY43" s="41"/>
      <c r="HZ43" s="41"/>
      <c r="IA43" s="41"/>
      <c r="IB43" s="41"/>
      <c r="IC43" s="41"/>
      <c r="ID43" s="41"/>
    </row>
    <row r="44" spans="1:238" ht="49.5" customHeight="1" x14ac:dyDescent="0.25">
      <c r="A44" s="41" t="s">
        <v>584</v>
      </c>
      <c r="B44" s="42" t="s">
        <v>572</v>
      </c>
      <c r="C44" s="43" t="s">
        <v>585</v>
      </c>
      <c r="D44" s="43" t="s">
        <v>468</v>
      </c>
      <c r="E44" s="43" t="s">
        <v>560</v>
      </c>
      <c r="F44" s="43" t="s">
        <v>394</v>
      </c>
      <c r="G44" s="43" t="s">
        <v>395</v>
      </c>
      <c r="H44" s="43" t="s">
        <v>586</v>
      </c>
      <c r="I44" s="43" t="s">
        <v>587</v>
      </c>
      <c r="J44" s="43">
        <v>1</v>
      </c>
      <c r="K44" s="43">
        <v>4</v>
      </c>
      <c r="L44" s="43" t="s">
        <v>399</v>
      </c>
      <c r="M44" s="43">
        <v>1</v>
      </c>
      <c r="N44" s="43">
        <v>4</v>
      </c>
      <c r="O44" s="43" t="s">
        <v>399</v>
      </c>
      <c r="P44" s="43" t="s">
        <v>400</v>
      </c>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4">
        <v>44300</v>
      </c>
      <c r="AV44" s="44">
        <v>44392</v>
      </c>
      <c r="AW44" s="44"/>
      <c r="AX44" s="44"/>
      <c r="AY44" s="43"/>
      <c r="AZ44" s="43"/>
      <c r="BA44" s="43"/>
      <c r="BB44" s="43"/>
      <c r="BC44" s="43"/>
      <c r="BD44" s="43"/>
      <c r="BE44" s="43"/>
      <c r="BF44" s="43"/>
      <c r="BG44" s="45"/>
      <c r="BH44" s="45"/>
      <c r="BI44" s="43"/>
      <c r="BJ44" s="43"/>
      <c r="BK44" s="46" t="str">
        <f t="shared" si="40"/>
        <v/>
      </c>
      <c r="BL44" s="46" t="str">
        <f t="shared" si="41"/>
        <v/>
      </c>
      <c r="BM44" s="46" t="str">
        <f t="shared" si="42"/>
        <v/>
      </c>
      <c r="BN44" s="46" t="str">
        <f t="shared" si="43"/>
        <v/>
      </c>
      <c r="BO44" s="46" t="str">
        <f t="shared" si="44"/>
        <v/>
      </c>
      <c r="BP44" s="43" t="s">
        <v>588</v>
      </c>
      <c r="BQ44" s="43" t="s">
        <v>589</v>
      </c>
      <c r="BR44" s="43" t="s">
        <v>403</v>
      </c>
      <c r="BS44" s="43" t="s">
        <v>590</v>
      </c>
      <c r="BT44" s="43" t="s">
        <v>430</v>
      </c>
      <c r="BU44" s="43" t="s">
        <v>472</v>
      </c>
      <c r="BV44" s="43" t="s">
        <v>472</v>
      </c>
      <c r="BW44" s="43" t="s">
        <v>403</v>
      </c>
      <c r="BX44" s="43" t="s">
        <v>531</v>
      </c>
      <c r="BY44" s="43" t="s">
        <v>591</v>
      </c>
      <c r="BZ44" s="43" t="s">
        <v>410</v>
      </c>
      <c r="CA44" s="43" t="s">
        <v>409</v>
      </c>
      <c r="CB44" s="43" t="s">
        <v>410</v>
      </c>
      <c r="CC44" s="43" t="s">
        <v>410</v>
      </c>
      <c r="CD44" s="43">
        <v>100</v>
      </c>
      <c r="CE44" s="43" t="s">
        <v>65</v>
      </c>
      <c r="CF44" s="43" t="s">
        <v>411</v>
      </c>
      <c r="CG44" s="43">
        <f t="shared" ref="CG44:CG45" si="53">SUM(CH44:CK44)</f>
        <v>2</v>
      </c>
      <c r="CH44" s="43">
        <v>1</v>
      </c>
      <c r="CI44" s="43">
        <v>1</v>
      </c>
      <c r="CJ44" s="43">
        <v>0</v>
      </c>
      <c r="CK44" s="43">
        <v>0</v>
      </c>
      <c r="CL44" s="43">
        <v>1</v>
      </c>
      <c r="CM44" s="43" t="s">
        <v>946</v>
      </c>
      <c r="CN44" s="43">
        <v>1</v>
      </c>
      <c r="CO44" s="43" t="s">
        <v>947</v>
      </c>
      <c r="CP44" s="43"/>
      <c r="CQ44" s="43"/>
      <c r="CR44" s="43"/>
      <c r="CS44" s="43"/>
      <c r="CT44" s="44">
        <v>44300</v>
      </c>
      <c r="CU44" s="44">
        <v>44392</v>
      </c>
      <c r="CV44" s="44"/>
      <c r="CW44" s="44"/>
      <c r="CX44" s="43" t="s">
        <v>70</v>
      </c>
      <c r="CY44" s="43" t="s">
        <v>70</v>
      </c>
      <c r="CZ44" s="43"/>
      <c r="DA44" s="43"/>
      <c r="DB44" s="43" t="s">
        <v>70</v>
      </c>
      <c r="DC44" s="43" t="s">
        <v>70</v>
      </c>
      <c r="DD44" s="43"/>
      <c r="DE44" s="43"/>
      <c r="DF44" s="43" t="s">
        <v>948</v>
      </c>
      <c r="DG44" s="43" t="s">
        <v>949</v>
      </c>
      <c r="DH44" s="43"/>
      <c r="DI44" s="43"/>
      <c r="DJ44" s="46">
        <f t="shared" si="0"/>
        <v>1</v>
      </c>
      <c r="DK44" s="46">
        <f t="shared" si="1"/>
        <v>1</v>
      </c>
      <c r="DL44" s="46" t="str">
        <f t="shared" si="2"/>
        <v/>
      </c>
      <c r="DM44" s="46" t="str">
        <f t="shared" si="3"/>
        <v/>
      </c>
      <c r="DN44" s="46">
        <f t="shared" si="4"/>
        <v>1</v>
      </c>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4">
        <v>44300</v>
      </c>
      <c r="ET44" s="44">
        <v>44392</v>
      </c>
      <c r="EU44" s="44"/>
      <c r="EV44" s="44"/>
      <c r="EW44" s="43"/>
      <c r="EX44" s="43"/>
      <c r="EY44" s="43"/>
      <c r="EZ44" s="43"/>
      <c r="FA44" s="43"/>
      <c r="FB44" s="43"/>
      <c r="FC44" s="43"/>
      <c r="FD44" s="43"/>
      <c r="FE44" s="43"/>
      <c r="FF44" s="43"/>
      <c r="FG44" s="43"/>
      <c r="FH44" s="43"/>
      <c r="FI44" s="46" t="str">
        <f t="shared" si="5"/>
        <v/>
      </c>
      <c r="FJ44" s="46" t="str">
        <f t="shared" si="6"/>
        <v/>
      </c>
      <c r="FK44" s="46" t="str">
        <f t="shared" si="7"/>
        <v/>
      </c>
      <c r="FL44" s="46" t="str">
        <f t="shared" si="8"/>
        <v/>
      </c>
      <c r="FM44" s="46" t="str">
        <f t="shared" si="9"/>
        <v/>
      </c>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4">
        <v>44300</v>
      </c>
      <c r="GS44" s="44">
        <v>44392</v>
      </c>
      <c r="GT44" s="44"/>
      <c r="GU44" s="44"/>
      <c r="GV44" s="43"/>
      <c r="GW44" s="43"/>
      <c r="GX44" s="43"/>
      <c r="GY44" s="43"/>
      <c r="GZ44" s="43"/>
      <c r="HA44" s="43"/>
      <c r="HB44" s="43"/>
      <c r="HC44" s="43"/>
      <c r="HD44" s="43"/>
      <c r="HE44" s="43"/>
      <c r="HF44" s="43"/>
      <c r="HG44" s="43"/>
      <c r="HH44" s="46" t="str">
        <f t="shared" si="45"/>
        <v/>
      </c>
      <c r="HI44" s="46" t="str">
        <f t="shared" si="46"/>
        <v/>
      </c>
      <c r="HJ44" s="46" t="str">
        <f t="shared" si="47"/>
        <v/>
      </c>
      <c r="HK44" s="46" t="str">
        <f t="shared" si="48"/>
        <v/>
      </c>
      <c r="HL44" s="46" t="str">
        <f t="shared" si="49"/>
        <v/>
      </c>
      <c r="HM44" s="43"/>
      <c r="HN44" s="43"/>
      <c r="HO44" s="43">
        <f t="shared" si="10"/>
        <v>1</v>
      </c>
      <c r="HP44" s="43" t="s">
        <v>801</v>
      </c>
      <c r="HQ44" s="41"/>
      <c r="HR44" s="41"/>
      <c r="HS44" s="41"/>
      <c r="HT44" s="41"/>
      <c r="HU44" s="41" t="s">
        <v>950</v>
      </c>
      <c r="HV44" s="41" t="s">
        <v>951</v>
      </c>
      <c r="HW44" s="41"/>
      <c r="HX44" s="41"/>
      <c r="HY44" s="41"/>
      <c r="HZ44" s="41"/>
      <c r="IA44" s="41"/>
      <c r="IB44" s="41"/>
      <c r="IC44" s="41"/>
      <c r="ID44" s="41"/>
    </row>
    <row r="45" spans="1:238" ht="49.5" customHeight="1" x14ac:dyDescent="0.25">
      <c r="A45" s="41" t="s">
        <v>595</v>
      </c>
      <c r="B45" s="42" t="s">
        <v>596</v>
      </c>
      <c r="C45" s="43" t="s">
        <v>597</v>
      </c>
      <c r="D45" s="43" t="s">
        <v>421</v>
      </c>
      <c r="E45" s="43" t="s">
        <v>422</v>
      </c>
      <c r="F45" s="43" t="s">
        <v>455</v>
      </c>
      <c r="G45" s="43" t="s">
        <v>598</v>
      </c>
      <c r="H45" s="43" t="s">
        <v>599</v>
      </c>
      <c r="I45" s="43" t="s">
        <v>600</v>
      </c>
      <c r="J45" s="43">
        <v>5</v>
      </c>
      <c r="K45" s="43">
        <v>3</v>
      </c>
      <c r="L45" s="43" t="s">
        <v>398</v>
      </c>
      <c r="M45" s="43">
        <v>3</v>
      </c>
      <c r="N45" s="43">
        <v>1</v>
      </c>
      <c r="O45" s="43" t="s">
        <v>426</v>
      </c>
      <c r="P45" s="43" t="s">
        <v>400</v>
      </c>
      <c r="Q45" s="43" t="s">
        <v>601</v>
      </c>
      <c r="R45" s="43" t="s">
        <v>602</v>
      </c>
      <c r="S45" s="43" t="s">
        <v>403</v>
      </c>
      <c r="T45" s="43" t="s">
        <v>603</v>
      </c>
      <c r="U45" s="43" t="s">
        <v>430</v>
      </c>
      <c r="V45" s="43" t="s">
        <v>403</v>
      </c>
      <c r="W45" s="43" t="s">
        <v>403</v>
      </c>
      <c r="X45" s="43" t="s">
        <v>403</v>
      </c>
      <c r="Y45" s="43" t="s">
        <v>446</v>
      </c>
      <c r="Z45" s="43" t="s">
        <v>407</v>
      </c>
      <c r="AA45" s="43" t="s">
        <v>410</v>
      </c>
      <c r="AB45" s="43" t="s">
        <v>409</v>
      </c>
      <c r="AC45" s="43" t="s">
        <v>410</v>
      </c>
      <c r="AD45" s="43" t="s">
        <v>410</v>
      </c>
      <c r="AE45" s="43">
        <v>100</v>
      </c>
      <c r="AF45" s="43" t="s">
        <v>65</v>
      </c>
      <c r="AG45" s="43" t="s">
        <v>411</v>
      </c>
      <c r="AH45" s="43">
        <f t="shared" si="52"/>
        <v>75</v>
      </c>
      <c r="AI45" s="43">
        <v>24</v>
      </c>
      <c r="AJ45" s="43">
        <v>3</v>
      </c>
      <c r="AK45" s="43">
        <v>24</v>
      </c>
      <c r="AL45" s="43">
        <v>24</v>
      </c>
      <c r="AM45" s="43">
        <v>24</v>
      </c>
      <c r="AN45" s="43" t="s">
        <v>952</v>
      </c>
      <c r="AO45" s="43">
        <v>3</v>
      </c>
      <c r="AP45" s="43" t="s">
        <v>953</v>
      </c>
      <c r="AQ45" s="43"/>
      <c r="AR45" s="43"/>
      <c r="AS45" s="43"/>
      <c r="AT45" s="43"/>
      <c r="AU45" s="44">
        <v>44300</v>
      </c>
      <c r="AV45" s="44">
        <v>44392</v>
      </c>
      <c r="AW45" s="44"/>
      <c r="AX45" s="44"/>
      <c r="AY45" s="43" t="s">
        <v>70</v>
      </c>
      <c r="AZ45" s="43" t="s">
        <v>70</v>
      </c>
      <c r="BA45" s="43"/>
      <c r="BB45" s="43"/>
      <c r="BC45" s="43" t="s">
        <v>70</v>
      </c>
      <c r="BD45" s="43" t="s">
        <v>70</v>
      </c>
      <c r="BE45" s="43"/>
      <c r="BF45" s="43"/>
      <c r="BG45" s="45" t="s">
        <v>954</v>
      </c>
      <c r="BH45" s="45" t="s">
        <v>955</v>
      </c>
      <c r="BI45" s="43"/>
      <c r="BJ45" s="43"/>
      <c r="BK45" s="46">
        <f t="shared" si="40"/>
        <v>1</v>
      </c>
      <c r="BL45" s="46">
        <f t="shared" si="41"/>
        <v>1</v>
      </c>
      <c r="BM45" s="46">
        <f t="shared" si="42"/>
        <v>0</v>
      </c>
      <c r="BN45" s="46">
        <f t="shared" si="43"/>
        <v>0</v>
      </c>
      <c r="BO45" s="46">
        <f t="shared" si="44"/>
        <v>0.36</v>
      </c>
      <c r="BP45" s="43" t="s">
        <v>607</v>
      </c>
      <c r="BQ45" s="43" t="s">
        <v>602</v>
      </c>
      <c r="BR45" s="43" t="s">
        <v>403</v>
      </c>
      <c r="BS45" s="43" t="s">
        <v>608</v>
      </c>
      <c r="BT45" s="43" t="s">
        <v>430</v>
      </c>
      <c r="BU45" s="43" t="s">
        <v>403</v>
      </c>
      <c r="BV45" s="43" t="s">
        <v>403</v>
      </c>
      <c r="BW45" s="43" t="s">
        <v>403</v>
      </c>
      <c r="BX45" s="43" t="s">
        <v>406</v>
      </c>
      <c r="BY45" s="43" t="s">
        <v>407</v>
      </c>
      <c r="BZ45" s="43" t="s">
        <v>410</v>
      </c>
      <c r="CA45" s="43" t="s">
        <v>409</v>
      </c>
      <c r="CB45" s="43" t="s">
        <v>410</v>
      </c>
      <c r="CC45" s="43" t="s">
        <v>410</v>
      </c>
      <c r="CD45" s="43">
        <v>100</v>
      </c>
      <c r="CE45" s="43" t="s">
        <v>65</v>
      </c>
      <c r="CF45" s="43" t="s">
        <v>411</v>
      </c>
      <c r="CG45" s="43">
        <f t="shared" si="53"/>
        <v>2</v>
      </c>
      <c r="CH45" s="43">
        <v>1</v>
      </c>
      <c r="CI45" s="43">
        <v>1</v>
      </c>
      <c r="CJ45" s="43">
        <v>0</v>
      </c>
      <c r="CK45" s="43">
        <v>0</v>
      </c>
      <c r="CL45" s="43">
        <v>1</v>
      </c>
      <c r="CM45" s="43" t="s">
        <v>956</v>
      </c>
      <c r="CN45" s="43">
        <v>1</v>
      </c>
      <c r="CO45" s="43" t="s">
        <v>957</v>
      </c>
      <c r="CP45" s="43"/>
      <c r="CQ45" s="43"/>
      <c r="CR45" s="43"/>
      <c r="CS45" s="43"/>
      <c r="CT45" s="44">
        <v>44300</v>
      </c>
      <c r="CU45" s="44">
        <v>44392</v>
      </c>
      <c r="CV45" s="44"/>
      <c r="CW45" s="44"/>
      <c r="CX45" s="43" t="s">
        <v>70</v>
      </c>
      <c r="CY45" s="43" t="s">
        <v>70</v>
      </c>
      <c r="CZ45" s="43"/>
      <c r="DA45" s="43"/>
      <c r="DB45" s="43" t="s">
        <v>70</v>
      </c>
      <c r="DC45" s="43" t="s">
        <v>70</v>
      </c>
      <c r="DD45" s="43"/>
      <c r="DE45" s="43"/>
      <c r="DF45" s="43" t="s">
        <v>958</v>
      </c>
      <c r="DG45" s="43" t="s">
        <v>959</v>
      </c>
      <c r="DH45" s="43"/>
      <c r="DI45" s="43"/>
      <c r="DJ45" s="46">
        <f t="shared" si="0"/>
        <v>1</v>
      </c>
      <c r="DK45" s="46">
        <f t="shared" si="1"/>
        <v>1</v>
      </c>
      <c r="DL45" s="46" t="str">
        <f t="shared" si="2"/>
        <v/>
      </c>
      <c r="DM45" s="46" t="str">
        <f t="shared" si="3"/>
        <v/>
      </c>
      <c r="DN45" s="46">
        <f t="shared" si="4"/>
        <v>1</v>
      </c>
      <c r="DO45" s="43" t="s">
        <v>612</v>
      </c>
      <c r="DP45" s="43" t="s">
        <v>613</v>
      </c>
      <c r="DQ45" s="43" t="s">
        <v>403</v>
      </c>
      <c r="DR45" s="43" t="s">
        <v>614</v>
      </c>
      <c r="DS45" s="43" t="s">
        <v>430</v>
      </c>
      <c r="DT45" s="43" t="s">
        <v>472</v>
      </c>
      <c r="DU45" s="43" t="s">
        <v>472</v>
      </c>
      <c r="DV45" s="43" t="s">
        <v>403</v>
      </c>
      <c r="DW45" s="43" t="s">
        <v>406</v>
      </c>
      <c r="DX45" s="43" t="s">
        <v>407</v>
      </c>
      <c r="DY45" s="43" t="s">
        <v>410</v>
      </c>
      <c r="DZ45" s="43" t="s">
        <v>409</v>
      </c>
      <c r="EA45" s="43" t="s">
        <v>410</v>
      </c>
      <c r="EB45" s="43" t="s">
        <v>410</v>
      </c>
      <c r="EC45" s="43">
        <v>100</v>
      </c>
      <c r="ED45" s="43" t="s">
        <v>65</v>
      </c>
      <c r="EE45" s="43" t="s">
        <v>411</v>
      </c>
      <c r="EF45" s="43">
        <f t="shared" ref="EF45:EF46" si="54">SUM(EG45:EJ45)</f>
        <v>10</v>
      </c>
      <c r="EG45" s="43">
        <v>9</v>
      </c>
      <c r="EH45" s="43">
        <v>1</v>
      </c>
      <c r="EI45" s="43">
        <v>0</v>
      </c>
      <c r="EJ45" s="43">
        <v>0</v>
      </c>
      <c r="EK45" s="43">
        <v>9</v>
      </c>
      <c r="EL45" s="43" t="s">
        <v>960</v>
      </c>
      <c r="EM45" s="43">
        <v>1</v>
      </c>
      <c r="EN45" s="43" t="s">
        <v>961</v>
      </c>
      <c r="EO45" s="43"/>
      <c r="EP45" s="43"/>
      <c r="EQ45" s="43"/>
      <c r="ER45" s="43"/>
      <c r="ES45" s="44">
        <v>44300</v>
      </c>
      <c r="ET45" s="44">
        <v>44392</v>
      </c>
      <c r="EU45" s="44"/>
      <c r="EV45" s="44"/>
      <c r="EW45" s="43" t="s">
        <v>70</v>
      </c>
      <c r="EX45" s="43" t="s">
        <v>70</v>
      </c>
      <c r="EY45" s="43"/>
      <c r="EZ45" s="43"/>
      <c r="FA45" s="43" t="s">
        <v>70</v>
      </c>
      <c r="FB45" s="43" t="s">
        <v>70</v>
      </c>
      <c r="FC45" s="43"/>
      <c r="FD45" s="43"/>
      <c r="FE45" s="43" t="s">
        <v>962</v>
      </c>
      <c r="FF45" s="43" t="s">
        <v>963</v>
      </c>
      <c r="FG45" s="43"/>
      <c r="FH45" s="43"/>
      <c r="FI45" s="46">
        <f t="shared" si="5"/>
        <v>1</v>
      </c>
      <c r="FJ45" s="46">
        <f t="shared" si="6"/>
        <v>1</v>
      </c>
      <c r="FK45" s="46" t="str">
        <f t="shared" si="7"/>
        <v/>
      </c>
      <c r="FL45" s="46" t="str">
        <f t="shared" si="8"/>
        <v/>
      </c>
      <c r="FM45" s="46">
        <f t="shared" si="9"/>
        <v>1</v>
      </c>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4">
        <v>44300</v>
      </c>
      <c r="GS45" s="44">
        <v>44392</v>
      </c>
      <c r="GT45" s="44"/>
      <c r="GU45" s="44"/>
      <c r="GV45" s="43"/>
      <c r="GW45" s="43"/>
      <c r="GX45" s="43"/>
      <c r="GY45" s="43"/>
      <c r="GZ45" s="43"/>
      <c r="HA45" s="43"/>
      <c r="HB45" s="43"/>
      <c r="HC45" s="43"/>
      <c r="HD45" s="43"/>
      <c r="HE45" s="43"/>
      <c r="HF45" s="43"/>
      <c r="HG45" s="43"/>
      <c r="HH45" s="46" t="str">
        <f t="shared" si="45"/>
        <v/>
      </c>
      <c r="HI45" s="46" t="str">
        <f t="shared" si="46"/>
        <v/>
      </c>
      <c r="HJ45" s="46" t="str">
        <f t="shared" si="47"/>
        <v/>
      </c>
      <c r="HK45" s="46" t="str">
        <f t="shared" si="48"/>
        <v/>
      </c>
      <c r="HL45" s="46" t="str">
        <f t="shared" si="49"/>
        <v/>
      </c>
      <c r="HM45" s="43"/>
      <c r="HN45" s="43"/>
      <c r="HO45" s="43">
        <f t="shared" si="10"/>
        <v>3</v>
      </c>
      <c r="HP45" s="43" t="s">
        <v>801</v>
      </c>
      <c r="HQ45" s="41" t="s">
        <v>964</v>
      </c>
      <c r="HR45" s="41" t="s">
        <v>965</v>
      </c>
      <c r="HS45" s="41"/>
      <c r="HT45" s="41"/>
      <c r="HU45" s="41" t="s">
        <v>966</v>
      </c>
      <c r="HV45" s="41" t="s">
        <v>967</v>
      </c>
      <c r="HW45" s="41"/>
      <c r="HX45" s="41"/>
      <c r="HY45" s="41" t="s">
        <v>968</v>
      </c>
      <c r="HZ45" s="41" t="s">
        <v>969</v>
      </c>
      <c r="IA45" s="41"/>
      <c r="IB45" s="41"/>
      <c r="IC45" s="41"/>
      <c r="ID45" s="41"/>
    </row>
    <row r="46" spans="1:238" ht="49.5" customHeight="1" x14ac:dyDescent="0.25">
      <c r="A46" s="41" t="s">
        <v>622</v>
      </c>
      <c r="B46" s="42" t="s">
        <v>596</v>
      </c>
      <c r="C46" s="43" t="s">
        <v>623</v>
      </c>
      <c r="D46" s="43" t="s">
        <v>468</v>
      </c>
      <c r="E46" s="43" t="s">
        <v>624</v>
      </c>
      <c r="F46" s="43" t="s">
        <v>455</v>
      </c>
      <c r="G46" s="43" t="s">
        <v>395</v>
      </c>
      <c r="H46" s="43" t="s">
        <v>625</v>
      </c>
      <c r="I46" s="43" t="s">
        <v>626</v>
      </c>
      <c r="J46" s="43">
        <v>3</v>
      </c>
      <c r="K46" s="43">
        <v>4</v>
      </c>
      <c r="L46" s="43" t="s">
        <v>398</v>
      </c>
      <c r="M46" s="43">
        <v>1</v>
      </c>
      <c r="N46" s="43">
        <v>4</v>
      </c>
      <c r="O46" s="43" t="s">
        <v>399</v>
      </c>
      <c r="P46" s="43" t="s">
        <v>400</v>
      </c>
      <c r="Q46" s="43" t="s">
        <v>601</v>
      </c>
      <c r="R46" s="43" t="s">
        <v>602</v>
      </c>
      <c r="S46" s="43" t="s">
        <v>403</v>
      </c>
      <c r="T46" s="43" t="s">
        <v>603</v>
      </c>
      <c r="U46" s="43" t="s">
        <v>430</v>
      </c>
      <c r="V46" s="43" t="s">
        <v>403</v>
      </c>
      <c r="W46" s="43" t="s">
        <v>403</v>
      </c>
      <c r="X46" s="43" t="s">
        <v>403</v>
      </c>
      <c r="Y46" s="43" t="s">
        <v>446</v>
      </c>
      <c r="Z46" s="43" t="s">
        <v>407</v>
      </c>
      <c r="AA46" s="43" t="s">
        <v>410</v>
      </c>
      <c r="AB46" s="43" t="s">
        <v>409</v>
      </c>
      <c r="AC46" s="43" t="s">
        <v>410</v>
      </c>
      <c r="AD46" s="43" t="s">
        <v>410</v>
      </c>
      <c r="AE46" s="43">
        <v>100</v>
      </c>
      <c r="AF46" s="43" t="s">
        <v>65</v>
      </c>
      <c r="AG46" s="43" t="s">
        <v>411</v>
      </c>
      <c r="AH46" s="43">
        <f t="shared" si="52"/>
        <v>75</v>
      </c>
      <c r="AI46" s="43">
        <v>24</v>
      </c>
      <c r="AJ46" s="43">
        <v>3</v>
      </c>
      <c r="AK46" s="43">
        <v>24</v>
      </c>
      <c r="AL46" s="43">
        <v>24</v>
      </c>
      <c r="AM46" s="43">
        <v>24</v>
      </c>
      <c r="AN46" s="43" t="s">
        <v>970</v>
      </c>
      <c r="AO46" s="43">
        <v>3</v>
      </c>
      <c r="AP46" s="43" t="s">
        <v>953</v>
      </c>
      <c r="AQ46" s="43"/>
      <c r="AR46" s="43"/>
      <c r="AS46" s="43"/>
      <c r="AT46" s="43"/>
      <c r="AU46" s="44">
        <v>44300</v>
      </c>
      <c r="AV46" s="44">
        <v>44392</v>
      </c>
      <c r="AW46" s="44"/>
      <c r="AX46" s="44"/>
      <c r="AY46" s="43" t="s">
        <v>70</v>
      </c>
      <c r="AZ46" s="43" t="s">
        <v>70</v>
      </c>
      <c r="BA46" s="43"/>
      <c r="BB46" s="43"/>
      <c r="BC46" s="43" t="s">
        <v>70</v>
      </c>
      <c r="BD46" s="43" t="s">
        <v>70</v>
      </c>
      <c r="BE46" s="43"/>
      <c r="BF46" s="43"/>
      <c r="BG46" s="45" t="s">
        <v>971</v>
      </c>
      <c r="BH46" s="45" t="s">
        <v>972</v>
      </c>
      <c r="BI46" s="43"/>
      <c r="BJ46" s="43"/>
      <c r="BK46" s="46">
        <f t="shared" si="40"/>
        <v>1</v>
      </c>
      <c r="BL46" s="46">
        <f t="shared" si="41"/>
        <v>1</v>
      </c>
      <c r="BM46" s="46">
        <f t="shared" si="42"/>
        <v>0</v>
      </c>
      <c r="BN46" s="46">
        <f t="shared" si="43"/>
        <v>0</v>
      </c>
      <c r="BO46" s="46">
        <f t="shared" si="44"/>
        <v>0.36</v>
      </c>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4">
        <v>44300</v>
      </c>
      <c r="CU46" s="44">
        <v>44392</v>
      </c>
      <c r="CV46" s="44"/>
      <c r="CW46" s="44"/>
      <c r="CX46" s="43"/>
      <c r="CY46" s="43"/>
      <c r="CZ46" s="43"/>
      <c r="DA46" s="43"/>
      <c r="DB46" s="43"/>
      <c r="DC46" s="43"/>
      <c r="DD46" s="43"/>
      <c r="DE46" s="43"/>
      <c r="DF46" s="43"/>
      <c r="DG46" s="43"/>
      <c r="DH46" s="43"/>
      <c r="DI46" s="43"/>
      <c r="DJ46" s="46" t="str">
        <f t="shared" si="0"/>
        <v/>
      </c>
      <c r="DK46" s="46" t="str">
        <f t="shared" si="1"/>
        <v/>
      </c>
      <c r="DL46" s="46" t="str">
        <f t="shared" si="2"/>
        <v/>
      </c>
      <c r="DM46" s="46" t="str">
        <f t="shared" si="3"/>
        <v/>
      </c>
      <c r="DN46" s="46" t="str">
        <f t="shared" si="4"/>
        <v/>
      </c>
      <c r="DO46" s="43" t="s">
        <v>612</v>
      </c>
      <c r="DP46" s="43" t="s">
        <v>602</v>
      </c>
      <c r="DQ46" s="43" t="s">
        <v>403</v>
      </c>
      <c r="DR46" s="43" t="s">
        <v>614</v>
      </c>
      <c r="DS46" s="43" t="s">
        <v>430</v>
      </c>
      <c r="DT46" s="43" t="s">
        <v>472</v>
      </c>
      <c r="DU46" s="43" t="s">
        <v>472</v>
      </c>
      <c r="DV46" s="43" t="s">
        <v>403</v>
      </c>
      <c r="DW46" s="43" t="s">
        <v>406</v>
      </c>
      <c r="DX46" s="43" t="s">
        <v>407</v>
      </c>
      <c r="DY46" s="43" t="s">
        <v>410</v>
      </c>
      <c r="DZ46" s="43" t="s">
        <v>409</v>
      </c>
      <c r="EA46" s="43" t="s">
        <v>410</v>
      </c>
      <c r="EB46" s="43" t="s">
        <v>410</v>
      </c>
      <c r="EC46" s="43">
        <v>100</v>
      </c>
      <c r="ED46" s="43" t="s">
        <v>65</v>
      </c>
      <c r="EE46" s="43" t="s">
        <v>411</v>
      </c>
      <c r="EF46" s="43">
        <f t="shared" si="54"/>
        <v>2</v>
      </c>
      <c r="EG46" s="43">
        <v>1</v>
      </c>
      <c r="EH46" s="43">
        <v>1</v>
      </c>
      <c r="EI46" s="43">
        <v>0</v>
      </c>
      <c r="EJ46" s="43">
        <v>0</v>
      </c>
      <c r="EK46" s="43">
        <v>1</v>
      </c>
      <c r="EL46" s="43" t="s">
        <v>973</v>
      </c>
      <c r="EM46" s="43">
        <v>1</v>
      </c>
      <c r="EN46" s="43" t="s">
        <v>974</v>
      </c>
      <c r="EO46" s="43"/>
      <c r="EP46" s="43"/>
      <c r="EQ46" s="43"/>
      <c r="ER46" s="43"/>
      <c r="ES46" s="44">
        <v>44300</v>
      </c>
      <c r="ET46" s="44">
        <v>44392</v>
      </c>
      <c r="EU46" s="44"/>
      <c r="EV46" s="44"/>
      <c r="EW46" s="43" t="s">
        <v>70</v>
      </c>
      <c r="EX46" s="43" t="s">
        <v>70</v>
      </c>
      <c r="EY46" s="43"/>
      <c r="EZ46" s="43"/>
      <c r="FA46" s="43" t="s">
        <v>70</v>
      </c>
      <c r="FB46" s="43" t="s">
        <v>70</v>
      </c>
      <c r="FC46" s="43"/>
      <c r="FD46" s="43"/>
      <c r="FE46" s="43" t="s">
        <v>975</v>
      </c>
      <c r="FF46" s="43" t="s">
        <v>976</v>
      </c>
      <c r="FG46" s="43"/>
      <c r="FH46" s="43"/>
      <c r="FI46" s="46">
        <f t="shared" si="5"/>
        <v>1</v>
      </c>
      <c r="FJ46" s="46">
        <f t="shared" si="6"/>
        <v>1</v>
      </c>
      <c r="FK46" s="46" t="str">
        <f t="shared" si="7"/>
        <v/>
      </c>
      <c r="FL46" s="46" t="str">
        <f t="shared" si="8"/>
        <v/>
      </c>
      <c r="FM46" s="46">
        <f t="shared" si="9"/>
        <v>1</v>
      </c>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4">
        <v>44300</v>
      </c>
      <c r="GS46" s="44">
        <v>44392</v>
      </c>
      <c r="GT46" s="44"/>
      <c r="GU46" s="44"/>
      <c r="GV46" s="43"/>
      <c r="GW46" s="43"/>
      <c r="GX46" s="43"/>
      <c r="GY46" s="43"/>
      <c r="GZ46" s="43"/>
      <c r="HA46" s="43"/>
      <c r="HB46" s="43"/>
      <c r="HC46" s="43"/>
      <c r="HD46" s="43"/>
      <c r="HE46" s="43"/>
      <c r="HF46" s="43"/>
      <c r="HG46" s="43"/>
      <c r="HH46" s="46" t="str">
        <f t="shared" si="45"/>
        <v/>
      </c>
      <c r="HI46" s="46" t="str">
        <f t="shared" si="46"/>
        <v/>
      </c>
      <c r="HJ46" s="46" t="str">
        <f t="shared" si="47"/>
        <v/>
      </c>
      <c r="HK46" s="46" t="str">
        <f t="shared" si="48"/>
        <v/>
      </c>
      <c r="HL46" s="46" t="str">
        <f t="shared" si="49"/>
        <v/>
      </c>
      <c r="HM46" s="43"/>
      <c r="HN46" s="43"/>
      <c r="HO46" s="43">
        <f t="shared" si="10"/>
        <v>2</v>
      </c>
      <c r="HP46" s="43" t="s">
        <v>801</v>
      </c>
      <c r="HQ46" s="41" t="s">
        <v>964</v>
      </c>
      <c r="HR46" s="41" t="s">
        <v>965</v>
      </c>
      <c r="HS46" s="41"/>
      <c r="HT46" s="41"/>
      <c r="HU46" s="41"/>
      <c r="HV46" s="41"/>
      <c r="HW46" s="41"/>
      <c r="HX46" s="41"/>
      <c r="HY46" s="41" t="s">
        <v>968</v>
      </c>
      <c r="HZ46" s="41" t="s">
        <v>977</v>
      </c>
      <c r="IA46" s="41"/>
      <c r="IB46" s="41"/>
      <c r="IC46" s="41"/>
      <c r="ID46" s="41"/>
    </row>
    <row r="47" spans="1:238" ht="49.5" customHeight="1" x14ac:dyDescent="0.25">
      <c r="A47" s="41" t="s">
        <v>389</v>
      </c>
      <c r="B47" s="42" t="s">
        <v>390</v>
      </c>
      <c r="C47" s="43" t="s">
        <v>391</v>
      </c>
      <c r="D47" s="43" t="s">
        <v>392</v>
      </c>
      <c r="E47" s="43" t="s">
        <v>393</v>
      </c>
      <c r="F47" s="43" t="s">
        <v>394</v>
      </c>
      <c r="G47" s="43" t="s">
        <v>395</v>
      </c>
      <c r="H47" s="43" t="s">
        <v>396</v>
      </c>
      <c r="I47" s="43" t="s">
        <v>397</v>
      </c>
      <c r="J47" s="43">
        <v>4</v>
      </c>
      <c r="K47" s="43">
        <v>4</v>
      </c>
      <c r="L47" s="43" t="s">
        <v>398</v>
      </c>
      <c r="M47" s="43">
        <v>3</v>
      </c>
      <c r="N47" s="43">
        <v>3</v>
      </c>
      <c r="O47" s="43" t="s">
        <v>399</v>
      </c>
      <c r="P47" s="43" t="s">
        <v>400</v>
      </c>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4">
        <v>44298</v>
      </c>
      <c r="AV47" s="44">
        <v>44389</v>
      </c>
      <c r="AW47" s="44"/>
      <c r="AX47" s="44"/>
      <c r="AY47" s="43"/>
      <c r="AZ47" s="43"/>
      <c r="BA47" s="43"/>
      <c r="BB47" s="43"/>
      <c r="BC47" s="43"/>
      <c r="BD47" s="43"/>
      <c r="BE47" s="43"/>
      <c r="BF47" s="43"/>
      <c r="BG47" s="45"/>
      <c r="BH47" s="45"/>
      <c r="BI47" s="43"/>
      <c r="BJ47" s="43"/>
      <c r="BK47" s="46" t="str">
        <f>IFERROR(IF(AI47=0,"",IF((AM47/AI47)&gt;1,1,(AM47/AI47))),"")</f>
        <v/>
      </c>
      <c r="BL47" s="46" t="str">
        <f>IFERROR(IF(AJ47=0,"",IF((AO47/AJ47)&gt;1,1,(AO47/AJ47))),"")</f>
        <v/>
      </c>
      <c r="BM47" s="46" t="str">
        <f>IFERROR(IF(AK47=0,"",IF((AQ47/AK47)&gt;1,1,(AQ47/AK47))),"")</f>
        <v/>
      </c>
      <c r="BN47" s="46" t="str">
        <f>IFERROR(IF(AL47=0,"",IF((AS47/AL47)&gt;1,1,(AS47/AL47))),"")</f>
        <v/>
      </c>
      <c r="BO47" s="46" t="str">
        <f>IFERROR(IF((AM47+AO47+AQ47+AS47)/AH47&gt;1,1,(AM47+AO47+AQ47+AS47)/AH47),"")</f>
        <v/>
      </c>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4">
        <v>44298</v>
      </c>
      <c r="CU47" s="44">
        <v>44389</v>
      </c>
      <c r="CV47" s="44"/>
      <c r="CW47" s="44"/>
      <c r="CX47" s="43"/>
      <c r="CY47" s="43"/>
      <c r="CZ47" s="43"/>
      <c r="DA47" s="43"/>
      <c r="DB47" s="43"/>
      <c r="DC47" s="43"/>
      <c r="DD47" s="43"/>
      <c r="DE47" s="43"/>
      <c r="DF47" s="43"/>
      <c r="DG47" s="43"/>
      <c r="DH47" s="43"/>
      <c r="DI47" s="43"/>
      <c r="DJ47" s="46" t="str">
        <f t="shared" si="0"/>
        <v/>
      </c>
      <c r="DK47" s="46" t="str">
        <f t="shared" si="1"/>
        <v/>
      </c>
      <c r="DL47" s="46" t="str">
        <f t="shared" si="2"/>
        <v/>
      </c>
      <c r="DM47" s="46" t="str">
        <f t="shared" si="3"/>
        <v/>
      </c>
      <c r="DN47" s="46" t="str">
        <f t="shared" si="4"/>
        <v/>
      </c>
      <c r="DO47" s="43" t="s">
        <v>401</v>
      </c>
      <c r="DP47" s="43" t="s">
        <v>402</v>
      </c>
      <c r="DQ47" s="43" t="s">
        <v>403</v>
      </c>
      <c r="DR47" s="43" t="s">
        <v>404</v>
      </c>
      <c r="DS47" s="43" t="s">
        <v>405</v>
      </c>
      <c r="DT47" s="43" t="s">
        <v>403</v>
      </c>
      <c r="DU47" s="43" t="s">
        <v>403</v>
      </c>
      <c r="DV47" s="43" t="s">
        <v>403</v>
      </c>
      <c r="DW47" s="43" t="s">
        <v>406</v>
      </c>
      <c r="DX47" s="43" t="s">
        <v>407</v>
      </c>
      <c r="DY47" s="43" t="s">
        <v>408</v>
      </c>
      <c r="DZ47" s="43" t="s">
        <v>409</v>
      </c>
      <c r="EA47" s="43" t="s">
        <v>410</v>
      </c>
      <c r="EB47" s="43" t="s">
        <v>408</v>
      </c>
      <c r="EC47" s="43">
        <v>50</v>
      </c>
      <c r="ED47" s="43" t="s">
        <v>65</v>
      </c>
      <c r="EE47" s="43" t="s">
        <v>411</v>
      </c>
      <c r="EF47" s="43">
        <f>SUM(EG47:EJ47)</f>
        <v>4</v>
      </c>
      <c r="EG47" s="43">
        <v>1</v>
      </c>
      <c r="EH47" s="43">
        <v>1</v>
      </c>
      <c r="EI47" s="43">
        <v>1</v>
      </c>
      <c r="EJ47" s="43">
        <v>1</v>
      </c>
      <c r="EK47" s="43">
        <v>1</v>
      </c>
      <c r="EL47" s="43" t="s">
        <v>1022</v>
      </c>
      <c r="EM47" s="43">
        <v>1</v>
      </c>
      <c r="EN47" s="43" t="s">
        <v>1023</v>
      </c>
      <c r="EO47" s="43"/>
      <c r="EP47" s="43"/>
      <c r="EQ47" s="43"/>
      <c r="ER47" s="43"/>
      <c r="ES47" s="44">
        <v>44298</v>
      </c>
      <c r="ET47" s="44">
        <v>44389</v>
      </c>
      <c r="EU47" s="44"/>
      <c r="EV47" s="44"/>
      <c r="EW47" s="43" t="s">
        <v>70</v>
      </c>
      <c r="EX47" s="43" t="s">
        <v>70</v>
      </c>
      <c r="EY47" s="43"/>
      <c r="EZ47" s="43"/>
      <c r="FA47" s="43" t="s">
        <v>70</v>
      </c>
      <c r="FB47" s="43" t="s">
        <v>70</v>
      </c>
      <c r="FC47" s="43"/>
      <c r="FD47" s="43"/>
      <c r="FE47" s="43" t="s">
        <v>1024</v>
      </c>
      <c r="FF47" s="43" t="s">
        <v>1025</v>
      </c>
      <c r="FG47" s="43"/>
      <c r="FH47" s="43"/>
      <c r="FI47" s="46">
        <f t="shared" si="5"/>
        <v>1</v>
      </c>
      <c r="FJ47" s="46">
        <f t="shared" si="6"/>
        <v>1</v>
      </c>
      <c r="FK47" s="46">
        <f t="shared" si="7"/>
        <v>0</v>
      </c>
      <c r="FL47" s="46">
        <f t="shared" si="8"/>
        <v>0</v>
      </c>
      <c r="FM47" s="46">
        <f t="shared" si="9"/>
        <v>0.5</v>
      </c>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4">
        <v>44298</v>
      </c>
      <c r="GS47" s="44">
        <v>44389</v>
      </c>
      <c r="GT47" s="44"/>
      <c r="GU47" s="44"/>
      <c r="GV47" s="43"/>
      <c r="GW47" s="43"/>
      <c r="GX47" s="43"/>
      <c r="GY47" s="43"/>
      <c r="GZ47" s="43"/>
      <c r="HA47" s="43"/>
      <c r="HB47" s="43"/>
      <c r="HC47" s="43"/>
      <c r="HD47" s="43"/>
      <c r="HE47" s="43"/>
      <c r="HF47" s="43"/>
      <c r="HG47" s="43"/>
      <c r="HH47" s="46" t="str">
        <f>IFERROR(IF(GF47=0,"",IF((GJ47/GF47)&gt;1,1,(GJ47/GF47))),"")</f>
        <v/>
      </c>
      <c r="HI47" s="46" t="str">
        <f>IFERROR(IF(GG47=0,"",IF((GL47/GG47)&gt;1,1,(GL47/GG47))),"")</f>
        <v/>
      </c>
      <c r="HJ47" s="46" t="str">
        <f>IFERROR(IF(GH47=0,"",IF((GN47/GH47)&gt;1,1,(GN47/GH47))),"")</f>
        <v/>
      </c>
      <c r="HK47" s="46" t="str">
        <f>IFERROR(IF(GI47=0,"",IF((GP47/GI47)&gt;1,1,(GP47/GI47))),"")</f>
        <v/>
      </c>
      <c r="HL47" s="46" t="str">
        <f>IFERROR(IF((GJ47+GL47+GN47+GP47)/GE47&gt;1,1,(GJ47+GL47+GN47+GP47)/GE47),"")</f>
        <v/>
      </c>
      <c r="HM47" s="43"/>
      <c r="HN47" s="43"/>
      <c r="HO47" s="43">
        <f t="shared" si="10"/>
        <v>1</v>
      </c>
      <c r="HP47" s="43" t="s">
        <v>978</v>
      </c>
      <c r="HQ47" s="43"/>
      <c r="HR47" s="43"/>
      <c r="HS47" s="43"/>
      <c r="HT47" s="43"/>
      <c r="HU47" s="43"/>
      <c r="HV47" s="43"/>
      <c r="HW47" s="43"/>
      <c r="HX47" s="43"/>
      <c r="HY47" s="43" t="s">
        <v>1026</v>
      </c>
      <c r="HZ47" s="43" t="s">
        <v>1027</v>
      </c>
      <c r="IA47" s="41"/>
      <c r="IB47" s="41"/>
      <c r="IC47" s="41"/>
      <c r="ID47" s="41"/>
    </row>
    <row r="48" spans="1:238" ht="49.5" customHeight="1" x14ac:dyDescent="0.25">
      <c r="A48" s="41" t="s">
        <v>418</v>
      </c>
      <c r="B48" s="42" t="s">
        <v>419</v>
      </c>
      <c r="C48" s="43" t="s">
        <v>420</v>
      </c>
      <c r="D48" s="43" t="s">
        <v>421</v>
      </c>
      <c r="E48" s="43" t="s">
        <v>422</v>
      </c>
      <c r="F48" s="43" t="s">
        <v>423</v>
      </c>
      <c r="G48" s="43" t="s">
        <v>395</v>
      </c>
      <c r="H48" s="43" t="s">
        <v>424</v>
      </c>
      <c r="I48" s="43" t="s">
        <v>425</v>
      </c>
      <c r="J48" s="43">
        <v>5</v>
      </c>
      <c r="K48" s="43">
        <v>3</v>
      </c>
      <c r="L48" s="43" t="s">
        <v>398</v>
      </c>
      <c r="M48" s="43">
        <v>3</v>
      </c>
      <c r="N48" s="43">
        <v>1</v>
      </c>
      <c r="O48" s="43" t="s">
        <v>426</v>
      </c>
      <c r="P48" s="43" t="s">
        <v>400</v>
      </c>
      <c r="Q48" s="43" t="s">
        <v>427</v>
      </c>
      <c r="R48" s="43" t="s">
        <v>428</v>
      </c>
      <c r="S48" s="43" t="s">
        <v>403</v>
      </c>
      <c r="T48" s="43" t="s">
        <v>429</v>
      </c>
      <c r="U48" s="43" t="s">
        <v>430</v>
      </c>
      <c r="V48" s="43" t="s">
        <v>403</v>
      </c>
      <c r="W48" s="43" t="s">
        <v>403</v>
      </c>
      <c r="X48" s="43" t="s">
        <v>403</v>
      </c>
      <c r="Y48" s="43" t="s">
        <v>431</v>
      </c>
      <c r="Z48" s="43" t="s">
        <v>407</v>
      </c>
      <c r="AA48" s="43" t="s">
        <v>410</v>
      </c>
      <c r="AB48" s="43" t="s">
        <v>409</v>
      </c>
      <c r="AC48" s="43" t="s">
        <v>410</v>
      </c>
      <c r="AD48" s="43" t="s">
        <v>410</v>
      </c>
      <c r="AE48" s="43">
        <v>100</v>
      </c>
      <c r="AF48" s="43" t="s">
        <v>65</v>
      </c>
      <c r="AG48" s="43" t="s">
        <v>411</v>
      </c>
      <c r="AH48" s="43">
        <f>SUM(AI48:AL48)</f>
        <v>12</v>
      </c>
      <c r="AI48" s="43">
        <v>3</v>
      </c>
      <c r="AJ48" s="43">
        <v>3</v>
      </c>
      <c r="AK48" s="43">
        <v>3</v>
      </c>
      <c r="AL48" s="43">
        <v>3</v>
      </c>
      <c r="AM48" s="43">
        <v>3</v>
      </c>
      <c r="AN48" s="43" t="s">
        <v>1028</v>
      </c>
      <c r="AO48" s="43">
        <v>3</v>
      </c>
      <c r="AP48" s="43" t="s">
        <v>1029</v>
      </c>
      <c r="AQ48" s="43"/>
      <c r="AR48" s="43"/>
      <c r="AS48" s="43"/>
      <c r="AT48" s="43"/>
      <c r="AU48" s="44">
        <v>44298</v>
      </c>
      <c r="AV48" s="44">
        <v>44389</v>
      </c>
      <c r="AW48" s="44"/>
      <c r="AX48" s="44"/>
      <c r="AY48" s="43" t="s">
        <v>70</v>
      </c>
      <c r="AZ48" s="43" t="s">
        <v>70</v>
      </c>
      <c r="BA48" s="43"/>
      <c r="BB48" s="43"/>
      <c r="BC48" s="43" t="s">
        <v>70</v>
      </c>
      <c r="BD48" s="43" t="s">
        <v>70</v>
      </c>
      <c r="BE48" s="43"/>
      <c r="BF48" s="43"/>
      <c r="BG48" s="45" t="s">
        <v>1030</v>
      </c>
      <c r="BH48" s="45" t="s">
        <v>1024</v>
      </c>
      <c r="BI48" s="43"/>
      <c r="BJ48" s="43"/>
      <c r="BK48" s="46">
        <f t="shared" ref="BK48:BK76" si="55">IFERROR(IF(AI48=0,"",IF((AM48/AI48)&gt;1,1,(AM48/AI48))),"")</f>
        <v>1</v>
      </c>
      <c r="BL48" s="46">
        <f t="shared" ref="BL48:BL76" si="56">IFERROR(IF(AJ48=0,"",IF((AO48/AJ48)&gt;1,1,(AO48/AJ48))),"")</f>
        <v>1</v>
      </c>
      <c r="BM48" s="46">
        <f t="shared" ref="BM48:BM76" si="57">IFERROR(IF(AK48=0,"",IF((AQ48/AK48)&gt;1,1,(AQ48/AK48))),"")</f>
        <v>0</v>
      </c>
      <c r="BN48" s="46">
        <f t="shared" ref="BN48:BN76" si="58">IFERROR(IF(AL48=0,"",IF((AS48/AL48)&gt;1,1,(AS48/AL48))),"")</f>
        <v>0</v>
      </c>
      <c r="BO48" s="46">
        <f t="shared" ref="BO48:BO76" si="59">IFERROR(IF((AM48+AO48+AQ48+AS48)/AH48&gt;1,1,(AM48+AO48+AQ48+AS48)/AH48),"")</f>
        <v>0.5</v>
      </c>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4">
        <v>44298</v>
      </c>
      <c r="CU48" s="44">
        <v>44389</v>
      </c>
      <c r="CV48" s="44"/>
      <c r="CW48" s="44"/>
      <c r="CX48" s="43"/>
      <c r="CY48" s="43"/>
      <c r="CZ48" s="43"/>
      <c r="DA48" s="43"/>
      <c r="DB48" s="43"/>
      <c r="DC48" s="43"/>
      <c r="DD48" s="43"/>
      <c r="DE48" s="43"/>
      <c r="DF48" s="43"/>
      <c r="DG48" s="43"/>
      <c r="DH48" s="43"/>
      <c r="DI48" s="43"/>
      <c r="DJ48" s="46" t="str">
        <f t="shared" si="0"/>
        <v/>
      </c>
      <c r="DK48" s="46" t="str">
        <f t="shared" si="1"/>
        <v/>
      </c>
      <c r="DL48" s="46" t="str">
        <f t="shared" si="2"/>
        <v/>
      </c>
      <c r="DM48" s="46" t="str">
        <f t="shared" si="3"/>
        <v/>
      </c>
      <c r="DN48" s="46" t="str">
        <f t="shared" si="4"/>
        <v/>
      </c>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4">
        <v>44298</v>
      </c>
      <c r="ET48" s="44">
        <v>44389</v>
      </c>
      <c r="EU48" s="44"/>
      <c r="EV48" s="44"/>
      <c r="EW48" s="43"/>
      <c r="EX48" s="43"/>
      <c r="EY48" s="43"/>
      <c r="EZ48" s="43"/>
      <c r="FA48" s="43"/>
      <c r="FB48" s="43"/>
      <c r="FC48" s="43"/>
      <c r="FD48" s="43"/>
      <c r="FE48" s="43"/>
      <c r="FF48" s="43"/>
      <c r="FG48" s="43"/>
      <c r="FH48" s="43"/>
      <c r="FI48" s="46" t="str">
        <f t="shared" si="5"/>
        <v/>
      </c>
      <c r="FJ48" s="46" t="str">
        <f t="shared" si="6"/>
        <v/>
      </c>
      <c r="FK48" s="46" t="str">
        <f t="shared" si="7"/>
        <v/>
      </c>
      <c r="FL48" s="46" t="str">
        <f t="shared" si="8"/>
        <v/>
      </c>
      <c r="FM48" s="46" t="str">
        <f t="shared" si="9"/>
        <v/>
      </c>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4">
        <v>44298</v>
      </c>
      <c r="GS48" s="44">
        <v>44389</v>
      </c>
      <c r="GT48" s="44"/>
      <c r="GU48" s="44"/>
      <c r="GV48" s="43"/>
      <c r="GW48" s="43"/>
      <c r="GX48" s="43"/>
      <c r="GY48" s="43"/>
      <c r="GZ48" s="43"/>
      <c r="HA48" s="43"/>
      <c r="HB48" s="43"/>
      <c r="HC48" s="43"/>
      <c r="HD48" s="43"/>
      <c r="HE48" s="43"/>
      <c r="HF48" s="43"/>
      <c r="HG48" s="43"/>
      <c r="HH48" s="46" t="str">
        <f t="shared" ref="HH48:HH76" si="60">IFERROR(IF(GF48=0,"",IF((GJ48/GF48)&gt;1,1,(GJ48/GF48))),"")</f>
        <v/>
      </c>
      <c r="HI48" s="46" t="str">
        <f t="shared" ref="HI48:HI76" si="61">IFERROR(IF(GG48=0,"",IF((GL48/GG48)&gt;1,1,(GL48/GG48))),"")</f>
        <v/>
      </c>
      <c r="HJ48" s="46" t="str">
        <f t="shared" ref="HJ48:HJ76" si="62">IFERROR(IF(GH48=0,"",IF((GN48/GH48)&gt;1,1,(GN48/GH48))),"")</f>
        <v/>
      </c>
      <c r="HK48" s="46" t="str">
        <f t="shared" ref="HK48:HK76" si="63">IFERROR(IF(GI48=0,"",IF((GP48/GI48)&gt;1,1,(GP48/GI48))),"")</f>
        <v/>
      </c>
      <c r="HL48" s="46" t="str">
        <f t="shared" ref="HL48:HL76" si="64">IFERROR(IF((GJ48+GL48+GN48+GP48)/GE48&gt;1,1,(GJ48+GL48+GN48+GP48)/GE48),"")</f>
        <v/>
      </c>
      <c r="HM48" s="43"/>
      <c r="HN48" s="43"/>
      <c r="HO48" s="43">
        <f t="shared" si="10"/>
        <v>1</v>
      </c>
      <c r="HP48" s="43" t="s">
        <v>978</v>
      </c>
      <c r="HQ48" s="43" t="s">
        <v>1027</v>
      </c>
      <c r="HR48" s="43" t="s">
        <v>1027</v>
      </c>
      <c r="HS48" s="43"/>
      <c r="HT48" s="43"/>
      <c r="HU48" s="43"/>
      <c r="HV48" s="43"/>
      <c r="HW48" s="43"/>
      <c r="HX48" s="43"/>
      <c r="HY48" s="43"/>
      <c r="HZ48" s="43"/>
      <c r="IA48" s="41"/>
      <c r="IB48" s="41"/>
      <c r="IC48" s="41"/>
      <c r="ID48" s="41"/>
    </row>
    <row r="49" spans="1:238" ht="49.5" customHeight="1" x14ac:dyDescent="0.25">
      <c r="A49" s="41" t="s">
        <v>438</v>
      </c>
      <c r="B49" s="42" t="s">
        <v>419</v>
      </c>
      <c r="C49" s="43" t="s">
        <v>439</v>
      </c>
      <c r="D49" s="43" t="s">
        <v>440</v>
      </c>
      <c r="E49" s="43" t="s">
        <v>422</v>
      </c>
      <c r="F49" s="43" t="s">
        <v>423</v>
      </c>
      <c r="G49" s="43" t="s">
        <v>395</v>
      </c>
      <c r="H49" s="43" t="s">
        <v>441</v>
      </c>
      <c r="I49" s="43" t="s">
        <v>442</v>
      </c>
      <c r="J49" s="43">
        <v>2</v>
      </c>
      <c r="K49" s="43">
        <v>4</v>
      </c>
      <c r="L49" s="43" t="s">
        <v>399</v>
      </c>
      <c r="M49" s="43">
        <v>1</v>
      </c>
      <c r="N49" s="43">
        <v>2</v>
      </c>
      <c r="O49" s="43" t="s">
        <v>426</v>
      </c>
      <c r="P49" s="43" t="s">
        <v>400</v>
      </c>
      <c r="Q49" s="43" t="s">
        <v>443</v>
      </c>
      <c r="R49" s="43" t="s">
        <v>444</v>
      </c>
      <c r="S49" s="43" t="s">
        <v>403</v>
      </c>
      <c r="T49" s="43" t="s">
        <v>445</v>
      </c>
      <c r="U49" s="43" t="s">
        <v>430</v>
      </c>
      <c r="V49" s="43" t="s">
        <v>403</v>
      </c>
      <c r="W49" s="43" t="s">
        <v>403</v>
      </c>
      <c r="X49" s="43" t="s">
        <v>403</v>
      </c>
      <c r="Y49" s="43" t="s">
        <v>446</v>
      </c>
      <c r="Z49" s="43" t="s">
        <v>407</v>
      </c>
      <c r="AA49" s="43" t="s">
        <v>410</v>
      </c>
      <c r="AB49" s="43" t="s">
        <v>409</v>
      </c>
      <c r="AC49" s="43" t="s">
        <v>410</v>
      </c>
      <c r="AD49" s="43" t="s">
        <v>410</v>
      </c>
      <c r="AE49" s="43">
        <v>100</v>
      </c>
      <c r="AF49" s="43" t="s">
        <v>65</v>
      </c>
      <c r="AG49" s="43" t="s">
        <v>411</v>
      </c>
      <c r="AH49" s="43">
        <f t="shared" ref="AH49:AH53" si="65">SUM(AI49:AL49)</f>
        <v>12</v>
      </c>
      <c r="AI49" s="43">
        <v>0</v>
      </c>
      <c r="AJ49" s="43">
        <v>0</v>
      </c>
      <c r="AK49" s="43">
        <v>6</v>
      </c>
      <c r="AL49" s="43">
        <v>6</v>
      </c>
      <c r="AM49" s="43">
        <v>0</v>
      </c>
      <c r="AN49" s="43" t="s">
        <v>1031</v>
      </c>
      <c r="AO49" s="43">
        <v>0</v>
      </c>
      <c r="AP49" s="43" t="s">
        <v>1031</v>
      </c>
      <c r="AQ49" s="43"/>
      <c r="AR49" s="43"/>
      <c r="AS49" s="43"/>
      <c r="AT49" s="43"/>
      <c r="AU49" s="44">
        <v>44298</v>
      </c>
      <c r="AV49" s="44">
        <v>44389</v>
      </c>
      <c r="AW49" s="44"/>
      <c r="AX49" s="44"/>
      <c r="AY49" s="43" t="s">
        <v>70</v>
      </c>
      <c r="AZ49" s="43" t="s">
        <v>449</v>
      </c>
      <c r="BA49" s="43"/>
      <c r="BB49" s="43"/>
      <c r="BC49" s="43" t="s">
        <v>449</v>
      </c>
      <c r="BD49" s="43" t="s">
        <v>449</v>
      </c>
      <c r="BE49" s="43"/>
      <c r="BF49" s="43"/>
      <c r="BG49" s="45" t="s">
        <v>1032</v>
      </c>
      <c r="BH49" s="45" t="s">
        <v>1033</v>
      </c>
      <c r="BI49" s="43"/>
      <c r="BJ49" s="43"/>
      <c r="BK49" s="46" t="str">
        <f t="shared" si="55"/>
        <v/>
      </c>
      <c r="BL49" s="46" t="str">
        <f t="shared" si="56"/>
        <v/>
      </c>
      <c r="BM49" s="46">
        <f t="shared" si="57"/>
        <v>0</v>
      </c>
      <c r="BN49" s="46">
        <f t="shared" si="58"/>
        <v>0</v>
      </c>
      <c r="BO49" s="46">
        <f t="shared" si="59"/>
        <v>0</v>
      </c>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4">
        <v>44298</v>
      </c>
      <c r="CU49" s="44">
        <v>44389</v>
      </c>
      <c r="CV49" s="44"/>
      <c r="CW49" s="44"/>
      <c r="CX49" s="43"/>
      <c r="CY49" s="43"/>
      <c r="CZ49" s="43"/>
      <c r="DA49" s="43"/>
      <c r="DB49" s="43"/>
      <c r="DC49" s="43"/>
      <c r="DD49" s="43"/>
      <c r="DE49" s="43"/>
      <c r="DF49" s="43"/>
      <c r="DG49" s="43"/>
      <c r="DH49" s="43"/>
      <c r="DI49" s="43"/>
      <c r="DJ49" s="46" t="str">
        <f t="shared" si="0"/>
        <v/>
      </c>
      <c r="DK49" s="46" t="str">
        <f t="shared" si="1"/>
        <v/>
      </c>
      <c r="DL49" s="46" t="str">
        <f t="shared" si="2"/>
        <v/>
      </c>
      <c r="DM49" s="46" t="str">
        <f t="shared" si="3"/>
        <v/>
      </c>
      <c r="DN49" s="46" t="str">
        <f t="shared" si="4"/>
        <v/>
      </c>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4">
        <v>44298</v>
      </c>
      <c r="ET49" s="44">
        <v>44389</v>
      </c>
      <c r="EU49" s="44"/>
      <c r="EV49" s="44"/>
      <c r="EW49" s="43"/>
      <c r="EX49" s="43"/>
      <c r="EY49" s="43"/>
      <c r="EZ49" s="43"/>
      <c r="FA49" s="43"/>
      <c r="FB49" s="43"/>
      <c r="FC49" s="43"/>
      <c r="FD49" s="43"/>
      <c r="FE49" s="43"/>
      <c r="FF49" s="43"/>
      <c r="FG49" s="43"/>
      <c r="FH49" s="43"/>
      <c r="FI49" s="46" t="str">
        <f t="shared" si="5"/>
        <v/>
      </c>
      <c r="FJ49" s="46" t="str">
        <f t="shared" si="6"/>
        <v/>
      </c>
      <c r="FK49" s="46" t="str">
        <f t="shared" si="7"/>
        <v/>
      </c>
      <c r="FL49" s="46" t="str">
        <f t="shared" si="8"/>
        <v/>
      </c>
      <c r="FM49" s="46" t="str">
        <f t="shared" si="9"/>
        <v/>
      </c>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4">
        <v>44298</v>
      </c>
      <c r="GS49" s="44">
        <v>44389</v>
      </c>
      <c r="GT49" s="44"/>
      <c r="GU49" s="44"/>
      <c r="GV49" s="43"/>
      <c r="GW49" s="43"/>
      <c r="GX49" s="43"/>
      <c r="GY49" s="43"/>
      <c r="GZ49" s="43"/>
      <c r="HA49" s="43"/>
      <c r="HB49" s="43"/>
      <c r="HC49" s="43"/>
      <c r="HD49" s="43"/>
      <c r="HE49" s="43"/>
      <c r="HF49" s="43"/>
      <c r="HG49" s="43"/>
      <c r="HH49" s="46" t="str">
        <f t="shared" si="60"/>
        <v/>
      </c>
      <c r="HI49" s="46" t="str">
        <f t="shared" si="61"/>
        <v/>
      </c>
      <c r="HJ49" s="46" t="str">
        <f t="shared" si="62"/>
        <v/>
      </c>
      <c r="HK49" s="46" t="str">
        <f t="shared" si="63"/>
        <v/>
      </c>
      <c r="HL49" s="46" t="str">
        <f t="shared" si="64"/>
        <v/>
      </c>
      <c r="HM49" s="43"/>
      <c r="HN49" s="43"/>
      <c r="HO49" s="43">
        <f t="shared" si="10"/>
        <v>1</v>
      </c>
      <c r="HP49" s="43" t="s">
        <v>978</v>
      </c>
      <c r="HQ49" s="43" t="s">
        <v>1034</v>
      </c>
      <c r="HR49" s="43" t="s">
        <v>1034</v>
      </c>
      <c r="HS49" s="43"/>
      <c r="HT49" s="43"/>
      <c r="HU49" s="43"/>
      <c r="HV49" s="43"/>
      <c r="HW49" s="43"/>
      <c r="HX49" s="43"/>
      <c r="HY49" s="43"/>
      <c r="HZ49" s="43"/>
      <c r="IA49" s="41"/>
      <c r="IB49" s="41"/>
      <c r="IC49" s="41"/>
      <c r="ID49" s="41"/>
    </row>
    <row r="50" spans="1:238" ht="49.5" customHeight="1" x14ac:dyDescent="0.25">
      <c r="A50" s="41" t="s">
        <v>453</v>
      </c>
      <c r="B50" s="42" t="s">
        <v>419</v>
      </c>
      <c r="C50" s="43" t="s">
        <v>454</v>
      </c>
      <c r="D50" s="43" t="s">
        <v>440</v>
      </c>
      <c r="E50" s="43" t="s">
        <v>422</v>
      </c>
      <c r="F50" s="43" t="s">
        <v>455</v>
      </c>
      <c r="G50" s="43" t="s">
        <v>395</v>
      </c>
      <c r="H50" s="43" t="s">
        <v>456</v>
      </c>
      <c r="I50" s="43" t="s">
        <v>457</v>
      </c>
      <c r="J50" s="43">
        <v>2</v>
      </c>
      <c r="K50" s="43">
        <v>4</v>
      </c>
      <c r="L50" s="43" t="s">
        <v>399</v>
      </c>
      <c r="M50" s="43">
        <v>1</v>
      </c>
      <c r="N50" s="43">
        <v>2</v>
      </c>
      <c r="O50" s="43" t="s">
        <v>426</v>
      </c>
      <c r="P50" s="43" t="s">
        <v>400</v>
      </c>
      <c r="Q50" s="43" t="s">
        <v>458</v>
      </c>
      <c r="R50" s="43" t="s">
        <v>444</v>
      </c>
      <c r="S50" s="43" t="s">
        <v>403</v>
      </c>
      <c r="T50" s="43" t="s">
        <v>459</v>
      </c>
      <c r="U50" s="43" t="s">
        <v>430</v>
      </c>
      <c r="V50" s="43" t="s">
        <v>403</v>
      </c>
      <c r="W50" s="43" t="s">
        <v>403</v>
      </c>
      <c r="X50" s="43" t="s">
        <v>403</v>
      </c>
      <c r="Y50" s="43" t="s">
        <v>446</v>
      </c>
      <c r="Z50" s="43" t="s">
        <v>407</v>
      </c>
      <c r="AA50" s="43" t="s">
        <v>410</v>
      </c>
      <c r="AB50" s="43" t="s">
        <v>409</v>
      </c>
      <c r="AC50" s="43" t="s">
        <v>410</v>
      </c>
      <c r="AD50" s="43" t="s">
        <v>410</v>
      </c>
      <c r="AE50" s="43">
        <v>100</v>
      </c>
      <c r="AF50" s="43" t="s">
        <v>65</v>
      </c>
      <c r="AG50" s="43" t="s">
        <v>411</v>
      </c>
      <c r="AH50" s="43">
        <f t="shared" si="65"/>
        <v>24</v>
      </c>
      <c r="AI50" s="43">
        <v>6</v>
      </c>
      <c r="AJ50" s="43">
        <v>6</v>
      </c>
      <c r="AK50" s="43">
        <v>6</v>
      </c>
      <c r="AL50" s="43">
        <v>6</v>
      </c>
      <c r="AM50" s="43">
        <v>6</v>
      </c>
      <c r="AN50" s="43" t="s">
        <v>1035</v>
      </c>
      <c r="AO50" s="43">
        <v>6</v>
      </c>
      <c r="AP50" s="43" t="s">
        <v>1035</v>
      </c>
      <c r="AQ50" s="43"/>
      <c r="AR50" s="43"/>
      <c r="AS50" s="43"/>
      <c r="AT50" s="43"/>
      <c r="AU50" s="44">
        <v>44298</v>
      </c>
      <c r="AV50" s="44">
        <v>44389</v>
      </c>
      <c r="AW50" s="44"/>
      <c r="AX50" s="44"/>
      <c r="AY50" s="43" t="s">
        <v>70</v>
      </c>
      <c r="AZ50" s="43" t="s">
        <v>70</v>
      </c>
      <c r="BA50" s="43"/>
      <c r="BB50" s="43"/>
      <c r="BC50" s="43" t="s">
        <v>70</v>
      </c>
      <c r="BD50" s="43" t="s">
        <v>70</v>
      </c>
      <c r="BE50" s="43"/>
      <c r="BF50" s="43"/>
      <c r="BG50" s="45" t="s">
        <v>1036</v>
      </c>
      <c r="BH50" s="45" t="s">
        <v>1025</v>
      </c>
      <c r="BI50" s="43"/>
      <c r="BJ50" s="43"/>
      <c r="BK50" s="46">
        <f t="shared" si="55"/>
        <v>1</v>
      </c>
      <c r="BL50" s="46">
        <f t="shared" si="56"/>
        <v>1</v>
      </c>
      <c r="BM50" s="46">
        <f t="shared" si="57"/>
        <v>0</v>
      </c>
      <c r="BN50" s="46">
        <f t="shared" si="58"/>
        <v>0</v>
      </c>
      <c r="BO50" s="46">
        <f t="shared" si="59"/>
        <v>0.5</v>
      </c>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4">
        <v>44298</v>
      </c>
      <c r="CU50" s="44">
        <v>44389</v>
      </c>
      <c r="CV50" s="44"/>
      <c r="CW50" s="44"/>
      <c r="CX50" s="43"/>
      <c r="CY50" s="43"/>
      <c r="CZ50" s="43"/>
      <c r="DA50" s="43"/>
      <c r="DB50" s="43"/>
      <c r="DC50" s="43"/>
      <c r="DD50" s="43"/>
      <c r="DE50" s="43"/>
      <c r="DF50" s="43"/>
      <c r="DG50" s="43"/>
      <c r="DH50" s="43"/>
      <c r="DI50" s="43"/>
      <c r="DJ50" s="46" t="str">
        <f t="shared" si="0"/>
        <v/>
      </c>
      <c r="DK50" s="46" t="str">
        <f t="shared" si="1"/>
        <v/>
      </c>
      <c r="DL50" s="46" t="str">
        <f t="shared" si="2"/>
        <v/>
      </c>
      <c r="DM50" s="46" t="str">
        <f t="shared" si="3"/>
        <v/>
      </c>
      <c r="DN50" s="46" t="str">
        <f t="shared" si="4"/>
        <v/>
      </c>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4">
        <v>44298</v>
      </c>
      <c r="ET50" s="44">
        <v>44389</v>
      </c>
      <c r="EU50" s="44"/>
      <c r="EV50" s="44"/>
      <c r="EW50" s="43"/>
      <c r="EX50" s="43"/>
      <c r="EY50" s="43"/>
      <c r="EZ50" s="43"/>
      <c r="FA50" s="43"/>
      <c r="FB50" s="43"/>
      <c r="FC50" s="43"/>
      <c r="FD50" s="43"/>
      <c r="FE50" s="43"/>
      <c r="FF50" s="43"/>
      <c r="FG50" s="43"/>
      <c r="FH50" s="43"/>
      <c r="FI50" s="46" t="str">
        <f t="shared" si="5"/>
        <v/>
      </c>
      <c r="FJ50" s="46" t="str">
        <f t="shared" si="6"/>
        <v/>
      </c>
      <c r="FK50" s="46" t="str">
        <f t="shared" si="7"/>
        <v/>
      </c>
      <c r="FL50" s="46" t="str">
        <f t="shared" si="8"/>
        <v/>
      </c>
      <c r="FM50" s="46" t="str">
        <f t="shared" si="9"/>
        <v/>
      </c>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4">
        <v>44298</v>
      </c>
      <c r="GS50" s="44">
        <v>44389</v>
      </c>
      <c r="GT50" s="44"/>
      <c r="GU50" s="44"/>
      <c r="GV50" s="43"/>
      <c r="GW50" s="43"/>
      <c r="GX50" s="43"/>
      <c r="GY50" s="43"/>
      <c r="GZ50" s="43"/>
      <c r="HA50" s="43"/>
      <c r="HB50" s="43"/>
      <c r="HC50" s="43"/>
      <c r="HD50" s="43"/>
      <c r="HE50" s="43"/>
      <c r="HF50" s="43"/>
      <c r="HG50" s="43"/>
      <c r="HH50" s="46" t="str">
        <f t="shared" si="60"/>
        <v/>
      </c>
      <c r="HI50" s="46" t="str">
        <f t="shared" si="61"/>
        <v/>
      </c>
      <c r="HJ50" s="46" t="str">
        <f t="shared" si="62"/>
        <v/>
      </c>
      <c r="HK50" s="46" t="str">
        <f t="shared" si="63"/>
        <v/>
      </c>
      <c r="HL50" s="46" t="str">
        <f t="shared" si="64"/>
        <v/>
      </c>
      <c r="HM50" s="43"/>
      <c r="HN50" s="43"/>
      <c r="HO50" s="43">
        <f t="shared" si="10"/>
        <v>1</v>
      </c>
      <c r="HP50" s="43" t="s">
        <v>978</v>
      </c>
      <c r="HQ50" s="43" t="s">
        <v>1027</v>
      </c>
      <c r="HR50" s="43" t="s">
        <v>1027</v>
      </c>
      <c r="HS50" s="43"/>
      <c r="HT50" s="43"/>
      <c r="HU50" s="43"/>
      <c r="HV50" s="43"/>
      <c r="HW50" s="43"/>
      <c r="HX50" s="43"/>
      <c r="HY50" s="43"/>
      <c r="HZ50" s="43"/>
      <c r="IA50" s="41"/>
      <c r="IB50" s="41"/>
      <c r="IC50" s="41"/>
      <c r="ID50" s="41"/>
    </row>
    <row r="51" spans="1:238" ht="49.5" customHeight="1" x14ac:dyDescent="0.25">
      <c r="A51" s="41" t="s">
        <v>466</v>
      </c>
      <c r="B51" s="42" t="s">
        <v>419</v>
      </c>
      <c r="C51" s="43" t="s">
        <v>467</v>
      </c>
      <c r="D51" s="43" t="s">
        <v>468</v>
      </c>
      <c r="E51" s="43" t="s">
        <v>422</v>
      </c>
      <c r="F51" s="43" t="s">
        <v>455</v>
      </c>
      <c r="G51" s="43" t="s">
        <v>469</v>
      </c>
      <c r="H51" s="43" t="s">
        <v>470</v>
      </c>
      <c r="I51" s="43" t="s">
        <v>425</v>
      </c>
      <c r="J51" s="43">
        <v>4</v>
      </c>
      <c r="K51" s="43">
        <v>4</v>
      </c>
      <c r="L51" s="43" t="s">
        <v>398</v>
      </c>
      <c r="M51" s="43">
        <v>4</v>
      </c>
      <c r="N51" s="43">
        <v>4</v>
      </c>
      <c r="O51" s="43" t="s">
        <v>398</v>
      </c>
      <c r="P51" s="43" t="s">
        <v>400</v>
      </c>
      <c r="Q51" s="43" t="s">
        <v>471</v>
      </c>
      <c r="R51" s="43" t="s">
        <v>428</v>
      </c>
      <c r="S51" s="43" t="s">
        <v>403</v>
      </c>
      <c r="T51" s="43" t="s">
        <v>429</v>
      </c>
      <c r="U51" s="43" t="s">
        <v>430</v>
      </c>
      <c r="V51" s="43" t="s">
        <v>403</v>
      </c>
      <c r="W51" s="43" t="s">
        <v>472</v>
      </c>
      <c r="X51" s="43" t="s">
        <v>403</v>
      </c>
      <c r="Y51" s="43" t="s">
        <v>431</v>
      </c>
      <c r="Z51" s="43" t="s">
        <v>407</v>
      </c>
      <c r="AA51" s="43" t="s">
        <v>410</v>
      </c>
      <c r="AB51" s="43" t="s">
        <v>409</v>
      </c>
      <c r="AC51" s="43" t="s">
        <v>410</v>
      </c>
      <c r="AD51" s="43" t="s">
        <v>410</v>
      </c>
      <c r="AE51" s="43">
        <v>100</v>
      </c>
      <c r="AF51" s="43" t="s">
        <v>65</v>
      </c>
      <c r="AG51" s="43" t="s">
        <v>411</v>
      </c>
      <c r="AH51" s="43">
        <f t="shared" si="65"/>
        <v>12</v>
      </c>
      <c r="AI51" s="43">
        <v>3</v>
      </c>
      <c r="AJ51" s="43">
        <v>3</v>
      </c>
      <c r="AK51" s="43">
        <v>3</v>
      </c>
      <c r="AL51" s="43">
        <v>3</v>
      </c>
      <c r="AM51" s="43">
        <v>3</v>
      </c>
      <c r="AN51" s="43" t="s">
        <v>1037</v>
      </c>
      <c r="AO51" s="43">
        <v>3</v>
      </c>
      <c r="AP51" s="43" t="s">
        <v>1037</v>
      </c>
      <c r="AQ51" s="43"/>
      <c r="AR51" s="43"/>
      <c r="AS51" s="43"/>
      <c r="AT51" s="43"/>
      <c r="AU51" s="44">
        <v>44298</v>
      </c>
      <c r="AV51" s="44">
        <v>44391</v>
      </c>
      <c r="AW51" s="44"/>
      <c r="AX51" s="44"/>
      <c r="AY51" s="43" t="s">
        <v>70</v>
      </c>
      <c r="AZ51" s="43" t="s">
        <v>70</v>
      </c>
      <c r="BA51" s="43"/>
      <c r="BB51" s="43"/>
      <c r="BC51" s="43" t="s">
        <v>70</v>
      </c>
      <c r="BD51" s="43" t="s">
        <v>70</v>
      </c>
      <c r="BE51" s="43"/>
      <c r="BF51" s="43"/>
      <c r="BG51" s="45" t="s">
        <v>1038</v>
      </c>
      <c r="BH51" s="45" t="s">
        <v>1025</v>
      </c>
      <c r="BI51" s="43"/>
      <c r="BJ51" s="43"/>
      <c r="BK51" s="46">
        <f t="shared" si="55"/>
        <v>1</v>
      </c>
      <c r="BL51" s="46">
        <f t="shared" si="56"/>
        <v>1</v>
      </c>
      <c r="BM51" s="46">
        <f t="shared" si="57"/>
        <v>0</v>
      </c>
      <c r="BN51" s="46">
        <f t="shared" si="58"/>
        <v>0</v>
      </c>
      <c r="BO51" s="46">
        <f t="shared" si="59"/>
        <v>0.5</v>
      </c>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4">
        <v>44298</v>
      </c>
      <c r="CU51" s="44">
        <v>44391</v>
      </c>
      <c r="CV51" s="44"/>
      <c r="CW51" s="44"/>
      <c r="CX51" s="43"/>
      <c r="CY51" s="43"/>
      <c r="CZ51" s="43"/>
      <c r="DA51" s="43"/>
      <c r="DB51" s="43"/>
      <c r="DC51" s="43"/>
      <c r="DD51" s="43"/>
      <c r="DE51" s="43"/>
      <c r="DF51" s="43"/>
      <c r="DG51" s="43"/>
      <c r="DH51" s="43"/>
      <c r="DI51" s="43"/>
      <c r="DJ51" s="46" t="str">
        <f t="shared" si="0"/>
        <v/>
      </c>
      <c r="DK51" s="46" t="str">
        <f t="shared" si="1"/>
        <v/>
      </c>
      <c r="DL51" s="46" t="str">
        <f t="shared" si="2"/>
        <v/>
      </c>
      <c r="DM51" s="46" t="str">
        <f t="shared" si="3"/>
        <v/>
      </c>
      <c r="DN51" s="46" t="str">
        <f t="shared" si="4"/>
        <v/>
      </c>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4">
        <v>44298</v>
      </c>
      <c r="ET51" s="44">
        <v>44391</v>
      </c>
      <c r="EU51" s="44"/>
      <c r="EV51" s="44"/>
      <c r="EW51" s="43"/>
      <c r="EX51" s="43"/>
      <c r="EY51" s="43"/>
      <c r="EZ51" s="43"/>
      <c r="FA51" s="43"/>
      <c r="FB51" s="43"/>
      <c r="FC51" s="43"/>
      <c r="FD51" s="43"/>
      <c r="FE51" s="43"/>
      <c r="FF51" s="43"/>
      <c r="FG51" s="43"/>
      <c r="FH51" s="43"/>
      <c r="FI51" s="46" t="str">
        <f t="shared" si="5"/>
        <v/>
      </c>
      <c r="FJ51" s="46" t="str">
        <f t="shared" si="6"/>
        <v/>
      </c>
      <c r="FK51" s="46" t="str">
        <f t="shared" si="7"/>
        <v/>
      </c>
      <c r="FL51" s="46" t="str">
        <f t="shared" si="8"/>
        <v/>
      </c>
      <c r="FM51" s="46" t="str">
        <f t="shared" si="9"/>
        <v/>
      </c>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4">
        <v>44298</v>
      </c>
      <c r="GS51" s="44">
        <v>44391</v>
      </c>
      <c r="GT51" s="44"/>
      <c r="GU51" s="44"/>
      <c r="GV51" s="43"/>
      <c r="GW51" s="43"/>
      <c r="GX51" s="43"/>
      <c r="GY51" s="43"/>
      <c r="GZ51" s="43"/>
      <c r="HA51" s="43"/>
      <c r="HB51" s="43"/>
      <c r="HC51" s="43"/>
      <c r="HD51" s="43"/>
      <c r="HE51" s="43"/>
      <c r="HF51" s="43"/>
      <c r="HG51" s="43"/>
      <c r="HH51" s="46" t="str">
        <f t="shared" si="60"/>
        <v/>
      </c>
      <c r="HI51" s="46" t="str">
        <f t="shared" si="61"/>
        <v/>
      </c>
      <c r="HJ51" s="46" t="str">
        <f t="shared" si="62"/>
        <v/>
      </c>
      <c r="HK51" s="46" t="str">
        <f t="shared" si="63"/>
        <v/>
      </c>
      <c r="HL51" s="46" t="str">
        <f t="shared" si="64"/>
        <v/>
      </c>
      <c r="HM51" s="43"/>
      <c r="HN51" s="43"/>
      <c r="HO51" s="43">
        <f t="shared" si="10"/>
        <v>1</v>
      </c>
      <c r="HP51" s="43" t="s">
        <v>978</v>
      </c>
      <c r="HQ51" s="41" t="s">
        <v>1027</v>
      </c>
      <c r="HR51" s="41" t="s">
        <v>1027</v>
      </c>
      <c r="HS51" s="41"/>
      <c r="HT51" s="41"/>
      <c r="HU51" s="41"/>
      <c r="HV51" s="41"/>
      <c r="HW51" s="41"/>
      <c r="HX51" s="41"/>
      <c r="HY51" s="41"/>
      <c r="HZ51" s="41"/>
      <c r="IA51" s="41"/>
      <c r="IB51" s="41"/>
      <c r="IC51" s="41"/>
      <c r="ID51" s="41"/>
    </row>
    <row r="52" spans="1:238" ht="49.5" customHeight="1" x14ac:dyDescent="0.25">
      <c r="A52" s="41" t="s">
        <v>479</v>
      </c>
      <c r="B52" s="42" t="s">
        <v>480</v>
      </c>
      <c r="C52" s="43" t="s">
        <v>481</v>
      </c>
      <c r="D52" s="43" t="s">
        <v>482</v>
      </c>
      <c r="E52" s="43" t="s">
        <v>422</v>
      </c>
      <c r="F52" s="43" t="s">
        <v>394</v>
      </c>
      <c r="G52" s="43" t="s">
        <v>395</v>
      </c>
      <c r="H52" s="43" t="s">
        <v>483</v>
      </c>
      <c r="I52" s="43" t="s">
        <v>484</v>
      </c>
      <c r="J52" s="43">
        <v>5</v>
      </c>
      <c r="K52" s="43">
        <v>3</v>
      </c>
      <c r="L52" s="43" t="s">
        <v>398</v>
      </c>
      <c r="M52" s="43">
        <v>4</v>
      </c>
      <c r="N52" s="43">
        <v>2</v>
      </c>
      <c r="O52" s="43" t="s">
        <v>399</v>
      </c>
      <c r="P52" s="43" t="s">
        <v>400</v>
      </c>
      <c r="Q52" s="43" t="s">
        <v>485</v>
      </c>
      <c r="R52" s="43" t="s">
        <v>486</v>
      </c>
      <c r="S52" s="43" t="s">
        <v>403</v>
      </c>
      <c r="T52" s="43" t="s">
        <v>487</v>
      </c>
      <c r="U52" s="43" t="s">
        <v>405</v>
      </c>
      <c r="V52" s="43" t="s">
        <v>403</v>
      </c>
      <c r="W52" s="43" t="s">
        <v>403</v>
      </c>
      <c r="X52" s="43" t="s">
        <v>403</v>
      </c>
      <c r="Y52" s="43" t="s">
        <v>406</v>
      </c>
      <c r="Z52" s="43" t="s">
        <v>407</v>
      </c>
      <c r="AA52" s="43" t="s">
        <v>408</v>
      </c>
      <c r="AB52" s="43" t="s">
        <v>409</v>
      </c>
      <c r="AC52" s="43" t="s">
        <v>410</v>
      </c>
      <c r="AD52" s="43" t="s">
        <v>408</v>
      </c>
      <c r="AE52" s="43">
        <v>50</v>
      </c>
      <c r="AF52" s="43" t="s">
        <v>65</v>
      </c>
      <c r="AG52" s="43" t="s">
        <v>411</v>
      </c>
      <c r="AH52" s="43">
        <f t="shared" si="65"/>
        <v>80</v>
      </c>
      <c r="AI52" s="43">
        <v>39</v>
      </c>
      <c r="AJ52" s="43">
        <v>41</v>
      </c>
      <c r="AK52" s="43">
        <v>0</v>
      </c>
      <c r="AL52" s="43">
        <v>0</v>
      </c>
      <c r="AM52" s="43">
        <v>39</v>
      </c>
      <c r="AN52" s="43" t="s">
        <v>1039</v>
      </c>
      <c r="AO52" s="43">
        <v>41</v>
      </c>
      <c r="AP52" s="43" t="s">
        <v>1040</v>
      </c>
      <c r="AQ52" s="43"/>
      <c r="AR52" s="43"/>
      <c r="AS52" s="43"/>
      <c r="AT52" s="43"/>
      <c r="AU52" s="44">
        <v>44300</v>
      </c>
      <c r="AV52" s="44">
        <v>44391</v>
      </c>
      <c r="AW52" s="44"/>
      <c r="AX52" s="44"/>
      <c r="AY52" s="43" t="s">
        <v>70</v>
      </c>
      <c r="AZ52" s="43" t="s">
        <v>70</v>
      </c>
      <c r="BA52" s="43"/>
      <c r="BB52" s="43"/>
      <c r="BC52" s="43" t="s">
        <v>70</v>
      </c>
      <c r="BD52" s="43" t="s">
        <v>70</v>
      </c>
      <c r="BE52" s="43"/>
      <c r="BF52" s="43"/>
      <c r="BG52" s="45" t="s">
        <v>1041</v>
      </c>
      <c r="BH52" s="45" t="s">
        <v>1025</v>
      </c>
      <c r="BI52" s="43"/>
      <c r="BJ52" s="43"/>
      <c r="BK52" s="46">
        <f t="shared" si="55"/>
        <v>1</v>
      </c>
      <c r="BL52" s="46">
        <f t="shared" si="56"/>
        <v>1</v>
      </c>
      <c r="BM52" s="46" t="str">
        <f t="shared" si="57"/>
        <v/>
      </c>
      <c r="BN52" s="46" t="str">
        <f t="shared" si="58"/>
        <v/>
      </c>
      <c r="BO52" s="46">
        <f t="shared" si="59"/>
        <v>1</v>
      </c>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4">
        <v>44300</v>
      </c>
      <c r="CU52" s="44">
        <v>44391</v>
      </c>
      <c r="CV52" s="44"/>
      <c r="CW52" s="44"/>
      <c r="CX52" s="43"/>
      <c r="CY52" s="43"/>
      <c r="CZ52" s="43"/>
      <c r="DA52" s="43"/>
      <c r="DB52" s="43"/>
      <c r="DC52" s="43"/>
      <c r="DD52" s="43"/>
      <c r="DE52" s="43"/>
      <c r="DF52" s="43"/>
      <c r="DG52" s="43"/>
      <c r="DH52" s="43"/>
      <c r="DI52" s="43"/>
      <c r="DJ52" s="46" t="str">
        <f t="shared" si="0"/>
        <v/>
      </c>
      <c r="DK52" s="46" t="str">
        <f t="shared" si="1"/>
        <v/>
      </c>
      <c r="DL52" s="46" t="str">
        <f t="shared" si="2"/>
        <v/>
      </c>
      <c r="DM52" s="46" t="str">
        <f t="shared" si="3"/>
        <v/>
      </c>
      <c r="DN52" s="46" t="str">
        <f t="shared" si="4"/>
        <v/>
      </c>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4">
        <v>44300</v>
      </c>
      <c r="ET52" s="44">
        <v>44391</v>
      </c>
      <c r="EU52" s="44"/>
      <c r="EV52" s="44"/>
      <c r="EW52" s="43"/>
      <c r="EX52" s="43"/>
      <c r="EY52" s="43"/>
      <c r="EZ52" s="43"/>
      <c r="FA52" s="43"/>
      <c r="FB52" s="43"/>
      <c r="FC52" s="43"/>
      <c r="FD52" s="43"/>
      <c r="FE52" s="43"/>
      <c r="FF52" s="43"/>
      <c r="FG52" s="43"/>
      <c r="FH52" s="43"/>
      <c r="FI52" s="46" t="str">
        <f t="shared" si="5"/>
        <v/>
      </c>
      <c r="FJ52" s="46" t="str">
        <f t="shared" si="6"/>
        <v/>
      </c>
      <c r="FK52" s="46" t="str">
        <f t="shared" si="7"/>
        <v/>
      </c>
      <c r="FL52" s="46" t="str">
        <f t="shared" si="8"/>
        <v/>
      </c>
      <c r="FM52" s="46" t="str">
        <f t="shared" si="9"/>
        <v/>
      </c>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4">
        <v>44300</v>
      </c>
      <c r="GS52" s="44">
        <v>44391</v>
      </c>
      <c r="GT52" s="44"/>
      <c r="GU52" s="44"/>
      <c r="GV52" s="43"/>
      <c r="GW52" s="43"/>
      <c r="GX52" s="43"/>
      <c r="GY52" s="43"/>
      <c r="GZ52" s="43"/>
      <c r="HA52" s="43"/>
      <c r="HB52" s="43"/>
      <c r="HC52" s="43"/>
      <c r="HD52" s="43"/>
      <c r="HE52" s="43"/>
      <c r="HF52" s="43"/>
      <c r="HG52" s="43"/>
      <c r="HH52" s="46" t="str">
        <f t="shared" si="60"/>
        <v/>
      </c>
      <c r="HI52" s="46" t="str">
        <f t="shared" si="61"/>
        <v/>
      </c>
      <c r="HJ52" s="46" t="str">
        <f t="shared" si="62"/>
        <v/>
      </c>
      <c r="HK52" s="46" t="str">
        <f t="shared" si="63"/>
        <v/>
      </c>
      <c r="HL52" s="46" t="str">
        <f t="shared" si="64"/>
        <v/>
      </c>
      <c r="HM52" s="43"/>
      <c r="HN52" s="43"/>
      <c r="HO52" s="43">
        <f t="shared" si="10"/>
        <v>1</v>
      </c>
      <c r="HP52" s="43" t="s">
        <v>978</v>
      </c>
      <c r="HQ52" s="41" t="s">
        <v>1027</v>
      </c>
      <c r="HR52" s="41" t="s">
        <v>1042</v>
      </c>
      <c r="HS52" s="41"/>
      <c r="HT52" s="41"/>
      <c r="HU52" s="41"/>
      <c r="HV52" s="41"/>
      <c r="HW52" s="41"/>
      <c r="HX52" s="41"/>
      <c r="HY52" s="41"/>
      <c r="HZ52" s="41"/>
      <c r="IA52" s="41"/>
      <c r="IB52" s="41"/>
      <c r="IC52" s="41"/>
      <c r="ID52" s="41"/>
    </row>
    <row r="53" spans="1:238" ht="49.5" customHeight="1" x14ac:dyDescent="0.25">
      <c r="A53" s="41" t="s">
        <v>493</v>
      </c>
      <c r="B53" s="42" t="s">
        <v>480</v>
      </c>
      <c r="C53" s="43" t="s">
        <v>494</v>
      </c>
      <c r="D53" s="43" t="s">
        <v>468</v>
      </c>
      <c r="E53" s="43" t="s">
        <v>422</v>
      </c>
      <c r="F53" s="43" t="s">
        <v>455</v>
      </c>
      <c r="G53" s="43" t="s">
        <v>495</v>
      </c>
      <c r="H53" s="43" t="s">
        <v>496</v>
      </c>
      <c r="I53" s="43" t="s">
        <v>497</v>
      </c>
      <c r="J53" s="43">
        <v>2</v>
      </c>
      <c r="K53" s="43">
        <v>5</v>
      </c>
      <c r="L53" s="43" t="s">
        <v>398</v>
      </c>
      <c r="M53" s="43">
        <v>1</v>
      </c>
      <c r="N53" s="43">
        <v>5</v>
      </c>
      <c r="O53" s="43" t="s">
        <v>398</v>
      </c>
      <c r="P53" s="43" t="s">
        <v>400</v>
      </c>
      <c r="Q53" s="43" t="s">
        <v>498</v>
      </c>
      <c r="R53" s="43" t="s">
        <v>499</v>
      </c>
      <c r="S53" s="43" t="s">
        <v>403</v>
      </c>
      <c r="T53" s="43" t="s">
        <v>500</v>
      </c>
      <c r="U53" s="43" t="s">
        <v>430</v>
      </c>
      <c r="V53" s="43" t="s">
        <v>403</v>
      </c>
      <c r="W53" s="43" t="s">
        <v>403</v>
      </c>
      <c r="X53" s="43" t="s">
        <v>403</v>
      </c>
      <c r="Y53" s="43" t="s">
        <v>406</v>
      </c>
      <c r="Z53" s="43" t="s">
        <v>407</v>
      </c>
      <c r="AA53" s="43" t="s">
        <v>410</v>
      </c>
      <c r="AB53" s="43" t="s">
        <v>409</v>
      </c>
      <c r="AC53" s="43" t="s">
        <v>410</v>
      </c>
      <c r="AD53" s="43" t="s">
        <v>410</v>
      </c>
      <c r="AE53" s="43">
        <v>100</v>
      </c>
      <c r="AF53" s="43" t="s">
        <v>65</v>
      </c>
      <c r="AG53" s="43" t="s">
        <v>411</v>
      </c>
      <c r="AH53" s="43">
        <f t="shared" si="65"/>
        <v>0</v>
      </c>
      <c r="AI53" s="43">
        <v>0</v>
      </c>
      <c r="AJ53" s="43">
        <v>0</v>
      </c>
      <c r="AK53" s="43">
        <v>0</v>
      </c>
      <c r="AL53" s="43">
        <v>0</v>
      </c>
      <c r="AM53" s="43">
        <v>0</v>
      </c>
      <c r="AN53" s="43" t="s">
        <v>1043</v>
      </c>
      <c r="AO53" s="43">
        <v>0</v>
      </c>
      <c r="AP53" s="43" t="s">
        <v>1043</v>
      </c>
      <c r="AQ53" s="43"/>
      <c r="AR53" s="43"/>
      <c r="AS53" s="43"/>
      <c r="AT53" s="43"/>
      <c r="AU53" s="44">
        <v>44298</v>
      </c>
      <c r="AV53" s="44">
        <v>44389</v>
      </c>
      <c r="AW53" s="44"/>
      <c r="AX53" s="44"/>
      <c r="AY53" s="43" t="s">
        <v>70</v>
      </c>
      <c r="AZ53" s="43" t="s">
        <v>449</v>
      </c>
      <c r="BA53" s="43"/>
      <c r="BB53" s="43"/>
      <c r="BC53" s="43" t="s">
        <v>449</v>
      </c>
      <c r="BD53" s="43" t="s">
        <v>449</v>
      </c>
      <c r="BE53" s="43"/>
      <c r="BF53" s="43"/>
      <c r="BG53" s="45" t="s">
        <v>1044</v>
      </c>
      <c r="BH53" s="45" t="s">
        <v>1045</v>
      </c>
      <c r="BI53" s="43"/>
      <c r="BJ53" s="43"/>
      <c r="BK53" s="46" t="str">
        <f t="shared" si="55"/>
        <v/>
      </c>
      <c r="BL53" s="46" t="str">
        <f t="shared" si="56"/>
        <v/>
      </c>
      <c r="BM53" s="46" t="str">
        <f t="shared" si="57"/>
        <v/>
      </c>
      <c r="BN53" s="46" t="str">
        <f t="shared" si="58"/>
        <v/>
      </c>
      <c r="BO53" s="46" t="str">
        <f t="shared" si="59"/>
        <v/>
      </c>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4">
        <v>44298</v>
      </c>
      <c r="CU53" s="44">
        <v>44389</v>
      </c>
      <c r="CV53" s="44"/>
      <c r="CW53" s="44"/>
      <c r="CX53" s="43"/>
      <c r="CY53" s="43"/>
      <c r="CZ53" s="43"/>
      <c r="DA53" s="43"/>
      <c r="DB53" s="43"/>
      <c r="DC53" s="43"/>
      <c r="DD53" s="43"/>
      <c r="DE53" s="43"/>
      <c r="DF53" s="43"/>
      <c r="DG53" s="43"/>
      <c r="DH53" s="43"/>
      <c r="DI53" s="43"/>
      <c r="DJ53" s="46" t="str">
        <f t="shared" si="0"/>
        <v/>
      </c>
      <c r="DK53" s="46" t="str">
        <f t="shared" si="1"/>
        <v/>
      </c>
      <c r="DL53" s="46" t="str">
        <f t="shared" si="2"/>
        <v/>
      </c>
      <c r="DM53" s="46" t="str">
        <f t="shared" si="3"/>
        <v/>
      </c>
      <c r="DN53" s="46" t="str">
        <f t="shared" si="4"/>
        <v/>
      </c>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4">
        <v>44298</v>
      </c>
      <c r="ET53" s="44">
        <v>44389</v>
      </c>
      <c r="EU53" s="44"/>
      <c r="EV53" s="44"/>
      <c r="EW53" s="43"/>
      <c r="EX53" s="43"/>
      <c r="EY53" s="43"/>
      <c r="EZ53" s="43"/>
      <c r="FA53" s="43"/>
      <c r="FB53" s="43"/>
      <c r="FC53" s="43"/>
      <c r="FD53" s="43"/>
      <c r="FE53" s="43"/>
      <c r="FF53" s="43"/>
      <c r="FG53" s="43"/>
      <c r="FH53" s="43"/>
      <c r="FI53" s="46" t="str">
        <f t="shared" si="5"/>
        <v/>
      </c>
      <c r="FJ53" s="46" t="str">
        <f t="shared" si="6"/>
        <v/>
      </c>
      <c r="FK53" s="46" t="str">
        <f t="shared" si="7"/>
        <v/>
      </c>
      <c r="FL53" s="46" t="str">
        <f t="shared" si="8"/>
        <v/>
      </c>
      <c r="FM53" s="46" t="str">
        <f t="shared" si="9"/>
        <v/>
      </c>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4">
        <v>44298</v>
      </c>
      <c r="GS53" s="44">
        <v>44389</v>
      </c>
      <c r="GT53" s="44"/>
      <c r="GU53" s="44"/>
      <c r="GV53" s="43"/>
      <c r="GW53" s="43"/>
      <c r="GX53" s="43"/>
      <c r="GY53" s="43"/>
      <c r="GZ53" s="43"/>
      <c r="HA53" s="43"/>
      <c r="HB53" s="43"/>
      <c r="HC53" s="43"/>
      <c r="HD53" s="43"/>
      <c r="HE53" s="43"/>
      <c r="HF53" s="43"/>
      <c r="HG53" s="43"/>
      <c r="HH53" s="46" t="str">
        <f t="shared" si="60"/>
        <v/>
      </c>
      <c r="HI53" s="46" t="str">
        <f t="shared" si="61"/>
        <v/>
      </c>
      <c r="HJ53" s="46" t="str">
        <f t="shared" si="62"/>
        <v/>
      </c>
      <c r="HK53" s="46" t="str">
        <f t="shared" si="63"/>
        <v/>
      </c>
      <c r="HL53" s="46" t="str">
        <f t="shared" si="64"/>
        <v/>
      </c>
      <c r="HM53" s="43"/>
      <c r="HN53" s="43"/>
      <c r="HO53" s="43">
        <f t="shared" si="10"/>
        <v>1</v>
      </c>
      <c r="HP53" s="43" t="s">
        <v>978</v>
      </c>
      <c r="HQ53" s="41" t="s">
        <v>1046</v>
      </c>
      <c r="HR53" s="41" t="s">
        <v>1047</v>
      </c>
      <c r="HS53" s="41"/>
      <c r="HT53" s="41"/>
      <c r="HU53" s="41"/>
      <c r="HV53" s="41"/>
      <c r="HW53" s="41"/>
      <c r="HX53" s="41"/>
      <c r="HY53" s="41"/>
      <c r="HZ53" s="41"/>
      <c r="IA53" s="41"/>
      <c r="IB53" s="41"/>
      <c r="IC53" s="41"/>
      <c r="ID53" s="41"/>
    </row>
    <row r="54" spans="1:238" ht="49.5" customHeight="1" x14ac:dyDescent="0.25">
      <c r="A54" s="41" t="s">
        <v>506</v>
      </c>
      <c r="B54" s="42" t="s">
        <v>480</v>
      </c>
      <c r="C54" s="43" t="s">
        <v>507</v>
      </c>
      <c r="D54" s="43" t="s">
        <v>482</v>
      </c>
      <c r="E54" s="43" t="s">
        <v>422</v>
      </c>
      <c r="F54" s="43" t="s">
        <v>394</v>
      </c>
      <c r="G54" s="43" t="s">
        <v>395</v>
      </c>
      <c r="H54" s="43" t="s">
        <v>508</v>
      </c>
      <c r="I54" s="43" t="s">
        <v>509</v>
      </c>
      <c r="J54" s="43">
        <v>2</v>
      </c>
      <c r="K54" s="43">
        <v>3</v>
      </c>
      <c r="L54" s="43" t="s">
        <v>510</v>
      </c>
      <c r="M54" s="43">
        <v>1</v>
      </c>
      <c r="N54" s="43">
        <v>2</v>
      </c>
      <c r="O54" s="43" t="s">
        <v>426</v>
      </c>
      <c r="P54" s="43" t="s">
        <v>400</v>
      </c>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4">
        <v>44298</v>
      </c>
      <c r="AV54" s="44">
        <v>44389</v>
      </c>
      <c r="AW54" s="44"/>
      <c r="AX54" s="44"/>
      <c r="AY54" s="43"/>
      <c r="AZ54" s="43"/>
      <c r="BA54" s="43"/>
      <c r="BB54" s="43"/>
      <c r="BC54" s="43"/>
      <c r="BD54" s="43"/>
      <c r="BE54" s="43"/>
      <c r="BF54" s="43"/>
      <c r="BG54" s="45"/>
      <c r="BH54" s="45"/>
      <c r="BI54" s="43"/>
      <c r="BJ54" s="43"/>
      <c r="BK54" s="46" t="str">
        <f t="shared" si="55"/>
        <v/>
      </c>
      <c r="BL54" s="46" t="str">
        <f t="shared" si="56"/>
        <v/>
      </c>
      <c r="BM54" s="46" t="str">
        <f t="shared" si="57"/>
        <v/>
      </c>
      <c r="BN54" s="46" t="str">
        <f t="shared" si="58"/>
        <v/>
      </c>
      <c r="BO54" s="46" t="str">
        <f t="shared" si="59"/>
        <v/>
      </c>
      <c r="BP54" s="43" t="s">
        <v>511</v>
      </c>
      <c r="BQ54" s="43" t="s">
        <v>512</v>
      </c>
      <c r="BR54" s="43" t="s">
        <v>403</v>
      </c>
      <c r="BS54" s="43" t="s">
        <v>513</v>
      </c>
      <c r="BT54" s="43" t="s">
        <v>514</v>
      </c>
      <c r="BU54" s="43" t="s">
        <v>472</v>
      </c>
      <c r="BV54" s="43" t="s">
        <v>403</v>
      </c>
      <c r="BW54" s="43" t="s">
        <v>403</v>
      </c>
      <c r="BX54" s="43" t="s">
        <v>515</v>
      </c>
      <c r="BY54" s="43" t="s">
        <v>407</v>
      </c>
      <c r="BZ54" s="43" t="s">
        <v>516</v>
      </c>
      <c r="CA54" s="43" t="s">
        <v>409</v>
      </c>
      <c r="CB54" s="43" t="s">
        <v>410</v>
      </c>
      <c r="CC54" s="43" t="s">
        <v>516</v>
      </c>
      <c r="CD54" s="43">
        <v>0</v>
      </c>
      <c r="CE54" s="43" t="s">
        <v>65</v>
      </c>
      <c r="CF54" s="41" t="s">
        <v>411</v>
      </c>
      <c r="CG54" s="43">
        <f>SUM(CH54:CK54)</f>
        <v>7</v>
      </c>
      <c r="CH54" s="43">
        <v>3</v>
      </c>
      <c r="CI54" s="43">
        <v>3</v>
      </c>
      <c r="CJ54" s="43">
        <v>0</v>
      </c>
      <c r="CK54" s="43">
        <v>1</v>
      </c>
      <c r="CL54" s="43">
        <v>3</v>
      </c>
      <c r="CM54" s="43" t="s">
        <v>1048</v>
      </c>
      <c r="CN54" s="43">
        <v>3</v>
      </c>
      <c r="CO54" s="43" t="s">
        <v>1049</v>
      </c>
      <c r="CP54" s="43"/>
      <c r="CQ54" s="43"/>
      <c r="CR54" s="43"/>
      <c r="CS54" s="43"/>
      <c r="CT54" s="44">
        <v>44298</v>
      </c>
      <c r="CU54" s="44">
        <v>44389</v>
      </c>
      <c r="CV54" s="44"/>
      <c r="CW54" s="44"/>
      <c r="CX54" s="43" t="s">
        <v>70</v>
      </c>
      <c r="CY54" s="43" t="s">
        <v>70</v>
      </c>
      <c r="CZ54" s="43"/>
      <c r="DA54" s="43"/>
      <c r="DB54" s="43" t="s">
        <v>70</v>
      </c>
      <c r="DC54" s="43" t="s">
        <v>70</v>
      </c>
      <c r="DD54" s="43"/>
      <c r="DE54" s="43"/>
      <c r="DF54" s="43" t="s">
        <v>1050</v>
      </c>
      <c r="DG54" s="43" t="s">
        <v>1051</v>
      </c>
      <c r="DH54" s="43"/>
      <c r="DI54" s="43"/>
      <c r="DJ54" s="46">
        <f t="shared" si="0"/>
        <v>1</v>
      </c>
      <c r="DK54" s="46">
        <f t="shared" si="1"/>
        <v>1</v>
      </c>
      <c r="DL54" s="46" t="str">
        <f t="shared" si="2"/>
        <v/>
      </c>
      <c r="DM54" s="46">
        <f t="shared" si="3"/>
        <v>0</v>
      </c>
      <c r="DN54" s="46">
        <f t="shared" si="4"/>
        <v>0.8571428571428571</v>
      </c>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4">
        <v>44298</v>
      </c>
      <c r="ET54" s="44">
        <v>44389</v>
      </c>
      <c r="EU54" s="44"/>
      <c r="EV54" s="44"/>
      <c r="EW54" s="43"/>
      <c r="EX54" s="43"/>
      <c r="EY54" s="43"/>
      <c r="EZ54" s="43"/>
      <c r="FA54" s="43"/>
      <c r="FB54" s="43"/>
      <c r="FC54" s="43"/>
      <c r="FD54" s="43"/>
      <c r="FE54" s="43"/>
      <c r="FF54" s="43"/>
      <c r="FG54" s="43"/>
      <c r="FH54" s="43"/>
      <c r="FI54" s="46" t="str">
        <f t="shared" si="5"/>
        <v/>
      </c>
      <c r="FJ54" s="46" t="str">
        <f t="shared" si="6"/>
        <v/>
      </c>
      <c r="FK54" s="46" t="str">
        <f t="shared" si="7"/>
        <v/>
      </c>
      <c r="FL54" s="46" t="str">
        <f t="shared" si="8"/>
        <v/>
      </c>
      <c r="FM54" s="46" t="str">
        <f t="shared" si="9"/>
        <v/>
      </c>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4">
        <v>44298</v>
      </c>
      <c r="GS54" s="44">
        <v>44389</v>
      </c>
      <c r="GT54" s="44"/>
      <c r="GU54" s="44"/>
      <c r="GV54" s="43"/>
      <c r="GW54" s="43"/>
      <c r="GX54" s="43"/>
      <c r="GY54" s="43"/>
      <c r="GZ54" s="43"/>
      <c r="HA54" s="43"/>
      <c r="HB54" s="43"/>
      <c r="HC54" s="43"/>
      <c r="HD54" s="43"/>
      <c r="HE54" s="43"/>
      <c r="HF54" s="43"/>
      <c r="HG54" s="43"/>
      <c r="HH54" s="46" t="str">
        <f t="shared" si="60"/>
        <v/>
      </c>
      <c r="HI54" s="46" t="str">
        <f t="shared" si="61"/>
        <v/>
      </c>
      <c r="HJ54" s="46" t="str">
        <f t="shared" si="62"/>
        <v/>
      </c>
      <c r="HK54" s="46" t="str">
        <f t="shared" si="63"/>
        <v/>
      </c>
      <c r="HL54" s="46" t="str">
        <f t="shared" si="64"/>
        <v/>
      </c>
      <c r="HM54" s="43"/>
      <c r="HN54" s="43"/>
      <c r="HO54" s="43">
        <f t="shared" si="10"/>
        <v>1</v>
      </c>
      <c r="HP54" s="43" t="s">
        <v>978</v>
      </c>
      <c r="HQ54" s="41"/>
      <c r="HR54" s="41"/>
      <c r="HS54" s="41"/>
      <c r="HT54" s="41"/>
      <c r="HU54" s="41" t="s">
        <v>1027</v>
      </c>
      <c r="HV54" s="41" t="s">
        <v>1052</v>
      </c>
      <c r="HW54" s="41"/>
      <c r="HX54" s="41"/>
      <c r="HY54" s="41"/>
      <c r="HZ54" s="41"/>
      <c r="IA54" s="41"/>
      <c r="IB54" s="41"/>
      <c r="IC54" s="41"/>
      <c r="ID54" s="41"/>
    </row>
    <row r="55" spans="1:238" ht="49.5" customHeight="1" x14ac:dyDescent="0.25">
      <c r="A55" s="41" t="s">
        <v>523</v>
      </c>
      <c r="B55" s="42" t="s">
        <v>524</v>
      </c>
      <c r="C55" s="43" t="s">
        <v>525</v>
      </c>
      <c r="D55" s="43" t="s">
        <v>440</v>
      </c>
      <c r="E55" s="43" t="s">
        <v>422</v>
      </c>
      <c r="F55" s="43" t="s">
        <v>394</v>
      </c>
      <c r="G55" s="43" t="s">
        <v>395</v>
      </c>
      <c r="H55" s="43" t="s">
        <v>526</v>
      </c>
      <c r="I55" s="43" t="s">
        <v>527</v>
      </c>
      <c r="J55" s="43">
        <v>3</v>
      </c>
      <c r="K55" s="43">
        <v>4</v>
      </c>
      <c r="L55" s="43" t="s">
        <v>398</v>
      </c>
      <c r="M55" s="43">
        <v>2</v>
      </c>
      <c r="N55" s="43">
        <v>3</v>
      </c>
      <c r="O55" s="43" t="s">
        <v>510</v>
      </c>
      <c r="P55" s="43" t="s">
        <v>400</v>
      </c>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4">
        <v>44298</v>
      </c>
      <c r="AV55" s="44">
        <v>44389</v>
      </c>
      <c r="AW55" s="44"/>
      <c r="AX55" s="44"/>
      <c r="AY55" s="43"/>
      <c r="AZ55" s="43"/>
      <c r="BA55" s="43"/>
      <c r="BB55" s="43"/>
      <c r="BC55" s="43"/>
      <c r="BD55" s="43"/>
      <c r="BE55" s="43"/>
      <c r="BF55" s="43"/>
      <c r="BG55" s="45"/>
      <c r="BH55" s="45"/>
      <c r="BI55" s="43"/>
      <c r="BJ55" s="43"/>
      <c r="BK55" s="46" t="str">
        <f t="shared" si="55"/>
        <v/>
      </c>
      <c r="BL55" s="46" t="str">
        <f t="shared" si="56"/>
        <v/>
      </c>
      <c r="BM55" s="46" t="str">
        <f t="shared" si="57"/>
        <v/>
      </c>
      <c r="BN55" s="46" t="str">
        <f t="shared" si="58"/>
        <v/>
      </c>
      <c r="BO55" s="46" t="str">
        <f t="shared" si="59"/>
        <v/>
      </c>
      <c r="BP55" s="43" t="s">
        <v>528</v>
      </c>
      <c r="BQ55" s="43" t="s">
        <v>529</v>
      </c>
      <c r="BR55" s="43" t="s">
        <v>403</v>
      </c>
      <c r="BS55" s="43" t="s">
        <v>530</v>
      </c>
      <c r="BT55" s="43" t="s">
        <v>430</v>
      </c>
      <c r="BU55" s="43" t="s">
        <v>403</v>
      </c>
      <c r="BV55" s="43" t="s">
        <v>403</v>
      </c>
      <c r="BW55" s="43" t="s">
        <v>403</v>
      </c>
      <c r="BX55" s="43" t="s">
        <v>531</v>
      </c>
      <c r="BY55" s="43" t="s">
        <v>407</v>
      </c>
      <c r="BZ55" s="43" t="s">
        <v>410</v>
      </c>
      <c r="CA55" s="43" t="s">
        <v>409</v>
      </c>
      <c r="CB55" s="43" t="s">
        <v>410</v>
      </c>
      <c r="CC55" s="43" t="s">
        <v>410</v>
      </c>
      <c r="CD55" s="43">
        <v>100</v>
      </c>
      <c r="CE55" s="43" t="s">
        <v>65</v>
      </c>
      <c r="CF55" s="41" t="s">
        <v>411</v>
      </c>
      <c r="CG55" s="43">
        <f t="shared" ref="CG55:CG56" si="66">SUM(CH55:CK55)</f>
        <v>0</v>
      </c>
      <c r="CH55" s="43">
        <v>0</v>
      </c>
      <c r="CI55" s="43">
        <v>0</v>
      </c>
      <c r="CJ55" s="43">
        <v>0</v>
      </c>
      <c r="CK55" s="43">
        <v>0</v>
      </c>
      <c r="CL55" s="43">
        <v>0</v>
      </c>
      <c r="CM55" s="43" t="s">
        <v>1053</v>
      </c>
      <c r="CN55" s="43">
        <v>0</v>
      </c>
      <c r="CO55" s="43" t="s">
        <v>1054</v>
      </c>
      <c r="CP55" s="43"/>
      <c r="CQ55" s="43"/>
      <c r="CR55" s="43"/>
      <c r="CS55" s="43"/>
      <c r="CT55" s="44">
        <v>44298</v>
      </c>
      <c r="CU55" s="44">
        <v>44389</v>
      </c>
      <c r="CV55" s="44"/>
      <c r="CW55" s="44"/>
      <c r="CX55" s="43" t="s">
        <v>70</v>
      </c>
      <c r="CY55" s="43" t="s">
        <v>449</v>
      </c>
      <c r="CZ55" s="43"/>
      <c r="DA55" s="43"/>
      <c r="DB55" s="43" t="s">
        <v>70</v>
      </c>
      <c r="DC55" s="43" t="s">
        <v>449</v>
      </c>
      <c r="DD55" s="43"/>
      <c r="DE55" s="43"/>
      <c r="DF55" s="43" t="s">
        <v>1055</v>
      </c>
      <c r="DG55" s="43" t="s">
        <v>1056</v>
      </c>
      <c r="DH55" s="43"/>
      <c r="DI55" s="43"/>
      <c r="DJ55" s="46" t="str">
        <f t="shared" si="0"/>
        <v/>
      </c>
      <c r="DK55" s="46" t="str">
        <f t="shared" si="1"/>
        <v/>
      </c>
      <c r="DL55" s="46" t="str">
        <f t="shared" si="2"/>
        <v/>
      </c>
      <c r="DM55" s="46" t="str">
        <f t="shared" si="3"/>
        <v/>
      </c>
      <c r="DN55" s="46" t="str">
        <f t="shared" si="4"/>
        <v/>
      </c>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4">
        <v>44298</v>
      </c>
      <c r="ET55" s="44">
        <v>44389</v>
      </c>
      <c r="EU55" s="44"/>
      <c r="EV55" s="44"/>
      <c r="EW55" s="43"/>
      <c r="EX55" s="43"/>
      <c r="EY55" s="43"/>
      <c r="EZ55" s="43"/>
      <c r="FA55" s="43"/>
      <c r="FB55" s="43"/>
      <c r="FC55" s="43"/>
      <c r="FD55" s="43"/>
      <c r="FE55" s="43"/>
      <c r="FF55" s="43"/>
      <c r="FG55" s="43"/>
      <c r="FH55" s="43"/>
      <c r="FI55" s="46" t="str">
        <f t="shared" si="5"/>
        <v/>
      </c>
      <c r="FJ55" s="46" t="str">
        <f t="shared" si="6"/>
        <v/>
      </c>
      <c r="FK55" s="46" t="str">
        <f t="shared" si="7"/>
        <v/>
      </c>
      <c r="FL55" s="46" t="str">
        <f t="shared" si="8"/>
        <v/>
      </c>
      <c r="FM55" s="46" t="str">
        <f t="shared" si="9"/>
        <v/>
      </c>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4">
        <v>44298</v>
      </c>
      <c r="GS55" s="44">
        <v>44389</v>
      </c>
      <c r="GT55" s="44"/>
      <c r="GU55" s="44"/>
      <c r="GV55" s="43"/>
      <c r="GW55" s="43"/>
      <c r="GX55" s="43"/>
      <c r="GY55" s="43"/>
      <c r="GZ55" s="43"/>
      <c r="HA55" s="43"/>
      <c r="HB55" s="43"/>
      <c r="HC55" s="43"/>
      <c r="HD55" s="43"/>
      <c r="HE55" s="43"/>
      <c r="HF55" s="43"/>
      <c r="HG55" s="43"/>
      <c r="HH55" s="46" t="str">
        <f t="shared" si="60"/>
        <v/>
      </c>
      <c r="HI55" s="46" t="str">
        <f t="shared" si="61"/>
        <v/>
      </c>
      <c r="HJ55" s="46" t="str">
        <f t="shared" si="62"/>
        <v/>
      </c>
      <c r="HK55" s="46" t="str">
        <f t="shared" si="63"/>
        <v/>
      </c>
      <c r="HL55" s="46" t="str">
        <f t="shared" si="64"/>
        <v/>
      </c>
      <c r="HM55" s="43"/>
      <c r="HN55" s="43"/>
      <c r="HO55" s="43">
        <f t="shared" si="10"/>
        <v>1</v>
      </c>
      <c r="HP55" s="43" t="s">
        <v>978</v>
      </c>
      <c r="HQ55" s="41"/>
      <c r="HR55" s="41"/>
      <c r="HS55" s="41"/>
      <c r="HT55" s="41"/>
      <c r="HU55" s="41" t="s">
        <v>1057</v>
      </c>
      <c r="HV55" s="41" t="s">
        <v>1058</v>
      </c>
      <c r="HW55" s="41"/>
      <c r="HX55" s="41"/>
      <c r="HY55" s="41"/>
      <c r="HZ55" s="41"/>
      <c r="IA55" s="41"/>
      <c r="IB55" s="41"/>
      <c r="IC55" s="41"/>
      <c r="ID55" s="41"/>
    </row>
    <row r="56" spans="1:238" ht="49.5" customHeight="1" x14ac:dyDescent="0.25">
      <c r="A56" s="41" t="s">
        <v>538</v>
      </c>
      <c r="B56" s="42" t="s">
        <v>539</v>
      </c>
      <c r="C56" s="43" t="s">
        <v>540</v>
      </c>
      <c r="D56" s="43" t="s">
        <v>421</v>
      </c>
      <c r="E56" s="43" t="s">
        <v>422</v>
      </c>
      <c r="F56" s="43" t="s">
        <v>394</v>
      </c>
      <c r="G56" s="43" t="s">
        <v>541</v>
      </c>
      <c r="H56" s="43" t="s">
        <v>542</v>
      </c>
      <c r="I56" s="43" t="s">
        <v>543</v>
      </c>
      <c r="J56" s="43">
        <v>3</v>
      </c>
      <c r="K56" s="43">
        <v>4</v>
      </c>
      <c r="L56" s="43" t="s">
        <v>398</v>
      </c>
      <c r="M56" s="43">
        <v>2</v>
      </c>
      <c r="N56" s="43">
        <v>3</v>
      </c>
      <c r="O56" s="43" t="s">
        <v>510</v>
      </c>
      <c r="P56" s="43" t="s">
        <v>400</v>
      </c>
      <c r="Q56" s="43" t="s">
        <v>544</v>
      </c>
      <c r="R56" s="43" t="s">
        <v>545</v>
      </c>
      <c r="S56" s="43" t="s">
        <v>403</v>
      </c>
      <c r="T56" s="43" t="s">
        <v>546</v>
      </c>
      <c r="U56" s="43" t="s">
        <v>430</v>
      </c>
      <c r="V56" s="43" t="s">
        <v>403</v>
      </c>
      <c r="W56" s="43" t="s">
        <v>403</v>
      </c>
      <c r="X56" s="43" t="s">
        <v>403</v>
      </c>
      <c r="Y56" s="43" t="s">
        <v>406</v>
      </c>
      <c r="Z56" s="43" t="s">
        <v>407</v>
      </c>
      <c r="AA56" s="43" t="s">
        <v>410</v>
      </c>
      <c r="AB56" s="43" t="s">
        <v>409</v>
      </c>
      <c r="AC56" s="43" t="s">
        <v>410</v>
      </c>
      <c r="AD56" s="43" t="s">
        <v>410</v>
      </c>
      <c r="AE56" s="43">
        <v>100</v>
      </c>
      <c r="AF56" s="43" t="s">
        <v>65</v>
      </c>
      <c r="AG56" s="43" t="s">
        <v>411</v>
      </c>
      <c r="AH56" s="43">
        <f t="shared" ref="AH56:AH61" si="67">SUM(AI56:AL56)</f>
        <v>104</v>
      </c>
      <c r="AI56" s="43">
        <v>47</v>
      </c>
      <c r="AJ56" s="43">
        <v>57</v>
      </c>
      <c r="AK56" s="43">
        <v>0</v>
      </c>
      <c r="AL56" s="43">
        <v>0</v>
      </c>
      <c r="AM56" s="43">
        <v>47</v>
      </c>
      <c r="AN56" s="43" t="s">
        <v>1059</v>
      </c>
      <c r="AO56" s="43">
        <v>57</v>
      </c>
      <c r="AP56" s="43" t="s">
        <v>1060</v>
      </c>
      <c r="AQ56" s="43"/>
      <c r="AR56" s="43"/>
      <c r="AS56" s="43"/>
      <c r="AT56" s="43"/>
      <c r="AU56" s="44">
        <v>44298</v>
      </c>
      <c r="AV56" s="44">
        <v>44389</v>
      </c>
      <c r="AW56" s="44"/>
      <c r="AX56" s="44"/>
      <c r="AY56" s="43" t="s">
        <v>70</v>
      </c>
      <c r="AZ56" s="43" t="s">
        <v>70</v>
      </c>
      <c r="BA56" s="43"/>
      <c r="BB56" s="43"/>
      <c r="BC56" s="43" t="s">
        <v>70</v>
      </c>
      <c r="BD56" s="43" t="s">
        <v>70</v>
      </c>
      <c r="BE56" s="43"/>
      <c r="BF56" s="43"/>
      <c r="BG56" s="45" t="s">
        <v>1061</v>
      </c>
      <c r="BH56" s="45" t="s">
        <v>1061</v>
      </c>
      <c r="BI56" s="43"/>
      <c r="BJ56" s="43"/>
      <c r="BK56" s="46">
        <f t="shared" si="55"/>
        <v>1</v>
      </c>
      <c r="BL56" s="46">
        <f t="shared" si="56"/>
        <v>1</v>
      </c>
      <c r="BM56" s="46" t="str">
        <f t="shared" si="57"/>
        <v/>
      </c>
      <c r="BN56" s="46" t="str">
        <f t="shared" si="58"/>
        <v/>
      </c>
      <c r="BO56" s="46">
        <f t="shared" si="59"/>
        <v>1</v>
      </c>
      <c r="BP56" s="43" t="s">
        <v>550</v>
      </c>
      <c r="BQ56" s="43" t="s">
        <v>551</v>
      </c>
      <c r="BR56" s="43" t="s">
        <v>403</v>
      </c>
      <c r="BS56" s="43" t="s">
        <v>552</v>
      </c>
      <c r="BT56" s="43" t="s">
        <v>405</v>
      </c>
      <c r="BU56" s="43" t="s">
        <v>403</v>
      </c>
      <c r="BV56" s="43" t="s">
        <v>403</v>
      </c>
      <c r="BW56" s="43" t="s">
        <v>403</v>
      </c>
      <c r="BX56" s="43" t="s">
        <v>406</v>
      </c>
      <c r="BY56" s="43" t="s">
        <v>407</v>
      </c>
      <c r="BZ56" s="43" t="s">
        <v>408</v>
      </c>
      <c r="CA56" s="43" t="s">
        <v>409</v>
      </c>
      <c r="CB56" s="43" t="s">
        <v>410</v>
      </c>
      <c r="CC56" s="43" t="s">
        <v>408</v>
      </c>
      <c r="CD56" s="43">
        <v>50</v>
      </c>
      <c r="CE56" s="43" t="s">
        <v>65</v>
      </c>
      <c r="CF56" s="41" t="s">
        <v>411</v>
      </c>
      <c r="CG56" s="43">
        <f t="shared" si="66"/>
        <v>18</v>
      </c>
      <c r="CH56" s="43">
        <v>9</v>
      </c>
      <c r="CI56" s="43">
        <v>9</v>
      </c>
      <c r="CJ56" s="43">
        <v>0</v>
      </c>
      <c r="CK56" s="43">
        <v>0</v>
      </c>
      <c r="CL56" s="43">
        <v>9</v>
      </c>
      <c r="CM56" s="43" t="s">
        <v>1062</v>
      </c>
      <c r="CN56" s="43">
        <v>9</v>
      </c>
      <c r="CO56" s="43" t="s">
        <v>1063</v>
      </c>
      <c r="CP56" s="43"/>
      <c r="CQ56" s="43"/>
      <c r="CR56" s="43"/>
      <c r="CS56" s="43"/>
      <c r="CT56" s="44">
        <v>44298</v>
      </c>
      <c r="CU56" s="44">
        <v>44389</v>
      </c>
      <c r="CV56" s="44"/>
      <c r="CW56" s="44"/>
      <c r="CX56" s="43" t="s">
        <v>70</v>
      </c>
      <c r="CY56" s="43" t="s">
        <v>70</v>
      </c>
      <c r="CZ56" s="43"/>
      <c r="DA56" s="43"/>
      <c r="DB56" s="43" t="s">
        <v>70</v>
      </c>
      <c r="DC56" s="43" t="s">
        <v>70</v>
      </c>
      <c r="DD56" s="43"/>
      <c r="DE56" s="43"/>
      <c r="DF56" s="43" t="s">
        <v>1064</v>
      </c>
      <c r="DG56" s="43" t="s">
        <v>1064</v>
      </c>
      <c r="DH56" s="43"/>
      <c r="DI56" s="43"/>
      <c r="DJ56" s="46">
        <f t="shared" si="0"/>
        <v>1</v>
      </c>
      <c r="DK56" s="46">
        <f t="shared" si="1"/>
        <v>1</v>
      </c>
      <c r="DL56" s="46" t="str">
        <f t="shared" si="2"/>
        <v/>
      </c>
      <c r="DM56" s="46" t="str">
        <f t="shared" si="3"/>
        <v/>
      </c>
      <c r="DN56" s="46">
        <f t="shared" si="4"/>
        <v>1</v>
      </c>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4">
        <v>44298</v>
      </c>
      <c r="ET56" s="44">
        <v>44389</v>
      </c>
      <c r="EU56" s="44"/>
      <c r="EV56" s="44"/>
      <c r="EW56" s="43"/>
      <c r="EX56" s="43"/>
      <c r="EY56" s="43"/>
      <c r="EZ56" s="43"/>
      <c r="FA56" s="43"/>
      <c r="FB56" s="43"/>
      <c r="FC56" s="43"/>
      <c r="FD56" s="43"/>
      <c r="FE56" s="43"/>
      <c r="FF56" s="43"/>
      <c r="FG56" s="43"/>
      <c r="FH56" s="43"/>
      <c r="FI56" s="46" t="str">
        <f t="shared" si="5"/>
        <v/>
      </c>
      <c r="FJ56" s="46" t="str">
        <f t="shared" si="6"/>
        <v/>
      </c>
      <c r="FK56" s="46" t="str">
        <f t="shared" si="7"/>
        <v/>
      </c>
      <c r="FL56" s="46" t="str">
        <f t="shared" si="8"/>
        <v/>
      </c>
      <c r="FM56" s="46" t="str">
        <f t="shared" si="9"/>
        <v/>
      </c>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4">
        <v>44298</v>
      </c>
      <c r="GS56" s="44">
        <v>44389</v>
      </c>
      <c r="GT56" s="44"/>
      <c r="GU56" s="44"/>
      <c r="GV56" s="43"/>
      <c r="GW56" s="43"/>
      <c r="GX56" s="43"/>
      <c r="GY56" s="43"/>
      <c r="GZ56" s="43"/>
      <c r="HA56" s="43"/>
      <c r="HB56" s="43"/>
      <c r="HC56" s="43"/>
      <c r="HD56" s="43"/>
      <c r="HE56" s="43"/>
      <c r="HF56" s="43"/>
      <c r="HG56" s="43"/>
      <c r="HH56" s="46" t="str">
        <f t="shared" si="60"/>
        <v/>
      </c>
      <c r="HI56" s="46" t="str">
        <f t="shared" si="61"/>
        <v/>
      </c>
      <c r="HJ56" s="46" t="str">
        <f t="shared" si="62"/>
        <v/>
      </c>
      <c r="HK56" s="46" t="str">
        <f t="shared" si="63"/>
        <v/>
      </c>
      <c r="HL56" s="46" t="str">
        <f t="shared" si="64"/>
        <v/>
      </c>
      <c r="HM56" s="43"/>
      <c r="HN56" s="43"/>
      <c r="HO56" s="43">
        <f t="shared" si="10"/>
        <v>2</v>
      </c>
      <c r="HP56" s="43" t="s">
        <v>978</v>
      </c>
      <c r="HQ56" s="41" t="s">
        <v>1027</v>
      </c>
      <c r="HR56" s="41" t="s">
        <v>1052</v>
      </c>
      <c r="HS56" s="41"/>
      <c r="HT56" s="41"/>
      <c r="HU56" s="41" t="s">
        <v>1027</v>
      </c>
      <c r="HV56" s="41" t="s">
        <v>1052</v>
      </c>
      <c r="HW56" s="41"/>
      <c r="HX56" s="41"/>
      <c r="HY56" s="41"/>
      <c r="HZ56" s="41"/>
      <c r="IA56" s="41"/>
      <c r="IB56" s="41"/>
      <c r="IC56" s="41"/>
      <c r="ID56" s="41"/>
    </row>
    <row r="57" spans="1:238" ht="49.5" customHeight="1" x14ac:dyDescent="0.25">
      <c r="A57" s="41" t="s">
        <v>558</v>
      </c>
      <c r="B57" s="42" t="s">
        <v>539</v>
      </c>
      <c r="C57" s="43" t="s">
        <v>559</v>
      </c>
      <c r="D57" s="43" t="s">
        <v>468</v>
      </c>
      <c r="E57" s="43" t="s">
        <v>560</v>
      </c>
      <c r="F57" s="43" t="s">
        <v>394</v>
      </c>
      <c r="G57" s="43" t="s">
        <v>395</v>
      </c>
      <c r="H57" s="43" t="s">
        <v>561</v>
      </c>
      <c r="I57" s="43" t="s">
        <v>562</v>
      </c>
      <c r="J57" s="43">
        <v>2</v>
      </c>
      <c r="K57" s="43">
        <v>4</v>
      </c>
      <c r="L57" s="43" t="s">
        <v>399</v>
      </c>
      <c r="M57" s="43">
        <v>2</v>
      </c>
      <c r="N57" s="43">
        <v>3</v>
      </c>
      <c r="O57" s="43" t="s">
        <v>510</v>
      </c>
      <c r="P57" s="43" t="s">
        <v>400</v>
      </c>
      <c r="Q57" s="43" t="s">
        <v>563</v>
      </c>
      <c r="R57" s="43" t="s">
        <v>564</v>
      </c>
      <c r="S57" s="43" t="s">
        <v>403</v>
      </c>
      <c r="T57" s="43" t="s">
        <v>565</v>
      </c>
      <c r="U57" s="43" t="s">
        <v>430</v>
      </c>
      <c r="V57" s="43" t="s">
        <v>403</v>
      </c>
      <c r="W57" s="43" t="s">
        <v>403</v>
      </c>
      <c r="X57" s="43" t="s">
        <v>403</v>
      </c>
      <c r="Y57" s="43" t="s">
        <v>431</v>
      </c>
      <c r="Z57" s="43" t="s">
        <v>407</v>
      </c>
      <c r="AA57" s="43" t="s">
        <v>410</v>
      </c>
      <c r="AB57" s="43" t="s">
        <v>409</v>
      </c>
      <c r="AC57" s="43" t="s">
        <v>410</v>
      </c>
      <c r="AD57" s="43" t="s">
        <v>410</v>
      </c>
      <c r="AE57" s="43">
        <v>100</v>
      </c>
      <c r="AF57" s="43" t="s">
        <v>65</v>
      </c>
      <c r="AG57" s="43" t="s">
        <v>411</v>
      </c>
      <c r="AH57" s="43">
        <f t="shared" si="67"/>
        <v>12</v>
      </c>
      <c r="AI57" s="43">
        <v>3</v>
      </c>
      <c r="AJ57" s="43">
        <v>3</v>
      </c>
      <c r="AK57" s="43">
        <v>3</v>
      </c>
      <c r="AL57" s="43">
        <v>3</v>
      </c>
      <c r="AM57" s="43">
        <v>3</v>
      </c>
      <c r="AN57" s="43" t="s">
        <v>1065</v>
      </c>
      <c r="AO57" s="43">
        <v>3</v>
      </c>
      <c r="AP57" s="43" t="s">
        <v>1066</v>
      </c>
      <c r="AQ57" s="43"/>
      <c r="AR57" s="43"/>
      <c r="AS57" s="43"/>
      <c r="AT57" s="43"/>
      <c r="AU57" s="44">
        <v>44298</v>
      </c>
      <c r="AV57" s="44">
        <v>44389</v>
      </c>
      <c r="AW57" s="44"/>
      <c r="AX57" s="44"/>
      <c r="AY57" s="43" t="s">
        <v>70</v>
      </c>
      <c r="AZ57" s="43" t="s">
        <v>70</v>
      </c>
      <c r="BA57" s="43"/>
      <c r="BB57" s="43"/>
      <c r="BC57" s="43" t="s">
        <v>70</v>
      </c>
      <c r="BD57" s="43" t="s">
        <v>70</v>
      </c>
      <c r="BE57" s="43"/>
      <c r="BF57" s="43"/>
      <c r="BG57" s="45" t="s">
        <v>1067</v>
      </c>
      <c r="BH57" s="45" t="s">
        <v>1067</v>
      </c>
      <c r="BI57" s="43"/>
      <c r="BJ57" s="43"/>
      <c r="BK57" s="46">
        <f t="shared" si="55"/>
        <v>1</v>
      </c>
      <c r="BL57" s="46">
        <f t="shared" si="56"/>
        <v>1</v>
      </c>
      <c r="BM57" s="46">
        <f t="shared" si="57"/>
        <v>0</v>
      </c>
      <c r="BN57" s="46">
        <f t="shared" si="58"/>
        <v>0</v>
      </c>
      <c r="BO57" s="46">
        <f t="shared" si="59"/>
        <v>0.5</v>
      </c>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4">
        <v>44298</v>
      </c>
      <c r="CU57" s="44">
        <v>44389</v>
      </c>
      <c r="CV57" s="44"/>
      <c r="CW57" s="44"/>
      <c r="CX57" s="43"/>
      <c r="CY57" s="43"/>
      <c r="CZ57" s="43"/>
      <c r="DA57" s="43"/>
      <c r="DB57" s="43"/>
      <c r="DC57" s="43"/>
      <c r="DD57" s="43"/>
      <c r="DE57" s="43"/>
      <c r="DF57" s="43"/>
      <c r="DG57" s="43"/>
      <c r="DH57" s="43"/>
      <c r="DI57" s="43"/>
      <c r="DJ57" s="46" t="str">
        <f t="shared" si="0"/>
        <v/>
      </c>
      <c r="DK57" s="46" t="str">
        <f t="shared" si="1"/>
        <v/>
      </c>
      <c r="DL57" s="46" t="str">
        <f t="shared" si="2"/>
        <v/>
      </c>
      <c r="DM57" s="46" t="str">
        <f t="shared" si="3"/>
        <v/>
      </c>
      <c r="DN57" s="46" t="str">
        <f t="shared" si="4"/>
        <v/>
      </c>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4">
        <v>44298</v>
      </c>
      <c r="ET57" s="44">
        <v>44389</v>
      </c>
      <c r="EU57" s="44"/>
      <c r="EV57" s="44"/>
      <c r="EW57" s="43"/>
      <c r="EX57" s="43"/>
      <c r="EY57" s="43"/>
      <c r="EZ57" s="43"/>
      <c r="FA57" s="43"/>
      <c r="FB57" s="43"/>
      <c r="FC57" s="43"/>
      <c r="FD57" s="43"/>
      <c r="FE57" s="43"/>
      <c r="FF57" s="43"/>
      <c r="FG57" s="43"/>
      <c r="FH57" s="43"/>
      <c r="FI57" s="46" t="str">
        <f t="shared" si="5"/>
        <v/>
      </c>
      <c r="FJ57" s="46" t="str">
        <f t="shared" si="6"/>
        <v/>
      </c>
      <c r="FK57" s="46" t="str">
        <f t="shared" si="7"/>
        <v/>
      </c>
      <c r="FL57" s="46" t="str">
        <f t="shared" si="8"/>
        <v/>
      </c>
      <c r="FM57" s="46" t="str">
        <f t="shared" si="9"/>
        <v/>
      </c>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4">
        <v>44298</v>
      </c>
      <c r="GS57" s="44">
        <v>44389</v>
      </c>
      <c r="GT57" s="44"/>
      <c r="GU57" s="44"/>
      <c r="GV57" s="43"/>
      <c r="GW57" s="43"/>
      <c r="GX57" s="43"/>
      <c r="GY57" s="43"/>
      <c r="GZ57" s="43"/>
      <c r="HA57" s="43"/>
      <c r="HB57" s="43"/>
      <c r="HC57" s="43"/>
      <c r="HD57" s="43"/>
      <c r="HE57" s="43"/>
      <c r="HF57" s="43"/>
      <c r="HG57" s="43"/>
      <c r="HH57" s="46" t="str">
        <f t="shared" si="60"/>
        <v/>
      </c>
      <c r="HI57" s="46" t="str">
        <f t="shared" si="61"/>
        <v/>
      </c>
      <c r="HJ57" s="46" t="str">
        <f t="shared" si="62"/>
        <v/>
      </c>
      <c r="HK57" s="46" t="str">
        <f t="shared" si="63"/>
        <v/>
      </c>
      <c r="HL57" s="46" t="str">
        <f t="shared" si="64"/>
        <v/>
      </c>
      <c r="HM57" s="43"/>
      <c r="HN57" s="43"/>
      <c r="HO57" s="43">
        <f t="shared" si="10"/>
        <v>1</v>
      </c>
      <c r="HP57" s="43" t="s">
        <v>978</v>
      </c>
      <c r="HQ57" s="41" t="s">
        <v>1027</v>
      </c>
      <c r="HR57" s="41" t="s">
        <v>1052</v>
      </c>
      <c r="HS57" s="41"/>
      <c r="HT57" s="41"/>
      <c r="HU57" s="41"/>
      <c r="HV57" s="41"/>
      <c r="HW57" s="41"/>
      <c r="HX57" s="41"/>
      <c r="HY57" s="41"/>
      <c r="HZ57" s="41"/>
      <c r="IA57" s="41"/>
      <c r="IB57" s="41"/>
      <c r="IC57" s="41"/>
      <c r="ID57" s="41"/>
    </row>
    <row r="58" spans="1:238" ht="49.5" customHeight="1" x14ac:dyDescent="0.25">
      <c r="A58" s="41" t="s">
        <v>571</v>
      </c>
      <c r="B58" s="42" t="s">
        <v>572</v>
      </c>
      <c r="C58" s="43" t="s">
        <v>573</v>
      </c>
      <c r="D58" s="43" t="s">
        <v>440</v>
      </c>
      <c r="E58" s="43" t="s">
        <v>574</v>
      </c>
      <c r="F58" s="43" t="s">
        <v>455</v>
      </c>
      <c r="G58" s="43" t="s">
        <v>541</v>
      </c>
      <c r="H58" s="43" t="s">
        <v>575</v>
      </c>
      <c r="I58" s="43" t="s">
        <v>576</v>
      </c>
      <c r="J58" s="43">
        <v>3</v>
      </c>
      <c r="K58" s="43">
        <v>4</v>
      </c>
      <c r="L58" s="43" t="s">
        <v>398</v>
      </c>
      <c r="M58" s="43">
        <v>1</v>
      </c>
      <c r="N58" s="43">
        <v>2</v>
      </c>
      <c r="O58" s="43" t="s">
        <v>426</v>
      </c>
      <c r="P58" s="43" t="s">
        <v>400</v>
      </c>
      <c r="Q58" s="43" t="s">
        <v>577</v>
      </c>
      <c r="R58" s="43" t="s">
        <v>578</v>
      </c>
      <c r="S58" s="43" t="s">
        <v>403</v>
      </c>
      <c r="T58" s="43" t="s">
        <v>579</v>
      </c>
      <c r="U58" s="43" t="s">
        <v>430</v>
      </c>
      <c r="V58" s="43" t="s">
        <v>403</v>
      </c>
      <c r="W58" s="43" t="s">
        <v>403</v>
      </c>
      <c r="X58" s="43" t="s">
        <v>403</v>
      </c>
      <c r="Y58" s="43" t="s">
        <v>431</v>
      </c>
      <c r="Z58" s="43" t="s">
        <v>407</v>
      </c>
      <c r="AA58" s="43" t="s">
        <v>410</v>
      </c>
      <c r="AB58" s="43" t="s">
        <v>409</v>
      </c>
      <c r="AC58" s="43" t="s">
        <v>410</v>
      </c>
      <c r="AD58" s="43" t="s">
        <v>410</v>
      </c>
      <c r="AE58" s="43">
        <v>100</v>
      </c>
      <c r="AF58" s="43" t="s">
        <v>65</v>
      </c>
      <c r="AG58" s="43" t="s">
        <v>411</v>
      </c>
      <c r="AH58" s="43">
        <f t="shared" si="67"/>
        <v>12</v>
      </c>
      <c r="AI58" s="43">
        <v>3</v>
      </c>
      <c r="AJ58" s="43">
        <v>3</v>
      </c>
      <c r="AK58" s="43">
        <v>3</v>
      </c>
      <c r="AL58" s="43">
        <v>3</v>
      </c>
      <c r="AM58" s="43">
        <v>3</v>
      </c>
      <c r="AN58" s="43" t="s">
        <v>1068</v>
      </c>
      <c r="AO58" s="43">
        <v>3</v>
      </c>
      <c r="AP58" s="43" t="s">
        <v>1069</v>
      </c>
      <c r="AQ58" s="43"/>
      <c r="AR58" s="43"/>
      <c r="AS58" s="43"/>
      <c r="AT58" s="43"/>
      <c r="AU58" s="44">
        <v>44298</v>
      </c>
      <c r="AV58" s="44">
        <v>44389</v>
      </c>
      <c r="AW58" s="44"/>
      <c r="AX58" s="44"/>
      <c r="AY58" s="43" t="s">
        <v>70</v>
      </c>
      <c r="AZ58" s="43" t="s">
        <v>70</v>
      </c>
      <c r="BA58" s="43"/>
      <c r="BB58" s="43"/>
      <c r="BC58" s="43" t="s">
        <v>70</v>
      </c>
      <c r="BD58" s="43" t="s">
        <v>70</v>
      </c>
      <c r="BE58" s="43"/>
      <c r="BF58" s="43"/>
      <c r="BG58" s="45" t="s">
        <v>1070</v>
      </c>
      <c r="BH58" s="45" t="s">
        <v>1071</v>
      </c>
      <c r="BI58" s="43"/>
      <c r="BJ58" s="43"/>
      <c r="BK58" s="46">
        <f t="shared" si="55"/>
        <v>1</v>
      </c>
      <c r="BL58" s="46">
        <f t="shared" si="56"/>
        <v>1</v>
      </c>
      <c r="BM58" s="46">
        <f t="shared" si="57"/>
        <v>0</v>
      </c>
      <c r="BN58" s="46">
        <f t="shared" si="58"/>
        <v>0</v>
      </c>
      <c r="BO58" s="46">
        <f t="shared" si="59"/>
        <v>0.5</v>
      </c>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4">
        <v>44298</v>
      </c>
      <c r="CU58" s="44">
        <v>44389</v>
      </c>
      <c r="CV58" s="44"/>
      <c r="CW58" s="44"/>
      <c r="CX58" s="43"/>
      <c r="CY58" s="43"/>
      <c r="CZ58" s="43"/>
      <c r="DA58" s="43"/>
      <c r="DB58" s="43"/>
      <c r="DC58" s="43"/>
      <c r="DD58" s="43"/>
      <c r="DE58" s="43"/>
      <c r="DF58" s="43"/>
      <c r="DG58" s="43"/>
      <c r="DH58" s="43"/>
      <c r="DI58" s="43"/>
      <c r="DJ58" s="46" t="str">
        <f t="shared" si="0"/>
        <v/>
      </c>
      <c r="DK58" s="46" t="str">
        <f t="shared" si="1"/>
        <v/>
      </c>
      <c r="DL58" s="46" t="str">
        <f t="shared" si="2"/>
        <v/>
      </c>
      <c r="DM58" s="46" t="str">
        <f t="shared" si="3"/>
        <v/>
      </c>
      <c r="DN58" s="46" t="str">
        <f t="shared" si="4"/>
        <v/>
      </c>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4">
        <v>44298</v>
      </c>
      <c r="ET58" s="44">
        <v>44389</v>
      </c>
      <c r="EU58" s="44"/>
      <c r="EV58" s="44"/>
      <c r="EW58" s="43"/>
      <c r="EX58" s="43"/>
      <c r="EY58" s="43"/>
      <c r="EZ58" s="43"/>
      <c r="FA58" s="43"/>
      <c r="FB58" s="43"/>
      <c r="FC58" s="43"/>
      <c r="FD58" s="43"/>
      <c r="FE58" s="43"/>
      <c r="FF58" s="43"/>
      <c r="FG58" s="43"/>
      <c r="FH58" s="43"/>
      <c r="FI58" s="46" t="str">
        <f t="shared" si="5"/>
        <v/>
      </c>
      <c r="FJ58" s="46" t="str">
        <f t="shared" si="6"/>
        <v/>
      </c>
      <c r="FK58" s="46" t="str">
        <f t="shared" si="7"/>
        <v/>
      </c>
      <c r="FL58" s="46" t="str">
        <f t="shared" si="8"/>
        <v/>
      </c>
      <c r="FM58" s="46" t="str">
        <f t="shared" si="9"/>
        <v/>
      </c>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4">
        <v>44298</v>
      </c>
      <c r="GS58" s="44">
        <v>44389</v>
      </c>
      <c r="GT58" s="44"/>
      <c r="GU58" s="44"/>
      <c r="GV58" s="43"/>
      <c r="GW58" s="43"/>
      <c r="GX58" s="43"/>
      <c r="GY58" s="43"/>
      <c r="GZ58" s="43"/>
      <c r="HA58" s="43"/>
      <c r="HB58" s="43"/>
      <c r="HC58" s="43"/>
      <c r="HD58" s="43"/>
      <c r="HE58" s="43"/>
      <c r="HF58" s="43"/>
      <c r="HG58" s="43"/>
      <c r="HH58" s="46" t="str">
        <f t="shared" si="60"/>
        <v/>
      </c>
      <c r="HI58" s="46" t="str">
        <f t="shared" si="61"/>
        <v/>
      </c>
      <c r="HJ58" s="46" t="str">
        <f t="shared" si="62"/>
        <v/>
      </c>
      <c r="HK58" s="46" t="str">
        <f t="shared" si="63"/>
        <v/>
      </c>
      <c r="HL58" s="46" t="str">
        <f t="shared" si="64"/>
        <v/>
      </c>
      <c r="HM58" s="43"/>
      <c r="HN58" s="43"/>
      <c r="HO58" s="43">
        <f t="shared" si="10"/>
        <v>1</v>
      </c>
      <c r="HP58" s="43" t="s">
        <v>978</v>
      </c>
      <c r="HQ58" s="41" t="s">
        <v>1027</v>
      </c>
      <c r="HR58" s="41" t="s">
        <v>1052</v>
      </c>
      <c r="HS58" s="41"/>
      <c r="HT58" s="41"/>
      <c r="HU58" s="41"/>
      <c r="HV58" s="41"/>
      <c r="HW58" s="41"/>
      <c r="HX58" s="41"/>
      <c r="HY58" s="41"/>
      <c r="HZ58" s="41"/>
      <c r="IA58" s="41"/>
      <c r="IB58" s="41"/>
      <c r="IC58" s="41"/>
      <c r="ID58" s="41"/>
    </row>
    <row r="59" spans="1:238" ht="49.5" customHeight="1" x14ac:dyDescent="0.25">
      <c r="A59" s="41" t="s">
        <v>584</v>
      </c>
      <c r="B59" s="42" t="s">
        <v>572</v>
      </c>
      <c r="C59" s="43" t="s">
        <v>585</v>
      </c>
      <c r="D59" s="43" t="s">
        <v>468</v>
      </c>
      <c r="E59" s="43" t="s">
        <v>560</v>
      </c>
      <c r="F59" s="43" t="s">
        <v>394</v>
      </c>
      <c r="G59" s="43" t="s">
        <v>395</v>
      </c>
      <c r="H59" s="43" t="s">
        <v>586</v>
      </c>
      <c r="I59" s="43" t="s">
        <v>587</v>
      </c>
      <c r="J59" s="43">
        <v>1</v>
      </c>
      <c r="K59" s="43">
        <v>4</v>
      </c>
      <c r="L59" s="43" t="s">
        <v>399</v>
      </c>
      <c r="M59" s="43">
        <v>1</v>
      </c>
      <c r="N59" s="43">
        <v>4</v>
      </c>
      <c r="O59" s="43" t="s">
        <v>399</v>
      </c>
      <c r="P59" s="43" t="s">
        <v>400</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4">
        <v>44298</v>
      </c>
      <c r="AV59" s="44">
        <v>44389</v>
      </c>
      <c r="AW59" s="44"/>
      <c r="AX59" s="44"/>
      <c r="AY59" s="43"/>
      <c r="AZ59" s="43"/>
      <c r="BA59" s="43"/>
      <c r="BB59" s="43"/>
      <c r="BC59" s="43"/>
      <c r="BD59" s="43"/>
      <c r="BE59" s="43"/>
      <c r="BF59" s="43"/>
      <c r="BG59" s="45"/>
      <c r="BH59" s="45"/>
      <c r="BI59" s="43"/>
      <c r="BJ59" s="43"/>
      <c r="BK59" s="46" t="str">
        <f t="shared" si="55"/>
        <v/>
      </c>
      <c r="BL59" s="46" t="str">
        <f t="shared" si="56"/>
        <v/>
      </c>
      <c r="BM59" s="46" t="str">
        <f t="shared" si="57"/>
        <v/>
      </c>
      <c r="BN59" s="46" t="str">
        <f t="shared" si="58"/>
        <v/>
      </c>
      <c r="BO59" s="46" t="str">
        <f t="shared" si="59"/>
        <v/>
      </c>
      <c r="BP59" s="43" t="s">
        <v>588</v>
      </c>
      <c r="BQ59" s="43" t="s">
        <v>589</v>
      </c>
      <c r="BR59" s="43" t="s">
        <v>403</v>
      </c>
      <c r="BS59" s="43" t="s">
        <v>590</v>
      </c>
      <c r="BT59" s="43" t="s">
        <v>430</v>
      </c>
      <c r="BU59" s="43" t="s">
        <v>472</v>
      </c>
      <c r="BV59" s="43" t="s">
        <v>472</v>
      </c>
      <c r="BW59" s="43" t="s">
        <v>403</v>
      </c>
      <c r="BX59" s="43" t="s">
        <v>531</v>
      </c>
      <c r="BY59" s="43" t="s">
        <v>591</v>
      </c>
      <c r="BZ59" s="43" t="s">
        <v>410</v>
      </c>
      <c r="CA59" s="43" t="s">
        <v>409</v>
      </c>
      <c r="CB59" s="43" t="s">
        <v>410</v>
      </c>
      <c r="CC59" s="43" t="s">
        <v>410</v>
      </c>
      <c r="CD59" s="43">
        <v>100</v>
      </c>
      <c r="CE59" s="43" t="s">
        <v>65</v>
      </c>
      <c r="CF59" s="41" t="s">
        <v>411</v>
      </c>
      <c r="CG59" s="43">
        <f t="shared" ref="CG59:CG60" si="68">SUM(CH59:CK59)</f>
        <v>3</v>
      </c>
      <c r="CH59" s="43">
        <v>1</v>
      </c>
      <c r="CI59" s="43">
        <v>2</v>
      </c>
      <c r="CJ59" s="43">
        <v>0</v>
      </c>
      <c r="CK59" s="43">
        <v>0</v>
      </c>
      <c r="CL59" s="43">
        <v>1</v>
      </c>
      <c r="CM59" s="43" t="s">
        <v>1072</v>
      </c>
      <c r="CN59" s="43">
        <v>2</v>
      </c>
      <c r="CO59" s="43" t="s">
        <v>1072</v>
      </c>
      <c r="CP59" s="43"/>
      <c r="CQ59" s="43"/>
      <c r="CR59" s="43"/>
      <c r="CS59" s="43"/>
      <c r="CT59" s="44">
        <v>44298</v>
      </c>
      <c r="CU59" s="44">
        <v>44389</v>
      </c>
      <c r="CV59" s="44"/>
      <c r="CW59" s="44"/>
      <c r="CX59" s="43" t="s">
        <v>70</v>
      </c>
      <c r="CY59" s="43" t="s">
        <v>70</v>
      </c>
      <c r="CZ59" s="43"/>
      <c r="DA59" s="43"/>
      <c r="DB59" s="43" t="s">
        <v>70</v>
      </c>
      <c r="DC59" s="43" t="s">
        <v>70</v>
      </c>
      <c r="DD59" s="43"/>
      <c r="DE59" s="43"/>
      <c r="DF59" s="43" t="s">
        <v>1073</v>
      </c>
      <c r="DG59" s="43" t="s">
        <v>1074</v>
      </c>
      <c r="DH59" s="43"/>
      <c r="DI59" s="43"/>
      <c r="DJ59" s="46">
        <f t="shared" si="0"/>
        <v>1</v>
      </c>
      <c r="DK59" s="46">
        <f t="shared" si="1"/>
        <v>1</v>
      </c>
      <c r="DL59" s="46" t="str">
        <f t="shared" si="2"/>
        <v/>
      </c>
      <c r="DM59" s="46" t="str">
        <f t="shared" si="3"/>
        <v/>
      </c>
      <c r="DN59" s="46">
        <f t="shared" si="4"/>
        <v>1</v>
      </c>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4">
        <v>44298</v>
      </c>
      <c r="ET59" s="44">
        <v>44389</v>
      </c>
      <c r="EU59" s="44"/>
      <c r="EV59" s="44"/>
      <c r="EW59" s="43"/>
      <c r="EX59" s="43"/>
      <c r="EY59" s="43"/>
      <c r="EZ59" s="43"/>
      <c r="FA59" s="43"/>
      <c r="FB59" s="43"/>
      <c r="FC59" s="43"/>
      <c r="FD59" s="43"/>
      <c r="FE59" s="43"/>
      <c r="FF59" s="43"/>
      <c r="FG59" s="43"/>
      <c r="FH59" s="43"/>
      <c r="FI59" s="46" t="str">
        <f t="shared" si="5"/>
        <v/>
      </c>
      <c r="FJ59" s="46" t="str">
        <f t="shared" si="6"/>
        <v/>
      </c>
      <c r="FK59" s="46" t="str">
        <f t="shared" si="7"/>
        <v/>
      </c>
      <c r="FL59" s="46" t="str">
        <f t="shared" si="8"/>
        <v/>
      </c>
      <c r="FM59" s="46" t="str">
        <f t="shared" si="9"/>
        <v/>
      </c>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4">
        <v>44298</v>
      </c>
      <c r="GS59" s="44">
        <v>44389</v>
      </c>
      <c r="GT59" s="44"/>
      <c r="GU59" s="44"/>
      <c r="GV59" s="43"/>
      <c r="GW59" s="43"/>
      <c r="GX59" s="43"/>
      <c r="GY59" s="43"/>
      <c r="GZ59" s="43"/>
      <c r="HA59" s="43"/>
      <c r="HB59" s="43"/>
      <c r="HC59" s="43"/>
      <c r="HD59" s="43"/>
      <c r="HE59" s="43"/>
      <c r="HF59" s="43"/>
      <c r="HG59" s="43"/>
      <c r="HH59" s="46" t="str">
        <f t="shared" si="60"/>
        <v/>
      </c>
      <c r="HI59" s="46" t="str">
        <f t="shared" si="61"/>
        <v/>
      </c>
      <c r="HJ59" s="46" t="str">
        <f t="shared" si="62"/>
        <v/>
      </c>
      <c r="HK59" s="46" t="str">
        <f t="shared" si="63"/>
        <v/>
      </c>
      <c r="HL59" s="46" t="str">
        <f t="shared" si="64"/>
        <v/>
      </c>
      <c r="HM59" s="43"/>
      <c r="HN59" s="43"/>
      <c r="HO59" s="43">
        <f t="shared" si="10"/>
        <v>1</v>
      </c>
      <c r="HP59" s="43" t="s">
        <v>978</v>
      </c>
      <c r="HQ59" s="41"/>
      <c r="HR59" s="41"/>
      <c r="HS59" s="41"/>
      <c r="HT59" s="41"/>
      <c r="HU59" s="41" t="s">
        <v>1027</v>
      </c>
      <c r="HV59" s="41" t="s">
        <v>1052</v>
      </c>
      <c r="HW59" s="41"/>
      <c r="HX59" s="41"/>
      <c r="HY59" s="41"/>
      <c r="HZ59" s="41"/>
      <c r="IA59" s="41"/>
      <c r="IB59" s="41"/>
      <c r="IC59" s="41"/>
      <c r="ID59" s="41"/>
    </row>
    <row r="60" spans="1:238" ht="49.5" customHeight="1" x14ac:dyDescent="0.25">
      <c r="A60" s="41" t="s">
        <v>595</v>
      </c>
      <c r="B60" s="42" t="s">
        <v>596</v>
      </c>
      <c r="C60" s="43" t="s">
        <v>597</v>
      </c>
      <c r="D60" s="43" t="s">
        <v>421</v>
      </c>
      <c r="E60" s="43" t="s">
        <v>422</v>
      </c>
      <c r="F60" s="43" t="s">
        <v>455</v>
      </c>
      <c r="G60" s="43" t="s">
        <v>598</v>
      </c>
      <c r="H60" s="43" t="s">
        <v>599</v>
      </c>
      <c r="I60" s="43" t="s">
        <v>600</v>
      </c>
      <c r="J60" s="43">
        <v>5</v>
      </c>
      <c r="K60" s="43">
        <v>3</v>
      </c>
      <c r="L60" s="43" t="s">
        <v>398</v>
      </c>
      <c r="M60" s="43">
        <v>3</v>
      </c>
      <c r="N60" s="43">
        <v>1</v>
      </c>
      <c r="O60" s="43" t="s">
        <v>426</v>
      </c>
      <c r="P60" s="43" t="s">
        <v>400</v>
      </c>
      <c r="Q60" s="43" t="s">
        <v>601</v>
      </c>
      <c r="R60" s="43" t="s">
        <v>602</v>
      </c>
      <c r="S60" s="43" t="s">
        <v>403</v>
      </c>
      <c r="T60" s="43" t="s">
        <v>603</v>
      </c>
      <c r="U60" s="43" t="s">
        <v>430</v>
      </c>
      <c r="V60" s="43" t="s">
        <v>403</v>
      </c>
      <c r="W60" s="43" t="s">
        <v>403</v>
      </c>
      <c r="X60" s="43" t="s">
        <v>403</v>
      </c>
      <c r="Y60" s="43" t="s">
        <v>446</v>
      </c>
      <c r="Z60" s="43" t="s">
        <v>407</v>
      </c>
      <c r="AA60" s="43" t="s">
        <v>410</v>
      </c>
      <c r="AB60" s="43" t="s">
        <v>409</v>
      </c>
      <c r="AC60" s="43" t="s">
        <v>410</v>
      </c>
      <c r="AD60" s="43" t="s">
        <v>410</v>
      </c>
      <c r="AE60" s="43">
        <v>100</v>
      </c>
      <c r="AF60" s="43" t="s">
        <v>65</v>
      </c>
      <c r="AG60" s="43" t="s">
        <v>411</v>
      </c>
      <c r="AH60" s="43">
        <f t="shared" si="67"/>
        <v>96</v>
      </c>
      <c r="AI60" s="43">
        <v>24</v>
      </c>
      <c r="AJ60" s="43">
        <v>24</v>
      </c>
      <c r="AK60" s="43">
        <v>24</v>
      </c>
      <c r="AL60" s="43">
        <v>24</v>
      </c>
      <c r="AM60" s="43">
        <v>24</v>
      </c>
      <c r="AN60" s="43" t="s">
        <v>1075</v>
      </c>
      <c r="AO60" s="43">
        <v>24</v>
      </c>
      <c r="AP60" s="43" t="s">
        <v>1076</v>
      </c>
      <c r="AQ60" s="43"/>
      <c r="AR60" s="43"/>
      <c r="AS60" s="43"/>
      <c r="AT60" s="43"/>
      <c r="AU60" s="44">
        <v>44300</v>
      </c>
      <c r="AV60" s="44">
        <v>44391</v>
      </c>
      <c r="AW60" s="44"/>
      <c r="AX60" s="44"/>
      <c r="AY60" s="43" t="s">
        <v>70</v>
      </c>
      <c r="AZ60" s="43" t="s">
        <v>70</v>
      </c>
      <c r="BA60" s="43"/>
      <c r="BB60" s="43"/>
      <c r="BC60" s="43" t="s">
        <v>70</v>
      </c>
      <c r="BD60" s="43" t="s">
        <v>70</v>
      </c>
      <c r="BE60" s="43"/>
      <c r="BF60" s="43"/>
      <c r="BG60" s="45" t="s">
        <v>1077</v>
      </c>
      <c r="BH60" s="45" t="s">
        <v>1077</v>
      </c>
      <c r="BI60" s="43"/>
      <c r="BJ60" s="43"/>
      <c r="BK60" s="46">
        <f t="shared" si="55"/>
        <v>1</v>
      </c>
      <c r="BL60" s="46">
        <f t="shared" si="56"/>
        <v>1</v>
      </c>
      <c r="BM60" s="46">
        <f t="shared" si="57"/>
        <v>0</v>
      </c>
      <c r="BN60" s="46">
        <f t="shared" si="58"/>
        <v>0</v>
      </c>
      <c r="BO60" s="46">
        <f t="shared" si="59"/>
        <v>0.5</v>
      </c>
      <c r="BP60" s="43" t="s">
        <v>607</v>
      </c>
      <c r="BQ60" s="43" t="s">
        <v>602</v>
      </c>
      <c r="BR60" s="43" t="s">
        <v>403</v>
      </c>
      <c r="BS60" s="43" t="s">
        <v>608</v>
      </c>
      <c r="BT60" s="43" t="s">
        <v>430</v>
      </c>
      <c r="BU60" s="43" t="s">
        <v>403</v>
      </c>
      <c r="BV60" s="43" t="s">
        <v>403</v>
      </c>
      <c r="BW60" s="43" t="s">
        <v>403</v>
      </c>
      <c r="BX60" s="43" t="s">
        <v>406</v>
      </c>
      <c r="BY60" s="43" t="s">
        <v>407</v>
      </c>
      <c r="BZ60" s="43" t="s">
        <v>410</v>
      </c>
      <c r="CA60" s="43" t="s">
        <v>409</v>
      </c>
      <c r="CB60" s="43" t="s">
        <v>410</v>
      </c>
      <c r="CC60" s="43" t="s">
        <v>410</v>
      </c>
      <c r="CD60" s="43">
        <v>100</v>
      </c>
      <c r="CE60" s="43" t="s">
        <v>65</v>
      </c>
      <c r="CF60" s="41" t="s">
        <v>411</v>
      </c>
      <c r="CG60" s="43">
        <f t="shared" si="68"/>
        <v>3</v>
      </c>
      <c r="CH60" s="43">
        <v>1</v>
      </c>
      <c r="CI60" s="43">
        <v>2</v>
      </c>
      <c r="CJ60" s="43">
        <v>0</v>
      </c>
      <c r="CK60" s="43">
        <v>0</v>
      </c>
      <c r="CL60" s="43">
        <v>1</v>
      </c>
      <c r="CM60" s="43" t="s">
        <v>1078</v>
      </c>
      <c r="CN60" s="43">
        <v>2</v>
      </c>
      <c r="CO60" s="43" t="s">
        <v>1079</v>
      </c>
      <c r="CP60" s="43"/>
      <c r="CQ60" s="43"/>
      <c r="CR60" s="43"/>
      <c r="CS60" s="43"/>
      <c r="CT60" s="44">
        <v>44300</v>
      </c>
      <c r="CU60" s="44">
        <v>44391</v>
      </c>
      <c r="CV60" s="44"/>
      <c r="CW60" s="44"/>
      <c r="CX60" s="43" t="s">
        <v>70</v>
      </c>
      <c r="CY60" s="43" t="s">
        <v>70</v>
      </c>
      <c r="CZ60" s="43"/>
      <c r="DA60" s="43"/>
      <c r="DB60" s="43" t="s">
        <v>70</v>
      </c>
      <c r="DC60" s="43" t="s">
        <v>70</v>
      </c>
      <c r="DD60" s="43"/>
      <c r="DE60" s="43"/>
      <c r="DF60" s="43" t="s">
        <v>1080</v>
      </c>
      <c r="DG60" s="43" t="s">
        <v>1081</v>
      </c>
      <c r="DH60" s="43"/>
      <c r="DI60" s="43"/>
      <c r="DJ60" s="46">
        <f t="shared" si="0"/>
        <v>1</v>
      </c>
      <c r="DK60" s="46">
        <f t="shared" si="1"/>
        <v>1</v>
      </c>
      <c r="DL60" s="46" t="str">
        <f t="shared" si="2"/>
        <v/>
      </c>
      <c r="DM60" s="46" t="str">
        <f t="shared" si="3"/>
        <v/>
      </c>
      <c r="DN60" s="46">
        <f t="shared" si="4"/>
        <v>1</v>
      </c>
      <c r="DO60" s="43" t="s">
        <v>612</v>
      </c>
      <c r="DP60" s="43" t="s">
        <v>613</v>
      </c>
      <c r="DQ60" s="43" t="s">
        <v>403</v>
      </c>
      <c r="DR60" s="43" t="s">
        <v>614</v>
      </c>
      <c r="DS60" s="43" t="s">
        <v>430</v>
      </c>
      <c r="DT60" s="43" t="s">
        <v>472</v>
      </c>
      <c r="DU60" s="43" t="s">
        <v>472</v>
      </c>
      <c r="DV60" s="43" t="s">
        <v>403</v>
      </c>
      <c r="DW60" s="43" t="s">
        <v>406</v>
      </c>
      <c r="DX60" s="43" t="s">
        <v>407</v>
      </c>
      <c r="DY60" s="43" t="s">
        <v>410</v>
      </c>
      <c r="DZ60" s="43" t="s">
        <v>409</v>
      </c>
      <c r="EA60" s="43" t="s">
        <v>410</v>
      </c>
      <c r="EB60" s="43" t="s">
        <v>410</v>
      </c>
      <c r="EC60" s="43">
        <v>100</v>
      </c>
      <c r="ED60" s="43" t="s">
        <v>65</v>
      </c>
      <c r="EE60" s="43" t="s">
        <v>411</v>
      </c>
      <c r="EF60" s="43">
        <f t="shared" ref="EF60:EF61" si="69">SUM(EG60:EJ60)</f>
        <v>1</v>
      </c>
      <c r="EG60" s="43">
        <v>0</v>
      </c>
      <c r="EH60" s="43">
        <v>1</v>
      </c>
      <c r="EI60" s="43">
        <v>0</v>
      </c>
      <c r="EJ60" s="43">
        <v>0</v>
      </c>
      <c r="EK60" s="43">
        <v>1</v>
      </c>
      <c r="EL60" s="43" t="s">
        <v>1082</v>
      </c>
      <c r="EM60" s="43">
        <v>1</v>
      </c>
      <c r="EN60" s="43" t="s">
        <v>1083</v>
      </c>
      <c r="EO60" s="43"/>
      <c r="EP60" s="43"/>
      <c r="EQ60" s="43"/>
      <c r="ER60" s="43"/>
      <c r="ES60" s="44">
        <v>44300</v>
      </c>
      <c r="ET60" s="44">
        <v>44391</v>
      </c>
      <c r="EU60" s="44"/>
      <c r="EV60" s="44"/>
      <c r="EW60" s="43" t="s">
        <v>70</v>
      </c>
      <c r="EX60" s="43" t="s">
        <v>70</v>
      </c>
      <c r="EY60" s="43"/>
      <c r="EZ60" s="43"/>
      <c r="FA60" s="43" t="s">
        <v>70</v>
      </c>
      <c r="FB60" s="43" t="s">
        <v>70</v>
      </c>
      <c r="FC60" s="43"/>
      <c r="FD60" s="43"/>
      <c r="FE60" s="43" t="s">
        <v>1084</v>
      </c>
      <c r="FF60" s="43" t="s">
        <v>1085</v>
      </c>
      <c r="FG60" s="43"/>
      <c r="FH60" s="43"/>
      <c r="FI60" s="46" t="str">
        <f t="shared" si="5"/>
        <v/>
      </c>
      <c r="FJ60" s="46">
        <f t="shared" si="6"/>
        <v>1</v>
      </c>
      <c r="FK60" s="46" t="str">
        <f t="shared" si="7"/>
        <v/>
      </c>
      <c r="FL60" s="46" t="str">
        <f t="shared" si="8"/>
        <v/>
      </c>
      <c r="FM60" s="46">
        <f t="shared" si="9"/>
        <v>1</v>
      </c>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4">
        <v>44300</v>
      </c>
      <c r="GS60" s="44">
        <v>44391</v>
      </c>
      <c r="GT60" s="44"/>
      <c r="GU60" s="44"/>
      <c r="GV60" s="43"/>
      <c r="GW60" s="43"/>
      <c r="GX60" s="43"/>
      <c r="GY60" s="43"/>
      <c r="GZ60" s="43"/>
      <c r="HA60" s="43"/>
      <c r="HB60" s="43"/>
      <c r="HC60" s="43"/>
      <c r="HD60" s="43"/>
      <c r="HE60" s="43"/>
      <c r="HF60" s="43"/>
      <c r="HG60" s="43"/>
      <c r="HH60" s="46" t="str">
        <f t="shared" si="60"/>
        <v/>
      </c>
      <c r="HI60" s="46" t="str">
        <f t="shared" si="61"/>
        <v/>
      </c>
      <c r="HJ60" s="46" t="str">
        <f t="shared" si="62"/>
        <v/>
      </c>
      <c r="HK60" s="46" t="str">
        <f t="shared" si="63"/>
        <v/>
      </c>
      <c r="HL60" s="46" t="str">
        <f t="shared" si="64"/>
        <v/>
      </c>
      <c r="HM60" s="43"/>
      <c r="HN60" s="43"/>
      <c r="HO60" s="43">
        <f t="shared" si="10"/>
        <v>3</v>
      </c>
      <c r="HP60" s="43" t="s">
        <v>978</v>
      </c>
      <c r="HQ60" s="41" t="s">
        <v>1027</v>
      </c>
      <c r="HR60" s="41" t="s">
        <v>1052</v>
      </c>
      <c r="HS60" s="41"/>
      <c r="HT60" s="41"/>
      <c r="HU60" s="41" t="s">
        <v>1027</v>
      </c>
      <c r="HV60" s="41" t="s">
        <v>1052</v>
      </c>
      <c r="HW60" s="41"/>
      <c r="HX60" s="41"/>
      <c r="HY60" s="41" t="s">
        <v>1026</v>
      </c>
      <c r="HZ60" s="41" t="s">
        <v>1052</v>
      </c>
      <c r="IA60" s="41"/>
      <c r="IB60" s="41"/>
      <c r="IC60" s="41"/>
      <c r="ID60" s="41"/>
    </row>
    <row r="61" spans="1:238" ht="49.5" customHeight="1" x14ac:dyDescent="0.25">
      <c r="A61" s="41" t="s">
        <v>622</v>
      </c>
      <c r="B61" s="42" t="s">
        <v>596</v>
      </c>
      <c r="C61" s="43" t="s">
        <v>623</v>
      </c>
      <c r="D61" s="43" t="s">
        <v>468</v>
      </c>
      <c r="E61" s="43" t="s">
        <v>624</v>
      </c>
      <c r="F61" s="43" t="s">
        <v>455</v>
      </c>
      <c r="G61" s="43" t="s">
        <v>395</v>
      </c>
      <c r="H61" s="43" t="s">
        <v>625</v>
      </c>
      <c r="I61" s="43" t="s">
        <v>626</v>
      </c>
      <c r="J61" s="43">
        <v>3</v>
      </c>
      <c r="K61" s="43">
        <v>4</v>
      </c>
      <c r="L61" s="43" t="s">
        <v>398</v>
      </c>
      <c r="M61" s="43">
        <v>1</v>
      </c>
      <c r="N61" s="43">
        <v>4</v>
      </c>
      <c r="O61" s="43" t="s">
        <v>399</v>
      </c>
      <c r="P61" s="43" t="s">
        <v>400</v>
      </c>
      <c r="Q61" s="43" t="s">
        <v>601</v>
      </c>
      <c r="R61" s="43" t="s">
        <v>602</v>
      </c>
      <c r="S61" s="43" t="s">
        <v>403</v>
      </c>
      <c r="T61" s="43" t="s">
        <v>603</v>
      </c>
      <c r="U61" s="43" t="s">
        <v>430</v>
      </c>
      <c r="V61" s="43" t="s">
        <v>403</v>
      </c>
      <c r="W61" s="43" t="s">
        <v>403</v>
      </c>
      <c r="X61" s="43" t="s">
        <v>403</v>
      </c>
      <c r="Y61" s="43" t="s">
        <v>446</v>
      </c>
      <c r="Z61" s="43" t="s">
        <v>407</v>
      </c>
      <c r="AA61" s="43" t="s">
        <v>410</v>
      </c>
      <c r="AB61" s="43" t="s">
        <v>409</v>
      </c>
      <c r="AC61" s="43" t="s">
        <v>410</v>
      </c>
      <c r="AD61" s="43" t="s">
        <v>410</v>
      </c>
      <c r="AE61" s="43">
        <v>100</v>
      </c>
      <c r="AF61" s="43" t="s">
        <v>65</v>
      </c>
      <c r="AG61" s="43" t="s">
        <v>411</v>
      </c>
      <c r="AH61" s="43">
        <f t="shared" si="67"/>
        <v>96</v>
      </c>
      <c r="AI61" s="43">
        <v>24</v>
      </c>
      <c r="AJ61" s="43">
        <v>24</v>
      </c>
      <c r="AK61" s="43">
        <v>24</v>
      </c>
      <c r="AL61" s="43">
        <v>24</v>
      </c>
      <c r="AM61" s="43">
        <v>24</v>
      </c>
      <c r="AN61" s="43" t="s">
        <v>1086</v>
      </c>
      <c r="AO61" s="43">
        <v>24</v>
      </c>
      <c r="AP61" s="43" t="s">
        <v>1076</v>
      </c>
      <c r="AQ61" s="43"/>
      <c r="AR61" s="43"/>
      <c r="AS61" s="43"/>
      <c r="AT61" s="43"/>
      <c r="AU61" s="44">
        <v>44300</v>
      </c>
      <c r="AV61" s="44">
        <v>44389</v>
      </c>
      <c r="AW61" s="44"/>
      <c r="AX61" s="44"/>
      <c r="AY61" s="43" t="s">
        <v>70</v>
      </c>
      <c r="AZ61" s="43" t="s">
        <v>70</v>
      </c>
      <c r="BA61" s="43"/>
      <c r="BB61" s="43"/>
      <c r="BC61" s="43" t="s">
        <v>70</v>
      </c>
      <c r="BD61" s="43" t="s">
        <v>70</v>
      </c>
      <c r="BE61" s="43"/>
      <c r="BF61" s="43"/>
      <c r="BG61" s="45" t="s">
        <v>1087</v>
      </c>
      <c r="BH61" s="45" t="s">
        <v>1088</v>
      </c>
      <c r="BI61" s="43"/>
      <c r="BJ61" s="43"/>
      <c r="BK61" s="46">
        <f t="shared" si="55"/>
        <v>1</v>
      </c>
      <c r="BL61" s="46">
        <f t="shared" si="56"/>
        <v>1</v>
      </c>
      <c r="BM61" s="46">
        <f t="shared" si="57"/>
        <v>0</v>
      </c>
      <c r="BN61" s="46">
        <f t="shared" si="58"/>
        <v>0</v>
      </c>
      <c r="BO61" s="46">
        <f t="shared" si="59"/>
        <v>0.5</v>
      </c>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4">
        <v>44300</v>
      </c>
      <c r="CU61" s="44">
        <v>44389</v>
      </c>
      <c r="CV61" s="44"/>
      <c r="CW61" s="44"/>
      <c r="CX61" s="43"/>
      <c r="CY61" s="43"/>
      <c r="CZ61" s="43"/>
      <c r="DA61" s="43"/>
      <c r="DB61" s="43"/>
      <c r="DC61" s="43"/>
      <c r="DD61" s="43"/>
      <c r="DE61" s="43"/>
      <c r="DF61" s="43"/>
      <c r="DG61" s="43"/>
      <c r="DH61" s="43"/>
      <c r="DI61" s="43"/>
      <c r="DJ61" s="46" t="str">
        <f t="shared" si="0"/>
        <v/>
      </c>
      <c r="DK61" s="46" t="str">
        <f t="shared" si="1"/>
        <v/>
      </c>
      <c r="DL61" s="46" t="str">
        <f t="shared" si="2"/>
        <v/>
      </c>
      <c r="DM61" s="46" t="str">
        <f t="shared" si="3"/>
        <v/>
      </c>
      <c r="DN61" s="46" t="str">
        <f t="shared" si="4"/>
        <v/>
      </c>
      <c r="DO61" s="43" t="s">
        <v>612</v>
      </c>
      <c r="DP61" s="43" t="s">
        <v>602</v>
      </c>
      <c r="DQ61" s="43" t="s">
        <v>403</v>
      </c>
      <c r="DR61" s="43" t="s">
        <v>614</v>
      </c>
      <c r="DS61" s="43" t="s">
        <v>430</v>
      </c>
      <c r="DT61" s="43" t="s">
        <v>472</v>
      </c>
      <c r="DU61" s="43" t="s">
        <v>472</v>
      </c>
      <c r="DV61" s="43" t="s">
        <v>403</v>
      </c>
      <c r="DW61" s="43" t="s">
        <v>406</v>
      </c>
      <c r="DX61" s="43" t="s">
        <v>407</v>
      </c>
      <c r="DY61" s="43" t="s">
        <v>410</v>
      </c>
      <c r="DZ61" s="43" t="s">
        <v>409</v>
      </c>
      <c r="EA61" s="43" t="s">
        <v>410</v>
      </c>
      <c r="EB61" s="43" t="s">
        <v>410</v>
      </c>
      <c r="EC61" s="43">
        <v>100</v>
      </c>
      <c r="ED61" s="43" t="s">
        <v>65</v>
      </c>
      <c r="EE61" s="43" t="s">
        <v>411</v>
      </c>
      <c r="EF61" s="43">
        <f t="shared" si="69"/>
        <v>2</v>
      </c>
      <c r="EG61" s="43">
        <v>1</v>
      </c>
      <c r="EH61" s="43">
        <v>1</v>
      </c>
      <c r="EI61" s="43">
        <v>0</v>
      </c>
      <c r="EJ61" s="43">
        <v>0</v>
      </c>
      <c r="EK61" s="43">
        <v>1</v>
      </c>
      <c r="EL61" s="43" t="s">
        <v>1082</v>
      </c>
      <c r="EM61" s="43">
        <v>1</v>
      </c>
      <c r="EN61" s="43" t="s">
        <v>1089</v>
      </c>
      <c r="EO61" s="43"/>
      <c r="EP61" s="43"/>
      <c r="EQ61" s="43"/>
      <c r="ER61" s="43"/>
      <c r="ES61" s="44">
        <v>44300</v>
      </c>
      <c r="ET61" s="44">
        <v>44389</v>
      </c>
      <c r="EU61" s="44"/>
      <c r="EV61" s="44"/>
      <c r="EW61" s="43" t="s">
        <v>70</v>
      </c>
      <c r="EX61" s="43" t="s">
        <v>70</v>
      </c>
      <c r="EY61" s="43"/>
      <c r="EZ61" s="43"/>
      <c r="FA61" s="43" t="s">
        <v>70</v>
      </c>
      <c r="FB61" s="43" t="s">
        <v>70</v>
      </c>
      <c r="FC61" s="43"/>
      <c r="FD61" s="43"/>
      <c r="FE61" s="43" t="s">
        <v>1090</v>
      </c>
      <c r="FF61" s="43" t="s">
        <v>1091</v>
      </c>
      <c r="FG61" s="43"/>
      <c r="FH61" s="43"/>
      <c r="FI61" s="46">
        <f t="shared" si="5"/>
        <v>1</v>
      </c>
      <c r="FJ61" s="46">
        <f t="shared" si="6"/>
        <v>1</v>
      </c>
      <c r="FK61" s="46" t="str">
        <f t="shared" si="7"/>
        <v/>
      </c>
      <c r="FL61" s="46" t="str">
        <f t="shared" si="8"/>
        <v/>
      </c>
      <c r="FM61" s="46">
        <f t="shared" si="9"/>
        <v>1</v>
      </c>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4">
        <v>44300</v>
      </c>
      <c r="GS61" s="44">
        <v>44389</v>
      </c>
      <c r="GT61" s="44"/>
      <c r="GU61" s="44"/>
      <c r="GV61" s="43"/>
      <c r="GW61" s="43"/>
      <c r="GX61" s="43"/>
      <c r="GY61" s="43"/>
      <c r="GZ61" s="43"/>
      <c r="HA61" s="43"/>
      <c r="HB61" s="43"/>
      <c r="HC61" s="43"/>
      <c r="HD61" s="43"/>
      <c r="HE61" s="43"/>
      <c r="HF61" s="43"/>
      <c r="HG61" s="43"/>
      <c r="HH61" s="46" t="str">
        <f t="shared" si="60"/>
        <v/>
      </c>
      <c r="HI61" s="46" t="str">
        <f t="shared" si="61"/>
        <v/>
      </c>
      <c r="HJ61" s="46" t="str">
        <f t="shared" si="62"/>
        <v/>
      </c>
      <c r="HK61" s="46" t="str">
        <f t="shared" si="63"/>
        <v/>
      </c>
      <c r="HL61" s="46" t="str">
        <f t="shared" si="64"/>
        <v/>
      </c>
      <c r="HM61" s="43"/>
      <c r="HN61" s="43"/>
      <c r="HO61" s="43">
        <f t="shared" si="10"/>
        <v>2</v>
      </c>
      <c r="HP61" s="43" t="s">
        <v>978</v>
      </c>
      <c r="HQ61" s="41" t="s">
        <v>1052</v>
      </c>
      <c r="HR61" s="41" t="s">
        <v>1052</v>
      </c>
      <c r="HS61" s="41"/>
      <c r="HT61" s="41"/>
      <c r="HU61" s="41"/>
      <c r="HV61" s="41"/>
      <c r="HW61" s="41"/>
      <c r="HX61" s="41"/>
      <c r="HY61" s="41" t="s">
        <v>1027</v>
      </c>
      <c r="HZ61" s="41" t="s">
        <v>1052</v>
      </c>
      <c r="IA61" s="41"/>
      <c r="IB61" s="41"/>
      <c r="IC61" s="41"/>
      <c r="ID61" s="41"/>
    </row>
    <row r="62" spans="1:238" ht="49.5" customHeight="1" x14ac:dyDescent="0.25">
      <c r="A62" s="41" t="s">
        <v>389</v>
      </c>
      <c r="B62" s="42" t="s">
        <v>390</v>
      </c>
      <c r="C62" s="43" t="s">
        <v>391</v>
      </c>
      <c r="D62" s="43" t="s">
        <v>392</v>
      </c>
      <c r="E62" s="43" t="s">
        <v>393</v>
      </c>
      <c r="F62" s="43" t="s">
        <v>394</v>
      </c>
      <c r="G62" s="43" t="s">
        <v>395</v>
      </c>
      <c r="H62" s="43" t="s">
        <v>396</v>
      </c>
      <c r="I62" s="43" t="s">
        <v>397</v>
      </c>
      <c r="J62" s="43">
        <v>4</v>
      </c>
      <c r="K62" s="43">
        <v>4</v>
      </c>
      <c r="L62" s="43" t="s">
        <v>398</v>
      </c>
      <c r="M62" s="43">
        <v>3</v>
      </c>
      <c r="N62" s="43">
        <v>3</v>
      </c>
      <c r="O62" s="43" t="s">
        <v>399</v>
      </c>
      <c r="P62" s="43" t="s">
        <v>400</v>
      </c>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4">
        <v>44295</v>
      </c>
      <c r="AV62" s="44">
        <v>44392</v>
      </c>
      <c r="AW62" s="44"/>
      <c r="AX62" s="44"/>
      <c r="AY62" s="43"/>
      <c r="AZ62" s="43"/>
      <c r="BA62" s="43"/>
      <c r="BB62" s="43"/>
      <c r="BC62" s="43"/>
      <c r="BD62" s="43"/>
      <c r="BE62" s="43"/>
      <c r="BF62" s="43"/>
      <c r="BG62" s="45"/>
      <c r="BH62" s="45"/>
      <c r="BI62" s="43"/>
      <c r="BJ62" s="43"/>
      <c r="BK62" s="46" t="str">
        <f t="shared" si="55"/>
        <v/>
      </c>
      <c r="BL62" s="46" t="str">
        <f t="shared" si="56"/>
        <v/>
      </c>
      <c r="BM62" s="46" t="str">
        <f t="shared" si="57"/>
        <v/>
      </c>
      <c r="BN62" s="46" t="str">
        <f t="shared" si="58"/>
        <v/>
      </c>
      <c r="BO62" s="46" t="str">
        <f t="shared" si="59"/>
        <v/>
      </c>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4">
        <v>44295</v>
      </c>
      <c r="CU62" s="44">
        <v>44392</v>
      </c>
      <c r="CV62" s="44"/>
      <c r="CW62" s="44"/>
      <c r="CX62" s="43"/>
      <c r="CY62" s="43"/>
      <c r="CZ62" s="43"/>
      <c r="DA62" s="43"/>
      <c r="DB62" s="43"/>
      <c r="DC62" s="43"/>
      <c r="DD62" s="43"/>
      <c r="DE62" s="43"/>
      <c r="DF62" s="43"/>
      <c r="DG62" s="43"/>
      <c r="DH62" s="43"/>
      <c r="DI62" s="43"/>
      <c r="DJ62" s="46" t="str">
        <f t="shared" si="0"/>
        <v/>
      </c>
      <c r="DK62" s="46" t="str">
        <f t="shared" si="1"/>
        <v/>
      </c>
      <c r="DL62" s="46" t="str">
        <f t="shared" si="2"/>
        <v/>
      </c>
      <c r="DM62" s="46" t="str">
        <f t="shared" si="3"/>
        <v/>
      </c>
      <c r="DN62" s="46" t="str">
        <f t="shared" si="4"/>
        <v/>
      </c>
      <c r="DO62" s="43" t="s">
        <v>401</v>
      </c>
      <c r="DP62" s="43" t="s">
        <v>402</v>
      </c>
      <c r="DQ62" s="43" t="s">
        <v>403</v>
      </c>
      <c r="DR62" s="43" t="s">
        <v>404</v>
      </c>
      <c r="DS62" s="43" t="s">
        <v>405</v>
      </c>
      <c r="DT62" s="43" t="s">
        <v>403</v>
      </c>
      <c r="DU62" s="43" t="s">
        <v>403</v>
      </c>
      <c r="DV62" s="43" t="s">
        <v>403</v>
      </c>
      <c r="DW62" s="43" t="s">
        <v>406</v>
      </c>
      <c r="DX62" s="43" t="s">
        <v>407</v>
      </c>
      <c r="DY62" s="43" t="s">
        <v>408</v>
      </c>
      <c r="DZ62" s="43" t="s">
        <v>409</v>
      </c>
      <c r="EA62" s="43" t="s">
        <v>410</v>
      </c>
      <c r="EB62" s="43" t="s">
        <v>408</v>
      </c>
      <c r="EC62" s="43">
        <v>50</v>
      </c>
      <c r="ED62" s="43" t="s">
        <v>65</v>
      </c>
      <c r="EE62" s="43" t="s">
        <v>411</v>
      </c>
      <c r="EF62" s="43">
        <f>SUM(EG62:EJ62)</f>
        <v>8</v>
      </c>
      <c r="EG62" s="43">
        <v>3</v>
      </c>
      <c r="EH62" s="43">
        <v>3</v>
      </c>
      <c r="EI62" s="43">
        <v>1</v>
      </c>
      <c r="EJ62" s="43">
        <v>1</v>
      </c>
      <c r="EK62" s="43">
        <v>3</v>
      </c>
      <c r="EL62" s="43" t="s">
        <v>1150</v>
      </c>
      <c r="EM62" s="43">
        <v>3</v>
      </c>
      <c r="EN62" s="43" t="s">
        <v>1151</v>
      </c>
      <c r="EO62" s="43"/>
      <c r="EP62" s="43"/>
      <c r="EQ62" s="43"/>
      <c r="ER62" s="43"/>
      <c r="ES62" s="44">
        <v>44295</v>
      </c>
      <c r="ET62" s="44">
        <v>44392</v>
      </c>
      <c r="EU62" s="44"/>
      <c r="EV62" s="44"/>
      <c r="EW62" s="43" t="s">
        <v>70</v>
      </c>
      <c r="EX62" s="43" t="s">
        <v>70</v>
      </c>
      <c r="EY62" s="43"/>
      <c r="EZ62" s="43"/>
      <c r="FA62" s="43" t="s">
        <v>70</v>
      </c>
      <c r="FB62" s="43" t="s">
        <v>70</v>
      </c>
      <c r="FC62" s="43"/>
      <c r="FD62" s="43"/>
      <c r="FE62" s="43" t="s">
        <v>1152</v>
      </c>
      <c r="FF62" s="43" t="s">
        <v>1153</v>
      </c>
      <c r="FG62" s="43"/>
      <c r="FH62" s="43"/>
      <c r="FI62" s="46">
        <f t="shared" si="5"/>
        <v>1</v>
      </c>
      <c r="FJ62" s="46">
        <f t="shared" si="6"/>
        <v>1</v>
      </c>
      <c r="FK62" s="46">
        <f t="shared" si="7"/>
        <v>0</v>
      </c>
      <c r="FL62" s="46">
        <f t="shared" si="8"/>
        <v>0</v>
      </c>
      <c r="FM62" s="46">
        <f t="shared" si="9"/>
        <v>0.75</v>
      </c>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4">
        <v>44295</v>
      </c>
      <c r="GS62" s="44">
        <v>44392</v>
      </c>
      <c r="GT62" s="44"/>
      <c r="GU62" s="44"/>
      <c r="GV62" s="43"/>
      <c r="GW62" s="43"/>
      <c r="GX62" s="43"/>
      <c r="GY62" s="43"/>
      <c r="GZ62" s="43"/>
      <c r="HA62" s="43"/>
      <c r="HB62" s="43"/>
      <c r="HC62" s="43"/>
      <c r="HD62" s="43"/>
      <c r="HE62" s="43"/>
      <c r="HF62" s="43"/>
      <c r="HG62" s="43"/>
      <c r="HH62" s="46" t="str">
        <f t="shared" si="60"/>
        <v/>
      </c>
      <c r="HI62" s="46" t="str">
        <f t="shared" si="61"/>
        <v/>
      </c>
      <c r="HJ62" s="46" t="str">
        <f t="shared" si="62"/>
        <v/>
      </c>
      <c r="HK62" s="46" t="str">
        <f t="shared" si="63"/>
        <v/>
      </c>
      <c r="HL62" s="46" t="str">
        <f t="shared" si="64"/>
        <v/>
      </c>
      <c r="HM62" s="43"/>
      <c r="HN62" s="43"/>
      <c r="HO62" s="43">
        <f t="shared" si="10"/>
        <v>1</v>
      </c>
      <c r="HP62" s="43" t="s">
        <v>1092</v>
      </c>
      <c r="HQ62" s="43"/>
      <c r="HR62" s="43"/>
      <c r="HS62" s="43"/>
      <c r="HT62" s="43"/>
      <c r="HU62" s="43"/>
      <c r="HV62" s="43"/>
      <c r="HW62" s="43"/>
      <c r="HX62" s="43"/>
      <c r="HY62" s="43" t="s">
        <v>1154</v>
      </c>
      <c r="HZ62" s="43" t="s">
        <v>1155</v>
      </c>
      <c r="IA62" s="41"/>
      <c r="IB62" s="41"/>
      <c r="IC62" s="41"/>
      <c r="ID62" s="41"/>
    </row>
    <row r="63" spans="1:238" ht="49.5" customHeight="1" x14ac:dyDescent="0.25">
      <c r="A63" s="41" t="s">
        <v>418</v>
      </c>
      <c r="B63" s="42" t="s">
        <v>419</v>
      </c>
      <c r="C63" s="43" t="s">
        <v>420</v>
      </c>
      <c r="D63" s="43" t="s">
        <v>421</v>
      </c>
      <c r="E63" s="43" t="s">
        <v>422</v>
      </c>
      <c r="F63" s="43" t="s">
        <v>423</v>
      </c>
      <c r="G63" s="43" t="s">
        <v>395</v>
      </c>
      <c r="H63" s="43" t="s">
        <v>424</v>
      </c>
      <c r="I63" s="43" t="s">
        <v>425</v>
      </c>
      <c r="J63" s="43">
        <v>5</v>
      </c>
      <c r="K63" s="43">
        <v>3</v>
      </c>
      <c r="L63" s="43" t="s">
        <v>398</v>
      </c>
      <c r="M63" s="43">
        <v>3</v>
      </c>
      <c r="N63" s="43">
        <v>1</v>
      </c>
      <c r="O63" s="43" t="s">
        <v>426</v>
      </c>
      <c r="P63" s="43" t="s">
        <v>400</v>
      </c>
      <c r="Q63" s="43" t="s">
        <v>427</v>
      </c>
      <c r="R63" s="43" t="s">
        <v>428</v>
      </c>
      <c r="S63" s="43" t="s">
        <v>403</v>
      </c>
      <c r="T63" s="43" t="s">
        <v>429</v>
      </c>
      <c r="U63" s="43" t="s">
        <v>430</v>
      </c>
      <c r="V63" s="43" t="s">
        <v>403</v>
      </c>
      <c r="W63" s="43" t="s">
        <v>403</v>
      </c>
      <c r="X63" s="43" t="s">
        <v>403</v>
      </c>
      <c r="Y63" s="43" t="s">
        <v>431</v>
      </c>
      <c r="Z63" s="43" t="s">
        <v>407</v>
      </c>
      <c r="AA63" s="43" t="s">
        <v>410</v>
      </c>
      <c r="AB63" s="43" t="s">
        <v>409</v>
      </c>
      <c r="AC63" s="43" t="s">
        <v>410</v>
      </c>
      <c r="AD63" s="43" t="s">
        <v>410</v>
      </c>
      <c r="AE63" s="43">
        <v>100</v>
      </c>
      <c r="AF63" s="43" t="s">
        <v>65</v>
      </c>
      <c r="AG63" s="43" t="s">
        <v>411</v>
      </c>
      <c r="AH63" s="43">
        <f>SUM(AI63:AL63)</f>
        <v>12</v>
      </c>
      <c r="AI63" s="43">
        <v>3</v>
      </c>
      <c r="AJ63" s="43">
        <v>3</v>
      </c>
      <c r="AK63" s="43">
        <v>3</v>
      </c>
      <c r="AL63" s="43">
        <v>3</v>
      </c>
      <c r="AM63" s="43">
        <v>3</v>
      </c>
      <c r="AN63" s="43" t="s">
        <v>1156</v>
      </c>
      <c r="AO63" s="43">
        <v>3</v>
      </c>
      <c r="AP63" s="43" t="s">
        <v>1157</v>
      </c>
      <c r="AQ63" s="43"/>
      <c r="AR63" s="43"/>
      <c r="AS63" s="43"/>
      <c r="AT63" s="43"/>
      <c r="AU63" s="44">
        <v>44300</v>
      </c>
      <c r="AV63" s="44">
        <v>44392</v>
      </c>
      <c r="AW63" s="44"/>
      <c r="AX63" s="44"/>
      <c r="AY63" s="43" t="s">
        <v>70</v>
      </c>
      <c r="AZ63" s="43" t="s">
        <v>70</v>
      </c>
      <c r="BA63" s="43"/>
      <c r="BB63" s="43"/>
      <c r="BC63" s="43" t="s">
        <v>70</v>
      </c>
      <c r="BD63" s="43" t="s">
        <v>70</v>
      </c>
      <c r="BE63" s="43"/>
      <c r="BF63" s="43"/>
      <c r="BG63" s="45" t="s">
        <v>1158</v>
      </c>
      <c r="BH63" s="45" t="s">
        <v>1159</v>
      </c>
      <c r="BI63" s="43"/>
      <c r="BJ63" s="43"/>
      <c r="BK63" s="46">
        <f t="shared" si="55"/>
        <v>1</v>
      </c>
      <c r="BL63" s="46">
        <f t="shared" si="56"/>
        <v>1</v>
      </c>
      <c r="BM63" s="46">
        <f t="shared" si="57"/>
        <v>0</v>
      </c>
      <c r="BN63" s="46">
        <f t="shared" si="58"/>
        <v>0</v>
      </c>
      <c r="BO63" s="46">
        <f t="shared" si="59"/>
        <v>0.5</v>
      </c>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4">
        <v>44300</v>
      </c>
      <c r="CU63" s="44">
        <v>44392</v>
      </c>
      <c r="CV63" s="44"/>
      <c r="CW63" s="44"/>
      <c r="CX63" s="43"/>
      <c r="CY63" s="43"/>
      <c r="CZ63" s="43"/>
      <c r="DA63" s="43"/>
      <c r="DB63" s="43"/>
      <c r="DC63" s="43"/>
      <c r="DD63" s="43"/>
      <c r="DE63" s="43"/>
      <c r="DF63" s="43"/>
      <c r="DG63" s="43"/>
      <c r="DH63" s="43"/>
      <c r="DI63" s="43"/>
      <c r="DJ63" s="46" t="str">
        <f t="shared" si="0"/>
        <v/>
      </c>
      <c r="DK63" s="46" t="str">
        <f t="shared" si="1"/>
        <v/>
      </c>
      <c r="DL63" s="46" t="str">
        <f t="shared" si="2"/>
        <v/>
      </c>
      <c r="DM63" s="46" t="str">
        <f t="shared" si="3"/>
        <v/>
      </c>
      <c r="DN63" s="46" t="str">
        <f t="shared" si="4"/>
        <v/>
      </c>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4">
        <v>44300</v>
      </c>
      <c r="ET63" s="44">
        <v>44392</v>
      </c>
      <c r="EU63" s="44"/>
      <c r="EV63" s="44"/>
      <c r="EW63" s="43"/>
      <c r="EX63" s="43"/>
      <c r="EY63" s="43"/>
      <c r="EZ63" s="43"/>
      <c r="FA63" s="43"/>
      <c r="FB63" s="43"/>
      <c r="FC63" s="43"/>
      <c r="FD63" s="43"/>
      <c r="FE63" s="43"/>
      <c r="FF63" s="43"/>
      <c r="FG63" s="43"/>
      <c r="FH63" s="43"/>
      <c r="FI63" s="46" t="str">
        <f t="shared" si="5"/>
        <v/>
      </c>
      <c r="FJ63" s="46" t="str">
        <f t="shared" si="6"/>
        <v/>
      </c>
      <c r="FK63" s="46" t="str">
        <f t="shared" si="7"/>
        <v/>
      </c>
      <c r="FL63" s="46" t="str">
        <f t="shared" si="8"/>
        <v/>
      </c>
      <c r="FM63" s="46" t="str">
        <f t="shared" si="9"/>
        <v/>
      </c>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4">
        <v>44300</v>
      </c>
      <c r="GS63" s="44">
        <v>44392</v>
      </c>
      <c r="GT63" s="44"/>
      <c r="GU63" s="44"/>
      <c r="GV63" s="43"/>
      <c r="GW63" s="43"/>
      <c r="GX63" s="43"/>
      <c r="GY63" s="43"/>
      <c r="GZ63" s="43"/>
      <c r="HA63" s="43"/>
      <c r="HB63" s="43"/>
      <c r="HC63" s="43"/>
      <c r="HD63" s="43"/>
      <c r="HE63" s="43"/>
      <c r="HF63" s="43"/>
      <c r="HG63" s="43"/>
      <c r="HH63" s="46" t="str">
        <f t="shared" si="60"/>
        <v/>
      </c>
      <c r="HI63" s="46" t="str">
        <f t="shared" si="61"/>
        <v/>
      </c>
      <c r="HJ63" s="46" t="str">
        <f t="shared" si="62"/>
        <v/>
      </c>
      <c r="HK63" s="46" t="str">
        <f t="shared" si="63"/>
        <v/>
      </c>
      <c r="HL63" s="46" t="str">
        <f t="shared" si="64"/>
        <v/>
      </c>
      <c r="HM63" s="43"/>
      <c r="HN63" s="43"/>
      <c r="HO63" s="43">
        <f t="shared" si="10"/>
        <v>1</v>
      </c>
      <c r="HP63" s="43" t="s">
        <v>1092</v>
      </c>
      <c r="HQ63" s="43" t="s">
        <v>1160</v>
      </c>
      <c r="HR63" s="43" t="s">
        <v>1161</v>
      </c>
      <c r="HS63" s="43"/>
      <c r="HT63" s="43"/>
      <c r="HU63" s="43"/>
      <c r="HV63" s="43"/>
      <c r="HW63" s="43"/>
      <c r="HX63" s="43"/>
      <c r="HY63" s="43"/>
      <c r="HZ63" s="43"/>
      <c r="IA63" s="41"/>
      <c r="IB63" s="41"/>
      <c r="IC63" s="41"/>
      <c r="ID63" s="41"/>
    </row>
    <row r="64" spans="1:238" ht="49.5" customHeight="1" x14ac:dyDescent="0.25">
      <c r="A64" s="41" t="s">
        <v>438</v>
      </c>
      <c r="B64" s="42" t="s">
        <v>419</v>
      </c>
      <c r="C64" s="43" t="s">
        <v>439</v>
      </c>
      <c r="D64" s="43" t="s">
        <v>440</v>
      </c>
      <c r="E64" s="43" t="s">
        <v>422</v>
      </c>
      <c r="F64" s="43" t="s">
        <v>423</v>
      </c>
      <c r="G64" s="43" t="s">
        <v>395</v>
      </c>
      <c r="H64" s="43" t="s">
        <v>441</v>
      </c>
      <c r="I64" s="43" t="s">
        <v>442</v>
      </c>
      <c r="J64" s="43">
        <v>2</v>
      </c>
      <c r="K64" s="43">
        <v>4</v>
      </c>
      <c r="L64" s="43" t="s">
        <v>399</v>
      </c>
      <c r="M64" s="43">
        <v>1</v>
      </c>
      <c r="N64" s="43">
        <v>2</v>
      </c>
      <c r="O64" s="43" t="s">
        <v>426</v>
      </c>
      <c r="P64" s="43" t="s">
        <v>400</v>
      </c>
      <c r="Q64" s="43" t="s">
        <v>443</v>
      </c>
      <c r="R64" s="43" t="s">
        <v>444</v>
      </c>
      <c r="S64" s="43" t="s">
        <v>403</v>
      </c>
      <c r="T64" s="43" t="s">
        <v>445</v>
      </c>
      <c r="U64" s="43" t="s">
        <v>430</v>
      </c>
      <c r="V64" s="43" t="s">
        <v>403</v>
      </c>
      <c r="W64" s="43" t="s">
        <v>403</v>
      </c>
      <c r="X64" s="43" t="s">
        <v>403</v>
      </c>
      <c r="Y64" s="43" t="s">
        <v>446</v>
      </c>
      <c r="Z64" s="43" t="s">
        <v>407</v>
      </c>
      <c r="AA64" s="43" t="s">
        <v>410</v>
      </c>
      <c r="AB64" s="43" t="s">
        <v>409</v>
      </c>
      <c r="AC64" s="43" t="s">
        <v>410</v>
      </c>
      <c r="AD64" s="43" t="s">
        <v>410</v>
      </c>
      <c r="AE64" s="43">
        <v>100</v>
      </c>
      <c r="AF64" s="43" t="s">
        <v>65</v>
      </c>
      <c r="AG64" s="43" t="s">
        <v>411</v>
      </c>
      <c r="AH64" s="43">
        <f t="shared" ref="AH64:AH68" si="70">SUM(AI64:AL64)</f>
        <v>12</v>
      </c>
      <c r="AI64" s="43">
        <v>0</v>
      </c>
      <c r="AJ64" s="43">
        <v>0</v>
      </c>
      <c r="AK64" s="43">
        <v>6</v>
      </c>
      <c r="AL64" s="43">
        <v>6</v>
      </c>
      <c r="AM64" s="43">
        <v>0</v>
      </c>
      <c r="AN64" s="43" t="s">
        <v>1162</v>
      </c>
      <c r="AO64" s="43">
        <v>0</v>
      </c>
      <c r="AP64" s="43" t="s">
        <v>1163</v>
      </c>
      <c r="AQ64" s="43"/>
      <c r="AR64" s="43"/>
      <c r="AS64" s="43"/>
      <c r="AT64" s="43"/>
      <c r="AU64" s="44">
        <v>44300</v>
      </c>
      <c r="AV64" s="44">
        <v>44392</v>
      </c>
      <c r="AW64" s="44"/>
      <c r="AX64" s="44"/>
      <c r="AY64" s="43" t="s">
        <v>449</v>
      </c>
      <c r="AZ64" s="43" t="s">
        <v>449</v>
      </c>
      <c r="BA64" s="43"/>
      <c r="BB64" s="43"/>
      <c r="BC64" s="43" t="s">
        <v>449</v>
      </c>
      <c r="BD64" s="43" t="s">
        <v>449</v>
      </c>
      <c r="BE64" s="43"/>
      <c r="BF64" s="43"/>
      <c r="BG64" s="45" t="s">
        <v>1164</v>
      </c>
      <c r="BH64" s="45" t="s">
        <v>449</v>
      </c>
      <c r="BI64" s="43"/>
      <c r="BJ64" s="43"/>
      <c r="BK64" s="46" t="str">
        <f t="shared" si="55"/>
        <v/>
      </c>
      <c r="BL64" s="46" t="str">
        <f t="shared" si="56"/>
        <v/>
      </c>
      <c r="BM64" s="46">
        <f t="shared" si="57"/>
        <v>0</v>
      </c>
      <c r="BN64" s="46">
        <f t="shared" si="58"/>
        <v>0</v>
      </c>
      <c r="BO64" s="46">
        <f t="shared" si="59"/>
        <v>0</v>
      </c>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4">
        <v>44300</v>
      </c>
      <c r="CU64" s="44">
        <v>44392</v>
      </c>
      <c r="CV64" s="44"/>
      <c r="CW64" s="44"/>
      <c r="CX64" s="43"/>
      <c r="CY64" s="43"/>
      <c r="CZ64" s="43"/>
      <c r="DA64" s="43"/>
      <c r="DB64" s="43"/>
      <c r="DC64" s="43"/>
      <c r="DD64" s="43"/>
      <c r="DE64" s="43"/>
      <c r="DF64" s="43"/>
      <c r="DG64" s="43"/>
      <c r="DH64" s="43"/>
      <c r="DI64" s="43"/>
      <c r="DJ64" s="46" t="str">
        <f t="shared" si="0"/>
        <v/>
      </c>
      <c r="DK64" s="46" t="str">
        <f t="shared" si="1"/>
        <v/>
      </c>
      <c r="DL64" s="46" t="str">
        <f t="shared" si="2"/>
        <v/>
      </c>
      <c r="DM64" s="46" t="str">
        <f t="shared" si="3"/>
        <v/>
      </c>
      <c r="DN64" s="46" t="str">
        <f t="shared" si="4"/>
        <v/>
      </c>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4">
        <v>44300</v>
      </c>
      <c r="ET64" s="44">
        <v>44392</v>
      </c>
      <c r="EU64" s="44"/>
      <c r="EV64" s="44"/>
      <c r="EW64" s="43"/>
      <c r="EX64" s="43"/>
      <c r="EY64" s="43"/>
      <c r="EZ64" s="43"/>
      <c r="FA64" s="43"/>
      <c r="FB64" s="43"/>
      <c r="FC64" s="43"/>
      <c r="FD64" s="43"/>
      <c r="FE64" s="43"/>
      <c r="FF64" s="43"/>
      <c r="FG64" s="43"/>
      <c r="FH64" s="43"/>
      <c r="FI64" s="46" t="str">
        <f t="shared" si="5"/>
        <v/>
      </c>
      <c r="FJ64" s="46" t="str">
        <f t="shared" si="6"/>
        <v/>
      </c>
      <c r="FK64" s="46" t="str">
        <f t="shared" si="7"/>
        <v/>
      </c>
      <c r="FL64" s="46" t="str">
        <f t="shared" si="8"/>
        <v/>
      </c>
      <c r="FM64" s="46" t="str">
        <f t="shared" si="9"/>
        <v/>
      </c>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4">
        <v>44300</v>
      </c>
      <c r="GS64" s="44">
        <v>44392</v>
      </c>
      <c r="GT64" s="44"/>
      <c r="GU64" s="44"/>
      <c r="GV64" s="43"/>
      <c r="GW64" s="43"/>
      <c r="GX64" s="43"/>
      <c r="GY64" s="43"/>
      <c r="GZ64" s="43"/>
      <c r="HA64" s="43"/>
      <c r="HB64" s="43"/>
      <c r="HC64" s="43"/>
      <c r="HD64" s="43"/>
      <c r="HE64" s="43"/>
      <c r="HF64" s="43"/>
      <c r="HG64" s="43"/>
      <c r="HH64" s="46" t="str">
        <f t="shared" si="60"/>
        <v/>
      </c>
      <c r="HI64" s="46" t="str">
        <f t="shared" si="61"/>
        <v/>
      </c>
      <c r="HJ64" s="46" t="str">
        <f t="shared" si="62"/>
        <v/>
      </c>
      <c r="HK64" s="46" t="str">
        <f t="shared" si="63"/>
        <v/>
      </c>
      <c r="HL64" s="46" t="str">
        <f t="shared" si="64"/>
        <v/>
      </c>
      <c r="HM64" s="43"/>
      <c r="HN64" s="43"/>
      <c r="HO64" s="43">
        <f t="shared" si="10"/>
        <v>1</v>
      </c>
      <c r="HP64" s="43" t="s">
        <v>1092</v>
      </c>
      <c r="HQ64" s="43" t="s">
        <v>1165</v>
      </c>
      <c r="HR64" s="43" t="s">
        <v>1166</v>
      </c>
      <c r="HS64" s="43"/>
      <c r="HT64" s="43"/>
      <c r="HU64" s="43"/>
      <c r="HV64" s="43"/>
      <c r="HW64" s="43"/>
      <c r="HX64" s="43"/>
      <c r="HY64" s="43"/>
      <c r="HZ64" s="43"/>
      <c r="IA64" s="41"/>
      <c r="IB64" s="41"/>
      <c r="IC64" s="41"/>
      <c r="ID64" s="41"/>
    </row>
    <row r="65" spans="1:238" ht="49.5" customHeight="1" x14ac:dyDescent="0.25">
      <c r="A65" s="41" t="s">
        <v>453</v>
      </c>
      <c r="B65" s="42" t="s">
        <v>419</v>
      </c>
      <c r="C65" s="43" t="s">
        <v>454</v>
      </c>
      <c r="D65" s="43" t="s">
        <v>440</v>
      </c>
      <c r="E65" s="43" t="s">
        <v>422</v>
      </c>
      <c r="F65" s="43" t="s">
        <v>455</v>
      </c>
      <c r="G65" s="43" t="s">
        <v>395</v>
      </c>
      <c r="H65" s="43" t="s">
        <v>456</v>
      </c>
      <c r="I65" s="43" t="s">
        <v>457</v>
      </c>
      <c r="J65" s="43">
        <v>2</v>
      </c>
      <c r="K65" s="43">
        <v>4</v>
      </c>
      <c r="L65" s="43" t="s">
        <v>399</v>
      </c>
      <c r="M65" s="43">
        <v>1</v>
      </c>
      <c r="N65" s="43">
        <v>2</v>
      </c>
      <c r="O65" s="43" t="s">
        <v>426</v>
      </c>
      <c r="P65" s="43" t="s">
        <v>400</v>
      </c>
      <c r="Q65" s="43" t="s">
        <v>458</v>
      </c>
      <c r="R65" s="43" t="s">
        <v>444</v>
      </c>
      <c r="S65" s="43" t="s">
        <v>403</v>
      </c>
      <c r="T65" s="43" t="s">
        <v>459</v>
      </c>
      <c r="U65" s="43" t="s">
        <v>430</v>
      </c>
      <c r="V65" s="43" t="s">
        <v>403</v>
      </c>
      <c r="W65" s="43" t="s">
        <v>403</v>
      </c>
      <c r="X65" s="43" t="s">
        <v>403</v>
      </c>
      <c r="Y65" s="43" t="s">
        <v>446</v>
      </c>
      <c r="Z65" s="43" t="s">
        <v>407</v>
      </c>
      <c r="AA65" s="43" t="s">
        <v>410</v>
      </c>
      <c r="AB65" s="43" t="s">
        <v>409</v>
      </c>
      <c r="AC65" s="43" t="s">
        <v>410</v>
      </c>
      <c r="AD65" s="43" t="s">
        <v>410</v>
      </c>
      <c r="AE65" s="43">
        <v>100</v>
      </c>
      <c r="AF65" s="43" t="s">
        <v>65</v>
      </c>
      <c r="AG65" s="43" t="s">
        <v>411</v>
      </c>
      <c r="AH65" s="43">
        <f t="shared" si="70"/>
        <v>13</v>
      </c>
      <c r="AI65" s="43">
        <v>0</v>
      </c>
      <c r="AJ65" s="43">
        <v>1</v>
      </c>
      <c r="AK65" s="43">
        <v>6</v>
      </c>
      <c r="AL65" s="43">
        <v>6</v>
      </c>
      <c r="AM65" s="43">
        <v>0</v>
      </c>
      <c r="AN65" s="43" t="s">
        <v>1167</v>
      </c>
      <c r="AO65" s="43">
        <v>1</v>
      </c>
      <c r="AP65" s="43" t="s">
        <v>1168</v>
      </c>
      <c r="AQ65" s="43"/>
      <c r="AR65" s="43"/>
      <c r="AS65" s="43"/>
      <c r="AT65" s="43"/>
      <c r="AU65" s="44">
        <v>44300</v>
      </c>
      <c r="AV65" s="44">
        <v>44392</v>
      </c>
      <c r="AW65" s="44"/>
      <c r="AX65" s="44"/>
      <c r="AY65" s="43" t="s">
        <v>449</v>
      </c>
      <c r="AZ65" s="43" t="s">
        <v>70</v>
      </c>
      <c r="BA65" s="43"/>
      <c r="BB65" s="43"/>
      <c r="BC65" s="43" t="s">
        <v>449</v>
      </c>
      <c r="BD65" s="43" t="s">
        <v>70</v>
      </c>
      <c r="BE65" s="43"/>
      <c r="BF65" s="43"/>
      <c r="BG65" s="45" t="s">
        <v>1169</v>
      </c>
      <c r="BH65" s="45" t="s">
        <v>1170</v>
      </c>
      <c r="BI65" s="43"/>
      <c r="BJ65" s="43"/>
      <c r="BK65" s="46" t="str">
        <f t="shared" si="55"/>
        <v/>
      </c>
      <c r="BL65" s="46">
        <f t="shared" si="56"/>
        <v>1</v>
      </c>
      <c r="BM65" s="46">
        <f t="shared" si="57"/>
        <v>0</v>
      </c>
      <c r="BN65" s="46">
        <f t="shared" si="58"/>
        <v>0</v>
      </c>
      <c r="BO65" s="46">
        <f t="shared" si="59"/>
        <v>7.6923076923076927E-2</v>
      </c>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4">
        <v>44300</v>
      </c>
      <c r="CU65" s="44">
        <v>44392</v>
      </c>
      <c r="CV65" s="44"/>
      <c r="CW65" s="44"/>
      <c r="CX65" s="43"/>
      <c r="CY65" s="43"/>
      <c r="CZ65" s="43"/>
      <c r="DA65" s="43"/>
      <c r="DB65" s="43"/>
      <c r="DC65" s="43"/>
      <c r="DD65" s="43"/>
      <c r="DE65" s="43"/>
      <c r="DF65" s="43"/>
      <c r="DG65" s="43"/>
      <c r="DH65" s="43"/>
      <c r="DI65" s="43"/>
      <c r="DJ65" s="46" t="str">
        <f t="shared" si="0"/>
        <v/>
      </c>
      <c r="DK65" s="46" t="str">
        <f t="shared" si="1"/>
        <v/>
      </c>
      <c r="DL65" s="46" t="str">
        <f t="shared" si="2"/>
        <v/>
      </c>
      <c r="DM65" s="46" t="str">
        <f t="shared" si="3"/>
        <v/>
      </c>
      <c r="DN65" s="46" t="str">
        <f t="shared" si="4"/>
        <v/>
      </c>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4">
        <v>44300</v>
      </c>
      <c r="ET65" s="44">
        <v>44392</v>
      </c>
      <c r="EU65" s="44"/>
      <c r="EV65" s="44"/>
      <c r="EW65" s="43"/>
      <c r="EX65" s="43"/>
      <c r="EY65" s="43"/>
      <c r="EZ65" s="43"/>
      <c r="FA65" s="43"/>
      <c r="FB65" s="43"/>
      <c r="FC65" s="43"/>
      <c r="FD65" s="43"/>
      <c r="FE65" s="43"/>
      <c r="FF65" s="43"/>
      <c r="FG65" s="43"/>
      <c r="FH65" s="43"/>
      <c r="FI65" s="46" t="str">
        <f t="shared" si="5"/>
        <v/>
      </c>
      <c r="FJ65" s="46" t="str">
        <f t="shared" si="6"/>
        <v/>
      </c>
      <c r="FK65" s="46" t="str">
        <f t="shared" si="7"/>
        <v/>
      </c>
      <c r="FL65" s="46" t="str">
        <f t="shared" si="8"/>
        <v/>
      </c>
      <c r="FM65" s="46" t="str">
        <f t="shared" si="9"/>
        <v/>
      </c>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4">
        <v>44300</v>
      </c>
      <c r="GS65" s="44">
        <v>44392</v>
      </c>
      <c r="GT65" s="44"/>
      <c r="GU65" s="44"/>
      <c r="GV65" s="43"/>
      <c r="GW65" s="43"/>
      <c r="GX65" s="43"/>
      <c r="GY65" s="43"/>
      <c r="GZ65" s="43"/>
      <c r="HA65" s="43"/>
      <c r="HB65" s="43"/>
      <c r="HC65" s="43"/>
      <c r="HD65" s="43"/>
      <c r="HE65" s="43"/>
      <c r="HF65" s="43"/>
      <c r="HG65" s="43"/>
      <c r="HH65" s="46" t="str">
        <f t="shared" si="60"/>
        <v/>
      </c>
      <c r="HI65" s="46" t="str">
        <f t="shared" si="61"/>
        <v/>
      </c>
      <c r="HJ65" s="46" t="str">
        <f t="shared" si="62"/>
        <v/>
      </c>
      <c r="HK65" s="46" t="str">
        <f t="shared" si="63"/>
        <v/>
      </c>
      <c r="HL65" s="46" t="str">
        <f t="shared" si="64"/>
        <v/>
      </c>
      <c r="HM65" s="43"/>
      <c r="HN65" s="43"/>
      <c r="HO65" s="43">
        <f t="shared" si="10"/>
        <v>1</v>
      </c>
      <c r="HP65" s="43" t="s">
        <v>1092</v>
      </c>
      <c r="HQ65" s="43" t="s">
        <v>1171</v>
      </c>
      <c r="HR65" s="43" t="s">
        <v>1172</v>
      </c>
      <c r="HS65" s="43"/>
      <c r="HT65" s="43"/>
      <c r="HU65" s="43"/>
      <c r="HV65" s="43"/>
      <c r="HW65" s="43"/>
      <c r="HX65" s="43"/>
      <c r="HY65" s="43"/>
      <c r="HZ65" s="43"/>
      <c r="IA65" s="41"/>
      <c r="IB65" s="41"/>
      <c r="IC65" s="41"/>
      <c r="ID65" s="41"/>
    </row>
    <row r="66" spans="1:238" ht="49.5" customHeight="1" x14ac:dyDescent="0.25">
      <c r="A66" s="41" t="s">
        <v>466</v>
      </c>
      <c r="B66" s="42" t="s">
        <v>419</v>
      </c>
      <c r="C66" s="43" t="s">
        <v>467</v>
      </c>
      <c r="D66" s="43" t="s">
        <v>468</v>
      </c>
      <c r="E66" s="43" t="s">
        <v>422</v>
      </c>
      <c r="F66" s="43" t="s">
        <v>455</v>
      </c>
      <c r="G66" s="43" t="s">
        <v>469</v>
      </c>
      <c r="H66" s="43" t="s">
        <v>470</v>
      </c>
      <c r="I66" s="43" t="s">
        <v>425</v>
      </c>
      <c r="J66" s="43">
        <v>4</v>
      </c>
      <c r="K66" s="43">
        <v>4</v>
      </c>
      <c r="L66" s="43" t="s">
        <v>398</v>
      </c>
      <c r="M66" s="43">
        <v>4</v>
      </c>
      <c r="N66" s="43">
        <v>4</v>
      </c>
      <c r="O66" s="43" t="s">
        <v>398</v>
      </c>
      <c r="P66" s="43" t="s">
        <v>400</v>
      </c>
      <c r="Q66" s="43" t="s">
        <v>471</v>
      </c>
      <c r="R66" s="43" t="s">
        <v>428</v>
      </c>
      <c r="S66" s="43" t="s">
        <v>403</v>
      </c>
      <c r="T66" s="43" t="s">
        <v>429</v>
      </c>
      <c r="U66" s="43" t="s">
        <v>430</v>
      </c>
      <c r="V66" s="43" t="s">
        <v>403</v>
      </c>
      <c r="W66" s="43" t="s">
        <v>472</v>
      </c>
      <c r="X66" s="43" t="s">
        <v>403</v>
      </c>
      <c r="Y66" s="43" t="s">
        <v>431</v>
      </c>
      <c r="Z66" s="43" t="s">
        <v>407</v>
      </c>
      <c r="AA66" s="43" t="s">
        <v>410</v>
      </c>
      <c r="AB66" s="43" t="s">
        <v>409</v>
      </c>
      <c r="AC66" s="43" t="s">
        <v>410</v>
      </c>
      <c r="AD66" s="43" t="s">
        <v>410</v>
      </c>
      <c r="AE66" s="43">
        <v>100</v>
      </c>
      <c r="AF66" s="43" t="s">
        <v>65</v>
      </c>
      <c r="AG66" s="43" t="s">
        <v>411</v>
      </c>
      <c r="AH66" s="43">
        <f t="shared" si="70"/>
        <v>12</v>
      </c>
      <c r="AI66" s="43">
        <v>3</v>
      </c>
      <c r="AJ66" s="43">
        <v>3</v>
      </c>
      <c r="AK66" s="43">
        <v>3</v>
      </c>
      <c r="AL66" s="43">
        <v>3</v>
      </c>
      <c r="AM66" s="43">
        <v>3</v>
      </c>
      <c r="AN66" s="43" t="s">
        <v>1173</v>
      </c>
      <c r="AO66" s="43">
        <v>3</v>
      </c>
      <c r="AP66" s="43" t="s">
        <v>1157</v>
      </c>
      <c r="AQ66" s="43"/>
      <c r="AR66" s="43"/>
      <c r="AS66" s="43"/>
      <c r="AT66" s="43"/>
      <c r="AU66" s="44">
        <v>44300</v>
      </c>
      <c r="AV66" s="44">
        <v>44392</v>
      </c>
      <c r="AW66" s="44"/>
      <c r="AX66" s="44"/>
      <c r="AY66" s="43" t="s">
        <v>70</v>
      </c>
      <c r="AZ66" s="43" t="s">
        <v>70</v>
      </c>
      <c r="BA66" s="43"/>
      <c r="BB66" s="43"/>
      <c r="BC66" s="43" t="s">
        <v>70</v>
      </c>
      <c r="BD66" s="43" t="s">
        <v>70</v>
      </c>
      <c r="BE66" s="43"/>
      <c r="BF66" s="43"/>
      <c r="BG66" s="45" t="s">
        <v>1174</v>
      </c>
      <c r="BH66" s="45" t="s">
        <v>1175</v>
      </c>
      <c r="BI66" s="43"/>
      <c r="BJ66" s="43"/>
      <c r="BK66" s="46">
        <f t="shared" si="55"/>
        <v>1</v>
      </c>
      <c r="BL66" s="46">
        <f t="shared" si="56"/>
        <v>1</v>
      </c>
      <c r="BM66" s="46">
        <f t="shared" si="57"/>
        <v>0</v>
      </c>
      <c r="BN66" s="46">
        <f t="shared" si="58"/>
        <v>0</v>
      </c>
      <c r="BO66" s="46">
        <f t="shared" si="59"/>
        <v>0.5</v>
      </c>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4">
        <v>44300</v>
      </c>
      <c r="CU66" s="44">
        <v>44392</v>
      </c>
      <c r="CV66" s="44"/>
      <c r="CW66" s="44"/>
      <c r="CX66" s="43"/>
      <c r="CY66" s="43"/>
      <c r="CZ66" s="43"/>
      <c r="DA66" s="43"/>
      <c r="DB66" s="43"/>
      <c r="DC66" s="43"/>
      <c r="DD66" s="43"/>
      <c r="DE66" s="43"/>
      <c r="DF66" s="43"/>
      <c r="DG66" s="43"/>
      <c r="DH66" s="43"/>
      <c r="DI66" s="43"/>
      <c r="DJ66" s="46" t="str">
        <f t="shared" ref="DJ66:DJ129" si="71">IFERROR(IF(CH66=0,"",IF((CL66/CH66)&gt;1,1,(CL66/CH66))),"")</f>
        <v/>
      </c>
      <c r="DK66" s="46" t="str">
        <f t="shared" ref="DK66:DK129" si="72">IFERROR(IF(CI66=0,"",IF((CN66/CI66)&gt;1,1,(CN66/CI66))),"")</f>
        <v/>
      </c>
      <c r="DL66" s="46" t="str">
        <f t="shared" ref="DL66:DL129" si="73">IFERROR(IF(CJ66=0,"",IF((CP66/CJ66)&gt;1,1,(CP66/CJ66))),"")</f>
        <v/>
      </c>
      <c r="DM66" s="46" t="str">
        <f t="shared" ref="DM66:DM129" si="74">IFERROR(IF(CK66=0,"",IF((CR66/CK66)&gt;1,1,(CR66/CK66))),"")</f>
        <v/>
      </c>
      <c r="DN66" s="46" t="str">
        <f t="shared" ref="DN66:DN129" si="75">IFERROR(IF((CL66+CN66+CP66+CR66)/CG66&gt;1,1,(CL66+CN66+CP66+CR66)/CG66),"")</f>
        <v/>
      </c>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4">
        <v>44300</v>
      </c>
      <c r="ET66" s="44">
        <v>44392</v>
      </c>
      <c r="EU66" s="44"/>
      <c r="EV66" s="44"/>
      <c r="EW66" s="43"/>
      <c r="EX66" s="43"/>
      <c r="EY66" s="43"/>
      <c r="EZ66" s="43"/>
      <c r="FA66" s="43"/>
      <c r="FB66" s="43"/>
      <c r="FC66" s="43"/>
      <c r="FD66" s="43"/>
      <c r="FE66" s="43"/>
      <c r="FF66" s="43"/>
      <c r="FG66" s="43"/>
      <c r="FH66" s="43"/>
      <c r="FI66" s="46" t="str">
        <f t="shared" ref="FI66:FI129" si="76">IFERROR(IF(EG66=0,"",IF((EK66/EG66)&gt;1,1,(EK66/EG66))),"")</f>
        <v/>
      </c>
      <c r="FJ66" s="46" t="str">
        <f t="shared" ref="FJ66:FJ129" si="77">IFERROR(IF(EH66=0,"",IF((EM66/EH66)&gt;1,1,(EM66/EH66))),"")</f>
        <v/>
      </c>
      <c r="FK66" s="46" t="str">
        <f t="shared" ref="FK66:FK129" si="78">IFERROR(IF(EI66=0,"",IF((EO66/EI66)&gt;1,1,(EO66/EI66))),"")</f>
        <v/>
      </c>
      <c r="FL66" s="46" t="str">
        <f t="shared" ref="FL66:FL129" si="79">IFERROR(IF(EJ66=0,"",IF((EQ66/EJ66)&gt;1,1,(EQ66/EJ66))),"")</f>
        <v/>
      </c>
      <c r="FM66" s="46" t="str">
        <f t="shared" ref="FM66:FM129" si="80">IFERROR(IF((EK66+EM66+EO66+EQ66)/EF66&gt;1,1,(EK66+EM66+EO66+EQ66)/EF66),"")</f>
        <v/>
      </c>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4">
        <v>44300</v>
      </c>
      <c r="GS66" s="44">
        <v>44392</v>
      </c>
      <c r="GT66" s="44"/>
      <c r="GU66" s="44"/>
      <c r="GV66" s="43"/>
      <c r="GW66" s="43"/>
      <c r="GX66" s="43"/>
      <c r="GY66" s="43"/>
      <c r="GZ66" s="43"/>
      <c r="HA66" s="43"/>
      <c r="HB66" s="43"/>
      <c r="HC66" s="43"/>
      <c r="HD66" s="43"/>
      <c r="HE66" s="43"/>
      <c r="HF66" s="43"/>
      <c r="HG66" s="43"/>
      <c r="HH66" s="46" t="str">
        <f t="shared" si="60"/>
        <v/>
      </c>
      <c r="HI66" s="46" t="str">
        <f t="shared" si="61"/>
        <v/>
      </c>
      <c r="HJ66" s="46" t="str">
        <f t="shared" si="62"/>
        <v/>
      </c>
      <c r="HK66" s="46" t="str">
        <f t="shared" si="63"/>
        <v/>
      </c>
      <c r="HL66" s="46" t="str">
        <f t="shared" si="64"/>
        <v/>
      </c>
      <c r="HM66" s="43"/>
      <c r="HN66" s="43"/>
      <c r="HO66" s="43">
        <f t="shared" ref="HO66:HO129" si="81">IF(Q66&lt;&gt;"",1,0)+IF(BP66&lt;&gt;"",1,0)+IF(DO66&lt;&gt;"",1,0)+IF(FN66&lt;&gt;"",1,0)</f>
        <v>1</v>
      </c>
      <c r="HP66" s="43" t="s">
        <v>1092</v>
      </c>
      <c r="HQ66" s="41" t="s">
        <v>1176</v>
      </c>
      <c r="HR66" s="41" t="s">
        <v>1177</v>
      </c>
      <c r="HS66" s="41"/>
      <c r="HT66" s="41"/>
      <c r="HU66" s="41"/>
      <c r="HV66" s="41"/>
      <c r="HW66" s="41"/>
      <c r="HX66" s="41"/>
      <c r="HY66" s="41"/>
      <c r="HZ66" s="41"/>
      <c r="IA66" s="41"/>
      <c r="IB66" s="41"/>
      <c r="IC66" s="41"/>
      <c r="ID66" s="41"/>
    </row>
    <row r="67" spans="1:238" ht="49.5" customHeight="1" x14ac:dyDescent="0.25">
      <c r="A67" s="41" t="s">
        <v>479</v>
      </c>
      <c r="B67" s="42" t="s">
        <v>480</v>
      </c>
      <c r="C67" s="43" t="s">
        <v>481</v>
      </c>
      <c r="D67" s="43" t="s">
        <v>482</v>
      </c>
      <c r="E67" s="43" t="s">
        <v>422</v>
      </c>
      <c r="F67" s="43" t="s">
        <v>394</v>
      </c>
      <c r="G67" s="43" t="s">
        <v>395</v>
      </c>
      <c r="H67" s="43" t="s">
        <v>483</v>
      </c>
      <c r="I67" s="43" t="s">
        <v>484</v>
      </c>
      <c r="J67" s="43">
        <v>5</v>
      </c>
      <c r="K67" s="43">
        <v>3</v>
      </c>
      <c r="L67" s="43" t="s">
        <v>398</v>
      </c>
      <c r="M67" s="43">
        <v>4</v>
      </c>
      <c r="N67" s="43">
        <v>2</v>
      </c>
      <c r="O67" s="43" t="s">
        <v>399</v>
      </c>
      <c r="P67" s="43" t="s">
        <v>400</v>
      </c>
      <c r="Q67" s="43" t="s">
        <v>485</v>
      </c>
      <c r="R67" s="43" t="s">
        <v>486</v>
      </c>
      <c r="S67" s="43" t="s">
        <v>403</v>
      </c>
      <c r="T67" s="43" t="s">
        <v>487</v>
      </c>
      <c r="U67" s="43" t="s">
        <v>405</v>
      </c>
      <c r="V67" s="43" t="s">
        <v>403</v>
      </c>
      <c r="W67" s="43" t="s">
        <v>403</v>
      </c>
      <c r="X67" s="43" t="s">
        <v>403</v>
      </c>
      <c r="Y67" s="43" t="s">
        <v>406</v>
      </c>
      <c r="Z67" s="43" t="s">
        <v>407</v>
      </c>
      <c r="AA67" s="43" t="s">
        <v>408</v>
      </c>
      <c r="AB67" s="43" t="s">
        <v>409</v>
      </c>
      <c r="AC67" s="43" t="s">
        <v>410</v>
      </c>
      <c r="AD67" s="43" t="s">
        <v>408</v>
      </c>
      <c r="AE67" s="43">
        <v>50</v>
      </c>
      <c r="AF67" s="43" t="s">
        <v>65</v>
      </c>
      <c r="AG67" s="43" t="s">
        <v>411</v>
      </c>
      <c r="AH67" s="43">
        <f t="shared" si="70"/>
        <v>20</v>
      </c>
      <c r="AI67" s="43">
        <v>8</v>
      </c>
      <c r="AJ67" s="43">
        <v>12</v>
      </c>
      <c r="AK67" s="43">
        <v>0</v>
      </c>
      <c r="AL67" s="43">
        <v>0</v>
      </c>
      <c r="AM67" s="43">
        <v>8</v>
      </c>
      <c r="AN67" s="43" t="s">
        <v>1178</v>
      </c>
      <c r="AO67" s="43">
        <v>12</v>
      </c>
      <c r="AP67" s="43" t="s">
        <v>1179</v>
      </c>
      <c r="AQ67" s="43"/>
      <c r="AR67" s="43"/>
      <c r="AS67" s="43"/>
      <c r="AT67" s="43"/>
      <c r="AU67" s="44">
        <v>44300</v>
      </c>
      <c r="AV67" s="44">
        <v>44392</v>
      </c>
      <c r="AW67" s="44"/>
      <c r="AX67" s="44"/>
      <c r="AY67" s="43" t="s">
        <v>70</v>
      </c>
      <c r="AZ67" s="43" t="s">
        <v>70</v>
      </c>
      <c r="BA67" s="43"/>
      <c r="BB67" s="43"/>
      <c r="BC67" s="43" t="s">
        <v>70</v>
      </c>
      <c r="BD67" s="43" t="s">
        <v>70</v>
      </c>
      <c r="BE67" s="43"/>
      <c r="BF67" s="43"/>
      <c r="BG67" s="45" t="s">
        <v>1180</v>
      </c>
      <c r="BH67" s="45" t="s">
        <v>1181</v>
      </c>
      <c r="BI67" s="43"/>
      <c r="BJ67" s="43"/>
      <c r="BK67" s="46">
        <f t="shared" si="55"/>
        <v>1</v>
      </c>
      <c r="BL67" s="46">
        <f t="shared" si="56"/>
        <v>1</v>
      </c>
      <c r="BM67" s="46" t="str">
        <f t="shared" si="57"/>
        <v/>
      </c>
      <c r="BN67" s="46" t="str">
        <f t="shared" si="58"/>
        <v/>
      </c>
      <c r="BO67" s="46">
        <f t="shared" si="59"/>
        <v>1</v>
      </c>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4">
        <v>44300</v>
      </c>
      <c r="CU67" s="44">
        <v>44392</v>
      </c>
      <c r="CV67" s="44"/>
      <c r="CW67" s="44"/>
      <c r="CX67" s="43"/>
      <c r="CY67" s="43"/>
      <c r="CZ67" s="43"/>
      <c r="DA67" s="43"/>
      <c r="DB67" s="43"/>
      <c r="DC67" s="43"/>
      <c r="DD67" s="43"/>
      <c r="DE67" s="43"/>
      <c r="DF67" s="43"/>
      <c r="DG67" s="43"/>
      <c r="DH67" s="43"/>
      <c r="DI67" s="43"/>
      <c r="DJ67" s="46" t="str">
        <f t="shared" si="71"/>
        <v/>
      </c>
      <c r="DK67" s="46" t="str">
        <f t="shared" si="72"/>
        <v/>
      </c>
      <c r="DL67" s="46" t="str">
        <f t="shared" si="73"/>
        <v/>
      </c>
      <c r="DM67" s="46" t="str">
        <f t="shared" si="74"/>
        <v/>
      </c>
      <c r="DN67" s="46" t="str">
        <f t="shared" si="75"/>
        <v/>
      </c>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4">
        <v>44300</v>
      </c>
      <c r="ET67" s="44">
        <v>44392</v>
      </c>
      <c r="EU67" s="44"/>
      <c r="EV67" s="44"/>
      <c r="EW67" s="43"/>
      <c r="EX67" s="43"/>
      <c r="EY67" s="43"/>
      <c r="EZ67" s="43"/>
      <c r="FA67" s="43"/>
      <c r="FB67" s="43"/>
      <c r="FC67" s="43"/>
      <c r="FD67" s="43"/>
      <c r="FE67" s="43"/>
      <c r="FF67" s="43"/>
      <c r="FG67" s="43"/>
      <c r="FH67" s="43"/>
      <c r="FI67" s="46" t="str">
        <f t="shared" si="76"/>
        <v/>
      </c>
      <c r="FJ67" s="46" t="str">
        <f t="shared" si="77"/>
        <v/>
      </c>
      <c r="FK67" s="46" t="str">
        <f t="shared" si="78"/>
        <v/>
      </c>
      <c r="FL67" s="46" t="str">
        <f t="shared" si="79"/>
        <v/>
      </c>
      <c r="FM67" s="46" t="str">
        <f t="shared" si="80"/>
        <v/>
      </c>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4">
        <v>44300</v>
      </c>
      <c r="GS67" s="44">
        <v>44392</v>
      </c>
      <c r="GT67" s="44"/>
      <c r="GU67" s="44"/>
      <c r="GV67" s="43"/>
      <c r="GW67" s="43"/>
      <c r="GX67" s="43"/>
      <c r="GY67" s="43"/>
      <c r="GZ67" s="43"/>
      <c r="HA67" s="43"/>
      <c r="HB67" s="43"/>
      <c r="HC67" s="43"/>
      <c r="HD67" s="43"/>
      <c r="HE67" s="43"/>
      <c r="HF67" s="43"/>
      <c r="HG67" s="43"/>
      <c r="HH67" s="46" t="str">
        <f t="shared" si="60"/>
        <v/>
      </c>
      <c r="HI67" s="46" t="str">
        <f t="shared" si="61"/>
        <v/>
      </c>
      <c r="HJ67" s="46" t="str">
        <f t="shared" si="62"/>
        <v/>
      </c>
      <c r="HK67" s="46" t="str">
        <f t="shared" si="63"/>
        <v/>
      </c>
      <c r="HL67" s="46" t="str">
        <f t="shared" si="64"/>
        <v/>
      </c>
      <c r="HM67" s="43"/>
      <c r="HN67" s="43"/>
      <c r="HO67" s="43">
        <f t="shared" si="81"/>
        <v>1</v>
      </c>
      <c r="HP67" s="43" t="s">
        <v>1092</v>
      </c>
      <c r="HQ67" s="41" t="s">
        <v>1182</v>
      </c>
      <c r="HR67" s="41" t="s">
        <v>1183</v>
      </c>
      <c r="HS67" s="41"/>
      <c r="HT67" s="41"/>
      <c r="HU67" s="41"/>
      <c r="HV67" s="41"/>
      <c r="HW67" s="41"/>
      <c r="HX67" s="41"/>
      <c r="HY67" s="41"/>
      <c r="HZ67" s="41"/>
      <c r="IA67" s="41"/>
      <c r="IB67" s="41"/>
      <c r="IC67" s="41"/>
      <c r="ID67" s="41"/>
    </row>
    <row r="68" spans="1:238" ht="49.5" customHeight="1" x14ac:dyDescent="0.25">
      <c r="A68" s="41" t="s">
        <v>493</v>
      </c>
      <c r="B68" s="42" t="s">
        <v>480</v>
      </c>
      <c r="C68" s="43" t="s">
        <v>494</v>
      </c>
      <c r="D68" s="43" t="s">
        <v>468</v>
      </c>
      <c r="E68" s="43" t="s">
        <v>422</v>
      </c>
      <c r="F68" s="43" t="s">
        <v>455</v>
      </c>
      <c r="G68" s="43" t="s">
        <v>495</v>
      </c>
      <c r="H68" s="43" t="s">
        <v>496</v>
      </c>
      <c r="I68" s="43" t="s">
        <v>497</v>
      </c>
      <c r="J68" s="43">
        <v>2</v>
      </c>
      <c r="K68" s="43">
        <v>5</v>
      </c>
      <c r="L68" s="43" t="s">
        <v>398</v>
      </c>
      <c r="M68" s="43">
        <v>1</v>
      </c>
      <c r="N68" s="43">
        <v>5</v>
      </c>
      <c r="O68" s="43" t="s">
        <v>398</v>
      </c>
      <c r="P68" s="43" t="s">
        <v>400</v>
      </c>
      <c r="Q68" s="43" t="s">
        <v>498</v>
      </c>
      <c r="R68" s="43" t="s">
        <v>499</v>
      </c>
      <c r="S68" s="43" t="s">
        <v>403</v>
      </c>
      <c r="T68" s="43" t="s">
        <v>500</v>
      </c>
      <c r="U68" s="43" t="s">
        <v>430</v>
      </c>
      <c r="V68" s="43" t="s">
        <v>403</v>
      </c>
      <c r="W68" s="43" t="s">
        <v>403</v>
      </c>
      <c r="X68" s="43" t="s">
        <v>403</v>
      </c>
      <c r="Y68" s="43" t="s">
        <v>406</v>
      </c>
      <c r="Z68" s="43" t="s">
        <v>407</v>
      </c>
      <c r="AA68" s="43" t="s">
        <v>410</v>
      </c>
      <c r="AB68" s="43" t="s">
        <v>409</v>
      </c>
      <c r="AC68" s="43" t="s">
        <v>410</v>
      </c>
      <c r="AD68" s="43" t="s">
        <v>410</v>
      </c>
      <c r="AE68" s="43">
        <v>100</v>
      </c>
      <c r="AF68" s="43" t="s">
        <v>65</v>
      </c>
      <c r="AG68" s="43" t="s">
        <v>411</v>
      </c>
      <c r="AH68" s="43">
        <f t="shared" si="70"/>
        <v>0</v>
      </c>
      <c r="AI68" s="43">
        <v>0</v>
      </c>
      <c r="AJ68" s="43">
        <v>0</v>
      </c>
      <c r="AK68" s="43">
        <v>0</v>
      </c>
      <c r="AL68" s="43">
        <v>0</v>
      </c>
      <c r="AM68" s="43">
        <v>0</v>
      </c>
      <c r="AN68" s="43" t="s">
        <v>1184</v>
      </c>
      <c r="AO68" s="43">
        <v>0</v>
      </c>
      <c r="AP68" s="43" t="s">
        <v>1185</v>
      </c>
      <c r="AQ68" s="43"/>
      <c r="AR68" s="43"/>
      <c r="AS68" s="43"/>
      <c r="AT68" s="43"/>
      <c r="AU68" s="44">
        <v>44300</v>
      </c>
      <c r="AV68" s="44">
        <v>44392</v>
      </c>
      <c r="AW68" s="44"/>
      <c r="AX68" s="44"/>
      <c r="AY68" s="43" t="s">
        <v>449</v>
      </c>
      <c r="AZ68" s="43" t="s">
        <v>449</v>
      </c>
      <c r="BA68" s="43"/>
      <c r="BB68" s="43"/>
      <c r="BC68" s="43" t="s">
        <v>449</v>
      </c>
      <c r="BD68" s="43" t="s">
        <v>449</v>
      </c>
      <c r="BE68" s="43"/>
      <c r="BF68" s="43"/>
      <c r="BG68" s="45" t="s">
        <v>1184</v>
      </c>
      <c r="BH68" s="45" t="s">
        <v>449</v>
      </c>
      <c r="BI68" s="43"/>
      <c r="BJ68" s="43"/>
      <c r="BK68" s="46" t="str">
        <f t="shared" si="55"/>
        <v/>
      </c>
      <c r="BL68" s="46" t="str">
        <f t="shared" si="56"/>
        <v/>
      </c>
      <c r="BM68" s="46" t="str">
        <f t="shared" si="57"/>
        <v/>
      </c>
      <c r="BN68" s="46" t="str">
        <f t="shared" si="58"/>
        <v/>
      </c>
      <c r="BO68" s="46" t="str">
        <f t="shared" si="59"/>
        <v/>
      </c>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4">
        <v>44300</v>
      </c>
      <c r="CU68" s="44">
        <v>44392</v>
      </c>
      <c r="CV68" s="44"/>
      <c r="CW68" s="44"/>
      <c r="CX68" s="43"/>
      <c r="CY68" s="43"/>
      <c r="CZ68" s="43"/>
      <c r="DA68" s="43"/>
      <c r="DB68" s="43"/>
      <c r="DC68" s="43"/>
      <c r="DD68" s="43"/>
      <c r="DE68" s="43"/>
      <c r="DF68" s="43"/>
      <c r="DG68" s="43"/>
      <c r="DH68" s="43"/>
      <c r="DI68" s="43"/>
      <c r="DJ68" s="46" t="str">
        <f t="shared" si="71"/>
        <v/>
      </c>
      <c r="DK68" s="46" t="str">
        <f t="shared" si="72"/>
        <v/>
      </c>
      <c r="DL68" s="46" t="str">
        <f t="shared" si="73"/>
        <v/>
      </c>
      <c r="DM68" s="46" t="str">
        <f t="shared" si="74"/>
        <v/>
      </c>
      <c r="DN68" s="46" t="str">
        <f t="shared" si="75"/>
        <v/>
      </c>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4">
        <v>44300</v>
      </c>
      <c r="ET68" s="44">
        <v>44392</v>
      </c>
      <c r="EU68" s="44"/>
      <c r="EV68" s="44"/>
      <c r="EW68" s="43"/>
      <c r="EX68" s="43"/>
      <c r="EY68" s="43"/>
      <c r="EZ68" s="43"/>
      <c r="FA68" s="43"/>
      <c r="FB68" s="43"/>
      <c r="FC68" s="43"/>
      <c r="FD68" s="43"/>
      <c r="FE68" s="43"/>
      <c r="FF68" s="43"/>
      <c r="FG68" s="43"/>
      <c r="FH68" s="43"/>
      <c r="FI68" s="46" t="str">
        <f t="shared" si="76"/>
        <v/>
      </c>
      <c r="FJ68" s="46" t="str">
        <f t="shared" si="77"/>
        <v/>
      </c>
      <c r="FK68" s="46" t="str">
        <f t="shared" si="78"/>
        <v/>
      </c>
      <c r="FL68" s="46" t="str">
        <f t="shared" si="79"/>
        <v/>
      </c>
      <c r="FM68" s="46" t="str">
        <f t="shared" si="80"/>
        <v/>
      </c>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4">
        <v>44300</v>
      </c>
      <c r="GS68" s="44">
        <v>44392</v>
      </c>
      <c r="GT68" s="44"/>
      <c r="GU68" s="44"/>
      <c r="GV68" s="43"/>
      <c r="GW68" s="43"/>
      <c r="GX68" s="43"/>
      <c r="GY68" s="43"/>
      <c r="GZ68" s="43"/>
      <c r="HA68" s="43"/>
      <c r="HB68" s="43"/>
      <c r="HC68" s="43"/>
      <c r="HD68" s="43"/>
      <c r="HE68" s="43"/>
      <c r="HF68" s="43"/>
      <c r="HG68" s="43"/>
      <c r="HH68" s="46" t="str">
        <f t="shared" si="60"/>
        <v/>
      </c>
      <c r="HI68" s="46" t="str">
        <f t="shared" si="61"/>
        <v/>
      </c>
      <c r="HJ68" s="46" t="str">
        <f t="shared" si="62"/>
        <v/>
      </c>
      <c r="HK68" s="46" t="str">
        <f t="shared" si="63"/>
        <v/>
      </c>
      <c r="HL68" s="46" t="str">
        <f t="shared" si="64"/>
        <v/>
      </c>
      <c r="HM68" s="43"/>
      <c r="HN68" s="43"/>
      <c r="HO68" s="43">
        <f t="shared" si="81"/>
        <v>1</v>
      </c>
      <c r="HP68" s="43" t="s">
        <v>1092</v>
      </c>
      <c r="HQ68" s="41" t="s">
        <v>1186</v>
      </c>
      <c r="HR68" s="41" t="s">
        <v>1187</v>
      </c>
      <c r="HS68" s="41"/>
      <c r="HT68" s="41"/>
      <c r="HU68" s="41"/>
      <c r="HV68" s="41"/>
      <c r="HW68" s="41"/>
      <c r="HX68" s="41"/>
      <c r="HY68" s="41"/>
      <c r="HZ68" s="41"/>
      <c r="IA68" s="41"/>
      <c r="IB68" s="41"/>
      <c r="IC68" s="41"/>
      <c r="ID68" s="41"/>
    </row>
    <row r="69" spans="1:238" ht="49.5" customHeight="1" x14ac:dyDescent="0.25">
      <c r="A69" s="41" t="s">
        <v>506</v>
      </c>
      <c r="B69" s="42" t="s">
        <v>480</v>
      </c>
      <c r="C69" s="43" t="s">
        <v>507</v>
      </c>
      <c r="D69" s="43" t="s">
        <v>482</v>
      </c>
      <c r="E69" s="43" t="s">
        <v>422</v>
      </c>
      <c r="F69" s="43" t="s">
        <v>394</v>
      </c>
      <c r="G69" s="43" t="s">
        <v>395</v>
      </c>
      <c r="H69" s="43" t="s">
        <v>508</v>
      </c>
      <c r="I69" s="43" t="s">
        <v>509</v>
      </c>
      <c r="J69" s="43">
        <v>2</v>
      </c>
      <c r="K69" s="43">
        <v>3</v>
      </c>
      <c r="L69" s="43" t="s">
        <v>510</v>
      </c>
      <c r="M69" s="43">
        <v>1</v>
      </c>
      <c r="N69" s="43">
        <v>2</v>
      </c>
      <c r="O69" s="43" t="s">
        <v>426</v>
      </c>
      <c r="P69" s="43" t="s">
        <v>400</v>
      </c>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4">
        <v>44300</v>
      </c>
      <c r="AV69" s="44">
        <v>44392</v>
      </c>
      <c r="AW69" s="44"/>
      <c r="AX69" s="44"/>
      <c r="AY69" s="43"/>
      <c r="AZ69" s="43"/>
      <c r="BA69" s="43"/>
      <c r="BB69" s="43"/>
      <c r="BC69" s="43"/>
      <c r="BD69" s="43"/>
      <c r="BE69" s="43"/>
      <c r="BF69" s="43"/>
      <c r="BG69" s="45"/>
      <c r="BH69" s="45"/>
      <c r="BI69" s="43"/>
      <c r="BJ69" s="43"/>
      <c r="BK69" s="46" t="str">
        <f t="shared" si="55"/>
        <v/>
      </c>
      <c r="BL69" s="46" t="str">
        <f t="shared" si="56"/>
        <v/>
      </c>
      <c r="BM69" s="46" t="str">
        <f t="shared" si="57"/>
        <v/>
      </c>
      <c r="BN69" s="46" t="str">
        <f t="shared" si="58"/>
        <v/>
      </c>
      <c r="BO69" s="46" t="str">
        <f t="shared" si="59"/>
        <v/>
      </c>
      <c r="BP69" s="43" t="s">
        <v>511</v>
      </c>
      <c r="BQ69" s="43" t="s">
        <v>512</v>
      </c>
      <c r="BR69" s="43" t="s">
        <v>403</v>
      </c>
      <c r="BS69" s="43" t="s">
        <v>513</v>
      </c>
      <c r="BT69" s="43" t="s">
        <v>514</v>
      </c>
      <c r="BU69" s="43" t="s">
        <v>472</v>
      </c>
      <c r="BV69" s="43" t="s">
        <v>403</v>
      </c>
      <c r="BW69" s="43" t="s">
        <v>403</v>
      </c>
      <c r="BX69" s="43" t="s">
        <v>515</v>
      </c>
      <c r="BY69" s="43" t="s">
        <v>407</v>
      </c>
      <c r="BZ69" s="43" t="s">
        <v>516</v>
      </c>
      <c r="CA69" s="43" t="s">
        <v>409</v>
      </c>
      <c r="CB69" s="43" t="s">
        <v>410</v>
      </c>
      <c r="CC69" s="43" t="s">
        <v>516</v>
      </c>
      <c r="CD69" s="43">
        <v>0</v>
      </c>
      <c r="CE69" s="43" t="s">
        <v>65</v>
      </c>
      <c r="CF69" s="43" t="s">
        <v>411</v>
      </c>
      <c r="CG69" s="43">
        <f>SUM(CH69:CK69)</f>
        <v>1</v>
      </c>
      <c r="CH69" s="43">
        <v>0</v>
      </c>
      <c r="CI69" s="43">
        <v>0</v>
      </c>
      <c r="CJ69" s="43">
        <v>0</v>
      </c>
      <c r="CK69" s="43">
        <v>1</v>
      </c>
      <c r="CL69" s="43">
        <v>0</v>
      </c>
      <c r="CM69" s="43" t="s">
        <v>1188</v>
      </c>
      <c r="CN69" s="43">
        <v>0</v>
      </c>
      <c r="CO69" s="43" t="s">
        <v>1188</v>
      </c>
      <c r="CP69" s="43"/>
      <c r="CQ69" s="43"/>
      <c r="CR69" s="43"/>
      <c r="CS69" s="43"/>
      <c r="CT69" s="44">
        <v>44300</v>
      </c>
      <c r="CU69" s="44">
        <v>44392</v>
      </c>
      <c r="CV69" s="44"/>
      <c r="CW69" s="44"/>
      <c r="CX69" s="43" t="s">
        <v>449</v>
      </c>
      <c r="CY69" s="43" t="s">
        <v>449</v>
      </c>
      <c r="CZ69" s="43"/>
      <c r="DA69" s="43"/>
      <c r="DB69" s="43" t="s">
        <v>449</v>
      </c>
      <c r="DC69" s="43" t="s">
        <v>449</v>
      </c>
      <c r="DD69" s="43"/>
      <c r="DE69" s="43"/>
      <c r="DF69" s="43" t="s">
        <v>1189</v>
      </c>
      <c r="DG69" s="43" t="s">
        <v>449</v>
      </c>
      <c r="DH69" s="43"/>
      <c r="DI69" s="43"/>
      <c r="DJ69" s="46" t="str">
        <f t="shared" si="71"/>
        <v/>
      </c>
      <c r="DK69" s="46" t="str">
        <f t="shared" si="72"/>
        <v/>
      </c>
      <c r="DL69" s="46" t="str">
        <f t="shared" si="73"/>
        <v/>
      </c>
      <c r="DM69" s="46">
        <f t="shared" si="74"/>
        <v>0</v>
      </c>
      <c r="DN69" s="46">
        <f t="shared" si="75"/>
        <v>0</v>
      </c>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4">
        <v>44300</v>
      </c>
      <c r="ET69" s="44">
        <v>44392</v>
      </c>
      <c r="EU69" s="44"/>
      <c r="EV69" s="44"/>
      <c r="EW69" s="43"/>
      <c r="EX69" s="43"/>
      <c r="EY69" s="43"/>
      <c r="EZ69" s="43"/>
      <c r="FA69" s="43"/>
      <c r="FB69" s="43"/>
      <c r="FC69" s="43"/>
      <c r="FD69" s="43"/>
      <c r="FE69" s="43"/>
      <c r="FF69" s="43"/>
      <c r="FG69" s="43"/>
      <c r="FH69" s="43"/>
      <c r="FI69" s="46" t="str">
        <f t="shared" si="76"/>
        <v/>
      </c>
      <c r="FJ69" s="46" t="str">
        <f t="shared" si="77"/>
        <v/>
      </c>
      <c r="FK69" s="46" t="str">
        <f t="shared" si="78"/>
        <v/>
      </c>
      <c r="FL69" s="46" t="str">
        <f t="shared" si="79"/>
        <v/>
      </c>
      <c r="FM69" s="46" t="str">
        <f t="shared" si="80"/>
        <v/>
      </c>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4">
        <v>44300</v>
      </c>
      <c r="GS69" s="44">
        <v>44392</v>
      </c>
      <c r="GT69" s="44"/>
      <c r="GU69" s="44"/>
      <c r="GV69" s="43"/>
      <c r="GW69" s="43"/>
      <c r="GX69" s="43"/>
      <c r="GY69" s="43"/>
      <c r="GZ69" s="43"/>
      <c r="HA69" s="43"/>
      <c r="HB69" s="43"/>
      <c r="HC69" s="43"/>
      <c r="HD69" s="43"/>
      <c r="HE69" s="43"/>
      <c r="HF69" s="43"/>
      <c r="HG69" s="43"/>
      <c r="HH69" s="46" t="str">
        <f t="shared" si="60"/>
        <v/>
      </c>
      <c r="HI69" s="46" t="str">
        <f t="shared" si="61"/>
        <v/>
      </c>
      <c r="HJ69" s="46" t="str">
        <f t="shared" si="62"/>
        <v/>
      </c>
      <c r="HK69" s="46" t="str">
        <f t="shared" si="63"/>
        <v/>
      </c>
      <c r="HL69" s="46" t="str">
        <f t="shared" si="64"/>
        <v/>
      </c>
      <c r="HM69" s="43"/>
      <c r="HN69" s="43"/>
      <c r="HO69" s="43">
        <f t="shared" si="81"/>
        <v>1</v>
      </c>
      <c r="HP69" s="43" t="s">
        <v>1092</v>
      </c>
      <c r="HQ69" s="41"/>
      <c r="HR69" s="41"/>
      <c r="HS69" s="41"/>
      <c r="HT69" s="41"/>
      <c r="HU69" s="41" t="s">
        <v>1189</v>
      </c>
      <c r="HV69" s="41" t="s">
        <v>1190</v>
      </c>
      <c r="HW69" s="41"/>
      <c r="HX69" s="41"/>
      <c r="HY69" s="41"/>
      <c r="HZ69" s="41"/>
      <c r="IA69" s="41"/>
      <c r="IB69" s="41"/>
      <c r="IC69" s="41"/>
      <c r="ID69" s="41"/>
    </row>
    <row r="70" spans="1:238" ht="49.5" customHeight="1" x14ac:dyDescent="0.25">
      <c r="A70" s="41" t="s">
        <v>523</v>
      </c>
      <c r="B70" s="42" t="s">
        <v>524</v>
      </c>
      <c r="C70" s="43" t="s">
        <v>525</v>
      </c>
      <c r="D70" s="43" t="s">
        <v>440</v>
      </c>
      <c r="E70" s="43" t="s">
        <v>422</v>
      </c>
      <c r="F70" s="43" t="s">
        <v>394</v>
      </c>
      <c r="G70" s="43" t="s">
        <v>395</v>
      </c>
      <c r="H70" s="43" t="s">
        <v>526</v>
      </c>
      <c r="I70" s="43" t="s">
        <v>527</v>
      </c>
      <c r="J70" s="43">
        <v>3</v>
      </c>
      <c r="K70" s="43">
        <v>4</v>
      </c>
      <c r="L70" s="43" t="s">
        <v>398</v>
      </c>
      <c r="M70" s="43">
        <v>2</v>
      </c>
      <c r="N70" s="43">
        <v>3</v>
      </c>
      <c r="O70" s="43" t="s">
        <v>510</v>
      </c>
      <c r="P70" s="43" t="s">
        <v>400</v>
      </c>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4">
        <v>44300</v>
      </c>
      <c r="AV70" s="44">
        <v>44392</v>
      </c>
      <c r="AW70" s="44"/>
      <c r="AX70" s="44"/>
      <c r="AY70" s="43"/>
      <c r="AZ70" s="43"/>
      <c r="BA70" s="43"/>
      <c r="BB70" s="43"/>
      <c r="BC70" s="43"/>
      <c r="BD70" s="43"/>
      <c r="BE70" s="43"/>
      <c r="BF70" s="43"/>
      <c r="BG70" s="45"/>
      <c r="BH70" s="45"/>
      <c r="BI70" s="43"/>
      <c r="BJ70" s="43"/>
      <c r="BK70" s="46" t="str">
        <f t="shared" si="55"/>
        <v/>
      </c>
      <c r="BL70" s="46" t="str">
        <f t="shared" si="56"/>
        <v/>
      </c>
      <c r="BM70" s="46" t="str">
        <f t="shared" si="57"/>
        <v/>
      </c>
      <c r="BN70" s="46" t="str">
        <f t="shared" si="58"/>
        <v/>
      </c>
      <c r="BO70" s="46" t="str">
        <f t="shared" si="59"/>
        <v/>
      </c>
      <c r="BP70" s="43" t="s">
        <v>528</v>
      </c>
      <c r="BQ70" s="43" t="s">
        <v>529</v>
      </c>
      <c r="BR70" s="43" t="s">
        <v>403</v>
      </c>
      <c r="BS70" s="43" t="s">
        <v>530</v>
      </c>
      <c r="BT70" s="43" t="s">
        <v>430</v>
      </c>
      <c r="BU70" s="43" t="s">
        <v>403</v>
      </c>
      <c r="BV70" s="43" t="s">
        <v>403</v>
      </c>
      <c r="BW70" s="43" t="s">
        <v>403</v>
      </c>
      <c r="BX70" s="43" t="s">
        <v>531</v>
      </c>
      <c r="BY70" s="43" t="s">
        <v>407</v>
      </c>
      <c r="BZ70" s="43" t="s">
        <v>410</v>
      </c>
      <c r="CA70" s="43" t="s">
        <v>409</v>
      </c>
      <c r="CB70" s="43" t="s">
        <v>410</v>
      </c>
      <c r="CC70" s="43" t="s">
        <v>410</v>
      </c>
      <c r="CD70" s="43">
        <v>100</v>
      </c>
      <c r="CE70" s="43" t="s">
        <v>65</v>
      </c>
      <c r="CF70" s="43" t="s">
        <v>411</v>
      </c>
      <c r="CG70" s="43">
        <f t="shared" ref="CG70:CG71" si="82">SUM(CH70:CK70)</f>
        <v>2</v>
      </c>
      <c r="CH70" s="43">
        <v>1</v>
      </c>
      <c r="CI70" s="43">
        <v>1</v>
      </c>
      <c r="CJ70" s="43">
        <v>0</v>
      </c>
      <c r="CK70" s="43">
        <v>0</v>
      </c>
      <c r="CL70" s="43">
        <v>1</v>
      </c>
      <c r="CM70" s="43" t="s">
        <v>1191</v>
      </c>
      <c r="CN70" s="43">
        <v>1</v>
      </c>
      <c r="CO70" s="43" t="s">
        <v>1192</v>
      </c>
      <c r="CP70" s="43"/>
      <c r="CQ70" s="43"/>
      <c r="CR70" s="43"/>
      <c r="CS70" s="43"/>
      <c r="CT70" s="44">
        <v>44300</v>
      </c>
      <c r="CU70" s="44">
        <v>44392</v>
      </c>
      <c r="CV70" s="44"/>
      <c r="CW70" s="44"/>
      <c r="CX70" s="43" t="s">
        <v>70</v>
      </c>
      <c r="CY70" s="43" t="s">
        <v>70</v>
      </c>
      <c r="CZ70" s="43"/>
      <c r="DA70" s="43"/>
      <c r="DB70" s="43" t="s">
        <v>70</v>
      </c>
      <c r="DC70" s="43" t="s">
        <v>70</v>
      </c>
      <c r="DD70" s="43"/>
      <c r="DE70" s="43"/>
      <c r="DF70" s="43" t="s">
        <v>1193</v>
      </c>
      <c r="DG70" s="43" t="s">
        <v>1194</v>
      </c>
      <c r="DH70" s="43"/>
      <c r="DI70" s="43"/>
      <c r="DJ70" s="46">
        <f t="shared" si="71"/>
        <v>1</v>
      </c>
      <c r="DK70" s="46">
        <f t="shared" si="72"/>
        <v>1</v>
      </c>
      <c r="DL70" s="46" t="str">
        <f t="shared" si="73"/>
        <v/>
      </c>
      <c r="DM70" s="46" t="str">
        <f t="shared" si="74"/>
        <v/>
      </c>
      <c r="DN70" s="46">
        <f t="shared" si="75"/>
        <v>1</v>
      </c>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4">
        <v>44300</v>
      </c>
      <c r="ET70" s="44">
        <v>44392</v>
      </c>
      <c r="EU70" s="44"/>
      <c r="EV70" s="44"/>
      <c r="EW70" s="43"/>
      <c r="EX70" s="43"/>
      <c r="EY70" s="43"/>
      <c r="EZ70" s="43"/>
      <c r="FA70" s="43"/>
      <c r="FB70" s="43"/>
      <c r="FC70" s="43"/>
      <c r="FD70" s="43"/>
      <c r="FE70" s="43"/>
      <c r="FF70" s="43"/>
      <c r="FG70" s="43"/>
      <c r="FH70" s="43"/>
      <c r="FI70" s="46" t="str">
        <f t="shared" si="76"/>
        <v/>
      </c>
      <c r="FJ70" s="46" t="str">
        <f t="shared" si="77"/>
        <v/>
      </c>
      <c r="FK70" s="46" t="str">
        <f t="shared" si="78"/>
        <v/>
      </c>
      <c r="FL70" s="46" t="str">
        <f t="shared" si="79"/>
        <v/>
      </c>
      <c r="FM70" s="46" t="str">
        <f t="shared" si="80"/>
        <v/>
      </c>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4">
        <v>44300</v>
      </c>
      <c r="GS70" s="44">
        <v>44392</v>
      </c>
      <c r="GT70" s="44"/>
      <c r="GU70" s="44"/>
      <c r="GV70" s="43"/>
      <c r="GW70" s="43"/>
      <c r="GX70" s="43"/>
      <c r="GY70" s="43"/>
      <c r="GZ70" s="43"/>
      <c r="HA70" s="43"/>
      <c r="HB70" s="43"/>
      <c r="HC70" s="43"/>
      <c r="HD70" s="43"/>
      <c r="HE70" s="43"/>
      <c r="HF70" s="43"/>
      <c r="HG70" s="43"/>
      <c r="HH70" s="46" t="str">
        <f t="shared" si="60"/>
        <v/>
      </c>
      <c r="HI70" s="46" t="str">
        <f t="shared" si="61"/>
        <v/>
      </c>
      <c r="HJ70" s="46" t="str">
        <f t="shared" si="62"/>
        <v/>
      </c>
      <c r="HK70" s="46" t="str">
        <f t="shared" si="63"/>
        <v/>
      </c>
      <c r="HL70" s="46" t="str">
        <f t="shared" si="64"/>
        <v/>
      </c>
      <c r="HM70" s="43"/>
      <c r="HN70" s="43"/>
      <c r="HO70" s="43">
        <f t="shared" si="81"/>
        <v>1</v>
      </c>
      <c r="HP70" s="43" t="s">
        <v>1092</v>
      </c>
      <c r="HQ70" s="41"/>
      <c r="HR70" s="41"/>
      <c r="HS70" s="41"/>
      <c r="HT70" s="41"/>
      <c r="HU70" s="41" t="s">
        <v>1195</v>
      </c>
      <c r="HV70" s="41" t="s">
        <v>1196</v>
      </c>
      <c r="HW70" s="41"/>
      <c r="HX70" s="41"/>
      <c r="HY70" s="41"/>
      <c r="HZ70" s="41"/>
      <c r="IA70" s="41"/>
      <c r="IB70" s="41"/>
      <c r="IC70" s="41"/>
      <c r="ID70" s="41"/>
    </row>
    <row r="71" spans="1:238" ht="49.5" customHeight="1" x14ac:dyDescent="0.25">
      <c r="A71" s="41" t="s">
        <v>538</v>
      </c>
      <c r="B71" s="42" t="s">
        <v>539</v>
      </c>
      <c r="C71" s="43" t="s">
        <v>540</v>
      </c>
      <c r="D71" s="43" t="s">
        <v>421</v>
      </c>
      <c r="E71" s="43" t="s">
        <v>422</v>
      </c>
      <c r="F71" s="43" t="s">
        <v>394</v>
      </c>
      <c r="G71" s="43" t="s">
        <v>541</v>
      </c>
      <c r="H71" s="43" t="s">
        <v>542</v>
      </c>
      <c r="I71" s="43" t="s">
        <v>543</v>
      </c>
      <c r="J71" s="43">
        <v>3</v>
      </c>
      <c r="K71" s="43">
        <v>4</v>
      </c>
      <c r="L71" s="43" t="s">
        <v>398</v>
      </c>
      <c r="M71" s="43">
        <v>2</v>
      </c>
      <c r="N71" s="43">
        <v>3</v>
      </c>
      <c r="O71" s="43" t="s">
        <v>510</v>
      </c>
      <c r="P71" s="43" t="s">
        <v>400</v>
      </c>
      <c r="Q71" s="43" t="s">
        <v>544</v>
      </c>
      <c r="R71" s="43" t="s">
        <v>545</v>
      </c>
      <c r="S71" s="43" t="s">
        <v>403</v>
      </c>
      <c r="T71" s="43" t="s">
        <v>546</v>
      </c>
      <c r="U71" s="43" t="s">
        <v>430</v>
      </c>
      <c r="V71" s="43" t="s">
        <v>403</v>
      </c>
      <c r="W71" s="43" t="s">
        <v>403</v>
      </c>
      <c r="X71" s="43" t="s">
        <v>403</v>
      </c>
      <c r="Y71" s="43" t="s">
        <v>406</v>
      </c>
      <c r="Z71" s="43" t="s">
        <v>407</v>
      </c>
      <c r="AA71" s="43" t="s">
        <v>410</v>
      </c>
      <c r="AB71" s="43" t="s">
        <v>409</v>
      </c>
      <c r="AC71" s="43" t="s">
        <v>410</v>
      </c>
      <c r="AD71" s="43" t="s">
        <v>410</v>
      </c>
      <c r="AE71" s="43">
        <v>100</v>
      </c>
      <c r="AF71" s="43" t="s">
        <v>65</v>
      </c>
      <c r="AG71" s="43" t="s">
        <v>411</v>
      </c>
      <c r="AH71" s="43">
        <f t="shared" ref="AH71:AH76" si="83">SUM(AI71:AL71)</f>
        <v>46</v>
      </c>
      <c r="AI71" s="43">
        <v>21</v>
      </c>
      <c r="AJ71" s="43">
        <v>25</v>
      </c>
      <c r="AK71" s="43">
        <v>0</v>
      </c>
      <c r="AL71" s="43">
        <v>0</v>
      </c>
      <c r="AM71" s="43">
        <v>21</v>
      </c>
      <c r="AN71" s="43" t="s">
        <v>1197</v>
      </c>
      <c r="AO71" s="43">
        <v>25</v>
      </c>
      <c r="AP71" s="43" t="s">
        <v>1198</v>
      </c>
      <c r="AQ71" s="43"/>
      <c r="AR71" s="43"/>
      <c r="AS71" s="43"/>
      <c r="AT71" s="43"/>
      <c r="AU71" s="44">
        <v>44300</v>
      </c>
      <c r="AV71" s="44">
        <v>44392</v>
      </c>
      <c r="AW71" s="44"/>
      <c r="AX71" s="44"/>
      <c r="AY71" s="43" t="s">
        <v>70</v>
      </c>
      <c r="AZ71" s="43" t="s">
        <v>70</v>
      </c>
      <c r="BA71" s="43"/>
      <c r="BB71" s="43"/>
      <c r="BC71" s="43" t="s">
        <v>70</v>
      </c>
      <c r="BD71" s="43" t="s">
        <v>70</v>
      </c>
      <c r="BE71" s="43"/>
      <c r="BF71" s="43"/>
      <c r="BG71" s="45" t="s">
        <v>1199</v>
      </c>
      <c r="BH71" s="45" t="s">
        <v>1200</v>
      </c>
      <c r="BI71" s="43"/>
      <c r="BJ71" s="43"/>
      <c r="BK71" s="46">
        <f t="shared" si="55"/>
        <v>1</v>
      </c>
      <c r="BL71" s="46">
        <f t="shared" si="56"/>
        <v>1</v>
      </c>
      <c r="BM71" s="46" t="str">
        <f t="shared" si="57"/>
        <v/>
      </c>
      <c r="BN71" s="46" t="str">
        <f t="shared" si="58"/>
        <v/>
      </c>
      <c r="BO71" s="46">
        <f t="shared" si="59"/>
        <v>1</v>
      </c>
      <c r="BP71" s="43" t="s">
        <v>550</v>
      </c>
      <c r="BQ71" s="43" t="s">
        <v>551</v>
      </c>
      <c r="BR71" s="43" t="s">
        <v>403</v>
      </c>
      <c r="BS71" s="43" t="s">
        <v>552</v>
      </c>
      <c r="BT71" s="43" t="s">
        <v>405</v>
      </c>
      <c r="BU71" s="43" t="s">
        <v>403</v>
      </c>
      <c r="BV71" s="43" t="s">
        <v>403</v>
      </c>
      <c r="BW71" s="43" t="s">
        <v>403</v>
      </c>
      <c r="BX71" s="43" t="s">
        <v>406</v>
      </c>
      <c r="BY71" s="43" t="s">
        <v>407</v>
      </c>
      <c r="BZ71" s="43" t="s">
        <v>408</v>
      </c>
      <c r="CA71" s="43" t="s">
        <v>409</v>
      </c>
      <c r="CB71" s="43" t="s">
        <v>410</v>
      </c>
      <c r="CC71" s="43" t="s">
        <v>408</v>
      </c>
      <c r="CD71" s="43">
        <v>50</v>
      </c>
      <c r="CE71" s="43" t="s">
        <v>65</v>
      </c>
      <c r="CF71" s="43" t="s">
        <v>411</v>
      </c>
      <c r="CG71" s="43">
        <f t="shared" si="82"/>
        <v>12</v>
      </c>
      <c r="CH71" s="43">
        <v>3</v>
      </c>
      <c r="CI71" s="43">
        <v>9</v>
      </c>
      <c r="CJ71" s="43">
        <v>0</v>
      </c>
      <c r="CK71" s="43">
        <v>0</v>
      </c>
      <c r="CL71" s="43">
        <v>3</v>
      </c>
      <c r="CM71" s="43" t="s">
        <v>1201</v>
      </c>
      <c r="CN71" s="43">
        <v>9</v>
      </c>
      <c r="CO71" s="43" t="s">
        <v>1202</v>
      </c>
      <c r="CP71" s="43"/>
      <c r="CQ71" s="43"/>
      <c r="CR71" s="43"/>
      <c r="CS71" s="43"/>
      <c r="CT71" s="44">
        <v>44300</v>
      </c>
      <c r="CU71" s="44">
        <v>44392</v>
      </c>
      <c r="CV71" s="44"/>
      <c r="CW71" s="44"/>
      <c r="CX71" s="43" t="s">
        <v>70</v>
      </c>
      <c r="CY71" s="43" t="s">
        <v>70</v>
      </c>
      <c r="CZ71" s="43"/>
      <c r="DA71" s="43"/>
      <c r="DB71" s="43" t="s">
        <v>70</v>
      </c>
      <c r="DC71" s="43" t="s">
        <v>70</v>
      </c>
      <c r="DD71" s="43"/>
      <c r="DE71" s="43"/>
      <c r="DF71" s="43" t="s">
        <v>1203</v>
      </c>
      <c r="DG71" s="43" t="s">
        <v>1204</v>
      </c>
      <c r="DH71" s="43"/>
      <c r="DI71" s="43"/>
      <c r="DJ71" s="46">
        <f t="shared" si="71"/>
        <v>1</v>
      </c>
      <c r="DK71" s="46">
        <f t="shared" si="72"/>
        <v>1</v>
      </c>
      <c r="DL71" s="46" t="str">
        <f t="shared" si="73"/>
        <v/>
      </c>
      <c r="DM71" s="46" t="str">
        <f t="shared" si="74"/>
        <v/>
      </c>
      <c r="DN71" s="46">
        <f t="shared" si="75"/>
        <v>1</v>
      </c>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4">
        <v>44300</v>
      </c>
      <c r="ET71" s="44">
        <v>44392</v>
      </c>
      <c r="EU71" s="44"/>
      <c r="EV71" s="44"/>
      <c r="EW71" s="43"/>
      <c r="EX71" s="43"/>
      <c r="EY71" s="43"/>
      <c r="EZ71" s="43"/>
      <c r="FA71" s="43"/>
      <c r="FB71" s="43"/>
      <c r="FC71" s="43"/>
      <c r="FD71" s="43"/>
      <c r="FE71" s="43"/>
      <c r="FF71" s="43"/>
      <c r="FG71" s="43"/>
      <c r="FH71" s="43"/>
      <c r="FI71" s="46" t="str">
        <f t="shared" si="76"/>
        <v/>
      </c>
      <c r="FJ71" s="46" t="str">
        <f t="shared" si="77"/>
        <v/>
      </c>
      <c r="FK71" s="46" t="str">
        <f t="shared" si="78"/>
        <v/>
      </c>
      <c r="FL71" s="46" t="str">
        <f t="shared" si="79"/>
        <v/>
      </c>
      <c r="FM71" s="46" t="str">
        <f t="shared" si="80"/>
        <v/>
      </c>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4">
        <v>44300</v>
      </c>
      <c r="GS71" s="44">
        <v>44392</v>
      </c>
      <c r="GT71" s="44"/>
      <c r="GU71" s="44"/>
      <c r="GV71" s="43"/>
      <c r="GW71" s="43"/>
      <c r="GX71" s="43"/>
      <c r="GY71" s="43"/>
      <c r="GZ71" s="43"/>
      <c r="HA71" s="43"/>
      <c r="HB71" s="43"/>
      <c r="HC71" s="43"/>
      <c r="HD71" s="43"/>
      <c r="HE71" s="43"/>
      <c r="HF71" s="43"/>
      <c r="HG71" s="43"/>
      <c r="HH71" s="46" t="str">
        <f t="shared" si="60"/>
        <v/>
      </c>
      <c r="HI71" s="46" t="str">
        <f t="shared" si="61"/>
        <v/>
      </c>
      <c r="HJ71" s="46" t="str">
        <f t="shared" si="62"/>
        <v/>
      </c>
      <c r="HK71" s="46" t="str">
        <f t="shared" si="63"/>
        <v/>
      </c>
      <c r="HL71" s="46" t="str">
        <f t="shared" si="64"/>
        <v/>
      </c>
      <c r="HM71" s="43"/>
      <c r="HN71" s="43"/>
      <c r="HO71" s="43">
        <f t="shared" si="81"/>
        <v>2</v>
      </c>
      <c r="HP71" s="43" t="s">
        <v>1092</v>
      </c>
      <c r="HQ71" s="41" t="s">
        <v>1205</v>
      </c>
      <c r="HR71" s="41" t="s">
        <v>1206</v>
      </c>
      <c r="HS71" s="41"/>
      <c r="HT71" s="41"/>
      <c r="HU71" s="41" t="s">
        <v>1207</v>
      </c>
      <c r="HV71" s="41" t="s">
        <v>1208</v>
      </c>
      <c r="HW71" s="41"/>
      <c r="HX71" s="41"/>
      <c r="HY71" s="41"/>
      <c r="HZ71" s="41"/>
      <c r="IA71" s="41"/>
      <c r="IB71" s="41"/>
      <c r="IC71" s="41"/>
      <c r="ID71" s="41"/>
    </row>
    <row r="72" spans="1:238" ht="49.5" customHeight="1" x14ac:dyDescent="0.25">
      <c r="A72" s="41" t="s">
        <v>558</v>
      </c>
      <c r="B72" s="42" t="s">
        <v>539</v>
      </c>
      <c r="C72" s="43" t="s">
        <v>559</v>
      </c>
      <c r="D72" s="43" t="s">
        <v>468</v>
      </c>
      <c r="E72" s="43" t="s">
        <v>560</v>
      </c>
      <c r="F72" s="43" t="s">
        <v>394</v>
      </c>
      <c r="G72" s="43" t="s">
        <v>395</v>
      </c>
      <c r="H72" s="43" t="s">
        <v>561</v>
      </c>
      <c r="I72" s="43" t="s">
        <v>562</v>
      </c>
      <c r="J72" s="43">
        <v>2</v>
      </c>
      <c r="K72" s="43">
        <v>4</v>
      </c>
      <c r="L72" s="43" t="s">
        <v>399</v>
      </c>
      <c r="M72" s="43">
        <v>2</v>
      </c>
      <c r="N72" s="43">
        <v>3</v>
      </c>
      <c r="O72" s="43" t="s">
        <v>510</v>
      </c>
      <c r="P72" s="43" t="s">
        <v>400</v>
      </c>
      <c r="Q72" s="43" t="s">
        <v>563</v>
      </c>
      <c r="R72" s="43" t="s">
        <v>564</v>
      </c>
      <c r="S72" s="43" t="s">
        <v>403</v>
      </c>
      <c r="T72" s="43" t="s">
        <v>565</v>
      </c>
      <c r="U72" s="43" t="s">
        <v>430</v>
      </c>
      <c r="V72" s="43" t="s">
        <v>403</v>
      </c>
      <c r="W72" s="43" t="s">
        <v>403</v>
      </c>
      <c r="X72" s="43" t="s">
        <v>403</v>
      </c>
      <c r="Y72" s="43" t="s">
        <v>431</v>
      </c>
      <c r="Z72" s="43" t="s">
        <v>407</v>
      </c>
      <c r="AA72" s="43" t="s">
        <v>410</v>
      </c>
      <c r="AB72" s="43" t="s">
        <v>409</v>
      </c>
      <c r="AC72" s="43" t="s">
        <v>410</v>
      </c>
      <c r="AD72" s="43" t="s">
        <v>410</v>
      </c>
      <c r="AE72" s="43">
        <v>100</v>
      </c>
      <c r="AF72" s="43" t="s">
        <v>65</v>
      </c>
      <c r="AG72" s="43" t="s">
        <v>411</v>
      </c>
      <c r="AH72" s="43">
        <f t="shared" si="83"/>
        <v>12</v>
      </c>
      <c r="AI72" s="43">
        <v>3</v>
      </c>
      <c r="AJ72" s="43">
        <v>3</v>
      </c>
      <c r="AK72" s="43">
        <v>3</v>
      </c>
      <c r="AL72" s="43">
        <v>3</v>
      </c>
      <c r="AM72" s="43">
        <v>3</v>
      </c>
      <c r="AN72" s="43" t="s">
        <v>1209</v>
      </c>
      <c r="AO72" s="43">
        <v>3</v>
      </c>
      <c r="AP72" s="43" t="s">
        <v>1210</v>
      </c>
      <c r="AQ72" s="43"/>
      <c r="AR72" s="43"/>
      <c r="AS72" s="43"/>
      <c r="AT72" s="43"/>
      <c r="AU72" s="44">
        <v>44300</v>
      </c>
      <c r="AV72" s="44">
        <v>44392</v>
      </c>
      <c r="AW72" s="44"/>
      <c r="AX72" s="44"/>
      <c r="AY72" s="43" t="s">
        <v>70</v>
      </c>
      <c r="AZ72" s="43" t="s">
        <v>70</v>
      </c>
      <c r="BA72" s="43"/>
      <c r="BB72" s="43"/>
      <c r="BC72" s="43" t="s">
        <v>70</v>
      </c>
      <c r="BD72" s="43" t="s">
        <v>70</v>
      </c>
      <c r="BE72" s="43"/>
      <c r="BF72" s="43"/>
      <c r="BG72" s="45" t="s">
        <v>1211</v>
      </c>
      <c r="BH72" s="45" t="s">
        <v>1212</v>
      </c>
      <c r="BI72" s="43"/>
      <c r="BJ72" s="43"/>
      <c r="BK72" s="46">
        <f t="shared" si="55"/>
        <v>1</v>
      </c>
      <c r="BL72" s="46">
        <f t="shared" si="56"/>
        <v>1</v>
      </c>
      <c r="BM72" s="46">
        <f t="shared" si="57"/>
        <v>0</v>
      </c>
      <c r="BN72" s="46">
        <f t="shared" si="58"/>
        <v>0</v>
      </c>
      <c r="BO72" s="46">
        <f t="shared" si="59"/>
        <v>0.5</v>
      </c>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4">
        <v>44300</v>
      </c>
      <c r="CU72" s="44">
        <v>44392</v>
      </c>
      <c r="CV72" s="44"/>
      <c r="CW72" s="44"/>
      <c r="CX72" s="43"/>
      <c r="CY72" s="43"/>
      <c r="CZ72" s="43"/>
      <c r="DA72" s="43"/>
      <c r="DB72" s="43"/>
      <c r="DC72" s="43"/>
      <c r="DD72" s="43"/>
      <c r="DE72" s="43"/>
      <c r="DF72" s="43"/>
      <c r="DG72" s="43"/>
      <c r="DH72" s="43"/>
      <c r="DI72" s="43"/>
      <c r="DJ72" s="46" t="str">
        <f t="shared" si="71"/>
        <v/>
      </c>
      <c r="DK72" s="46" t="str">
        <f t="shared" si="72"/>
        <v/>
      </c>
      <c r="DL72" s="46" t="str">
        <f t="shared" si="73"/>
        <v/>
      </c>
      <c r="DM72" s="46" t="str">
        <f t="shared" si="74"/>
        <v/>
      </c>
      <c r="DN72" s="46" t="str">
        <f t="shared" si="75"/>
        <v/>
      </c>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4">
        <v>44300</v>
      </c>
      <c r="ET72" s="44">
        <v>44392</v>
      </c>
      <c r="EU72" s="44"/>
      <c r="EV72" s="44"/>
      <c r="EW72" s="43"/>
      <c r="EX72" s="43"/>
      <c r="EY72" s="43"/>
      <c r="EZ72" s="43"/>
      <c r="FA72" s="43"/>
      <c r="FB72" s="43"/>
      <c r="FC72" s="43"/>
      <c r="FD72" s="43"/>
      <c r="FE72" s="43"/>
      <c r="FF72" s="43"/>
      <c r="FG72" s="43"/>
      <c r="FH72" s="43"/>
      <c r="FI72" s="46" t="str">
        <f t="shared" si="76"/>
        <v/>
      </c>
      <c r="FJ72" s="46" t="str">
        <f t="shared" si="77"/>
        <v/>
      </c>
      <c r="FK72" s="46" t="str">
        <f t="shared" si="78"/>
        <v/>
      </c>
      <c r="FL72" s="46" t="str">
        <f t="shared" si="79"/>
        <v/>
      </c>
      <c r="FM72" s="46" t="str">
        <f t="shared" si="80"/>
        <v/>
      </c>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4">
        <v>44300</v>
      </c>
      <c r="GS72" s="44">
        <v>44392</v>
      </c>
      <c r="GT72" s="44"/>
      <c r="GU72" s="44"/>
      <c r="GV72" s="43"/>
      <c r="GW72" s="43"/>
      <c r="GX72" s="43"/>
      <c r="GY72" s="43"/>
      <c r="GZ72" s="43"/>
      <c r="HA72" s="43"/>
      <c r="HB72" s="43"/>
      <c r="HC72" s="43"/>
      <c r="HD72" s="43"/>
      <c r="HE72" s="43"/>
      <c r="HF72" s="43"/>
      <c r="HG72" s="43"/>
      <c r="HH72" s="46" t="str">
        <f t="shared" si="60"/>
        <v/>
      </c>
      <c r="HI72" s="46" t="str">
        <f t="shared" si="61"/>
        <v/>
      </c>
      <c r="HJ72" s="46" t="str">
        <f t="shared" si="62"/>
        <v/>
      </c>
      <c r="HK72" s="46" t="str">
        <f t="shared" si="63"/>
        <v/>
      </c>
      <c r="HL72" s="46" t="str">
        <f t="shared" si="64"/>
        <v/>
      </c>
      <c r="HM72" s="43"/>
      <c r="HN72" s="43"/>
      <c r="HO72" s="43">
        <f t="shared" si="81"/>
        <v>1</v>
      </c>
      <c r="HP72" s="43" t="s">
        <v>1092</v>
      </c>
      <c r="HQ72" s="41" t="s">
        <v>1213</v>
      </c>
      <c r="HR72" s="41" t="s">
        <v>1214</v>
      </c>
      <c r="HS72" s="41"/>
      <c r="HT72" s="41"/>
      <c r="HU72" s="41"/>
      <c r="HV72" s="41"/>
      <c r="HW72" s="41"/>
      <c r="HX72" s="41"/>
      <c r="HY72" s="41"/>
      <c r="HZ72" s="41"/>
      <c r="IA72" s="41"/>
      <c r="IB72" s="41"/>
      <c r="IC72" s="41"/>
      <c r="ID72" s="41"/>
    </row>
    <row r="73" spans="1:238" ht="49.5" customHeight="1" x14ac:dyDescent="0.25">
      <c r="A73" s="41" t="s">
        <v>571</v>
      </c>
      <c r="B73" s="42" t="s">
        <v>572</v>
      </c>
      <c r="C73" s="43" t="s">
        <v>573</v>
      </c>
      <c r="D73" s="43" t="s">
        <v>440</v>
      </c>
      <c r="E73" s="43" t="s">
        <v>574</v>
      </c>
      <c r="F73" s="43" t="s">
        <v>455</v>
      </c>
      <c r="G73" s="43" t="s">
        <v>541</v>
      </c>
      <c r="H73" s="43" t="s">
        <v>575</v>
      </c>
      <c r="I73" s="43" t="s">
        <v>576</v>
      </c>
      <c r="J73" s="43">
        <v>3</v>
      </c>
      <c r="K73" s="43">
        <v>4</v>
      </c>
      <c r="L73" s="43" t="s">
        <v>398</v>
      </c>
      <c r="M73" s="43">
        <v>1</v>
      </c>
      <c r="N73" s="43">
        <v>2</v>
      </c>
      <c r="O73" s="43" t="s">
        <v>426</v>
      </c>
      <c r="P73" s="43" t="s">
        <v>400</v>
      </c>
      <c r="Q73" s="43" t="s">
        <v>577</v>
      </c>
      <c r="R73" s="43" t="s">
        <v>578</v>
      </c>
      <c r="S73" s="43" t="s">
        <v>403</v>
      </c>
      <c r="T73" s="43" t="s">
        <v>579</v>
      </c>
      <c r="U73" s="43" t="s">
        <v>430</v>
      </c>
      <c r="V73" s="43" t="s">
        <v>403</v>
      </c>
      <c r="W73" s="43" t="s">
        <v>403</v>
      </c>
      <c r="X73" s="43" t="s">
        <v>403</v>
      </c>
      <c r="Y73" s="43" t="s">
        <v>431</v>
      </c>
      <c r="Z73" s="43" t="s">
        <v>407</v>
      </c>
      <c r="AA73" s="43" t="s">
        <v>410</v>
      </c>
      <c r="AB73" s="43" t="s">
        <v>409</v>
      </c>
      <c r="AC73" s="43" t="s">
        <v>410</v>
      </c>
      <c r="AD73" s="43" t="s">
        <v>410</v>
      </c>
      <c r="AE73" s="43">
        <v>100</v>
      </c>
      <c r="AF73" s="43" t="s">
        <v>65</v>
      </c>
      <c r="AG73" s="43" t="s">
        <v>411</v>
      </c>
      <c r="AH73" s="43">
        <f t="shared" si="83"/>
        <v>12</v>
      </c>
      <c r="AI73" s="43">
        <v>3</v>
      </c>
      <c r="AJ73" s="43">
        <v>3</v>
      </c>
      <c r="AK73" s="43">
        <v>3</v>
      </c>
      <c r="AL73" s="43">
        <v>3</v>
      </c>
      <c r="AM73" s="43">
        <v>3</v>
      </c>
      <c r="AN73" s="43" t="s">
        <v>1215</v>
      </c>
      <c r="AO73" s="43">
        <v>3</v>
      </c>
      <c r="AP73" s="43" t="s">
        <v>1216</v>
      </c>
      <c r="AQ73" s="43"/>
      <c r="AR73" s="43"/>
      <c r="AS73" s="43"/>
      <c r="AT73" s="43"/>
      <c r="AU73" s="44">
        <v>44300</v>
      </c>
      <c r="AV73" s="44">
        <v>44392</v>
      </c>
      <c r="AW73" s="44"/>
      <c r="AX73" s="44"/>
      <c r="AY73" s="43" t="s">
        <v>70</v>
      </c>
      <c r="AZ73" s="43" t="s">
        <v>70</v>
      </c>
      <c r="BA73" s="43"/>
      <c r="BB73" s="43"/>
      <c r="BC73" s="43" t="s">
        <v>70</v>
      </c>
      <c r="BD73" s="43" t="s">
        <v>70</v>
      </c>
      <c r="BE73" s="43"/>
      <c r="BF73" s="43"/>
      <c r="BG73" s="45" t="s">
        <v>1217</v>
      </c>
      <c r="BH73" s="45" t="s">
        <v>1218</v>
      </c>
      <c r="BI73" s="43"/>
      <c r="BJ73" s="43"/>
      <c r="BK73" s="46">
        <f t="shared" si="55"/>
        <v>1</v>
      </c>
      <c r="BL73" s="46">
        <f t="shared" si="56"/>
        <v>1</v>
      </c>
      <c r="BM73" s="46">
        <f t="shared" si="57"/>
        <v>0</v>
      </c>
      <c r="BN73" s="46">
        <f t="shared" si="58"/>
        <v>0</v>
      </c>
      <c r="BO73" s="46">
        <f t="shared" si="59"/>
        <v>0.5</v>
      </c>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4">
        <v>44300</v>
      </c>
      <c r="CU73" s="44">
        <v>44392</v>
      </c>
      <c r="CV73" s="44"/>
      <c r="CW73" s="44"/>
      <c r="CX73" s="43"/>
      <c r="CY73" s="43"/>
      <c r="CZ73" s="43"/>
      <c r="DA73" s="43"/>
      <c r="DB73" s="43"/>
      <c r="DC73" s="43"/>
      <c r="DD73" s="43"/>
      <c r="DE73" s="43"/>
      <c r="DF73" s="43"/>
      <c r="DG73" s="43"/>
      <c r="DH73" s="43"/>
      <c r="DI73" s="43"/>
      <c r="DJ73" s="46" t="str">
        <f t="shared" si="71"/>
        <v/>
      </c>
      <c r="DK73" s="46" t="str">
        <f t="shared" si="72"/>
        <v/>
      </c>
      <c r="DL73" s="46" t="str">
        <f t="shared" si="73"/>
        <v/>
      </c>
      <c r="DM73" s="46" t="str">
        <f t="shared" si="74"/>
        <v/>
      </c>
      <c r="DN73" s="46" t="str">
        <f t="shared" si="75"/>
        <v/>
      </c>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4">
        <v>44300</v>
      </c>
      <c r="ET73" s="44">
        <v>44392</v>
      </c>
      <c r="EU73" s="44"/>
      <c r="EV73" s="44"/>
      <c r="EW73" s="43"/>
      <c r="EX73" s="43"/>
      <c r="EY73" s="43"/>
      <c r="EZ73" s="43"/>
      <c r="FA73" s="43"/>
      <c r="FB73" s="43"/>
      <c r="FC73" s="43"/>
      <c r="FD73" s="43"/>
      <c r="FE73" s="43"/>
      <c r="FF73" s="43"/>
      <c r="FG73" s="43"/>
      <c r="FH73" s="43"/>
      <c r="FI73" s="46" t="str">
        <f t="shared" si="76"/>
        <v/>
      </c>
      <c r="FJ73" s="46" t="str">
        <f t="shared" si="77"/>
        <v/>
      </c>
      <c r="FK73" s="46" t="str">
        <f t="shared" si="78"/>
        <v/>
      </c>
      <c r="FL73" s="46" t="str">
        <f t="shared" si="79"/>
        <v/>
      </c>
      <c r="FM73" s="46" t="str">
        <f t="shared" si="80"/>
        <v/>
      </c>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4">
        <v>44300</v>
      </c>
      <c r="GS73" s="44">
        <v>44392</v>
      </c>
      <c r="GT73" s="44"/>
      <c r="GU73" s="44"/>
      <c r="GV73" s="43"/>
      <c r="GW73" s="43"/>
      <c r="GX73" s="43"/>
      <c r="GY73" s="43"/>
      <c r="GZ73" s="43"/>
      <c r="HA73" s="43"/>
      <c r="HB73" s="43"/>
      <c r="HC73" s="43"/>
      <c r="HD73" s="43"/>
      <c r="HE73" s="43"/>
      <c r="HF73" s="43"/>
      <c r="HG73" s="43"/>
      <c r="HH73" s="46" t="str">
        <f t="shared" si="60"/>
        <v/>
      </c>
      <c r="HI73" s="46" t="str">
        <f t="shared" si="61"/>
        <v/>
      </c>
      <c r="HJ73" s="46" t="str">
        <f t="shared" si="62"/>
        <v/>
      </c>
      <c r="HK73" s="46" t="str">
        <f t="shared" si="63"/>
        <v/>
      </c>
      <c r="HL73" s="46" t="str">
        <f t="shared" si="64"/>
        <v/>
      </c>
      <c r="HM73" s="43"/>
      <c r="HN73" s="43"/>
      <c r="HO73" s="43">
        <f t="shared" si="81"/>
        <v>1</v>
      </c>
      <c r="HP73" s="43" t="s">
        <v>1092</v>
      </c>
      <c r="HQ73" s="41" t="s">
        <v>1219</v>
      </c>
      <c r="HR73" s="41" t="s">
        <v>1220</v>
      </c>
      <c r="HS73" s="41"/>
      <c r="HT73" s="41"/>
      <c r="HU73" s="41"/>
      <c r="HV73" s="41"/>
      <c r="HW73" s="41"/>
      <c r="HX73" s="41"/>
      <c r="HY73" s="41"/>
      <c r="HZ73" s="41"/>
      <c r="IA73" s="41"/>
      <c r="IB73" s="41"/>
      <c r="IC73" s="41"/>
      <c r="ID73" s="41"/>
    </row>
    <row r="74" spans="1:238" ht="49.5" customHeight="1" x14ac:dyDescent="0.25">
      <c r="A74" s="41" t="s">
        <v>584</v>
      </c>
      <c r="B74" s="42" t="s">
        <v>572</v>
      </c>
      <c r="C74" s="43" t="s">
        <v>585</v>
      </c>
      <c r="D74" s="43" t="s">
        <v>468</v>
      </c>
      <c r="E74" s="43" t="s">
        <v>560</v>
      </c>
      <c r="F74" s="43" t="s">
        <v>394</v>
      </c>
      <c r="G74" s="43" t="s">
        <v>395</v>
      </c>
      <c r="H74" s="43" t="s">
        <v>586</v>
      </c>
      <c r="I74" s="43" t="s">
        <v>587</v>
      </c>
      <c r="J74" s="43">
        <v>1</v>
      </c>
      <c r="K74" s="43">
        <v>4</v>
      </c>
      <c r="L74" s="43" t="s">
        <v>399</v>
      </c>
      <c r="M74" s="43">
        <v>1</v>
      </c>
      <c r="N74" s="43">
        <v>4</v>
      </c>
      <c r="O74" s="43" t="s">
        <v>399</v>
      </c>
      <c r="P74" s="43" t="s">
        <v>400</v>
      </c>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4">
        <v>44300</v>
      </c>
      <c r="AV74" s="44">
        <v>44392</v>
      </c>
      <c r="AW74" s="44"/>
      <c r="AX74" s="44"/>
      <c r="AY74" s="43"/>
      <c r="AZ74" s="43"/>
      <c r="BA74" s="43"/>
      <c r="BB74" s="43"/>
      <c r="BC74" s="43"/>
      <c r="BD74" s="43"/>
      <c r="BE74" s="43"/>
      <c r="BF74" s="43"/>
      <c r="BG74" s="45"/>
      <c r="BH74" s="45"/>
      <c r="BI74" s="43"/>
      <c r="BJ74" s="43"/>
      <c r="BK74" s="46" t="str">
        <f t="shared" si="55"/>
        <v/>
      </c>
      <c r="BL74" s="46" t="str">
        <f t="shared" si="56"/>
        <v/>
      </c>
      <c r="BM74" s="46" t="str">
        <f t="shared" si="57"/>
        <v/>
      </c>
      <c r="BN74" s="46" t="str">
        <f t="shared" si="58"/>
        <v/>
      </c>
      <c r="BO74" s="46" t="str">
        <f t="shared" si="59"/>
        <v/>
      </c>
      <c r="BP74" s="43" t="s">
        <v>588</v>
      </c>
      <c r="BQ74" s="43" t="s">
        <v>589</v>
      </c>
      <c r="BR74" s="43" t="s">
        <v>403</v>
      </c>
      <c r="BS74" s="43" t="s">
        <v>590</v>
      </c>
      <c r="BT74" s="43" t="s">
        <v>430</v>
      </c>
      <c r="BU74" s="43" t="s">
        <v>472</v>
      </c>
      <c r="BV74" s="43" t="s">
        <v>472</v>
      </c>
      <c r="BW74" s="43" t="s">
        <v>403</v>
      </c>
      <c r="BX74" s="43" t="s">
        <v>531</v>
      </c>
      <c r="BY74" s="43" t="s">
        <v>591</v>
      </c>
      <c r="BZ74" s="43" t="s">
        <v>410</v>
      </c>
      <c r="CA74" s="43" t="s">
        <v>409</v>
      </c>
      <c r="CB74" s="43" t="s">
        <v>410</v>
      </c>
      <c r="CC74" s="43" t="s">
        <v>410</v>
      </c>
      <c r="CD74" s="43">
        <v>100</v>
      </c>
      <c r="CE74" s="43" t="s">
        <v>65</v>
      </c>
      <c r="CF74" s="43" t="s">
        <v>411</v>
      </c>
      <c r="CG74" s="43">
        <f t="shared" ref="CG74:CG75" si="84">SUM(CH74:CK74)</f>
        <v>12</v>
      </c>
      <c r="CH74" s="43">
        <v>9</v>
      </c>
      <c r="CI74" s="43">
        <v>3</v>
      </c>
      <c r="CJ74" s="43">
        <v>0</v>
      </c>
      <c r="CK74" s="43">
        <v>0</v>
      </c>
      <c r="CL74" s="43">
        <v>9</v>
      </c>
      <c r="CM74" s="43" t="s">
        <v>1221</v>
      </c>
      <c r="CN74" s="43">
        <v>3</v>
      </c>
      <c r="CO74" s="43" t="s">
        <v>1222</v>
      </c>
      <c r="CP74" s="43"/>
      <c r="CQ74" s="43"/>
      <c r="CR74" s="43"/>
      <c r="CS74" s="43"/>
      <c r="CT74" s="44">
        <v>44300</v>
      </c>
      <c r="CU74" s="44">
        <v>44392</v>
      </c>
      <c r="CV74" s="44"/>
      <c r="CW74" s="44"/>
      <c r="CX74" s="43" t="s">
        <v>70</v>
      </c>
      <c r="CY74" s="43" t="s">
        <v>70</v>
      </c>
      <c r="CZ74" s="43"/>
      <c r="DA74" s="43"/>
      <c r="DB74" s="43" t="s">
        <v>70</v>
      </c>
      <c r="DC74" s="43" t="s">
        <v>70</v>
      </c>
      <c r="DD74" s="43"/>
      <c r="DE74" s="43"/>
      <c r="DF74" s="43" t="s">
        <v>1223</v>
      </c>
      <c r="DG74" s="43" t="s">
        <v>1224</v>
      </c>
      <c r="DH74" s="43"/>
      <c r="DI74" s="43"/>
      <c r="DJ74" s="46">
        <f t="shared" si="71"/>
        <v>1</v>
      </c>
      <c r="DK74" s="46">
        <f t="shared" si="72"/>
        <v>1</v>
      </c>
      <c r="DL74" s="46" t="str">
        <f t="shared" si="73"/>
        <v/>
      </c>
      <c r="DM74" s="46" t="str">
        <f t="shared" si="74"/>
        <v/>
      </c>
      <c r="DN74" s="46">
        <f t="shared" si="75"/>
        <v>1</v>
      </c>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4">
        <v>44300</v>
      </c>
      <c r="ET74" s="44">
        <v>44392</v>
      </c>
      <c r="EU74" s="44"/>
      <c r="EV74" s="44"/>
      <c r="EW74" s="43"/>
      <c r="EX74" s="43"/>
      <c r="EY74" s="43"/>
      <c r="EZ74" s="43"/>
      <c r="FA74" s="43"/>
      <c r="FB74" s="43"/>
      <c r="FC74" s="43"/>
      <c r="FD74" s="43"/>
      <c r="FE74" s="43"/>
      <c r="FF74" s="43"/>
      <c r="FG74" s="43"/>
      <c r="FH74" s="43"/>
      <c r="FI74" s="46" t="str">
        <f t="shared" si="76"/>
        <v/>
      </c>
      <c r="FJ74" s="46" t="str">
        <f t="shared" si="77"/>
        <v/>
      </c>
      <c r="FK74" s="46" t="str">
        <f t="shared" si="78"/>
        <v/>
      </c>
      <c r="FL74" s="46" t="str">
        <f t="shared" si="79"/>
        <v/>
      </c>
      <c r="FM74" s="46" t="str">
        <f t="shared" si="80"/>
        <v/>
      </c>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4">
        <v>44300</v>
      </c>
      <c r="GS74" s="44">
        <v>44392</v>
      </c>
      <c r="GT74" s="44"/>
      <c r="GU74" s="44"/>
      <c r="GV74" s="43"/>
      <c r="GW74" s="43"/>
      <c r="GX74" s="43"/>
      <c r="GY74" s="43"/>
      <c r="GZ74" s="43"/>
      <c r="HA74" s="43"/>
      <c r="HB74" s="43"/>
      <c r="HC74" s="43"/>
      <c r="HD74" s="43"/>
      <c r="HE74" s="43"/>
      <c r="HF74" s="43"/>
      <c r="HG74" s="43"/>
      <c r="HH74" s="46" t="str">
        <f t="shared" si="60"/>
        <v/>
      </c>
      <c r="HI74" s="46" t="str">
        <f t="shared" si="61"/>
        <v/>
      </c>
      <c r="HJ74" s="46" t="str">
        <f t="shared" si="62"/>
        <v/>
      </c>
      <c r="HK74" s="46" t="str">
        <f t="shared" si="63"/>
        <v/>
      </c>
      <c r="HL74" s="46" t="str">
        <f t="shared" si="64"/>
        <v/>
      </c>
      <c r="HM74" s="43"/>
      <c r="HN74" s="43"/>
      <c r="HO74" s="43">
        <f t="shared" si="81"/>
        <v>1</v>
      </c>
      <c r="HP74" s="43" t="s">
        <v>1092</v>
      </c>
      <c r="HQ74" s="41"/>
      <c r="HR74" s="41"/>
      <c r="HS74" s="41"/>
      <c r="HT74" s="41"/>
      <c r="HU74" s="41" t="s">
        <v>1225</v>
      </c>
      <c r="HV74" s="41" t="s">
        <v>1226</v>
      </c>
      <c r="HW74" s="41"/>
      <c r="HX74" s="41"/>
      <c r="HY74" s="41"/>
      <c r="HZ74" s="41"/>
      <c r="IA74" s="41"/>
      <c r="IB74" s="41"/>
      <c r="IC74" s="41"/>
      <c r="ID74" s="41"/>
    </row>
    <row r="75" spans="1:238" ht="49.5" customHeight="1" x14ac:dyDescent="0.25">
      <c r="A75" s="41" t="s">
        <v>595</v>
      </c>
      <c r="B75" s="42" t="s">
        <v>596</v>
      </c>
      <c r="C75" s="43" t="s">
        <v>597</v>
      </c>
      <c r="D75" s="43" t="s">
        <v>421</v>
      </c>
      <c r="E75" s="43" t="s">
        <v>422</v>
      </c>
      <c r="F75" s="43" t="s">
        <v>455</v>
      </c>
      <c r="G75" s="43" t="s">
        <v>598</v>
      </c>
      <c r="H75" s="43" t="s">
        <v>599</v>
      </c>
      <c r="I75" s="43" t="s">
        <v>600</v>
      </c>
      <c r="J75" s="43">
        <v>5</v>
      </c>
      <c r="K75" s="43">
        <v>3</v>
      </c>
      <c r="L75" s="43" t="s">
        <v>398</v>
      </c>
      <c r="M75" s="43">
        <v>3</v>
      </c>
      <c r="N75" s="43">
        <v>1</v>
      </c>
      <c r="O75" s="43" t="s">
        <v>426</v>
      </c>
      <c r="P75" s="43" t="s">
        <v>400</v>
      </c>
      <c r="Q75" s="43" t="s">
        <v>601</v>
      </c>
      <c r="R75" s="43" t="s">
        <v>602</v>
      </c>
      <c r="S75" s="43" t="s">
        <v>403</v>
      </c>
      <c r="T75" s="43" t="s">
        <v>603</v>
      </c>
      <c r="U75" s="43" t="s">
        <v>430</v>
      </c>
      <c r="V75" s="43" t="s">
        <v>403</v>
      </c>
      <c r="W75" s="43" t="s">
        <v>403</v>
      </c>
      <c r="X75" s="43" t="s">
        <v>403</v>
      </c>
      <c r="Y75" s="43" t="s">
        <v>446</v>
      </c>
      <c r="Z75" s="43" t="s">
        <v>407</v>
      </c>
      <c r="AA75" s="43" t="s">
        <v>410</v>
      </c>
      <c r="AB75" s="43" t="s">
        <v>409</v>
      </c>
      <c r="AC75" s="43" t="s">
        <v>410</v>
      </c>
      <c r="AD75" s="43" t="s">
        <v>410</v>
      </c>
      <c r="AE75" s="43">
        <v>100</v>
      </c>
      <c r="AF75" s="43" t="s">
        <v>65</v>
      </c>
      <c r="AG75" s="43" t="s">
        <v>411</v>
      </c>
      <c r="AH75" s="43">
        <f t="shared" si="83"/>
        <v>96</v>
      </c>
      <c r="AI75" s="43">
        <v>24</v>
      </c>
      <c r="AJ75" s="43">
        <v>24</v>
      </c>
      <c r="AK75" s="43">
        <v>24</v>
      </c>
      <c r="AL75" s="43">
        <v>24</v>
      </c>
      <c r="AM75" s="43">
        <v>24</v>
      </c>
      <c r="AN75" s="43" t="s">
        <v>1227</v>
      </c>
      <c r="AO75" s="43">
        <v>24</v>
      </c>
      <c r="AP75" s="43" t="s">
        <v>1228</v>
      </c>
      <c r="AQ75" s="43"/>
      <c r="AR75" s="43"/>
      <c r="AS75" s="43"/>
      <c r="AT75" s="43"/>
      <c r="AU75" s="44">
        <v>44300</v>
      </c>
      <c r="AV75" s="44">
        <v>44392</v>
      </c>
      <c r="AW75" s="44"/>
      <c r="AX75" s="44"/>
      <c r="AY75" s="43" t="s">
        <v>70</v>
      </c>
      <c r="AZ75" s="43" t="s">
        <v>70</v>
      </c>
      <c r="BA75" s="43"/>
      <c r="BB75" s="43"/>
      <c r="BC75" s="43" t="s">
        <v>70</v>
      </c>
      <c r="BD75" s="43" t="s">
        <v>70</v>
      </c>
      <c r="BE75" s="43"/>
      <c r="BF75" s="43"/>
      <c r="BG75" s="45" t="s">
        <v>1229</v>
      </c>
      <c r="BH75" s="45" t="s">
        <v>1230</v>
      </c>
      <c r="BI75" s="43"/>
      <c r="BJ75" s="43"/>
      <c r="BK75" s="46">
        <f t="shared" si="55"/>
        <v>1</v>
      </c>
      <c r="BL75" s="46">
        <f t="shared" si="56"/>
        <v>1</v>
      </c>
      <c r="BM75" s="46">
        <f t="shared" si="57"/>
        <v>0</v>
      </c>
      <c r="BN75" s="46">
        <f t="shared" si="58"/>
        <v>0</v>
      </c>
      <c r="BO75" s="46">
        <f t="shared" si="59"/>
        <v>0.5</v>
      </c>
      <c r="BP75" s="43" t="s">
        <v>607</v>
      </c>
      <c r="BQ75" s="43" t="s">
        <v>602</v>
      </c>
      <c r="BR75" s="43" t="s">
        <v>403</v>
      </c>
      <c r="BS75" s="43" t="s">
        <v>608</v>
      </c>
      <c r="BT75" s="43" t="s">
        <v>430</v>
      </c>
      <c r="BU75" s="43" t="s">
        <v>403</v>
      </c>
      <c r="BV75" s="43" t="s">
        <v>403</v>
      </c>
      <c r="BW75" s="43" t="s">
        <v>403</v>
      </c>
      <c r="BX75" s="43" t="s">
        <v>406</v>
      </c>
      <c r="BY75" s="43" t="s">
        <v>407</v>
      </c>
      <c r="BZ75" s="43" t="s">
        <v>410</v>
      </c>
      <c r="CA75" s="43" t="s">
        <v>409</v>
      </c>
      <c r="CB75" s="43" t="s">
        <v>410</v>
      </c>
      <c r="CC75" s="43" t="s">
        <v>410</v>
      </c>
      <c r="CD75" s="43">
        <v>100</v>
      </c>
      <c r="CE75" s="43" t="s">
        <v>65</v>
      </c>
      <c r="CF75" s="43" t="s">
        <v>411</v>
      </c>
      <c r="CG75" s="43">
        <f t="shared" si="84"/>
        <v>0</v>
      </c>
      <c r="CH75" s="43">
        <v>0</v>
      </c>
      <c r="CI75" s="43">
        <v>0</v>
      </c>
      <c r="CJ75" s="43">
        <v>0</v>
      </c>
      <c r="CK75" s="43">
        <v>0</v>
      </c>
      <c r="CL75" s="43">
        <v>0</v>
      </c>
      <c r="CM75" s="43" t="s">
        <v>1231</v>
      </c>
      <c r="CN75" s="43">
        <v>0</v>
      </c>
      <c r="CO75" s="43" t="s">
        <v>1232</v>
      </c>
      <c r="CP75" s="43"/>
      <c r="CQ75" s="43"/>
      <c r="CR75" s="43"/>
      <c r="CS75" s="43"/>
      <c r="CT75" s="44">
        <v>44300</v>
      </c>
      <c r="CU75" s="44">
        <v>44392</v>
      </c>
      <c r="CV75" s="44"/>
      <c r="CW75" s="44"/>
      <c r="CX75" s="43" t="s">
        <v>449</v>
      </c>
      <c r="CY75" s="43" t="s">
        <v>449</v>
      </c>
      <c r="CZ75" s="43"/>
      <c r="DA75" s="43"/>
      <c r="DB75" s="43" t="s">
        <v>449</v>
      </c>
      <c r="DC75" s="43" t="s">
        <v>449</v>
      </c>
      <c r="DD75" s="43"/>
      <c r="DE75" s="43"/>
      <c r="DF75" s="43" t="s">
        <v>1233</v>
      </c>
      <c r="DG75" s="43" t="s">
        <v>449</v>
      </c>
      <c r="DH75" s="43"/>
      <c r="DI75" s="43"/>
      <c r="DJ75" s="46" t="str">
        <f t="shared" si="71"/>
        <v/>
      </c>
      <c r="DK75" s="46" t="str">
        <f t="shared" si="72"/>
        <v/>
      </c>
      <c r="DL75" s="46" t="str">
        <f t="shared" si="73"/>
        <v/>
      </c>
      <c r="DM75" s="46" t="str">
        <f t="shared" si="74"/>
        <v/>
      </c>
      <c r="DN75" s="46" t="str">
        <f t="shared" si="75"/>
        <v/>
      </c>
      <c r="DO75" s="43" t="s">
        <v>612</v>
      </c>
      <c r="DP75" s="43" t="s">
        <v>613</v>
      </c>
      <c r="DQ75" s="43" t="s">
        <v>403</v>
      </c>
      <c r="DR75" s="43" t="s">
        <v>614</v>
      </c>
      <c r="DS75" s="43" t="s">
        <v>430</v>
      </c>
      <c r="DT75" s="43" t="s">
        <v>472</v>
      </c>
      <c r="DU75" s="43" t="s">
        <v>472</v>
      </c>
      <c r="DV75" s="43" t="s">
        <v>403</v>
      </c>
      <c r="DW75" s="43" t="s">
        <v>406</v>
      </c>
      <c r="DX75" s="43" t="s">
        <v>407</v>
      </c>
      <c r="DY75" s="43" t="s">
        <v>410</v>
      </c>
      <c r="DZ75" s="43" t="s">
        <v>409</v>
      </c>
      <c r="EA75" s="43" t="s">
        <v>410</v>
      </c>
      <c r="EB75" s="43" t="s">
        <v>410</v>
      </c>
      <c r="EC75" s="43">
        <v>100</v>
      </c>
      <c r="ED75" s="43" t="s">
        <v>65</v>
      </c>
      <c r="EE75" s="43" t="s">
        <v>411</v>
      </c>
      <c r="EF75" s="43">
        <f t="shared" ref="EF75:EF76" si="85">SUM(EG75:EJ75)</f>
        <v>5</v>
      </c>
      <c r="EG75" s="43">
        <v>5</v>
      </c>
      <c r="EH75" s="43">
        <v>0</v>
      </c>
      <c r="EI75" s="43">
        <v>0</v>
      </c>
      <c r="EJ75" s="43">
        <v>0</v>
      </c>
      <c r="EK75" s="43">
        <v>5</v>
      </c>
      <c r="EL75" s="43" t="s">
        <v>1234</v>
      </c>
      <c r="EM75" s="43">
        <v>0</v>
      </c>
      <c r="EN75" s="43" t="s">
        <v>1235</v>
      </c>
      <c r="EO75" s="43"/>
      <c r="EP75" s="43"/>
      <c r="EQ75" s="43"/>
      <c r="ER75" s="43"/>
      <c r="ES75" s="44">
        <v>44300</v>
      </c>
      <c r="ET75" s="44">
        <v>44392</v>
      </c>
      <c r="EU75" s="44"/>
      <c r="EV75" s="44"/>
      <c r="EW75" s="43" t="s">
        <v>70</v>
      </c>
      <c r="EX75" s="43" t="s">
        <v>449</v>
      </c>
      <c r="EY75" s="43"/>
      <c r="EZ75" s="43"/>
      <c r="FA75" s="43" t="s">
        <v>70</v>
      </c>
      <c r="FB75" s="43" t="s">
        <v>449</v>
      </c>
      <c r="FC75" s="43"/>
      <c r="FD75" s="43"/>
      <c r="FE75" s="43" t="s">
        <v>1236</v>
      </c>
      <c r="FF75" s="43" t="s">
        <v>449</v>
      </c>
      <c r="FG75" s="43"/>
      <c r="FH75" s="43"/>
      <c r="FI75" s="46">
        <f t="shared" si="76"/>
        <v>1</v>
      </c>
      <c r="FJ75" s="46" t="str">
        <f t="shared" si="77"/>
        <v/>
      </c>
      <c r="FK75" s="46" t="str">
        <f t="shared" si="78"/>
        <v/>
      </c>
      <c r="FL75" s="46" t="str">
        <f t="shared" si="79"/>
        <v/>
      </c>
      <c r="FM75" s="46">
        <f t="shared" si="80"/>
        <v>1</v>
      </c>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4">
        <v>44300</v>
      </c>
      <c r="GS75" s="44">
        <v>44392</v>
      </c>
      <c r="GT75" s="44"/>
      <c r="GU75" s="44"/>
      <c r="GV75" s="43"/>
      <c r="GW75" s="43"/>
      <c r="GX75" s="43"/>
      <c r="GY75" s="43"/>
      <c r="GZ75" s="43"/>
      <c r="HA75" s="43"/>
      <c r="HB75" s="43"/>
      <c r="HC75" s="43"/>
      <c r="HD75" s="43"/>
      <c r="HE75" s="43"/>
      <c r="HF75" s="43"/>
      <c r="HG75" s="43"/>
      <c r="HH75" s="46" t="str">
        <f t="shared" si="60"/>
        <v/>
      </c>
      <c r="HI75" s="46" t="str">
        <f t="shared" si="61"/>
        <v/>
      </c>
      <c r="HJ75" s="46" t="str">
        <f t="shared" si="62"/>
        <v/>
      </c>
      <c r="HK75" s="46" t="str">
        <f t="shared" si="63"/>
        <v/>
      </c>
      <c r="HL75" s="46" t="str">
        <f t="shared" si="64"/>
        <v/>
      </c>
      <c r="HM75" s="43"/>
      <c r="HN75" s="43"/>
      <c r="HO75" s="43">
        <f t="shared" si="81"/>
        <v>3</v>
      </c>
      <c r="HP75" s="43" t="s">
        <v>1092</v>
      </c>
      <c r="HQ75" s="41" t="s">
        <v>1237</v>
      </c>
      <c r="HR75" s="41" t="s">
        <v>1238</v>
      </c>
      <c r="HS75" s="41"/>
      <c r="HT75" s="41"/>
      <c r="HU75" s="41" t="s">
        <v>1233</v>
      </c>
      <c r="HV75" s="41" t="s">
        <v>1239</v>
      </c>
      <c r="HW75" s="41"/>
      <c r="HX75" s="41"/>
      <c r="HY75" s="41" t="s">
        <v>1240</v>
      </c>
      <c r="HZ75" s="41" t="s">
        <v>1241</v>
      </c>
      <c r="IA75" s="41"/>
      <c r="IB75" s="41"/>
      <c r="IC75" s="41"/>
      <c r="ID75" s="41"/>
    </row>
    <row r="76" spans="1:238" ht="49.5" customHeight="1" x14ac:dyDescent="0.25">
      <c r="A76" s="41" t="s">
        <v>622</v>
      </c>
      <c r="B76" s="42" t="s">
        <v>596</v>
      </c>
      <c r="C76" s="43" t="s">
        <v>623</v>
      </c>
      <c r="D76" s="43" t="s">
        <v>468</v>
      </c>
      <c r="E76" s="43" t="s">
        <v>624</v>
      </c>
      <c r="F76" s="43" t="s">
        <v>455</v>
      </c>
      <c r="G76" s="43" t="s">
        <v>395</v>
      </c>
      <c r="H76" s="43" t="s">
        <v>625</v>
      </c>
      <c r="I76" s="43" t="s">
        <v>626</v>
      </c>
      <c r="J76" s="43">
        <v>3</v>
      </c>
      <c r="K76" s="43">
        <v>4</v>
      </c>
      <c r="L76" s="43" t="s">
        <v>398</v>
      </c>
      <c r="M76" s="43">
        <v>1</v>
      </c>
      <c r="N76" s="43">
        <v>4</v>
      </c>
      <c r="O76" s="43" t="s">
        <v>399</v>
      </c>
      <c r="P76" s="43" t="s">
        <v>400</v>
      </c>
      <c r="Q76" s="43" t="s">
        <v>601</v>
      </c>
      <c r="R76" s="43" t="s">
        <v>602</v>
      </c>
      <c r="S76" s="43" t="s">
        <v>403</v>
      </c>
      <c r="T76" s="43" t="s">
        <v>603</v>
      </c>
      <c r="U76" s="43" t="s">
        <v>430</v>
      </c>
      <c r="V76" s="43" t="s">
        <v>403</v>
      </c>
      <c r="W76" s="43" t="s">
        <v>403</v>
      </c>
      <c r="X76" s="43" t="s">
        <v>403</v>
      </c>
      <c r="Y76" s="43" t="s">
        <v>446</v>
      </c>
      <c r="Z76" s="43" t="s">
        <v>407</v>
      </c>
      <c r="AA76" s="43" t="s">
        <v>410</v>
      </c>
      <c r="AB76" s="43" t="s">
        <v>409</v>
      </c>
      <c r="AC76" s="43" t="s">
        <v>410</v>
      </c>
      <c r="AD76" s="43" t="s">
        <v>410</v>
      </c>
      <c r="AE76" s="43">
        <v>100</v>
      </c>
      <c r="AF76" s="43" t="s">
        <v>65</v>
      </c>
      <c r="AG76" s="43" t="s">
        <v>411</v>
      </c>
      <c r="AH76" s="43">
        <f t="shared" si="83"/>
        <v>96</v>
      </c>
      <c r="AI76" s="43">
        <v>24</v>
      </c>
      <c r="AJ76" s="43">
        <v>24</v>
      </c>
      <c r="AK76" s="43">
        <v>24</v>
      </c>
      <c r="AL76" s="43">
        <v>24</v>
      </c>
      <c r="AM76" s="43">
        <v>24</v>
      </c>
      <c r="AN76" s="43" t="s">
        <v>1227</v>
      </c>
      <c r="AO76" s="43">
        <v>24</v>
      </c>
      <c r="AP76" s="43" t="s">
        <v>1242</v>
      </c>
      <c r="AQ76" s="43"/>
      <c r="AR76" s="43"/>
      <c r="AS76" s="43"/>
      <c r="AT76" s="43"/>
      <c r="AU76" s="44">
        <v>44300</v>
      </c>
      <c r="AV76" s="44">
        <v>44392</v>
      </c>
      <c r="AW76" s="44"/>
      <c r="AX76" s="44"/>
      <c r="AY76" s="43" t="s">
        <v>70</v>
      </c>
      <c r="AZ76" s="43" t="s">
        <v>70</v>
      </c>
      <c r="BA76" s="43"/>
      <c r="BB76" s="43"/>
      <c r="BC76" s="43" t="s">
        <v>70</v>
      </c>
      <c r="BD76" s="43" t="s">
        <v>70</v>
      </c>
      <c r="BE76" s="43"/>
      <c r="BF76" s="43"/>
      <c r="BG76" s="45" t="s">
        <v>1243</v>
      </c>
      <c r="BH76" s="45" t="s">
        <v>1244</v>
      </c>
      <c r="BI76" s="43"/>
      <c r="BJ76" s="43"/>
      <c r="BK76" s="46">
        <f t="shared" si="55"/>
        <v>1</v>
      </c>
      <c r="BL76" s="46">
        <f t="shared" si="56"/>
        <v>1</v>
      </c>
      <c r="BM76" s="46">
        <f t="shared" si="57"/>
        <v>0</v>
      </c>
      <c r="BN76" s="46">
        <f t="shared" si="58"/>
        <v>0</v>
      </c>
      <c r="BO76" s="46">
        <f t="shared" si="59"/>
        <v>0.5</v>
      </c>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4">
        <v>44300</v>
      </c>
      <c r="CU76" s="44">
        <v>44392</v>
      </c>
      <c r="CV76" s="44"/>
      <c r="CW76" s="44"/>
      <c r="CX76" s="43"/>
      <c r="CY76" s="43"/>
      <c r="CZ76" s="43"/>
      <c r="DA76" s="43"/>
      <c r="DB76" s="43"/>
      <c r="DC76" s="43"/>
      <c r="DD76" s="43"/>
      <c r="DE76" s="43"/>
      <c r="DF76" s="43"/>
      <c r="DG76" s="43"/>
      <c r="DH76" s="43"/>
      <c r="DI76" s="43"/>
      <c r="DJ76" s="46" t="str">
        <f t="shared" si="71"/>
        <v/>
      </c>
      <c r="DK76" s="46" t="str">
        <f t="shared" si="72"/>
        <v/>
      </c>
      <c r="DL76" s="46" t="str">
        <f t="shared" si="73"/>
        <v/>
      </c>
      <c r="DM76" s="46" t="str">
        <f t="shared" si="74"/>
        <v/>
      </c>
      <c r="DN76" s="46" t="str">
        <f t="shared" si="75"/>
        <v/>
      </c>
      <c r="DO76" s="43" t="s">
        <v>612</v>
      </c>
      <c r="DP76" s="43" t="s">
        <v>602</v>
      </c>
      <c r="DQ76" s="43" t="s">
        <v>403</v>
      </c>
      <c r="DR76" s="43" t="s">
        <v>614</v>
      </c>
      <c r="DS76" s="43" t="s">
        <v>430</v>
      </c>
      <c r="DT76" s="43" t="s">
        <v>472</v>
      </c>
      <c r="DU76" s="43" t="s">
        <v>472</v>
      </c>
      <c r="DV76" s="43" t="s">
        <v>403</v>
      </c>
      <c r="DW76" s="43" t="s">
        <v>406</v>
      </c>
      <c r="DX76" s="43" t="s">
        <v>407</v>
      </c>
      <c r="DY76" s="43" t="s">
        <v>410</v>
      </c>
      <c r="DZ76" s="43" t="s">
        <v>409</v>
      </c>
      <c r="EA76" s="43" t="s">
        <v>410</v>
      </c>
      <c r="EB76" s="43" t="s">
        <v>410</v>
      </c>
      <c r="EC76" s="43">
        <v>100</v>
      </c>
      <c r="ED76" s="43" t="s">
        <v>65</v>
      </c>
      <c r="EE76" s="43" t="s">
        <v>411</v>
      </c>
      <c r="EF76" s="43">
        <f t="shared" si="85"/>
        <v>5</v>
      </c>
      <c r="EG76" s="43">
        <v>5</v>
      </c>
      <c r="EH76" s="43">
        <v>0</v>
      </c>
      <c r="EI76" s="43">
        <v>0</v>
      </c>
      <c r="EJ76" s="43">
        <v>0</v>
      </c>
      <c r="EK76" s="43">
        <v>5</v>
      </c>
      <c r="EL76" s="43" t="s">
        <v>1234</v>
      </c>
      <c r="EM76" s="43">
        <v>0</v>
      </c>
      <c r="EN76" s="43" t="s">
        <v>1245</v>
      </c>
      <c r="EO76" s="43"/>
      <c r="EP76" s="43"/>
      <c r="EQ76" s="43"/>
      <c r="ER76" s="43"/>
      <c r="ES76" s="44">
        <v>44300</v>
      </c>
      <c r="ET76" s="44">
        <v>44392</v>
      </c>
      <c r="EU76" s="44"/>
      <c r="EV76" s="44"/>
      <c r="EW76" s="43" t="s">
        <v>70</v>
      </c>
      <c r="EX76" s="43" t="s">
        <v>449</v>
      </c>
      <c r="EY76" s="43"/>
      <c r="EZ76" s="43"/>
      <c r="FA76" s="43" t="s">
        <v>70</v>
      </c>
      <c r="FB76" s="43" t="s">
        <v>449</v>
      </c>
      <c r="FC76" s="43"/>
      <c r="FD76" s="43"/>
      <c r="FE76" s="43" t="s">
        <v>1246</v>
      </c>
      <c r="FF76" s="43" t="s">
        <v>449</v>
      </c>
      <c r="FG76" s="43"/>
      <c r="FH76" s="43"/>
      <c r="FI76" s="46">
        <f t="shared" si="76"/>
        <v>1</v>
      </c>
      <c r="FJ76" s="46" t="str">
        <f t="shared" si="77"/>
        <v/>
      </c>
      <c r="FK76" s="46" t="str">
        <f t="shared" si="78"/>
        <v/>
      </c>
      <c r="FL76" s="46" t="str">
        <f t="shared" si="79"/>
        <v/>
      </c>
      <c r="FM76" s="46">
        <f t="shared" si="80"/>
        <v>1</v>
      </c>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4">
        <v>44300</v>
      </c>
      <c r="GS76" s="44">
        <v>44392</v>
      </c>
      <c r="GT76" s="44"/>
      <c r="GU76" s="44"/>
      <c r="GV76" s="43"/>
      <c r="GW76" s="43"/>
      <c r="GX76" s="43"/>
      <c r="GY76" s="43"/>
      <c r="GZ76" s="43"/>
      <c r="HA76" s="43"/>
      <c r="HB76" s="43"/>
      <c r="HC76" s="43"/>
      <c r="HD76" s="43"/>
      <c r="HE76" s="43"/>
      <c r="HF76" s="43"/>
      <c r="HG76" s="43"/>
      <c r="HH76" s="46" t="str">
        <f t="shared" si="60"/>
        <v/>
      </c>
      <c r="HI76" s="46" t="str">
        <f t="shared" si="61"/>
        <v/>
      </c>
      <c r="HJ76" s="46" t="str">
        <f t="shared" si="62"/>
        <v/>
      </c>
      <c r="HK76" s="46" t="str">
        <f t="shared" si="63"/>
        <v/>
      </c>
      <c r="HL76" s="46" t="str">
        <f t="shared" si="64"/>
        <v/>
      </c>
      <c r="HM76" s="43"/>
      <c r="HN76" s="43"/>
      <c r="HO76" s="43">
        <f t="shared" si="81"/>
        <v>2</v>
      </c>
      <c r="HP76" s="43" t="s">
        <v>1092</v>
      </c>
      <c r="HQ76" s="41" t="s">
        <v>1237</v>
      </c>
      <c r="HR76" s="41" t="s">
        <v>1247</v>
      </c>
      <c r="HS76" s="41"/>
      <c r="HT76" s="41"/>
      <c r="HU76" s="41"/>
      <c r="HV76" s="41"/>
      <c r="HW76" s="41"/>
      <c r="HX76" s="41"/>
      <c r="HY76" s="41" t="s">
        <v>1240</v>
      </c>
      <c r="HZ76" s="41" t="s">
        <v>1241</v>
      </c>
      <c r="IA76" s="41"/>
      <c r="IB76" s="41"/>
      <c r="IC76" s="41"/>
      <c r="ID76" s="41"/>
    </row>
    <row r="77" spans="1:238" ht="49.5" customHeight="1" x14ac:dyDescent="0.25">
      <c r="A77" s="41" t="s">
        <v>389</v>
      </c>
      <c r="B77" s="42" t="s">
        <v>390</v>
      </c>
      <c r="C77" s="43" t="s">
        <v>391</v>
      </c>
      <c r="D77" s="43" t="s">
        <v>392</v>
      </c>
      <c r="E77" s="43" t="s">
        <v>393</v>
      </c>
      <c r="F77" s="43" t="s">
        <v>394</v>
      </c>
      <c r="G77" s="43" t="s">
        <v>395</v>
      </c>
      <c r="H77" s="43" t="s">
        <v>396</v>
      </c>
      <c r="I77" s="43" t="s">
        <v>397</v>
      </c>
      <c r="J77" s="43">
        <v>4</v>
      </c>
      <c r="K77" s="43">
        <v>4</v>
      </c>
      <c r="L77" s="43" t="s">
        <v>398</v>
      </c>
      <c r="M77" s="43">
        <v>3</v>
      </c>
      <c r="N77" s="43">
        <v>3</v>
      </c>
      <c r="O77" s="43" t="s">
        <v>399</v>
      </c>
      <c r="P77" s="43" t="s">
        <v>400</v>
      </c>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4">
        <v>44299</v>
      </c>
      <c r="AV77" s="44">
        <v>44391</v>
      </c>
      <c r="AW77" s="44"/>
      <c r="AX77" s="44"/>
      <c r="AY77" s="43"/>
      <c r="AZ77" s="43"/>
      <c r="BA77" s="43"/>
      <c r="BB77" s="43"/>
      <c r="BC77" s="43"/>
      <c r="BD77" s="43"/>
      <c r="BE77" s="43"/>
      <c r="BF77" s="43"/>
      <c r="BG77" s="45"/>
      <c r="BH77" s="45"/>
      <c r="BI77" s="43"/>
      <c r="BJ77" s="43"/>
      <c r="BK77" s="46" t="str">
        <f>IFERROR(IF(AI77=0,"",IF((AM77/AI77)&gt;1,1,(AM77/AI77))),"")</f>
        <v/>
      </c>
      <c r="BL77" s="46" t="str">
        <f>IFERROR(IF(AJ77=0,"",IF((AO77/AJ77)&gt;1,1,(AO77/AJ77))),"")</f>
        <v/>
      </c>
      <c r="BM77" s="46" t="str">
        <f>IFERROR(IF(AK77=0,"",IF((AQ77/AK77)&gt;1,1,(AQ77/AK77))),"")</f>
        <v/>
      </c>
      <c r="BN77" s="46" t="str">
        <f>IFERROR(IF(AL77=0,"",IF((AS77/AL77)&gt;1,1,(AS77/AL77))),"")</f>
        <v/>
      </c>
      <c r="BO77" s="46" t="str">
        <f>IFERROR(IF((AM77+AO77+AQ77+AS77)/AH77&gt;1,1,(AM77+AO77+AQ77+AS77)/AH77),"")</f>
        <v/>
      </c>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4">
        <v>44299</v>
      </c>
      <c r="CU77" s="44">
        <v>44391</v>
      </c>
      <c r="CV77" s="44"/>
      <c r="CW77" s="44"/>
      <c r="CX77" s="43"/>
      <c r="CY77" s="43"/>
      <c r="CZ77" s="43"/>
      <c r="DA77" s="43"/>
      <c r="DB77" s="43"/>
      <c r="DC77" s="43"/>
      <c r="DD77" s="43"/>
      <c r="DE77" s="43"/>
      <c r="DF77" s="43"/>
      <c r="DG77" s="43"/>
      <c r="DH77" s="43"/>
      <c r="DI77" s="43"/>
      <c r="DJ77" s="46" t="str">
        <f t="shared" si="71"/>
        <v/>
      </c>
      <c r="DK77" s="46" t="str">
        <f t="shared" si="72"/>
        <v/>
      </c>
      <c r="DL77" s="46" t="str">
        <f t="shared" si="73"/>
        <v/>
      </c>
      <c r="DM77" s="46" t="str">
        <f t="shared" si="74"/>
        <v/>
      </c>
      <c r="DN77" s="46" t="str">
        <f t="shared" si="75"/>
        <v/>
      </c>
      <c r="DO77" s="43" t="s">
        <v>401</v>
      </c>
      <c r="DP77" s="43" t="s">
        <v>402</v>
      </c>
      <c r="DQ77" s="43" t="s">
        <v>403</v>
      </c>
      <c r="DR77" s="43" t="s">
        <v>404</v>
      </c>
      <c r="DS77" s="43" t="s">
        <v>405</v>
      </c>
      <c r="DT77" s="43" t="s">
        <v>403</v>
      </c>
      <c r="DU77" s="43" t="s">
        <v>403</v>
      </c>
      <c r="DV77" s="43" t="s">
        <v>403</v>
      </c>
      <c r="DW77" s="43" t="s">
        <v>406</v>
      </c>
      <c r="DX77" s="43" t="s">
        <v>407</v>
      </c>
      <c r="DY77" s="43" t="s">
        <v>408</v>
      </c>
      <c r="DZ77" s="43" t="s">
        <v>409</v>
      </c>
      <c r="EA77" s="43" t="s">
        <v>410</v>
      </c>
      <c r="EB77" s="43" t="s">
        <v>408</v>
      </c>
      <c r="EC77" s="43">
        <v>50</v>
      </c>
      <c r="ED77" s="43" t="s">
        <v>65</v>
      </c>
      <c r="EE77" s="43" t="s">
        <v>411</v>
      </c>
      <c r="EF77" s="43">
        <f>SUM(EG77:EJ77)</f>
        <v>4</v>
      </c>
      <c r="EG77" s="43">
        <v>1</v>
      </c>
      <c r="EH77" s="43">
        <v>1</v>
      </c>
      <c r="EI77" s="43">
        <v>1</v>
      </c>
      <c r="EJ77" s="43">
        <v>1</v>
      </c>
      <c r="EK77" s="43">
        <v>1</v>
      </c>
      <c r="EL77" s="43" t="s">
        <v>1307</v>
      </c>
      <c r="EM77" s="43">
        <v>1</v>
      </c>
      <c r="EN77" s="43" t="s">
        <v>1308</v>
      </c>
      <c r="EO77" s="43"/>
      <c r="EP77" s="43"/>
      <c r="EQ77" s="43"/>
      <c r="ER77" s="43"/>
      <c r="ES77" s="44">
        <v>44299</v>
      </c>
      <c r="ET77" s="44">
        <v>44391</v>
      </c>
      <c r="EU77" s="44"/>
      <c r="EV77" s="44"/>
      <c r="EW77" s="43" t="s">
        <v>70</v>
      </c>
      <c r="EX77" s="43" t="s">
        <v>70</v>
      </c>
      <c r="EY77" s="43"/>
      <c r="EZ77" s="43"/>
      <c r="FA77" s="43" t="s">
        <v>70</v>
      </c>
      <c r="FB77" s="43" t="s">
        <v>70</v>
      </c>
      <c r="FC77" s="43"/>
      <c r="FD77" s="43"/>
      <c r="FE77" s="43" t="s">
        <v>1309</v>
      </c>
      <c r="FF77" s="43" t="s">
        <v>1310</v>
      </c>
      <c r="FG77" s="43"/>
      <c r="FH77" s="43"/>
      <c r="FI77" s="46">
        <f t="shared" si="76"/>
        <v>1</v>
      </c>
      <c r="FJ77" s="46">
        <f t="shared" si="77"/>
        <v>1</v>
      </c>
      <c r="FK77" s="46">
        <f t="shared" si="78"/>
        <v>0</v>
      </c>
      <c r="FL77" s="46">
        <f t="shared" si="79"/>
        <v>0</v>
      </c>
      <c r="FM77" s="46">
        <f t="shared" si="80"/>
        <v>0.5</v>
      </c>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4">
        <v>44299</v>
      </c>
      <c r="GS77" s="44">
        <v>44391</v>
      </c>
      <c r="GT77" s="44"/>
      <c r="GU77" s="44"/>
      <c r="GV77" s="43"/>
      <c r="GW77" s="43"/>
      <c r="GX77" s="43"/>
      <c r="GY77" s="43"/>
      <c r="GZ77" s="43"/>
      <c r="HA77" s="43"/>
      <c r="HB77" s="43"/>
      <c r="HC77" s="43"/>
      <c r="HD77" s="43"/>
      <c r="HE77" s="43"/>
      <c r="HF77" s="43"/>
      <c r="HG77" s="43"/>
      <c r="HH77" s="46" t="str">
        <f>IFERROR(IF(GF77=0,"",IF((GJ77/GF77)&gt;1,1,(GJ77/GF77))),"")</f>
        <v/>
      </c>
      <c r="HI77" s="46" t="str">
        <f>IFERROR(IF(GG77=0,"",IF((GL77/GG77)&gt;1,1,(GL77/GG77))),"")</f>
        <v/>
      </c>
      <c r="HJ77" s="46" t="str">
        <f>IFERROR(IF(GH77=0,"",IF((GN77/GH77)&gt;1,1,(GN77/GH77))),"")</f>
        <v/>
      </c>
      <c r="HK77" s="46" t="str">
        <f>IFERROR(IF(GI77=0,"",IF((GP77/GI77)&gt;1,1,(GP77/GI77))),"")</f>
        <v/>
      </c>
      <c r="HL77" s="46" t="str">
        <f>IFERROR(IF((GJ77+GL77+GN77+GP77)/GE77&gt;1,1,(GJ77+GL77+GN77+GP77)/GE77),"")</f>
        <v/>
      </c>
      <c r="HM77" s="43"/>
      <c r="HN77" s="43"/>
      <c r="HO77" s="43">
        <f t="shared" si="81"/>
        <v>1</v>
      </c>
      <c r="HP77" s="43" t="s">
        <v>1248</v>
      </c>
      <c r="HQ77" s="43"/>
      <c r="HR77" s="43"/>
      <c r="HS77" s="43"/>
      <c r="HT77" s="43"/>
      <c r="HU77" s="43"/>
      <c r="HV77" s="43"/>
      <c r="HW77" s="43"/>
      <c r="HX77" s="43"/>
      <c r="HY77" s="43" t="s">
        <v>1311</v>
      </c>
      <c r="HZ77" s="43" t="s">
        <v>1312</v>
      </c>
      <c r="IA77" s="41"/>
      <c r="IB77" s="41"/>
      <c r="IC77" s="41"/>
      <c r="ID77" s="41"/>
    </row>
    <row r="78" spans="1:238" ht="49.5" customHeight="1" x14ac:dyDescent="0.25">
      <c r="A78" s="41" t="s">
        <v>418</v>
      </c>
      <c r="B78" s="42" t="s">
        <v>419</v>
      </c>
      <c r="C78" s="43" t="s">
        <v>420</v>
      </c>
      <c r="D78" s="43" t="s">
        <v>421</v>
      </c>
      <c r="E78" s="43" t="s">
        <v>422</v>
      </c>
      <c r="F78" s="43" t="s">
        <v>423</v>
      </c>
      <c r="G78" s="43" t="s">
        <v>395</v>
      </c>
      <c r="H78" s="43" t="s">
        <v>424</v>
      </c>
      <c r="I78" s="43" t="s">
        <v>425</v>
      </c>
      <c r="J78" s="43">
        <v>5</v>
      </c>
      <c r="K78" s="43">
        <v>3</v>
      </c>
      <c r="L78" s="43" t="s">
        <v>398</v>
      </c>
      <c r="M78" s="43">
        <v>3</v>
      </c>
      <c r="N78" s="43">
        <v>1</v>
      </c>
      <c r="O78" s="43" t="s">
        <v>426</v>
      </c>
      <c r="P78" s="43" t="s">
        <v>400</v>
      </c>
      <c r="Q78" s="43" t="s">
        <v>427</v>
      </c>
      <c r="R78" s="43" t="s">
        <v>428</v>
      </c>
      <c r="S78" s="43" t="s">
        <v>403</v>
      </c>
      <c r="T78" s="43" t="s">
        <v>429</v>
      </c>
      <c r="U78" s="43" t="s">
        <v>430</v>
      </c>
      <c r="V78" s="43" t="s">
        <v>403</v>
      </c>
      <c r="W78" s="43" t="s">
        <v>403</v>
      </c>
      <c r="X78" s="43" t="s">
        <v>403</v>
      </c>
      <c r="Y78" s="43" t="s">
        <v>431</v>
      </c>
      <c r="Z78" s="43" t="s">
        <v>407</v>
      </c>
      <c r="AA78" s="43" t="s">
        <v>410</v>
      </c>
      <c r="AB78" s="43" t="s">
        <v>409</v>
      </c>
      <c r="AC78" s="43" t="s">
        <v>410</v>
      </c>
      <c r="AD78" s="43" t="s">
        <v>410</v>
      </c>
      <c r="AE78" s="43">
        <v>100</v>
      </c>
      <c r="AF78" s="43" t="s">
        <v>65</v>
      </c>
      <c r="AG78" s="43" t="s">
        <v>411</v>
      </c>
      <c r="AH78" s="43">
        <f>SUM(AI78:AL78)</f>
        <v>9</v>
      </c>
      <c r="AI78" s="43">
        <v>1</v>
      </c>
      <c r="AJ78" s="43">
        <v>2</v>
      </c>
      <c r="AK78" s="43">
        <v>3</v>
      </c>
      <c r="AL78" s="43">
        <v>3</v>
      </c>
      <c r="AM78" s="43">
        <v>1</v>
      </c>
      <c r="AN78" s="43" t="s">
        <v>1313</v>
      </c>
      <c r="AO78" s="43">
        <v>2</v>
      </c>
      <c r="AP78" s="43" t="s">
        <v>1314</v>
      </c>
      <c r="AQ78" s="43"/>
      <c r="AR78" s="43"/>
      <c r="AS78" s="43"/>
      <c r="AT78" s="43"/>
      <c r="AU78" s="44">
        <v>44300</v>
      </c>
      <c r="AV78" s="44">
        <v>44392</v>
      </c>
      <c r="AW78" s="44"/>
      <c r="AX78" s="44"/>
      <c r="AY78" s="43" t="s">
        <v>449</v>
      </c>
      <c r="AZ78" s="43" t="s">
        <v>70</v>
      </c>
      <c r="BA78" s="43"/>
      <c r="BB78" s="43"/>
      <c r="BC78" s="43" t="s">
        <v>449</v>
      </c>
      <c r="BD78" s="43" t="s">
        <v>70</v>
      </c>
      <c r="BE78" s="43"/>
      <c r="BF78" s="43"/>
      <c r="BG78" s="45" t="s">
        <v>449</v>
      </c>
      <c r="BH78" s="45" t="s">
        <v>1315</v>
      </c>
      <c r="BI78" s="43"/>
      <c r="BJ78" s="43"/>
      <c r="BK78" s="46">
        <f t="shared" ref="BK78:BK91" si="86">IFERROR(IF(AI78=0,"",IF((AM78/AI78)&gt;1,1,(AM78/AI78))),"")</f>
        <v>1</v>
      </c>
      <c r="BL78" s="46">
        <f t="shared" ref="BL78:BL91" si="87">IFERROR(IF(AJ78=0,"",IF((AO78/AJ78)&gt;1,1,(AO78/AJ78))),"")</f>
        <v>1</v>
      </c>
      <c r="BM78" s="46">
        <f t="shared" ref="BM78:BM91" si="88">IFERROR(IF(AK78=0,"",IF((AQ78/AK78)&gt;1,1,(AQ78/AK78))),"")</f>
        <v>0</v>
      </c>
      <c r="BN78" s="46">
        <f t="shared" ref="BN78:BN91" si="89">IFERROR(IF(AL78=0,"",IF((AS78/AL78)&gt;1,1,(AS78/AL78))),"")</f>
        <v>0</v>
      </c>
      <c r="BO78" s="46">
        <f t="shared" ref="BO78:BO91" si="90">IFERROR(IF((AM78+AO78+AQ78+AS78)/AH78&gt;1,1,(AM78+AO78+AQ78+AS78)/AH78),"")</f>
        <v>0.33333333333333331</v>
      </c>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4">
        <v>44300</v>
      </c>
      <c r="CU78" s="44">
        <v>44392</v>
      </c>
      <c r="CV78" s="44"/>
      <c r="CW78" s="44"/>
      <c r="CX78" s="43"/>
      <c r="CY78" s="43"/>
      <c r="CZ78" s="43"/>
      <c r="DA78" s="43"/>
      <c r="DB78" s="43"/>
      <c r="DC78" s="43"/>
      <c r="DD78" s="43"/>
      <c r="DE78" s="43"/>
      <c r="DF78" s="43"/>
      <c r="DG78" s="43"/>
      <c r="DH78" s="43"/>
      <c r="DI78" s="43"/>
      <c r="DJ78" s="46" t="str">
        <f t="shared" si="71"/>
        <v/>
      </c>
      <c r="DK78" s="46" t="str">
        <f t="shared" si="72"/>
        <v/>
      </c>
      <c r="DL78" s="46" t="str">
        <f t="shared" si="73"/>
        <v/>
      </c>
      <c r="DM78" s="46" t="str">
        <f t="shared" si="74"/>
        <v/>
      </c>
      <c r="DN78" s="46" t="str">
        <f t="shared" si="75"/>
        <v/>
      </c>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4">
        <v>44300</v>
      </c>
      <c r="ET78" s="44">
        <v>44392</v>
      </c>
      <c r="EU78" s="44"/>
      <c r="EV78" s="44"/>
      <c r="EW78" s="43"/>
      <c r="EX78" s="43"/>
      <c r="EY78" s="43"/>
      <c r="EZ78" s="43"/>
      <c r="FA78" s="43"/>
      <c r="FB78" s="43"/>
      <c r="FC78" s="43"/>
      <c r="FD78" s="43"/>
      <c r="FE78" s="43"/>
      <c r="FF78" s="43"/>
      <c r="FG78" s="43"/>
      <c r="FH78" s="43"/>
      <c r="FI78" s="46" t="str">
        <f t="shared" si="76"/>
        <v/>
      </c>
      <c r="FJ78" s="46" t="str">
        <f t="shared" si="77"/>
        <v/>
      </c>
      <c r="FK78" s="46" t="str">
        <f t="shared" si="78"/>
        <v/>
      </c>
      <c r="FL78" s="46" t="str">
        <f t="shared" si="79"/>
        <v/>
      </c>
      <c r="FM78" s="46" t="str">
        <f t="shared" si="80"/>
        <v/>
      </c>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4">
        <v>44300</v>
      </c>
      <c r="GS78" s="44">
        <v>44392</v>
      </c>
      <c r="GT78" s="44"/>
      <c r="GU78" s="44"/>
      <c r="GV78" s="43"/>
      <c r="GW78" s="43"/>
      <c r="GX78" s="43"/>
      <c r="GY78" s="43"/>
      <c r="GZ78" s="43"/>
      <c r="HA78" s="43"/>
      <c r="HB78" s="43"/>
      <c r="HC78" s="43"/>
      <c r="HD78" s="43"/>
      <c r="HE78" s="43"/>
      <c r="HF78" s="43"/>
      <c r="HG78" s="43"/>
      <c r="HH78" s="46" t="str">
        <f t="shared" ref="HH78:HH91" si="91">IFERROR(IF(GF78=0,"",IF((GJ78/GF78)&gt;1,1,(GJ78/GF78))),"")</f>
        <v/>
      </c>
      <c r="HI78" s="46" t="str">
        <f t="shared" ref="HI78:HI91" si="92">IFERROR(IF(GG78=0,"",IF((GL78/GG78)&gt;1,1,(GL78/GG78))),"")</f>
        <v/>
      </c>
      <c r="HJ78" s="46" t="str">
        <f t="shared" ref="HJ78:HJ91" si="93">IFERROR(IF(GH78=0,"",IF((GN78/GH78)&gt;1,1,(GN78/GH78))),"")</f>
        <v/>
      </c>
      <c r="HK78" s="46" t="str">
        <f t="shared" ref="HK78:HK91" si="94">IFERROR(IF(GI78=0,"",IF((GP78/GI78)&gt;1,1,(GP78/GI78))),"")</f>
        <v/>
      </c>
      <c r="HL78" s="46" t="str">
        <f t="shared" ref="HL78:HL91" si="95">IFERROR(IF((GJ78+GL78+GN78+GP78)/GE78&gt;1,1,(GJ78+GL78+GN78+GP78)/GE78),"")</f>
        <v/>
      </c>
      <c r="HM78" s="43"/>
      <c r="HN78" s="43"/>
      <c r="HO78" s="43">
        <f t="shared" si="81"/>
        <v>1</v>
      </c>
      <c r="HP78" s="43" t="s">
        <v>1248</v>
      </c>
      <c r="HQ78" s="43" t="s">
        <v>1316</v>
      </c>
      <c r="HR78" s="43" t="s">
        <v>1317</v>
      </c>
      <c r="HS78" s="43"/>
      <c r="HT78" s="43"/>
      <c r="HU78" s="43"/>
      <c r="HV78" s="43"/>
      <c r="HW78" s="43"/>
      <c r="HX78" s="43"/>
      <c r="HY78" s="43"/>
      <c r="HZ78" s="43"/>
      <c r="IA78" s="41"/>
      <c r="IB78" s="41"/>
      <c r="IC78" s="41"/>
      <c r="ID78" s="41"/>
    </row>
    <row r="79" spans="1:238" ht="49.5" customHeight="1" x14ac:dyDescent="0.25">
      <c r="A79" s="41" t="s">
        <v>438</v>
      </c>
      <c r="B79" s="42" t="s">
        <v>419</v>
      </c>
      <c r="C79" s="43" t="s">
        <v>439</v>
      </c>
      <c r="D79" s="43" t="s">
        <v>440</v>
      </c>
      <c r="E79" s="43" t="s">
        <v>422</v>
      </c>
      <c r="F79" s="43" t="s">
        <v>423</v>
      </c>
      <c r="G79" s="43" t="s">
        <v>395</v>
      </c>
      <c r="H79" s="43" t="s">
        <v>441</v>
      </c>
      <c r="I79" s="43" t="s">
        <v>442</v>
      </c>
      <c r="J79" s="43">
        <v>2</v>
      </c>
      <c r="K79" s="43">
        <v>4</v>
      </c>
      <c r="L79" s="43" t="s">
        <v>399</v>
      </c>
      <c r="M79" s="43">
        <v>1</v>
      </c>
      <c r="N79" s="43">
        <v>2</v>
      </c>
      <c r="O79" s="43" t="s">
        <v>426</v>
      </c>
      <c r="P79" s="43" t="s">
        <v>400</v>
      </c>
      <c r="Q79" s="43" t="s">
        <v>443</v>
      </c>
      <c r="R79" s="43" t="s">
        <v>444</v>
      </c>
      <c r="S79" s="43" t="s">
        <v>403</v>
      </c>
      <c r="T79" s="43" t="s">
        <v>445</v>
      </c>
      <c r="U79" s="43" t="s">
        <v>430</v>
      </c>
      <c r="V79" s="43" t="s">
        <v>403</v>
      </c>
      <c r="W79" s="43" t="s">
        <v>403</v>
      </c>
      <c r="X79" s="43" t="s">
        <v>403</v>
      </c>
      <c r="Y79" s="43" t="s">
        <v>446</v>
      </c>
      <c r="Z79" s="43" t="s">
        <v>407</v>
      </c>
      <c r="AA79" s="43" t="s">
        <v>410</v>
      </c>
      <c r="AB79" s="43" t="s">
        <v>409</v>
      </c>
      <c r="AC79" s="43" t="s">
        <v>410</v>
      </c>
      <c r="AD79" s="43" t="s">
        <v>410</v>
      </c>
      <c r="AE79" s="43">
        <v>100</v>
      </c>
      <c r="AF79" s="43" t="s">
        <v>65</v>
      </c>
      <c r="AG79" s="43" t="s">
        <v>411</v>
      </c>
      <c r="AH79" s="43">
        <f t="shared" ref="AH79:AH83" si="96">SUM(AI79:AL79)</f>
        <v>20</v>
      </c>
      <c r="AI79" s="43">
        <v>3</v>
      </c>
      <c r="AJ79" s="43">
        <v>5</v>
      </c>
      <c r="AK79" s="43">
        <v>6</v>
      </c>
      <c r="AL79" s="43">
        <v>6</v>
      </c>
      <c r="AM79" s="43">
        <v>3</v>
      </c>
      <c r="AN79" s="43" t="s">
        <v>1318</v>
      </c>
      <c r="AO79" s="43">
        <v>5</v>
      </c>
      <c r="AP79" s="43" t="s">
        <v>1319</v>
      </c>
      <c r="AQ79" s="43"/>
      <c r="AR79" s="43"/>
      <c r="AS79" s="43"/>
      <c r="AT79" s="43"/>
      <c r="AU79" s="44">
        <v>44298</v>
      </c>
      <c r="AV79" s="44">
        <v>44391</v>
      </c>
      <c r="AW79" s="44"/>
      <c r="AX79" s="44"/>
      <c r="AY79" s="43" t="s">
        <v>449</v>
      </c>
      <c r="AZ79" s="43" t="s">
        <v>70</v>
      </c>
      <c r="BA79" s="43"/>
      <c r="BB79" s="43"/>
      <c r="BC79" s="43" t="s">
        <v>449</v>
      </c>
      <c r="BD79" s="43" t="s">
        <v>70</v>
      </c>
      <c r="BE79" s="43"/>
      <c r="BF79" s="43"/>
      <c r="BG79" s="45" t="s">
        <v>449</v>
      </c>
      <c r="BH79" s="45" t="s">
        <v>1320</v>
      </c>
      <c r="BI79" s="43"/>
      <c r="BJ79" s="43"/>
      <c r="BK79" s="46">
        <f t="shared" si="86"/>
        <v>1</v>
      </c>
      <c r="BL79" s="46">
        <f t="shared" si="87"/>
        <v>1</v>
      </c>
      <c r="BM79" s="46">
        <f t="shared" si="88"/>
        <v>0</v>
      </c>
      <c r="BN79" s="46">
        <f t="shared" si="89"/>
        <v>0</v>
      </c>
      <c r="BO79" s="46">
        <f t="shared" si="90"/>
        <v>0.4</v>
      </c>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4">
        <v>44298</v>
      </c>
      <c r="CU79" s="44">
        <v>44391</v>
      </c>
      <c r="CV79" s="44"/>
      <c r="CW79" s="44"/>
      <c r="CX79" s="43"/>
      <c r="CY79" s="43"/>
      <c r="CZ79" s="43"/>
      <c r="DA79" s="43"/>
      <c r="DB79" s="43"/>
      <c r="DC79" s="43"/>
      <c r="DD79" s="43"/>
      <c r="DE79" s="43"/>
      <c r="DF79" s="43"/>
      <c r="DG79" s="43"/>
      <c r="DH79" s="43"/>
      <c r="DI79" s="43"/>
      <c r="DJ79" s="46" t="str">
        <f t="shared" si="71"/>
        <v/>
      </c>
      <c r="DK79" s="46" t="str">
        <f t="shared" si="72"/>
        <v/>
      </c>
      <c r="DL79" s="46" t="str">
        <f t="shared" si="73"/>
        <v/>
      </c>
      <c r="DM79" s="46" t="str">
        <f t="shared" si="74"/>
        <v/>
      </c>
      <c r="DN79" s="46" t="str">
        <f t="shared" si="75"/>
        <v/>
      </c>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4">
        <v>44298</v>
      </c>
      <c r="ET79" s="44">
        <v>44391</v>
      </c>
      <c r="EU79" s="44"/>
      <c r="EV79" s="44"/>
      <c r="EW79" s="43"/>
      <c r="EX79" s="43"/>
      <c r="EY79" s="43"/>
      <c r="EZ79" s="43"/>
      <c r="FA79" s="43"/>
      <c r="FB79" s="43"/>
      <c r="FC79" s="43"/>
      <c r="FD79" s="43"/>
      <c r="FE79" s="43"/>
      <c r="FF79" s="43"/>
      <c r="FG79" s="43"/>
      <c r="FH79" s="43"/>
      <c r="FI79" s="46" t="str">
        <f t="shared" si="76"/>
        <v/>
      </c>
      <c r="FJ79" s="46" t="str">
        <f t="shared" si="77"/>
        <v/>
      </c>
      <c r="FK79" s="46" t="str">
        <f t="shared" si="78"/>
        <v/>
      </c>
      <c r="FL79" s="46" t="str">
        <f t="shared" si="79"/>
        <v/>
      </c>
      <c r="FM79" s="46" t="str">
        <f t="shared" si="80"/>
        <v/>
      </c>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4">
        <v>44298</v>
      </c>
      <c r="GS79" s="44">
        <v>44391</v>
      </c>
      <c r="GT79" s="44"/>
      <c r="GU79" s="44"/>
      <c r="GV79" s="43"/>
      <c r="GW79" s="43"/>
      <c r="GX79" s="43"/>
      <c r="GY79" s="43"/>
      <c r="GZ79" s="43"/>
      <c r="HA79" s="43"/>
      <c r="HB79" s="43"/>
      <c r="HC79" s="43"/>
      <c r="HD79" s="43"/>
      <c r="HE79" s="43"/>
      <c r="HF79" s="43"/>
      <c r="HG79" s="43"/>
      <c r="HH79" s="46" t="str">
        <f t="shared" si="91"/>
        <v/>
      </c>
      <c r="HI79" s="46" t="str">
        <f t="shared" si="92"/>
        <v/>
      </c>
      <c r="HJ79" s="46" t="str">
        <f t="shared" si="93"/>
        <v/>
      </c>
      <c r="HK79" s="46" t="str">
        <f t="shared" si="94"/>
        <v/>
      </c>
      <c r="HL79" s="46" t="str">
        <f t="shared" si="95"/>
        <v/>
      </c>
      <c r="HM79" s="43"/>
      <c r="HN79" s="43"/>
      <c r="HO79" s="43">
        <f t="shared" si="81"/>
        <v>1</v>
      </c>
      <c r="HP79" s="43" t="s">
        <v>1248</v>
      </c>
      <c r="HQ79" s="43" t="s">
        <v>1321</v>
      </c>
      <c r="HR79" s="43" t="s">
        <v>1322</v>
      </c>
      <c r="HS79" s="43"/>
      <c r="HT79" s="43"/>
      <c r="HU79" s="43"/>
      <c r="HV79" s="43"/>
      <c r="HW79" s="43"/>
      <c r="HX79" s="43"/>
      <c r="HY79" s="43"/>
      <c r="HZ79" s="43"/>
      <c r="IA79" s="41"/>
      <c r="IB79" s="41"/>
      <c r="IC79" s="41"/>
      <c r="ID79" s="41"/>
    </row>
    <row r="80" spans="1:238" ht="49.5" customHeight="1" x14ac:dyDescent="0.25">
      <c r="A80" s="41" t="s">
        <v>453</v>
      </c>
      <c r="B80" s="42" t="s">
        <v>419</v>
      </c>
      <c r="C80" s="43" t="s">
        <v>454</v>
      </c>
      <c r="D80" s="43" t="s">
        <v>440</v>
      </c>
      <c r="E80" s="43" t="s">
        <v>422</v>
      </c>
      <c r="F80" s="43" t="s">
        <v>455</v>
      </c>
      <c r="G80" s="43" t="s">
        <v>395</v>
      </c>
      <c r="H80" s="43" t="s">
        <v>456</v>
      </c>
      <c r="I80" s="43" t="s">
        <v>457</v>
      </c>
      <c r="J80" s="43">
        <v>2</v>
      </c>
      <c r="K80" s="43">
        <v>4</v>
      </c>
      <c r="L80" s="43" t="s">
        <v>399</v>
      </c>
      <c r="M80" s="43">
        <v>1</v>
      </c>
      <c r="N80" s="43">
        <v>2</v>
      </c>
      <c r="O80" s="43" t="s">
        <v>426</v>
      </c>
      <c r="P80" s="43" t="s">
        <v>400</v>
      </c>
      <c r="Q80" s="43" t="s">
        <v>458</v>
      </c>
      <c r="R80" s="43" t="s">
        <v>444</v>
      </c>
      <c r="S80" s="43" t="s">
        <v>403</v>
      </c>
      <c r="T80" s="43" t="s">
        <v>459</v>
      </c>
      <c r="U80" s="43" t="s">
        <v>430</v>
      </c>
      <c r="V80" s="43" t="s">
        <v>403</v>
      </c>
      <c r="W80" s="43" t="s">
        <v>403</v>
      </c>
      <c r="X80" s="43" t="s">
        <v>403</v>
      </c>
      <c r="Y80" s="43" t="s">
        <v>446</v>
      </c>
      <c r="Z80" s="43" t="s">
        <v>407</v>
      </c>
      <c r="AA80" s="43" t="s">
        <v>410</v>
      </c>
      <c r="AB80" s="43" t="s">
        <v>409</v>
      </c>
      <c r="AC80" s="43" t="s">
        <v>410</v>
      </c>
      <c r="AD80" s="43" t="s">
        <v>410</v>
      </c>
      <c r="AE80" s="43">
        <v>100</v>
      </c>
      <c r="AF80" s="43" t="s">
        <v>65</v>
      </c>
      <c r="AG80" s="43" t="s">
        <v>411</v>
      </c>
      <c r="AH80" s="43">
        <f t="shared" si="96"/>
        <v>13</v>
      </c>
      <c r="AI80" s="43">
        <v>0</v>
      </c>
      <c r="AJ80" s="43">
        <v>1</v>
      </c>
      <c r="AK80" s="43">
        <v>6</v>
      </c>
      <c r="AL80" s="43">
        <v>6</v>
      </c>
      <c r="AM80" s="43">
        <v>0</v>
      </c>
      <c r="AN80" s="43" t="s">
        <v>1323</v>
      </c>
      <c r="AO80" s="43">
        <v>1</v>
      </c>
      <c r="AP80" s="43" t="s">
        <v>1324</v>
      </c>
      <c r="AQ80" s="43"/>
      <c r="AR80" s="43"/>
      <c r="AS80" s="43"/>
      <c r="AT80" s="43"/>
      <c r="AU80" s="44">
        <v>44299</v>
      </c>
      <c r="AV80" s="44">
        <v>44391</v>
      </c>
      <c r="AW80" s="44"/>
      <c r="AX80" s="44"/>
      <c r="AY80" s="43" t="s">
        <v>449</v>
      </c>
      <c r="AZ80" s="43" t="s">
        <v>70</v>
      </c>
      <c r="BA80" s="43"/>
      <c r="BB80" s="43"/>
      <c r="BC80" s="43" t="s">
        <v>449</v>
      </c>
      <c r="BD80" s="43" t="s">
        <v>70</v>
      </c>
      <c r="BE80" s="43"/>
      <c r="BF80" s="43"/>
      <c r="BG80" s="45" t="s">
        <v>449</v>
      </c>
      <c r="BH80" s="45" t="s">
        <v>1325</v>
      </c>
      <c r="BI80" s="43"/>
      <c r="BJ80" s="43"/>
      <c r="BK80" s="46" t="str">
        <f t="shared" si="86"/>
        <v/>
      </c>
      <c r="BL80" s="46">
        <f t="shared" si="87"/>
        <v>1</v>
      </c>
      <c r="BM80" s="46">
        <f t="shared" si="88"/>
        <v>0</v>
      </c>
      <c r="BN80" s="46">
        <f t="shared" si="89"/>
        <v>0</v>
      </c>
      <c r="BO80" s="46">
        <f t="shared" si="90"/>
        <v>7.6923076923076927E-2</v>
      </c>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4">
        <v>44299</v>
      </c>
      <c r="CU80" s="44">
        <v>44391</v>
      </c>
      <c r="CV80" s="44"/>
      <c r="CW80" s="44"/>
      <c r="CX80" s="43"/>
      <c r="CY80" s="43"/>
      <c r="CZ80" s="43"/>
      <c r="DA80" s="43"/>
      <c r="DB80" s="43"/>
      <c r="DC80" s="43"/>
      <c r="DD80" s="43"/>
      <c r="DE80" s="43"/>
      <c r="DF80" s="43"/>
      <c r="DG80" s="43"/>
      <c r="DH80" s="43"/>
      <c r="DI80" s="43"/>
      <c r="DJ80" s="46" t="str">
        <f t="shared" si="71"/>
        <v/>
      </c>
      <c r="DK80" s="46" t="str">
        <f t="shared" si="72"/>
        <v/>
      </c>
      <c r="DL80" s="46" t="str">
        <f t="shared" si="73"/>
        <v/>
      </c>
      <c r="DM80" s="46" t="str">
        <f t="shared" si="74"/>
        <v/>
      </c>
      <c r="DN80" s="46" t="str">
        <f t="shared" si="75"/>
        <v/>
      </c>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4">
        <v>44299</v>
      </c>
      <c r="ET80" s="44">
        <v>44391</v>
      </c>
      <c r="EU80" s="44"/>
      <c r="EV80" s="44"/>
      <c r="EW80" s="43"/>
      <c r="EX80" s="43"/>
      <c r="EY80" s="43"/>
      <c r="EZ80" s="43"/>
      <c r="FA80" s="43"/>
      <c r="FB80" s="43"/>
      <c r="FC80" s="43"/>
      <c r="FD80" s="43"/>
      <c r="FE80" s="43"/>
      <c r="FF80" s="43"/>
      <c r="FG80" s="43"/>
      <c r="FH80" s="43"/>
      <c r="FI80" s="46" t="str">
        <f t="shared" si="76"/>
        <v/>
      </c>
      <c r="FJ80" s="46" t="str">
        <f t="shared" si="77"/>
        <v/>
      </c>
      <c r="FK80" s="46" t="str">
        <f t="shared" si="78"/>
        <v/>
      </c>
      <c r="FL80" s="46" t="str">
        <f t="shared" si="79"/>
        <v/>
      </c>
      <c r="FM80" s="46" t="str">
        <f t="shared" si="80"/>
        <v/>
      </c>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4">
        <v>44299</v>
      </c>
      <c r="GS80" s="44">
        <v>44391</v>
      </c>
      <c r="GT80" s="44"/>
      <c r="GU80" s="44"/>
      <c r="GV80" s="43"/>
      <c r="GW80" s="43"/>
      <c r="GX80" s="43"/>
      <c r="GY80" s="43"/>
      <c r="GZ80" s="43"/>
      <c r="HA80" s="43"/>
      <c r="HB80" s="43"/>
      <c r="HC80" s="43"/>
      <c r="HD80" s="43"/>
      <c r="HE80" s="43"/>
      <c r="HF80" s="43"/>
      <c r="HG80" s="43"/>
      <c r="HH80" s="46" t="str">
        <f t="shared" si="91"/>
        <v/>
      </c>
      <c r="HI80" s="46" t="str">
        <f t="shared" si="92"/>
        <v/>
      </c>
      <c r="HJ80" s="46" t="str">
        <f t="shared" si="93"/>
        <v/>
      </c>
      <c r="HK80" s="46" t="str">
        <f t="shared" si="94"/>
        <v/>
      </c>
      <c r="HL80" s="46" t="str">
        <f t="shared" si="95"/>
        <v/>
      </c>
      <c r="HM80" s="43"/>
      <c r="HN80" s="43"/>
      <c r="HO80" s="43">
        <f t="shared" si="81"/>
        <v>1</v>
      </c>
      <c r="HP80" s="43" t="s">
        <v>1248</v>
      </c>
      <c r="HQ80" s="43" t="s">
        <v>1321</v>
      </c>
      <c r="HR80" s="43" t="s">
        <v>1326</v>
      </c>
      <c r="HS80" s="43"/>
      <c r="HT80" s="43"/>
      <c r="HU80" s="43"/>
      <c r="HV80" s="43"/>
      <c r="HW80" s="43"/>
      <c r="HX80" s="43"/>
      <c r="HY80" s="43"/>
      <c r="HZ80" s="43"/>
      <c r="IA80" s="41"/>
      <c r="IB80" s="41"/>
      <c r="IC80" s="41"/>
      <c r="ID80" s="41"/>
    </row>
    <row r="81" spans="1:238" ht="49.5" customHeight="1" x14ac:dyDescent="0.25">
      <c r="A81" s="41" t="s">
        <v>466</v>
      </c>
      <c r="B81" s="42" t="s">
        <v>419</v>
      </c>
      <c r="C81" s="43" t="s">
        <v>467</v>
      </c>
      <c r="D81" s="43" t="s">
        <v>468</v>
      </c>
      <c r="E81" s="43" t="s">
        <v>422</v>
      </c>
      <c r="F81" s="43" t="s">
        <v>455</v>
      </c>
      <c r="G81" s="43" t="s">
        <v>469</v>
      </c>
      <c r="H81" s="43" t="s">
        <v>470</v>
      </c>
      <c r="I81" s="43" t="s">
        <v>425</v>
      </c>
      <c r="J81" s="43">
        <v>4</v>
      </c>
      <c r="K81" s="43">
        <v>4</v>
      </c>
      <c r="L81" s="43" t="s">
        <v>398</v>
      </c>
      <c r="M81" s="43">
        <v>4</v>
      </c>
      <c r="N81" s="43">
        <v>4</v>
      </c>
      <c r="O81" s="43" t="s">
        <v>398</v>
      </c>
      <c r="P81" s="43" t="s">
        <v>400</v>
      </c>
      <c r="Q81" s="43" t="s">
        <v>471</v>
      </c>
      <c r="R81" s="43" t="s">
        <v>428</v>
      </c>
      <c r="S81" s="43" t="s">
        <v>403</v>
      </c>
      <c r="T81" s="43" t="s">
        <v>429</v>
      </c>
      <c r="U81" s="43" t="s">
        <v>430</v>
      </c>
      <c r="V81" s="43" t="s">
        <v>403</v>
      </c>
      <c r="W81" s="43" t="s">
        <v>472</v>
      </c>
      <c r="X81" s="43" t="s">
        <v>403</v>
      </c>
      <c r="Y81" s="43" t="s">
        <v>431</v>
      </c>
      <c r="Z81" s="43" t="s">
        <v>407</v>
      </c>
      <c r="AA81" s="43" t="s">
        <v>410</v>
      </c>
      <c r="AB81" s="43" t="s">
        <v>409</v>
      </c>
      <c r="AC81" s="43" t="s">
        <v>410</v>
      </c>
      <c r="AD81" s="43" t="s">
        <v>410</v>
      </c>
      <c r="AE81" s="43">
        <v>100</v>
      </c>
      <c r="AF81" s="43" t="s">
        <v>65</v>
      </c>
      <c r="AG81" s="43" t="s">
        <v>411</v>
      </c>
      <c r="AH81" s="43">
        <f t="shared" si="96"/>
        <v>9</v>
      </c>
      <c r="AI81" s="43">
        <v>1</v>
      </c>
      <c r="AJ81" s="43">
        <v>2</v>
      </c>
      <c r="AK81" s="43">
        <v>3</v>
      </c>
      <c r="AL81" s="43">
        <v>3</v>
      </c>
      <c r="AM81" s="43">
        <v>1</v>
      </c>
      <c r="AN81" s="43" t="s">
        <v>1327</v>
      </c>
      <c r="AO81" s="43">
        <v>2</v>
      </c>
      <c r="AP81" s="43" t="s">
        <v>1314</v>
      </c>
      <c r="AQ81" s="43"/>
      <c r="AR81" s="43"/>
      <c r="AS81" s="43"/>
      <c r="AT81" s="43"/>
      <c r="AU81" s="44">
        <v>44300</v>
      </c>
      <c r="AV81" s="44">
        <v>44392</v>
      </c>
      <c r="AW81" s="44"/>
      <c r="AX81" s="44"/>
      <c r="AY81" s="43" t="s">
        <v>449</v>
      </c>
      <c r="AZ81" s="43" t="s">
        <v>70</v>
      </c>
      <c r="BA81" s="43"/>
      <c r="BB81" s="43"/>
      <c r="BC81" s="43" t="s">
        <v>449</v>
      </c>
      <c r="BD81" s="43" t="s">
        <v>70</v>
      </c>
      <c r="BE81" s="43"/>
      <c r="BF81" s="43"/>
      <c r="BG81" s="45" t="s">
        <v>449</v>
      </c>
      <c r="BH81" s="45" t="s">
        <v>1328</v>
      </c>
      <c r="BI81" s="43"/>
      <c r="BJ81" s="43"/>
      <c r="BK81" s="46">
        <f t="shared" si="86"/>
        <v>1</v>
      </c>
      <c r="BL81" s="46">
        <f t="shared" si="87"/>
        <v>1</v>
      </c>
      <c r="BM81" s="46">
        <f t="shared" si="88"/>
        <v>0</v>
      </c>
      <c r="BN81" s="46">
        <f t="shared" si="89"/>
        <v>0</v>
      </c>
      <c r="BO81" s="46">
        <f t="shared" si="90"/>
        <v>0.33333333333333331</v>
      </c>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4">
        <v>44300</v>
      </c>
      <c r="CU81" s="44">
        <v>44392</v>
      </c>
      <c r="CV81" s="44"/>
      <c r="CW81" s="44"/>
      <c r="CX81" s="43"/>
      <c r="CY81" s="43"/>
      <c r="CZ81" s="43"/>
      <c r="DA81" s="43"/>
      <c r="DB81" s="43"/>
      <c r="DC81" s="43"/>
      <c r="DD81" s="43"/>
      <c r="DE81" s="43"/>
      <c r="DF81" s="43"/>
      <c r="DG81" s="43"/>
      <c r="DH81" s="43"/>
      <c r="DI81" s="43"/>
      <c r="DJ81" s="46" t="str">
        <f t="shared" si="71"/>
        <v/>
      </c>
      <c r="DK81" s="46" t="str">
        <f t="shared" si="72"/>
        <v/>
      </c>
      <c r="DL81" s="46" t="str">
        <f t="shared" si="73"/>
        <v/>
      </c>
      <c r="DM81" s="46" t="str">
        <f t="shared" si="74"/>
        <v/>
      </c>
      <c r="DN81" s="46" t="str">
        <f t="shared" si="75"/>
        <v/>
      </c>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4">
        <v>44300</v>
      </c>
      <c r="ET81" s="44">
        <v>44392</v>
      </c>
      <c r="EU81" s="44"/>
      <c r="EV81" s="44"/>
      <c r="EW81" s="43"/>
      <c r="EX81" s="43"/>
      <c r="EY81" s="43"/>
      <c r="EZ81" s="43"/>
      <c r="FA81" s="43"/>
      <c r="FB81" s="43"/>
      <c r="FC81" s="43"/>
      <c r="FD81" s="43"/>
      <c r="FE81" s="43"/>
      <c r="FF81" s="43"/>
      <c r="FG81" s="43"/>
      <c r="FH81" s="43"/>
      <c r="FI81" s="46" t="str">
        <f t="shared" si="76"/>
        <v/>
      </c>
      <c r="FJ81" s="46" t="str">
        <f t="shared" si="77"/>
        <v/>
      </c>
      <c r="FK81" s="46" t="str">
        <f t="shared" si="78"/>
        <v/>
      </c>
      <c r="FL81" s="46" t="str">
        <f t="shared" si="79"/>
        <v/>
      </c>
      <c r="FM81" s="46" t="str">
        <f t="shared" si="80"/>
        <v/>
      </c>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4">
        <v>44300</v>
      </c>
      <c r="GS81" s="44">
        <v>44392</v>
      </c>
      <c r="GT81" s="44"/>
      <c r="GU81" s="44"/>
      <c r="GV81" s="43"/>
      <c r="GW81" s="43"/>
      <c r="GX81" s="43"/>
      <c r="GY81" s="43"/>
      <c r="GZ81" s="43"/>
      <c r="HA81" s="43"/>
      <c r="HB81" s="43"/>
      <c r="HC81" s="43"/>
      <c r="HD81" s="43"/>
      <c r="HE81" s="43"/>
      <c r="HF81" s="43"/>
      <c r="HG81" s="43"/>
      <c r="HH81" s="46" t="str">
        <f t="shared" si="91"/>
        <v/>
      </c>
      <c r="HI81" s="46" t="str">
        <f t="shared" si="92"/>
        <v/>
      </c>
      <c r="HJ81" s="46" t="str">
        <f t="shared" si="93"/>
        <v/>
      </c>
      <c r="HK81" s="46" t="str">
        <f t="shared" si="94"/>
        <v/>
      </c>
      <c r="HL81" s="46" t="str">
        <f t="shared" si="95"/>
        <v/>
      </c>
      <c r="HM81" s="43"/>
      <c r="HN81" s="43"/>
      <c r="HO81" s="43">
        <f t="shared" si="81"/>
        <v>1</v>
      </c>
      <c r="HP81" s="43" t="s">
        <v>1248</v>
      </c>
      <c r="HQ81" s="41" t="s">
        <v>1316</v>
      </c>
      <c r="HR81" s="41" t="s">
        <v>1329</v>
      </c>
      <c r="HS81" s="41"/>
      <c r="HT81" s="41"/>
      <c r="HU81" s="41"/>
      <c r="HV81" s="41"/>
      <c r="HW81" s="41"/>
      <c r="HX81" s="41"/>
      <c r="HY81" s="41"/>
      <c r="HZ81" s="41"/>
      <c r="IA81" s="41"/>
      <c r="IB81" s="41"/>
      <c r="IC81" s="41"/>
      <c r="ID81" s="41"/>
    </row>
    <row r="82" spans="1:238" ht="49.5" customHeight="1" x14ac:dyDescent="0.25">
      <c r="A82" s="41" t="s">
        <v>479</v>
      </c>
      <c r="B82" s="42" t="s">
        <v>480</v>
      </c>
      <c r="C82" s="43" t="s">
        <v>481</v>
      </c>
      <c r="D82" s="43" t="s">
        <v>482</v>
      </c>
      <c r="E82" s="43" t="s">
        <v>422</v>
      </c>
      <c r="F82" s="43" t="s">
        <v>394</v>
      </c>
      <c r="G82" s="43" t="s">
        <v>395</v>
      </c>
      <c r="H82" s="43" t="s">
        <v>483</v>
      </c>
      <c r="I82" s="43" t="s">
        <v>484</v>
      </c>
      <c r="J82" s="43">
        <v>5</v>
      </c>
      <c r="K82" s="43">
        <v>3</v>
      </c>
      <c r="L82" s="43" t="s">
        <v>398</v>
      </c>
      <c r="M82" s="43">
        <v>4</v>
      </c>
      <c r="N82" s="43">
        <v>2</v>
      </c>
      <c r="O82" s="43" t="s">
        <v>399</v>
      </c>
      <c r="P82" s="43" t="s">
        <v>400</v>
      </c>
      <c r="Q82" s="43" t="s">
        <v>485</v>
      </c>
      <c r="R82" s="43" t="s">
        <v>486</v>
      </c>
      <c r="S82" s="43" t="s">
        <v>403</v>
      </c>
      <c r="T82" s="43" t="s">
        <v>487</v>
      </c>
      <c r="U82" s="43" t="s">
        <v>405</v>
      </c>
      <c r="V82" s="43" t="s">
        <v>403</v>
      </c>
      <c r="W82" s="43" t="s">
        <v>403</v>
      </c>
      <c r="X82" s="43" t="s">
        <v>403</v>
      </c>
      <c r="Y82" s="43" t="s">
        <v>406</v>
      </c>
      <c r="Z82" s="43" t="s">
        <v>407</v>
      </c>
      <c r="AA82" s="43" t="s">
        <v>408</v>
      </c>
      <c r="AB82" s="43" t="s">
        <v>409</v>
      </c>
      <c r="AC82" s="43" t="s">
        <v>410</v>
      </c>
      <c r="AD82" s="43" t="s">
        <v>408</v>
      </c>
      <c r="AE82" s="43">
        <v>50</v>
      </c>
      <c r="AF82" s="43" t="s">
        <v>65</v>
      </c>
      <c r="AG82" s="43" t="s">
        <v>411</v>
      </c>
      <c r="AH82" s="43">
        <f t="shared" si="96"/>
        <v>18</v>
      </c>
      <c r="AI82" s="43">
        <v>2</v>
      </c>
      <c r="AJ82" s="43">
        <v>16</v>
      </c>
      <c r="AK82" s="43">
        <v>0</v>
      </c>
      <c r="AL82" s="43">
        <v>0</v>
      </c>
      <c r="AM82" s="43">
        <v>2</v>
      </c>
      <c r="AN82" s="43" t="s">
        <v>1330</v>
      </c>
      <c r="AO82" s="43">
        <v>16</v>
      </c>
      <c r="AP82" s="43" t="s">
        <v>1331</v>
      </c>
      <c r="AQ82" s="43"/>
      <c r="AR82" s="43"/>
      <c r="AS82" s="43"/>
      <c r="AT82" s="43"/>
      <c r="AU82" s="44">
        <v>44299</v>
      </c>
      <c r="AV82" s="44">
        <v>44391</v>
      </c>
      <c r="AW82" s="44"/>
      <c r="AX82" s="44"/>
      <c r="AY82" s="43" t="s">
        <v>70</v>
      </c>
      <c r="AZ82" s="43" t="s">
        <v>70</v>
      </c>
      <c r="BA82" s="43"/>
      <c r="BB82" s="43"/>
      <c r="BC82" s="43" t="s">
        <v>70</v>
      </c>
      <c r="BD82" s="43" t="s">
        <v>70</v>
      </c>
      <c r="BE82" s="43"/>
      <c r="BF82" s="43"/>
      <c r="BG82" s="45" t="s">
        <v>1332</v>
      </c>
      <c r="BH82" s="45" t="s">
        <v>1333</v>
      </c>
      <c r="BI82" s="43"/>
      <c r="BJ82" s="43"/>
      <c r="BK82" s="46">
        <f t="shared" si="86"/>
        <v>1</v>
      </c>
      <c r="BL82" s="46">
        <f t="shared" si="87"/>
        <v>1</v>
      </c>
      <c r="BM82" s="46" t="str">
        <f t="shared" si="88"/>
        <v/>
      </c>
      <c r="BN82" s="46" t="str">
        <f t="shared" si="89"/>
        <v/>
      </c>
      <c r="BO82" s="46">
        <f t="shared" si="90"/>
        <v>1</v>
      </c>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4">
        <v>44299</v>
      </c>
      <c r="CU82" s="44">
        <v>44391</v>
      </c>
      <c r="CV82" s="44"/>
      <c r="CW82" s="44"/>
      <c r="CX82" s="43"/>
      <c r="CY82" s="43"/>
      <c r="CZ82" s="43"/>
      <c r="DA82" s="43"/>
      <c r="DB82" s="43"/>
      <c r="DC82" s="43"/>
      <c r="DD82" s="43"/>
      <c r="DE82" s="43"/>
      <c r="DF82" s="43"/>
      <c r="DG82" s="43"/>
      <c r="DH82" s="43"/>
      <c r="DI82" s="43"/>
      <c r="DJ82" s="46" t="str">
        <f t="shared" si="71"/>
        <v/>
      </c>
      <c r="DK82" s="46" t="str">
        <f t="shared" si="72"/>
        <v/>
      </c>
      <c r="DL82" s="46" t="str">
        <f t="shared" si="73"/>
        <v/>
      </c>
      <c r="DM82" s="46" t="str">
        <f t="shared" si="74"/>
        <v/>
      </c>
      <c r="DN82" s="46" t="str">
        <f t="shared" si="75"/>
        <v/>
      </c>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4">
        <v>44299</v>
      </c>
      <c r="ET82" s="44">
        <v>44391</v>
      </c>
      <c r="EU82" s="44"/>
      <c r="EV82" s="44"/>
      <c r="EW82" s="43"/>
      <c r="EX82" s="43"/>
      <c r="EY82" s="43"/>
      <c r="EZ82" s="43"/>
      <c r="FA82" s="43"/>
      <c r="FB82" s="43"/>
      <c r="FC82" s="43"/>
      <c r="FD82" s="43"/>
      <c r="FE82" s="43"/>
      <c r="FF82" s="43"/>
      <c r="FG82" s="43"/>
      <c r="FH82" s="43"/>
      <c r="FI82" s="46" t="str">
        <f t="shared" si="76"/>
        <v/>
      </c>
      <c r="FJ82" s="46" t="str">
        <f t="shared" si="77"/>
        <v/>
      </c>
      <c r="FK82" s="46" t="str">
        <f t="shared" si="78"/>
        <v/>
      </c>
      <c r="FL82" s="46" t="str">
        <f t="shared" si="79"/>
        <v/>
      </c>
      <c r="FM82" s="46" t="str">
        <f t="shared" si="80"/>
        <v/>
      </c>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4">
        <v>44299</v>
      </c>
      <c r="GS82" s="44">
        <v>44391</v>
      </c>
      <c r="GT82" s="44"/>
      <c r="GU82" s="44"/>
      <c r="GV82" s="43"/>
      <c r="GW82" s="43"/>
      <c r="GX82" s="43"/>
      <c r="GY82" s="43"/>
      <c r="GZ82" s="43"/>
      <c r="HA82" s="43"/>
      <c r="HB82" s="43"/>
      <c r="HC82" s="43"/>
      <c r="HD82" s="43"/>
      <c r="HE82" s="43"/>
      <c r="HF82" s="43"/>
      <c r="HG82" s="43"/>
      <c r="HH82" s="46" t="str">
        <f t="shared" si="91"/>
        <v/>
      </c>
      <c r="HI82" s="46" t="str">
        <f t="shared" si="92"/>
        <v/>
      </c>
      <c r="HJ82" s="46" t="str">
        <f t="shared" si="93"/>
        <v/>
      </c>
      <c r="HK82" s="46" t="str">
        <f t="shared" si="94"/>
        <v/>
      </c>
      <c r="HL82" s="46" t="str">
        <f t="shared" si="95"/>
        <v/>
      </c>
      <c r="HM82" s="43"/>
      <c r="HN82" s="43"/>
      <c r="HO82" s="43">
        <f t="shared" si="81"/>
        <v>1</v>
      </c>
      <c r="HP82" s="43" t="s">
        <v>1248</v>
      </c>
      <c r="HQ82" s="41" t="s">
        <v>1334</v>
      </c>
      <c r="HR82" s="41" t="s">
        <v>1335</v>
      </c>
      <c r="HS82" s="41"/>
      <c r="HT82" s="41"/>
      <c r="HU82" s="41"/>
      <c r="HV82" s="41"/>
      <c r="HW82" s="41"/>
      <c r="HX82" s="41"/>
      <c r="HY82" s="41"/>
      <c r="HZ82" s="41"/>
      <c r="IA82" s="41"/>
      <c r="IB82" s="41"/>
      <c r="IC82" s="41"/>
      <c r="ID82" s="41"/>
    </row>
    <row r="83" spans="1:238" ht="49.5" customHeight="1" x14ac:dyDescent="0.25">
      <c r="A83" s="41" t="s">
        <v>493</v>
      </c>
      <c r="B83" s="42" t="s">
        <v>480</v>
      </c>
      <c r="C83" s="43" t="s">
        <v>494</v>
      </c>
      <c r="D83" s="43" t="s">
        <v>468</v>
      </c>
      <c r="E83" s="43" t="s">
        <v>422</v>
      </c>
      <c r="F83" s="43" t="s">
        <v>455</v>
      </c>
      <c r="G83" s="43" t="s">
        <v>495</v>
      </c>
      <c r="H83" s="43" t="s">
        <v>496</v>
      </c>
      <c r="I83" s="43" t="s">
        <v>497</v>
      </c>
      <c r="J83" s="43">
        <v>2</v>
      </c>
      <c r="K83" s="43">
        <v>5</v>
      </c>
      <c r="L83" s="43" t="s">
        <v>398</v>
      </c>
      <c r="M83" s="43">
        <v>1</v>
      </c>
      <c r="N83" s="43">
        <v>5</v>
      </c>
      <c r="O83" s="43" t="s">
        <v>398</v>
      </c>
      <c r="P83" s="43" t="s">
        <v>400</v>
      </c>
      <c r="Q83" s="43" t="s">
        <v>498</v>
      </c>
      <c r="R83" s="43" t="s">
        <v>499</v>
      </c>
      <c r="S83" s="43" t="s">
        <v>403</v>
      </c>
      <c r="T83" s="43" t="s">
        <v>500</v>
      </c>
      <c r="U83" s="43" t="s">
        <v>430</v>
      </c>
      <c r="V83" s="43" t="s">
        <v>403</v>
      </c>
      <c r="W83" s="43" t="s">
        <v>403</v>
      </c>
      <c r="X83" s="43" t="s">
        <v>403</v>
      </c>
      <c r="Y83" s="43" t="s">
        <v>406</v>
      </c>
      <c r="Z83" s="43" t="s">
        <v>407</v>
      </c>
      <c r="AA83" s="43" t="s">
        <v>410</v>
      </c>
      <c r="AB83" s="43" t="s">
        <v>409</v>
      </c>
      <c r="AC83" s="43" t="s">
        <v>410</v>
      </c>
      <c r="AD83" s="43" t="s">
        <v>410</v>
      </c>
      <c r="AE83" s="43">
        <v>100</v>
      </c>
      <c r="AF83" s="43" t="s">
        <v>65</v>
      </c>
      <c r="AG83" s="43" t="s">
        <v>411</v>
      </c>
      <c r="AH83" s="43">
        <f t="shared" si="96"/>
        <v>2</v>
      </c>
      <c r="AI83" s="43">
        <v>1</v>
      </c>
      <c r="AJ83" s="43">
        <v>1</v>
      </c>
      <c r="AK83" s="43">
        <v>0</v>
      </c>
      <c r="AL83" s="43">
        <v>0</v>
      </c>
      <c r="AM83" s="43">
        <v>1</v>
      </c>
      <c r="AN83" s="43" t="s">
        <v>1336</v>
      </c>
      <c r="AO83" s="43">
        <v>1</v>
      </c>
      <c r="AP83" s="43" t="s">
        <v>1337</v>
      </c>
      <c r="AQ83" s="43"/>
      <c r="AR83" s="43"/>
      <c r="AS83" s="43"/>
      <c r="AT83" s="43"/>
      <c r="AU83" s="44">
        <v>44300</v>
      </c>
      <c r="AV83" s="44">
        <v>44392</v>
      </c>
      <c r="AW83" s="44"/>
      <c r="AX83" s="44"/>
      <c r="AY83" s="43" t="s">
        <v>70</v>
      </c>
      <c r="AZ83" s="43" t="s">
        <v>70</v>
      </c>
      <c r="BA83" s="43"/>
      <c r="BB83" s="43"/>
      <c r="BC83" s="43" t="s">
        <v>70</v>
      </c>
      <c r="BD83" s="43" t="s">
        <v>70</v>
      </c>
      <c r="BE83" s="43"/>
      <c r="BF83" s="43"/>
      <c r="BG83" s="45" t="s">
        <v>1338</v>
      </c>
      <c r="BH83" s="45" t="s">
        <v>1339</v>
      </c>
      <c r="BI83" s="43"/>
      <c r="BJ83" s="43"/>
      <c r="BK83" s="46">
        <f t="shared" si="86"/>
        <v>1</v>
      </c>
      <c r="BL83" s="46">
        <f t="shared" si="87"/>
        <v>1</v>
      </c>
      <c r="BM83" s="46" t="str">
        <f t="shared" si="88"/>
        <v/>
      </c>
      <c r="BN83" s="46" t="str">
        <f t="shared" si="89"/>
        <v/>
      </c>
      <c r="BO83" s="46">
        <f t="shared" si="90"/>
        <v>1</v>
      </c>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4">
        <v>44300</v>
      </c>
      <c r="CU83" s="44">
        <v>44392</v>
      </c>
      <c r="CV83" s="44"/>
      <c r="CW83" s="44"/>
      <c r="CX83" s="43"/>
      <c r="CY83" s="43"/>
      <c r="CZ83" s="43"/>
      <c r="DA83" s="43"/>
      <c r="DB83" s="43"/>
      <c r="DC83" s="43"/>
      <c r="DD83" s="43"/>
      <c r="DE83" s="43"/>
      <c r="DF83" s="43"/>
      <c r="DG83" s="43"/>
      <c r="DH83" s="43"/>
      <c r="DI83" s="43"/>
      <c r="DJ83" s="46" t="str">
        <f t="shared" si="71"/>
        <v/>
      </c>
      <c r="DK83" s="46" t="str">
        <f t="shared" si="72"/>
        <v/>
      </c>
      <c r="DL83" s="46" t="str">
        <f t="shared" si="73"/>
        <v/>
      </c>
      <c r="DM83" s="46" t="str">
        <f t="shared" si="74"/>
        <v/>
      </c>
      <c r="DN83" s="46" t="str">
        <f t="shared" si="75"/>
        <v/>
      </c>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4">
        <v>44300</v>
      </c>
      <c r="ET83" s="44">
        <v>44392</v>
      </c>
      <c r="EU83" s="44"/>
      <c r="EV83" s="44"/>
      <c r="EW83" s="43"/>
      <c r="EX83" s="43"/>
      <c r="EY83" s="43"/>
      <c r="EZ83" s="43"/>
      <c r="FA83" s="43"/>
      <c r="FB83" s="43"/>
      <c r="FC83" s="43"/>
      <c r="FD83" s="43"/>
      <c r="FE83" s="43"/>
      <c r="FF83" s="43"/>
      <c r="FG83" s="43"/>
      <c r="FH83" s="43"/>
      <c r="FI83" s="46" t="str">
        <f t="shared" si="76"/>
        <v/>
      </c>
      <c r="FJ83" s="46" t="str">
        <f t="shared" si="77"/>
        <v/>
      </c>
      <c r="FK83" s="46" t="str">
        <f t="shared" si="78"/>
        <v/>
      </c>
      <c r="FL83" s="46" t="str">
        <f t="shared" si="79"/>
        <v/>
      </c>
      <c r="FM83" s="46" t="str">
        <f t="shared" si="80"/>
        <v/>
      </c>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4">
        <v>44300</v>
      </c>
      <c r="GS83" s="44">
        <v>44392</v>
      </c>
      <c r="GT83" s="44"/>
      <c r="GU83" s="44"/>
      <c r="GV83" s="43"/>
      <c r="GW83" s="43"/>
      <c r="GX83" s="43"/>
      <c r="GY83" s="43"/>
      <c r="GZ83" s="43"/>
      <c r="HA83" s="43"/>
      <c r="HB83" s="43"/>
      <c r="HC83" s="43"/>
      <c r="HD83" s="43"/>
      <c r="HE83" s="43"/>
      <c r="HF83" s="43"/>
      <c r="HG83" s="43"/>
      <c r="HH83" s="46" t="str">
        <f t="shared" si="91"/>
        <v/>
      </c>
      <c r="HI83" s="46" t="str">
        <f t="shared" si="92"/>
        <v/>
      </c>
      <c r="HJ83" s="46" t="str">
        <f t="shared" si="93"/>
        <v/>
      </c>
      <c r="HK83" s="46" t="str">
        <f t="shared" si="94"/>
        <v/>
      </c>
      <c r="HL83" s="46" t="str">
        <f t="shared" si="95"/>
        <v/>
      </c>
      <c r="HM83" s="43"/>
      <c r="HN83" s="43"/>
      <c r="HO83" s="43">
        <f t="shared" si="81"/>
        <v>1</v>
      </c>
      <c r="HP83" s="43" t="s">
        <v>1248</v>
      </c>
      <c r="HQ83" s="41" t="s">
        <v>1340</v>
      </c>
      <c r="HR83" s="41" t="s">
        <v>1341</v>
      </c>
      <c r="HS83" s="41"/>
      <c r="HT83" s="41"/>
      <c r="HU83" s="41"/>
      <c r="HV83" s="41"/>
      <c r="HW83" s="41"/>
      <c r="HX83" s="41"/>
      <c r="HY83" s="41"/>
      <c r="HZ83" s="41"/>
      <c r="IA83" s="41"/>
      <c r="IB83" s="41"/>
      <c r="IC83" s="41"/>
      <c r="ID83" s="41"/>
    </row>
    <row r="84" spans="1:238" ht="49.5" customHeight="1" x14ac:dyDescent="0.25">
      <c r="A84" s="41" t="s">
        <v>506</v>
      </c>
      <c r="B84" s="42" t="s">
        <v>480</v>
      </c>
      <c r="C84" s="43" t="s">
        <v>507</v>
      </c>
      <c r="D84" s="43" t="s">
        <v>482</v>
      </c>
      <c r="E84" s="43" t="s">
        <v>422</v>
      </c>
      <c r="F84" s="43" t="s">
        <v>394</v>
      </c>
      <c r="G84" s="43" t="s">
        <v>395</v>
      </c>
      <c r="H84" s="43" t="s">
        <v>508</v>
      </c>
      <c r="I84" s="43" t="s">
        <v>509</v>
      </c>
      <c r="J84" s="43">
        <v>2</v>
      </c>
      <c r="K84" s="43">
        <v>3</v>
      </c>
      <c r="L84" s="43" t="s">
        <v>510</v>
      </c>
      <c r="M84" s="43">
        <v>1</v>
      </c>
      <c r="N84" s="43">
        <v>2</v>
      </c>
      <c r="O84" s="43" t="s">
        <v>426</v>
      </c>
      <c r="P84" s="43" t="s">
        <v>400</v>
      </c>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4">
        <v>44300</v>
      </c>
      <c r="AV84" s="44">
        <v>44391</v>
      </c>
      <c r="AW84" s="44"/>
      <c r="AX84" s="44"/>
      <c r="AY84" s="43"/>
      <c r="AZ84" s="43"/>
      <c r="BA84" s="43"/>
      <c r="BB84" s="43"/>
      <c r="BC84" s="43"/>
      <c r="BD84" s="43"/>
      <c r="BE84" s="43"/>
      <c r="BF84" s="43"/>
      <c r="BG84" s="45"/>
      <c r="BH84" s="45"/>
      <c r="BI84" s="43"/>
      <c r="BJ84" s="43"/>
      <c r="BK84" s="46" t="str">
        <f t="shared" si="86"/>
        <v/>
      </c>
      <c r="BL84" s="46" t="str">
        <f t="shared" si="87"/>
        <v/>
      </c>
      <c r="BM84" s="46" t="str">
        <f t="shared" si="88"/>
        <v/>
      </c>
      <c r="BN84" s="46" t="str">
        <f t="shared" si="89"/>
        <v/>
      </c>
      <c r="BO84" s="46" t="str">
        <f t="shared" si="90"/>
        <v/>
      </c>
      <c r="BP84" s="43" t="s">
        <v>511</v>
      </c>
      <c r="BQ84" s="43" t="s">
        <v>512</v>
      </c>
      <c r="BR84" s="43" t="s">
        <v>403</v>
      </c>
      <c r="BS84" s="43" t="s">
        <v>513</v>
      </c>
      <c r="BT84" s="43" t="s">
        <v>514</v>
      </c>
      <c r="BU84" s="43" t="s">
        <v>472</v>
      </c>
      <c r="BV84" s="43" t="s">
        <v>403</v>
      </c>
      <c r="BW84" s="43" t="s">
        <v>403</v>
      </c>
      <c r="BX84" s="43" t="s">
        <v>515</v>
      </c>
      <c r="BY84" s="43" t="s">
        <v>407</v>
      </c>
      <c r="BZ84" s="43" t="s">
        <v>516</v>
      </c>
      <c r="CA84" s="43" t="s">
        <v>409</v>
      </c>
      <c r="CB84" s="43" t="s">
        <v>410</v>
      </c>
      <c r="CC84" s="43" t="s">
        <v>516</v>
      </c>
      <c r="CD84" s="43">
        <v>0</v>
      </c>
      <c r="CE84" s="43" t="s">
        <v>65</v>
      </c>
      <c r="CF84" s="43" t="s">
        <v>411</v>
      </c>
      <c r="CG84" s="43">
        <f>SUM(CH84:CK84)</f>
        <v>5</v>
      </c>
      <c r="CH84" s="43">
        <v>1</v>
      </c>
      <c r="CI84" s="43">
        <v>3</v>
      </c>
      <c r="CJ84" s="43">
        <v>0</v>
      </c>
      <c r="CK84" s="43">
        <v>1</v>
      </c>
      <c r="CL84" s="43">
        <v>1</v>
      </c>
      <c r="CM84" s="43" t="s">
        <v>1342</v>
      </c>
      <c r="CN84" s="43">
        <v>3</v>
      </c>
      <c r="CO84" s="43" t="s">
        <v>1343</v>
      </c>
      <c r="CP84" s="43"/>
      <c r="CQ84" s="43"/>
      <c r="CR84" s="43"/>
      <c r="CS84" s="43"/>
      <c r="CT84" s="44">
        <v>44300</v>
      </c>
      <c r="CU84" s="44">
        <v>44391</v>
      </c>
      <c r="CV84" s="44"/>
      <c r="CW84" s="44"/>
      <c r="CX84" s="43" t="s">
        <v>70</v>
      </c>
      <c r="CY84" s="43" t="s">
        <v>70</v>
      </c>
      <c r="CZ84" s="43"/>
      <c r="DA84" s="43"/>
      <c r="DB84" s="43" t="s">
        <v>70</v>
      </c>
      <c r="DC84" s="43" t="s">
        <v>70</v>
      </c>
      <c r="DD84" s="43"/>
      <c r="DE84" s="43"/>
      <c r="DF84" s="43" t="s">
        <v>1344</v>
      </c>
      <c r="DG84" s="43" t="s">
        <v>1345</v>
      </c>
      <c r="DH84" s="43"/>
      <c r="DI84" s="43"/>
      <c r="DJ84" s="46">
        <f t="shared" si="71"/>
        <v>1</v>
      </c>
      <c r="DK84" s="46">
        <f t="shared" si="72"/>
        <v>1</v>
      </c>
      <c r="DL84" s="46" t="str">
        <f t="shared" si="73"/>
        <v/>
      </c>
      <c r="DM84" s="46">
        <f t="shared" si="74"/>
        <v>0</v>
      </c>
      <c r="DN84" s="46">
        <f t="shared" si="75"/>
        <v>0.8</v>
      </c>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4">
        <v>44300</v>
      </c>
      <c r="ET84" s="44">
        <v>44391</v>
      </c>
      <c r="EU84" s="44"/>
      <c r="EV84" s="44"/>
      <c r="EW84" s="43"/>
      <c r="EX84" s="43"/>
      <c r="EY84" s="43"/>
      <c r="EZ84" s="43"/>
      <c r="FA84" s="43"/>
      <c r="FB84" s="43"/>
      <c r="FC84" s="43"/>
      <c r="FD84" s="43"/>
      <c r="FE84" s="43"/>
      <c r="FF84" s="43"/>
      <c r="FG84" s="43"/>
      <c r="FH84" s="43"/>
      <c r="FI84" s="46" t="str">
        <f t="shared" si="76"/>
        <v/>
      </c>
      <c r="FJ84" s="46" t="str">
        <f t="shared" si="77"/>
        <v/>
      </c>
      <c r="FK84" s="46" t="str">
        <f t="shared" si="78"/>
        <v/>
      </c>
      <c r="FL84" s="46" t="str">
        <f t="shared" si="79"/>
        <v/>
      </c>
      <c r="FM84" s="46" t="str">
        <f t="shared" si="80"/>
        <v/>
      </c>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4">
        <v>44300</v>
      </c>
      <c r="GS84" s="44">
        <v>44391</v>
      </c>
      <c r="GT84" s="44"/>
      <c r="GU84" s="44"/>
      <c r="GV84" s="43"/>
      <c r="GW84" s="43"/>
      <c r="GX84" s="43"/>
      <c r="GY84" s="43"/>
      <c r="GZ84" s="43"/>
      <c r="HA84" s="43"/>
      <c r="HB84" s="43"/>
      <c r="HC84" s="43"/>
      <c r="HD84" s="43"/>
      <c r="HE84" s="43"/>
      <c r="HF84" s="43"/>
      <c r="HG84" s="43"/>
      <c r="HH84" s="46" t="str">
        <f t="shared" si="91"/>
        <v/>
      </c>
      <c r="HI84" s="46" t="str">
        <f t="shared" si="92"/>
        <v/>
      </c>
      <c r="HJ84" s="46" t="str">
        <f t="shared" si="93"/>
        <v/>
      </c>
      <c r="HK84" s="46" t="str">
        <f t="shared" si="94"/>
        <v/>
      </c>
      <c r="HL84" s="46" t="str">
        <f t="shared" si="95"/>
        <v/>
      </c>
      <c r="HM84" s="43"/>
      <c r="HN84" s="43"/>
      <c r="HO84" s="43">
        <f t="shared" si="81"/>
        <v>1</v>
      </c>
      <c r="HP84" s="43" t="s">
        <v>1248</v>
      </c>
      <c r="HQ84" s="41"/>
      <c r="HR84" s="41"/>
      <c r="HS84" s="41"/>
      <c r="HT84" s="41"/>
      <c r="HU84" s="41" t="s">
        <v>1346</v>
      </c>
      <c r="HV84" s="41" t="s">
        <v>1347</v>
      </c>
      <c r="HW84" s="41"/>
      <c r="HX84" s="41"/>
      <c r="HY84" s="41"/>
      <c r="HZ84" s="41"/>
      <c r="IA84" s="41"/>
      <c r="IB84" s="41"/>
      <c r="IC84" s="41"/>
      <c r="ID84" s="41"/>
    </row>
    <row r="85" spans="1:238" ht="49.5" customHeight="1" x14ac:dyDescent="0.25">
      <c r="A85" s="41" t="s">
        <v>523</v>
      </c>
      <c r="B85" s="42" t="s">
        <v>524</v>
      </c>
      <c r="C85" s="43" t="s">
        <v>525</v>
      </c>
      <c r="D85" s="43" t="s">
        <v>440</v>
      </c>
      <c r="E85" s="43" t="s">
        <v>422</v>
      </c>
      <c r="F85" s="43" t="s">
        <v>394</v>
      </c>
      <c r="G85" s="43" t="s">
        <v>395</v>
      </c>
      <c r="H85" s="43" t="s">
        <v>526</v>
      </c>
      <c r="I85" s="43" t="s">
        <v>527</v>
      </c>
      <c r="J85" s="43">
        <v>3</v>
      </c>
      <c r="K85" s="43">
        <v>4</v>
      </c>
      <c r="L85" s="43" t="s">
        <v>398</v>
      </c>
      <c r="M85" s="43">
        <v>2</v>
      </c>
      <c r="N85" s="43">
        <v>3</v>
      </c>
      <c r="O85" s="43" t="s">
        <v>510</v>
      </c>
      <c r="P85" s="43" t="s">
        <v>400</v>
      </c>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4">
        <v>44300</v>
      </c>
      <c r="AV85" s="44">
        <v>44391</v>
      </c>
      <c r="AW85" s="44"/>
      <c r="AX85" s="44"/>
      <c r="AY85" s="43"/>
      <c r="AZ85" s="43"/>
      <c r="BA85" s="43"/>
      <c r="BB85" s="43"/>
      <c r="BC85" s="43"/>
      <c r="BD85" s="43"/>
      <c r="BE85" s="43"/>
      <c r="BF85" s="43"/>
      <c r="BG85" s="45"/>
      <c r="BH85" s="45"/>
      <c r="BI85" s="43"/>
      <c r="BJ85" s="43"/>
      <c r="BK85" s="46" t="str">
        <f t="shared" si="86"/>
        <v/>
      </c>
      <c r="BL85" s="46" t="str">
        <f t="shared" si="87"/>
        <v/>
      </c>
      <c r="BM85" s="46" t="str">
        <f t="shared" si="88"/>
        <v/>
      </c>
      <c r="BN85" s="46" t="str">
        <f t="shared" si="89"/>
        <v/>
      </c>
      <c r="BO85" s="46" t="str">
        <f t="shared" si="90"/>
        <v/>
      </c>
      <c r="BP85" s="43" t="s">
        <v>528</v>
      </c>
      <c r="BQ85" s="43" t="s">
        <v>529</v>
      </c>
      <c r="BR85" s="43" t="s">
        <v>403</v>
      </c>
      <c r="BS85" s="43" t="s">
        <v>530</v>
      </c>
      <c r="BT85" s="43" t="s">
        <v>430</v>
      </c>
      <c r="BU85" s="43" t="s">
        <v>403</v>
      </c>
      <c r="BV85" s="43" t="s">
        <v>403</v>
      </c>
      <c r="BW85" s="43" t="s">
        <v>403</v>
      </c>
      <c r="BX85" s="43" t="s">
        <v>531</v>
      </c>
      <c r="BY85" s="43" t="s">
        <v>407</v>
      </c>
      <c r="BZ85" s="43" t="s">
        <v>410</v>
      </c>
      <c r="CA85" s="43" t="s">
        <v>409</v>
      </c>
      <c r="CB85" s="43" t="s">
        <v>410</v>
      </c>
      <c r="CC85" s="43" t="s">
        <v>410</v>
      </c>
      <c r="CD85" s="43">
        <v>100</v>
      </c>
      <c r="CE85" s="43" t="s">
        <v>65</v>
      </c>
      <c r="CF85" s="43" t="s">
        <v>411</v>
      </c>
      <c r="CG85" s="43">
        <f t="shared" ref="CG85:CG86" si="97">SUM(CH85:CK85)</f>
        <v>2</v>
      </c>
      <c r="CH85" s="43">
        <v>1</v>
      </c>
      <c r="CI85" s="43">
        <v>1</v>
      </c>
      <c r="CJ85" s="43">
        <v>0</v>
      </c>
      <c r="CK85" s="43">
        <v>0</v>
      </c>
      <c r="CL85" s="43">
        <v>1</v>
      </c>
      <c r="CM85" s="43" t="s">
        <v>1348</v>
      </c>
      <c r="CN85" s="43">
        <v>1</v>
      </c>
      <c r="CO85" s="43" t="s">
        <v>1349</v>
      </c>
      <c r="CP85" s="43"/>
      <c r="CQ85" s="43"/>
      <c r="CR85" s="43"/>
      <c r="CS85" s="43"/>
      <c r="CT85" s="44">
        <v>44300</v>
      </c>
      <c r="CU85" s="44">
        <v>44391</v>
      </c>
      <c r="CV85" s="44"/>
      <c r="CW85" s="44"/>
      <c r="CX85" s="43" t="s">
        <v>70</v>
      </c>
      <c r="CY85" s="43" t="s">
        <v>70</v>
      </c>
      <c r="CZ85" s="43"/>
      <c r="DA85" s="43"/>
      <c r="DB85" s="43" t="s">
        <v>70</v>
      </c>
      <c r="DC85" s="43" t="s">
        <v>70</v>
      </c>
      <c r="DD85" s="43"/>
      <c r="DE85" s="43"/>
      <c r="DF85" s="43" t="s">
        <v>1350</v>
      </c>
      <c r="DG85" s="43" t="s">
        <v>1351</v>
      </c>
      <c r="DH85" s="43"/>
      <c r="DI85" s="43"/>
      <c r="DJ85" s="46">
        <f t="shared" si="71"/>
        <v>1</v>
      </c>
      <c r="DK85" s="46">
        <f t="shared" si="72"/>
        <v>1</v>
      </c>
      <c r="DL85" s="46" t="str">
        <f t="shared" si="73"/>
        <v/>
      </c>
      <c r="DM85" s="46" t="str">
        <f t="shared" si="74"/>
        <v/>
      </c>
      <c r="DN85" s="46">
        <f t="shared" si="75"/>
        <v>1</v>
      </c>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4">
        <v>44300</v>
      </c>
      <c r="ET85" s="44">
        <v>44391</v>
      </c>
      <c r="EU85" s="44"/>
      <c r="EV85" s="44"/>
      <c r="EW85" s="43"/>
      <c r="EX85" s="43"/>
      <c r="EY85" s="43"/>
      <c r="EZ85" s="43"/>
      <c r="FA85" s="43"/>
      <c r="FB85" s="43"/>
      <c r="FC85" s="43"/>
      <c r="FD85" s="43"/>
      <c r="FE85" s="43"/>
      <c r="FF85" s="43"/>
      <c r="FG85" s="43"/>
      <c r="FH85" s="43"/>
      <c r="FI85" s="46" t="str">
        <f t="shared" si="76"/>
        <v/>
      </c>
      <c r="FJ85" s="46" t="str">
        <f t="shared" si="77"/>
        <v/>
      </c>
      <c r="FK85" s="46" t="str">
        <f t="shared" si="78"/>
        <v/>
      </c>
      <c r="FL85" s="46" t="str">
        <f t="shared" si="79"/>
        <v/>
      </c>
      <c r="FM85" s="46" t="str">
        <f t="shared" si="80"/>
        <v/>
      </c>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4">
        <v>44300</v>
      </c>
      <c r="GS85" s="44">
        <v>44391</v>
      </c>
      <c r="GT85" s="44"/>
      <c r="GU85" s="44"/>
      <c r="GV85" s="43"/>
      <c r="GW85" s="43"/>
      <c r="GX85" s="43"/>
      <c r="GY85" s="43"/>
      <c r="GZ85" s="43"/>
      <c r="HA85" s="43"/>
      <c r="HB85" s="43"/>
      <c r="HC85" s="43"/>
      <c r="HD85" s="43"/>
      <c r="HE85" s="43"/>
      <c r="HF85" s="43"/>
      <c r="HG85" s="43"/>
      <c r="HH85" s="46" t="str">
        <f t="shared" si="91"/>
        <v/>
      </c>
      <c r="HI85" s="46" t="str">
        <f t="shared" si="92"/>
        <v/>
      </c>
      <c r="HJ85" s="46" t="str">
        <f t="shared" si="93"/>
        <v/>
      </c>
      <c r="HK85" s="46" t="str">
        <f t="shared" si="94"/>
        <v/>
      </c>
      <c r="HL85" s="46" t="str">
        <f t="shared" si="95"/>
        <v/>
      </c>
      <c r="HM85" s="43"/>
      <c r="HN85" s="43"/>
      <c r="HO85" s="43">
        <f t="shared" si="81"/>
        <v>1</v>
      </c>
      <c r="HP85" s="43" t="s">
        <v>1248</v>
      </c>
      <c r="HQ85" s="41"/>
      <c r="HR85" s="41"/>
      <c r="HS85" s="41"/>
      <c r="HT85" s="41"/>
      <c r="HU85" s="41" t="s">
        <v>1352</v>
      </c>
      <c r="HV85" s="41" t="s">
        <v>1353</v>
      </c>
      <c r="HW85" s="41"/>
      <c r="HX85" s="41"/>
      <c r="HY85" s="41"/>
      <c r="HZ85" s="41"/>
      <c r="IA85" s="41"/>
      <c r="IB85" s="41"/>
      <c r="IC85" s="41"/>
      <c r="ID85" s="41"/>
    </row>
    <row r="86" spans="1:238" ht="49.5" customHeight="1" x14ac:dyDescent="0.25">
      <c r="A86" s="41" t="s">
        <v>538</v>
      </c>
      <c r="B86" s="42" t="s">
        <v>539</v>
      </c>
      <c r="C86" s="43" t="s">
        <v>540</v>
      </c>
      <c r="D86" s="43" t="s">
        <v>421</v>
      </c>
      <c r="E86" s="43" t="s">
        <v>422</v>
      </c>
      <c r="F86" s="43" t="s">
        <v>394</v>
      </c>
      <c r="G86" s="43" t="s">
        <v>541</v>
      </c>
      <c r="H86" s="43" t="s">
        <v>542</v>
      </c>
      <c r="I86" s="43" t="s">
        <v>543</v>
      </c>
      <c r="J86" s="43">
        <v>3</v>
      </c>
      <c r="K86" s="43">
        <v>4</v>
      </c>
      <c r="L86" s="43" t="s">
        <v>398</v>
      </c>
      <c r="M86" s="43">
        <v>2</v>
      </c>
      <c r="N86" s="43">
        <v>3</v>
      </c>
      <c r="O86" s="43" t="s">
        <v>510</v>
      </c>
      <c r="P86" s="43" t="s">
        <v>400</v>
      </c>
      <c r="Q86" s="43" t="s">
        <v>544</v>
      </c>
      <c r="R86" s="43" t="s">
        <v>545</v>
      </c>
      <c r="S86" s="43" t="s">
        <v>403</v>
      </c>
      <c r="T86" s="43" t="s">
        <v>546</v>
      </c>
      <c r="U86" s="43" t="s">
        <v>430</v>
      </c>
      <c r="V86" s="43" t="s">
        <v>403</v>
      </c>
      <c r="W86" s="43" t="s">
        <v>403</v>
      </c>
      <c r="X86" s="43" t="s">
        <v>403</v>
      </c>
      <c r="Y86" s="43" t="s">
        <v>406</v>
      </c>
      <c r="Z86" s="43" t="s">
        <v>407</v>
      </c>
      <c r="AA86" s="43" t="s">
        <v>410</v>
      </c>
      <c r="AB86" s="43" t="s">
        <v>409</v>
      </c>
      <c r="AC86" s="43" t="s">
        <v>410</v>
      </c>
      <c r="AD86" s="43" t="s">
        <v>410</v>
      </c>
      <c r="AE86" s="43">
        <v>100</v>
      </c>
      <c r="AF86" s="43" t="s">
        <v>65</v>
      </c>
      <c r="AG86" s="43" t="s">
        <v>411</v>
      </c>
      <c r="AH86" s="43">
        <f t="shared" ref="AH86:AH91" si="98">SUM(AI86:AL86)</f>
        <v>5</v>
      </c>
      <c r="AI86" s="43">
        <v>3</v>
      </c>
      <c r="AJ86" s="43">
        <v>2</v>
      </c>
      <c r="AK86" s="43">
        <v>0</v>
      </c>
      <c r="AL86" s="43">
        <v>0</v>
      </c>
      <c r="AM86" s="43">
        <v>3</v>
      </c>
      <c r="AN86" s="43" t="s">
        <v>1354</v>
      </c>
      <c r="AO86" s="43">
        <v>2</v>
      </c>
      <c r="AP86" s="43" t="s">
        <v>1355</v>
      </c>
      <c r="AQ86" s="43"/>
      <c r="AR86" s="43"/>
      <c r="AS86" s="43"/>
      <c r="AT86" s="43"/>
      <c r="AU86" s="44">
        <v>44300</v>
      </c>
      <c r="AV86" s="44">
        <v>44392</v>
      </c>
      <c r="AW86" s="44"/>
      <c r="AX86" s="44"/>
      <c r="AY86" s="43" t="s">
        <v>70</v>
      </c>
      <c r="AZ86" s="43" t="s">
        <v>70</v>
      </c>
      <c r="BA86" s="43"/>
      <c r="BB86" s="43"/>
      <c r="BC86" s="43" t="s">
        <v>70</v>
      </c>
      <c r="BD86" s="43" t="s">
        <v>70</v>
      </c>
      <c r="BE86" s="43"/>
      <c r="BF86" s="43"/>
      <c r="BG86" s="45" t="s">
        <v>1356</v>
      </c>
      <c r="BH86" s="45" t="s">
        <v>1357</v>
      </c>
      <c r="BI86" s="43"/>
      <c r="BJ86" s="43"/>
      <c r="BK86" s="46">
        <f t="shared" si="86"/>
        <v>1</v>
      </c>
      <c r="BL86" s="46">
        <f t="shared" si="87"/>
        <v>1</v>
      </c>
      <c r="BM86" s="46" t="str">
        <f t="shared" si="88"/>
        <v/>
      </c>
      <c r="BN86" s="46" t="str">
        <f t="shared" si="89"/>
        <v/>
      </c>
      <c r="BO86" s="46">
        <f t="shared" si="90"/>
        <v>1</v>
      </c>
      <c r="BP86" s="43" t="s">
        <v>550</v>
      </c>
      <c r="BQ86" s="43" t="s">
        <v>551</v>
      </c>
      <c r="BR86" s="43" t="s">
        <v>403</v>
      </c>
      <c r="BS86" s="43" t="s">
        <v>552</v>
      </c>
      <c r="BT86" s="43" t="s">
        <v>405</v>
      </c>
      <c r="BU86" s="43" t="s">
        <v>403</v>
      </c>
      <c r="BV86" s="43" t="s">
        <v>403</v>
      </c>
      <c r="BW86" s="43" t="s">
        <v>403</v>
      </c>
      <c r="BX86" s="43" t="s">
        <v>406</v>
      </c>
      <c r="BY86" s="43" t="s">
        <v>407</v>
      </c>
      <c r="BZ86" s="43" t="s">
        <v>408</v>
      </c>
      <c r="CA86" s="43" t="s">
        <v>409</v>
      </c>
      <c r="CB86" s="43" t="s">
        <v>410</v>
      </c>
      <c r="CC86" s="43" t="s">
        <v>408</v>
      </c>
      <c r="CD86" s="43">
        <v>50</v>
      </c>
      <c r="CE86" s="43" t="s">
        <v>65</v>
      </c>
      <c r="CF86" s="43" t="s">
        <v>411</v>
      </c>
      <c r="CG86" s="43">
        <f t="shared" si="97"/>
        <v>0</v>
      </c>
      <c r="CH86" s="43">
        <v>0</v>
      </c>
      <c r="CI86" s="43">
        <v>0</v>
      </c>
      <c r="CJ86" s="43">
        <v>0</v>
      </c>
      <c r="CK86" s="43">
        <v>0</v>
      </c>
      <c r="CL86" s="43">
        <v>0</v>
      </c>
      <c r="CM86" s="43" t="s">
        <v>1358</v>
      </c>
      <c r="CN86" s="43">
        <v>0</v>
      </c>
      <c r="CO86" s="43" t="s">
        <v>1359</v>
      </c>
      <c r="CP86" s="43"/>
      <c r="CQ86" s="43"/>
      <c r="CR86" s="43"/>
      <c r="CS86" s="43"/>
      <c r="CT86" s="44">
        <v>44300</v>
      </c>
      <c r="CU86" s="44">
        <v>44392</v>
      </c>
      <c r="CV86" s="44"/>
      <c r="CW86" s="44"/>
      <c r="CX86" s="43" t="s">
        <v>449</v>
      </c>
      <c r="CY86" s="43" t="s">
        <v>449</v>
      </c>
      <c r="CZ86" s="43"/>
      <c r="DA86" s="43"/>
      <c r="DB86" s="43" t="s">
        <v>449</v>
      </c>
      <c r="DC86" s="43" t="s">
        <v>70</v>
      </c>
      <c r="DD86" s="43"/>
      <c r="DE86" s="43"/>
      <c r="DF86" s="43" t="s">
        <v>1360</v>
      </c>
      <c r="DG86" s="43" t="s">
        <v>1361</v>
      </c>
      <c r="DH86" s="43"/>
      <c r="DI86" s="43"/>
      <c r="DJ86" s="46" t="str">
        <f t="shared" si="71"/>
        <v/>
      </c>
      <c r="DK86" s="46" t="str">
        <f t="shared" si="72"/>
        <v/>
      </c>
      <c r="DL86" s="46" t="str">
        <f t="shared" si="73"/>
        <v/>
      </c>
      <c r="DM86" s="46" t="str">
        <f t="shared" si="74"/>
        <v/>
      </c>
      <c r="DN86" s="46" t="str">
        <f t="shared" si="75"/>
        <v/>
      </c>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4">
        <v>44300</v>
      </c>
      <c r="ET86" s="44">
        <v>44392</v>
      </c>
      <c r="EU86" s="44"/>
      <c r="EV86" s="44"/>
      <c r="EW86" s="43"/>
      <c r="EX86" s="43"/>
      <c r="EY86" s="43"/>
      <c r="EZ86" s="43"/>
      <c r="FA86" s="43"/>
      <c r="FB86" s="43"/>
      <c r="FC86" s="43"/>
      <c r="FD86" s="43"/>
      <c r="FE86" s="43"/>
      <c r="FF86" s="43"/>
      <c r="FG86" s="43"/>
      <c r="FH86" s="43"/>
      <c r="FI86" s="46" t="str">
        <f t="shared" si="76"/>
        <v/>
      </c>
      <c r="FJ86" s="46" t="str">
        <f t="shared" si="77"/>
        <v/>
      </c>
      <c r="FK86" s="46" t="str">
        <f t="shared" si="78"/>
        <v/>
      </c>
      <c r="FL86" s="46" t="str">
        <f t="shared" si="79"/>
        <v/>
      </c>
      <c r="FM86" s="46" t="str">
        <f t="shared" si="80"/>
        <v/>
      </c>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4">
        <v>44300</v>
      </c>
      <c r="GS86" s="44">
        <v>44392</v>
      </c>
      <c r="GT86" s="44"/>
      <c r="GU86" s="44"/>
      <c r="GV86" s="43"/>
      <c r="GW86" s="43"/>
      <c r="GX86" s="43"/>
      <c r="GY86" s="43"/>
      <c r="GZ86" s="43"/>
      <c r="HA86" s="43"/>
      <c r="HB86" s="43"/>
      <c r="HC86" s="43"/>
      <c r="HD86" s="43"/>
      <c r="HE86" s="43"/>
      <c r="HF86" s="43"/>
      <c r="HG86" s="43"/>
      <c r="HH86" s="46" t="str">
        <f t="shared" si="91"/>
        <v/>
      </c>
      <c r="HI86" s="46" t="str">
        <f t="shared" si="92"/>
        <v/>
      </c>
      <c r="HJ86" s="46" t="str">
        <f t="shared" si="93"/>
        <v/>
      </c>
      <c r="HK86" s="46" t="str">
        <f t="shared" si="94"/>
        <v/>
      </c>
      <c r="HL86" s="46" t="str">
        <f t="shared" si="95"/>
        <v/>
      </c>
      <c r="HM86" s="43"/>
      <c r="HN86" s="43"/>
      <c r="HO86" s="43">
        <f t="shared" si="81"/>
        <v>2</v>
      </c>
      <c r="HP86" s="43" t="s">
        <v>1248</v>
      </c>
      <c r="HQ86" s="41" t="s">
        <v>1362</v>
      </c>
      <c r="HR86" s="41" t="s">
        <v>1363</v>
      </c>
      <c r="HS86" s="41"/>
      <c r="HT86" s="41"/>
      <c r="HU86" s="41" t="s">
        <v>1360</v>
      </c>
      <c r="HV86" s="41" t="s">
        <v>1364</v>
      </c>
      <c r="HW86" s="41"/>
      <c r="HX86" s="41"/>
      <c r="HY86" s="41"/>
      <c r="HZ86" s="41"/>
      <c r="IA86" s="41"/>
      <c r="IB86" s="41"/>
      <c r="IC86" s="41"/>
      <c r="ID86" s="41"/>
    </row>
    <row r="87" spans="1:238" ht="49.5" customHeight="1" x14ac:dyDescent="0.25">
      <c r="A87" s="41" t="s">
        <v>558</v>
      </c>
      <c r="B87" s="42" t="s">
        <v>539</v>
      </c>
      <c r="C87" s="43" t="s">
        <v>559</v>
      </c>
      <c r="D87" s="43" t="s">
        <v>468</v>
      </c>
      <c r="E87" s="43" t="s">
        <v>560</v>
      </c>
      <c r="F87" s="43" t="s">
        <v>394</v>
      </c>
      <c r="G87" s="43" t="s">
        <v>395</v>
      </c>
      <c r="H87" s="43" t="s">
        <v>561</v>
      </c>
      <c r="I87" s="43" t="s">
        <v>562</v>
      </c>
      <c r="J87" s="43">
        <v>2</v>
      </c>
      <c r="K87" s="43">
        <v>4</v>
      </c>
      <c r="L87" s="43" t="s">
        <v>399</v>
      </c>
      <c r="M87" s="43">
        <v>2</v>
      </c>
      <c r="N87" s="43">
        <v>3</v>
      </c>
      <c r="O87" s="43" t="s">
        <v>510</v>
      </c>
      <c r="P87" s="43" t="s">
        <v>400</v>
      </c>
      <c r="Q87" s="43" t="s">
        <v>563</v>
      </c>
      <c r="R87" s="43" t="s">
        <v>564</v>
      </c>
      <c r="S87" s="43" t="s">
        <v>403</v>
      </c>
      <c r="T87" s="43" t="s">
        <v>565</v>
      </c>
      <c r="U87" s="43" t="s">
        <v>430</v>
      </c>
      <c r="V87" s="43" t="s">
        <v>403</v>
      </c>
      <c r="W87" s="43" t="s">
        <v>403</v>
      </c>
      <c r="X87" s="43" t="s">
        <v>403</v>
      </c>
      <c r="Y87" s="43" t="s">
        <v>431</v>
      </c>
      <c r="Z87" s="43" t="s">
        <v>407</v>
      </c>
      <c r="AA87" s="43" t="s">
        <v>410</v>
      </c>
      <c r="AB87" s="43" t="s">
        <v>409</v>
      </c>
      <c r="AC87" s="43" t="s">
        <v>410</v>
      </c>
      <c r="AD87" s="43" t="s">
        <v>410</v>
      </c>
      <c r="AE87" s="43">
        <v>100</v>
      </c>
      <c r="AF87" s="43" t="s">
        <v>65</v>
      </c>
      <c r="AG87" s="43" t="s">
        <v>411</v>
      </c>
      <c r="AH87" s="43">
        <f t="shared" si="98"/>
        <v>7</v>
      </c>
      <c r="AI87" s="43">
        <v>1</v>
      </c>
      <c r="AJ87" s="43">
        <v>0</v>
      </c>
      <c r="AK87" s="43">
        <v>3</v>
      </c>
      <c r="AL87" s="43">
        <v>3</v>
      </c>
      <c r="AM87" s="43">
        <v>1</v>
      </c>
      <c r="AN87" s="43" t="s">
        <v>1365</v>
      </c>
      <c r="AO87" s="43">
        <v>0</v>
      </c>
      <c r="AP87" s="43" t="s">
        <v>1366</v>
      </c>
      <c r="AQ87" s="43"/>
      <c r="AR87" s="43"/>
      <c r="AS87" s="43"/>
      <c r="AT87" s="43"/>
      <c r="AU87" s="44">
        <v>44298</v>
      </c>
      <c r="AV87" s="44">
        <v>44392</v>
      </c>
      <c r="AW87" s="44"/>
      <c r="AX87" s="44"/>
      <c r="AY87" s="43" t="s">
        <v>449</v>
      </c>
      <c r="AZ87" s="43" t="s">
        <v>449</v>
      </c>
      <c r="BA87" s="43"/>
      <c r="BB87" s="43"/>
      <c r="BC87" s="43" t="s">
        <v>449</v>
      </c>
      <c r="BD87" s="43" t="s">
        <v>449</v>
      </c>
      <c r="BE87" s="43"/>
      <c r="BF87" s="43"/>
      <c r="BG87" s="45" t="s">
        <v>449</v>
      </c>
      <c r="BH87" s="45" t="s">
        <v>449</v>
      </c>
      <c r="BI87" s="43"/>
      <c r="BJ87" s="43"/>
      <c r="BK87" s="46">
        <f t="shared" si="86"/>
        <v>1</v>
      </c>
      <c r="BL87" s="46" t="str">
        <f t="shared" si="87"/>
        <v/>
      </c>
      <c r="BM87" s="46">
        <f t="shared" si="88"/>
        <v>0</v>
      </c>
      <c r="BN87" s="46">
        <f t="shared" si="89"/>
        <v>0</v>
      </c>
      <c r="BO87" s="46">
        <f t="shared" si="90"/>
        <v>0.14285714285714285</v>
      </c>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4">
        <v>44298</v>
      </c>
      <c r="CU87" s="44">
        <v>44392</v>
      </c>
      <c r="CV87" s="44"/>
      <c r="CW87" s="44"/>
      <c r="CX87" s="43"/>
      <c r="CY87" s="43"/>
      <c r="CZ87" s="43"/>
      <c r="DA87" s="43"/>
      <c r="DB87" s="43"/>
      <c r="DC87" s="43"/>
      <c r="DD87" s="43"/>
      <c r="DE87" s="43"/>
      <c r="DF87" s="43"/>
      <c r="DG87" s="43"/>
      <c r="DH87" s="43"/>
      <c r="DI87" s="43"/>
      <c r="DJ87" s="46" t="str">
        <f t="shared" si="71"/>
        <v/>
      </c>
      <c r="DK87" s="46" t="str">
        <f t="shared" si="72"/>
        <v/>
      </c>
      <c r="DL87" s="46" t="str">
        <f t="shared" si="73"/>
        <v/>
      </c>
      <c r="DM87" s="46" t="str">
        <f t="shared" si="74"/>
        <v/>
      </c>
      <c r="DN87" s="46" t="str">
        <f t="shared" si="75"/>
        <v/>
      </c>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4">
        <v>44298</v>
      </c>
      <c r="ET87" s="44">
        <v>44392</v>
      </c>
      <c r="EU87" s="44"/>
      <c r="EV87" s="44"/>
      <c r="EW87" s="43"/>
      <c r="EX87" s="43"/>
      <c r="EY87" s="43"/>
      <c r="EZ87" s="43"/>
      <c r="FA87" s="43"/>
      <c r="FB87" s="43"/>
      <c r="FC87" s="43"/>
      <c r="FD87" s="43"/>
      <c r="FE87" s="43"/>
      <c r="FF87" s="43"/>
      <c r="FG87" s="43"/>
      <c r="FH87" s="43"/>
      <c r="FI87" s="46" t="str">
        <f t="shared" si="76"/>
        <v/>
      </c>
      <c r="FJ87" s="46" t="str">
        <f t="shared" si="77"/>
        <v/>
      </c>
      <c r="FK87" s="46" t="str">
        <f t="shared" si="78"/>
        <v/>
      </c>
      <c r="FL87" s="46" t="str">
        <f t="shared" si="79"/>
        <v/>
      </c>
      <c r="FM87" s="46" t="str">
        <f t="shared" si="80"/>
        <v/>
      </c>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4">
        <v>44298</v>
      </c>
      <c r="GS87" s="44">
        <v>44392</v>
      </c>
      <c r="GT87" s="44"/>
      <c r="GU87" s="44"/>
      <c r="GV87" s="43"/>
      <c r="GW87" s="43"/>
      <c r="GX87" s="43"/>
      <c r="GY87" s="43"/>
      <c r="GZ87" s="43"/>
      <c r="HA87" s="43"/>
      <c r="HB87" s="43"/>
      <c r="HC87" s="43"/>
      <c r="HD87" s="43"/>
      <c r="HE87" s="43"/>
      <c r="HF87" s="43"/>
      <c r="HG87" s="43"/>
      <c r="HH87" s="46" t="str">
        <f t="shared" si="91"/>
        <v/>
      </c>
      <c r="HI87" s="46" t="str">
        <f t="shared" si="92"/>
        <v/>
      </c>
      <c r="HJ87" s="46" t="str">
        <f t="shared" si="93"/>
        <v/>
      </c>
      <c r="HK87" s="46" t="str">
        <f t="shared" si="94"/>
        <v/>
      </c>
      <c r="HL87" s="46" t="str">
        <f t="shared" si="95"/>
        <v/>
      </c>
      <c r="HM87" s="43"/>
      <c r="HN87" s="43"/>
      <c r="HO87" s="43">
        <f t="shared" si="81"/>
        <v>1</v>
      </c>
      <c r="HP87" s="43" t="s">
        <v>1248</v>
      </c>
      <c r="HQ87" s="41" t="s">
        <v>1367</v>
      </c>
      <c r="HR87" s="41" t="s">
        <v>1368</v>
      </c>
      <c r="HS87" s="41"/>
      <c r="HT87" s="41"/>
      <c r="HU87" s="41"/>
      <c r="HV87" s="41"/>
      <c r="HW87" s="41"/>
      <c r="HX87" s="41"/>
      <c r="HY87" s="41"/>
      <c r="HZ87" s="41"/>
      <c r="IA87" s="41"/>
      <c r="IB87" s="41"/>
      <c r="IC87" s="41"/>
      <c r="ID87" s="41"/>
    </row>
    <row r="88" spans="1:238" ht="49.5" customHeight="1" x14ac:dyDescent="0.25">
      <c r="A88" s="41" t="s">
        <v>571</v>
      </c>
      <c r="B88" s="42" t="s">
        <v>572</v>
      </c>
      <c r="C88" s="43" t="s">
        <v>573</v>
      </c>
      <c r="D88" s="43" t="s">
        <v>440</v>
      </c>
      <c r="E88" s="43" t="s">
        <v>574</v>
      </c>
      <c r="F88" s="43" t="s">
        <v>455</v>
      </c>
      <c r="G88" s="43" t="s">
        <v>541</v>
      </c>
      <c r="H88" s="43" t="s">
        <v>575</v>
      </c>
      <c r="I88" s="43" t="s">
        <v>576</v>
      </c>
      <c r="J88" s="43">
        <v>3</v>
      </c>
      <c r="K88" s="43">
        <v>4</v>
      </c>
      <c r="L88" s="43" t="s">
        <v>398</v>
      </c>
      <c r="M88" s="43">
        <v>1</v>
      </c>
      <c r="N88" s="43">
        <v>2</v>
      </c>
      <c r="O88" s="43" t="s">
        <v>426</v>
      </c>
      <c r="P88" s="43" t="s">
        <v>400</v>
      </c>
      <c r="Q88" s="43" t="s">
        <v>577</v>
      </c>
      <c r="R88" s="43" t="s">
        <v>578</v>
      </c>
      <c r="S88" s="43" t="s">
        <v>403</v>
      </c>
      <c r="T88" s="43" t="s">
        <v>579</v>
      </c>
      <c r="U88" s="43" t="s">
        <v>430</v>
      </c>
      <c r="V88" s="43" t="s">
        <v>403</v>
      </c>
      <c r="W88" s="43" t="s">
        <v>403</v>
      </c>
      <c r="X88" s="43" t="s">
        <v>403</v>
      </c>
      <c r="Y88" s="43" t="s">
        <v>431</v>
      </c>
      <c r="Z88" s="43" t="s">
        <v>407</v>
      </c>
      <c r="AA88" s="43" t="s">
        <v>410</v>
      </c>
      <c r="AB88" s="43" t="s">
        <v>409</v>
      </c>
      <c r="AC88" s="43" t="s">
        <v>410</v>
      </c>
      <c r="AD88" s="43" t="s">
        <v>410</v>
      </c>
      <c r="AE88" s="43">
        <v>100</v>
      </c>
      <c r="AF88" s="43" t="s">
        <v>65</v>
      </c>
      <c r="AG88" s="43" t="s">
        <v>411</v>
      </c>
      <c r="AH88" s="43">
        <f t="shared" si="98"/>
        <v>12</v>
      </c>
      <c r="AI88" s="43">
        <v>3</v>
      </c>
      <c r="AJ88" s="43">
        <v>3</v>
      </c>
      <c r="AK88" s="43">
        <v>3</v>
      </c>
      <c r="AL88" s="43">
        <v>3</v>
      </c>
      <c r="AM88" s="43">
        <v>3</v>
      </c>
      <c r="AN88" s="43" t="s">
        <v>1369</v>
      </c>
      <c r="AO88" s="43">
        <v>3</v>
      </c>
      <c r="AP88" s="43" t="s">
        <v>1370</v>
      </c>
      <c r="AQ88" s="43"/>
      <c r="AR88" s="43"/>
      <c r="AS88" s="43"/>
      <c r="AT88" s="43"/>
      <c r="AU88" s="44">
        <v>44299</v>
      </c>
      <c r="AV88" s="44">
        <v>44391</v>
      </c>
      <c r="AW88" s="44"/>
      <c r="AX88" s="44"/>
      <c r="AY88" s="43" t="s">
        <v>70</v>
      </c>
      <c r="AZ88" s="43" t="s">
        <v>70</v>
      </c>
      <c r="BA88" s="43"/>
      <c r="BB88" s="43"/>
      <c r="BC88" s="43" t="s">
        <v>70</v>
      </c>
      <c r="BD88" s="43" t="s">
        <v>70</v>
      </c>
      <c r="BE88" s="43"/>
      <c r="BF88" s="43"/>
      <c r="BG88" s="45" t="s">
        <v>1371</v>
      </c>
      <c r="BH88" s="45" t="s">
        <v>1372</v>
      </c>
      <c r="BI88" s="43"/>
      <c r="BJ88" s="43"/>
      <c r="BK88" s="46">
        <f t="shared" si="86"/>
        <v>1</v>
      </c>
      <c r="BL88" s="46">
        <f t="shared" si="87"/>
        <v>1</v>
      </c>
      <c r="BM88" s="46">
        <f t="shared" si="88"/>
        <v>0</v>
      </c>
      <c r="BN88" s="46">
        <f t="shared" si="89"/>
        <v>0</v>
      </c>
      <c r="BO88" s="46">
        <f t="shared" si="90"/>
        <v>0.5</v>
      </c>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4">
        <v>44299</v>
      </c>
      <c r="CU88" s="44">
        <v>44391</v>
      </c>
      <c r="CV88" s="44"/>
      <c r="CW88" s="44"/>
      <c r="CX88" s="43"/>
      <c r="CY88" s="43"/>
      <c r="CZ88" s="43"/>
      <c r="DA88" s="43"/>
      <c r="DB88" s="43"/>
      <c r="DC88" s="43"/>
      <c r="DD88" s="43"/>
      <c r="DE88" s="43"/>
      <c r="DF88" s="43"/>
      <c r="DG88" s="43"/>
      <c r="DH88" s="43"/>
      <c r="DI88" s="43"/>
      <c r="DJ88" s="46" t="str">
        <f t="shared" si="71"/>
        <v/>
      </c>
      <c r="DK88" s="46" t="str">
        <f t="shared" si="72"/>
        <v/>
      </c>
      <c r="DL88" s="46" t="str">
        <f t="shared" si="73"/>
        <v/>
      </c>
      <c r="DM88" s="46" t="str">
        <f t="shared" si="74"/>
        <v/>
      </c>
      <c r="DN88" s="46" t="str">
        <f t="shared" si="75"/>
        <v/>
      </c>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4">
        <v>44299</v>
      </c>
      <c r="ET88" s="44">
        <v>44391</v>
      </c>
      <c r="EU88" s="44"/>
      <c r="EV88" s="44"/>
      <c r="EW88" s="43"/>
      <c r="EX88" s="43"/>
      <c r="EY88" s="43"/>
      <c r="EZ88" s="43"/>
      <c r="FA88" s="43"/>
      <c r="FB88" s="43"/>
      <c r="FC88" s="43"/>
      <c r="FD88" s="43"/>
      <c r="FE88" s="43"/>
      <c r="FF88" s="43"/>
      <c r="FG88" s="43"/>
      <c r="FH88" s="43"/>
      <c r="FI88" s="46" t="str">
        <f t="shared" si="76"/>
        <v/>
      </c>
      <c r="FJ88" s="46" t="str">
        <f t="shared" si="77"/>
        <v/>
      </c>
      <c r="FK88" s="46" t="str">
        <f t="shared" si="78"/>
        <v/>
      </c>
      <c r="FL88" s="46" t="str">
        <f t="shared" si="79"/>
        <v/>
      </c>
      <c r="FM88" s="46" t="str">
        <f t="shared" si="80"/>
        <v/>
      </c>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c r="GR88" s="44">
        <v>44299</v>
      </c>
      <c r="GS88" s="44">
        <v>44391</v>
      </c>
      <c r="GT88" s="44"/>
      <c r="GU88" s="44"/>
      <c r="GV88" s="43"/>
      <c r="GW88" s="43"/>
      <c r="GX88" s="43"/>
      <c r="GY88" s="43"/>
      <c r="GZ88" s="43"/>
      <c r="HA88" s="43"/>
      <c r="HB88" s="43"/>
      <c r="HC88" s="43"/>
      <c r="HD88" s="43"/>
      <c r="HE88" s="43"/>
      <c r="HF88" s="43"/>
      <c r="HG88" s="43"/>
      <c r="HH88" s="46" t="str">
        <f t="shared" si="91"/>
        <v/>
      </c>
      <c r="HI88" s="46" t="str">
        <f t="shared" si="92"/>
        <v/>
      </c>
      <c r="HJ88" s="46" t="str">
        <f t="shared" si="93"/>
        <v/>
      </c>
      <c r="HK88" s="46" t="str">
        <f t="shared" si="94"/>
        <v/>
      </c>
      <c r="HL88" s="46" t="str">
        <f t="shared" si="95"/>
        <v/>
      </c>
      <c r="HM88" s="43"/>
      <c r="HN88" s="43"/>
      <c r="HO88" s="43">
        <f t="shared" si="81"/>
        <v>1</v>
      </c>
      <c r="HP88" s="43" t="s">
        <v>1248</v>
      </c>
      <c r="HQ88" s="41" t="s">
        <v>1373</v>
      </c>
      <c r="HR88" s="41" t="s">
        <v>1374</v>
      </c>
      <c r="HS88" s="41"/>
      <c r="HT88" s="41"/>
      <c r="HU88" s="41"/>
      <c r="HV88" s="41"/>
      <c r="HW88" s="41"/>
      <c r="HX88" s="41"/>
      <c r="HY88" s="41"/>
      <c r="HZ88" s="41"/>
      <c r="IA88" s="41"/>
      <c r="IB88" s="41"/>
      <c r="IC88" s="41"/>
      <c r="ID88" s="41"/>
    </row>
    <row r="89" spans="1:238" ht="49.5" customHeight="1" x14ac:dyDescent="0.25">
      <c r="A89" s="41" t="s">
        <v>584</v>
      </c>
      <c r="B89" s="42" t="s">
        <v>572</v>
      </c>
      <c r="C89" s="43" t="s">
        <v>585</v>
      </c>
      <c r="D89" s="43" t="s">
        <v>468</v>
      </c>
      <c r="E89" s="43" t="s">
        <v>560</v>
      </c>
      <c r="F89" s="43" t="s">
        <v>394</v>
      </c>
      <c r="G89" s="43" t="s">
        <v>395</v>
      </c>
      <c r="H89" s="43" t="s">
        <v>586</v>
      </c>
      <c r="I89" s="43" t="s">
        <v>587</v>
      </c>
      <c r="J89" s="43">
        <v>1</v>
      </c>
      <c r="K89" s="43">
        <v>4</v>
      </c>
      <c r="L89" s="43" t="s">
        <v>399</v>
      </c>
      <c r="M89" s="43">
        <v>1</v>
      </c>
      <c r="N89" s="43">
        <v>4</v>
      </c>
      <c r="O89" s="43" t="s">
        <v>399</v>
      </c>
      <c r="P89" s="43" t="s">
        <v>400</v>
      </c>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4">
        <v>44300</v>
      </c>
      <c r="AV89" s="44">
        <v>44391</v>
      </c>
      <c r="AW89" s="44"/>
      <c r="AX89" s="44"/>
      <c r="AY89" s="43"/>
      <c r="AZ89" s="43"/>
      <c r="BA89" s="43"/>
      <c r="BB89" s="43"/>
      <c r="BC89" s="43"/>
      <c r="BD89" s="43"/>
      <c r="BE89" s="43"/>
      <c r="BF89" s="43"/>
      <c r="BG89" s="45"/>
      <c r="BH89" s="45"/>
      <c r="BI89" s="43"/>
      <c r="BJ89" s="43"/>
      <c r="BK89" s="46" t="str">
        <f t="shared" si="86"/>
        <v/>
      </c>
      <c r="BL89" s="46" t="str">
        <f t="shared" si="87"/>
        <v/>
      </c>
      <c r="BM89" s="46" t="str">
        <f t="shared" si="88"/>
        <v/>
      </c>
      <c r="BN89" s="46" t="str">
        <f t="shared" si="89"/>
        <v/>
      </c>
      <c r="BO89" s="46" t="str">
        <f t="shared" si="90"/>
        <v/>
      </c>
      <c r="BP89" s="43" t="s">
        <v>588</v>
      </c>
      <c r="BQ89" s="43" t="s">
        <v>589</v>
      </c>
      <c r="BR89" s="43" t="s">
        <v>403</v>
      </c>
      <c r="BS89" s="43" t="s">
        <v>590</v>
      </c>
      <c r="BT89" s="43" t="s">
        <v>430</v>
      </c>
      <c r="BU89" s="43" t="s">
        <v>472</v>
      </c>
      <c r="BV89" s="43" t="s">
        <v>472</v>
      </c>
      <c r="BW89" s="43" t="s">
        <v>403</v>
      </c>
      <c r="BX89" s="43" t="s">
        <v>531</v>
      </c>
      <c r="BY89" s="43" t="s">
        <v>591</v>
      </c>
      <c r="BZ89" s="43" t="s">
        <v>410</v>
      </c>
      <c r="CA89" s="43" t="s">
        <v>409</v>
      </c>
      <c r="CB89" s="43" t="s">
        <v>410</v>
      </c>
      <c r="CC89" s="43" t="s">
        <v>410</v>
      </c>
      <c r="CD89" s="43">
        <v>100</v>
      </c>
      <c r="CE89" s="43" t="s">
        <v>65</v>
      </c>
      <c r="CF89" s="43" t="s">
        <v>411</v>
      </c>
      <c r="CG89" s="43">
        <f t="shared" ref="CG89:CG90" si="99">SUM(CH89:CK89)</f>
        <v>26</v>
      </c>
      <c r="CH89" s="43">
        <v>4</v>
      </c>
      <c r="CI89" s="43">
        <v>22</v>
      </c>
      <c r="CJ89" s="43">
        <v>0</v>
      </c>
      <c r="CK89" s="43">
        <v>0</v>
      </c>
      <c r="CL89" s="43">
        <v>4</v>
      </c>
      <c r="CM89" s="43" t="s">
        <v>1375</v>
      </c>
      <c r="CN89" s="43">
        <v>22</v>
      </c>
      <c r="CO89" s="43" t="s">
        <v>1376</v>
      </c>
      <c r="CP89" s="43"/>
      <c r="CQ89" s="43"/>
      <c r="CR89" s="43"/>
      <c r="CS89" s="43"/>
      <c r="CT89" s="44">
        <v>44300</v>
      </c>
      <c r="CU89" s="44">
        <v>44391</v>
      </c>
      <c r="CV89" s="44"/>
      <c r="CW89" s="44"/>
      <c r="CX89" s="43" t="s">
        <v>70</v>
      </c>
      <c r="CY89" s="43" t="s">
        <v>70</v>
      </c>
      <c r="CZ89" s="43"/>
      <c r="DA89" s="43"/>
      <c r="DB89" s="43" t="s">
        <v>70</v>
      </c>
      <c r="DC89" s="43" t="s">
        <v>70</v>
      </c>
      <c r="DD89" s="43"/>
      <c r="DE89" s="43"/>
      <c r="DF89" s="43" t="s">
        <v>1377</v>
      </c>
      <c r="DG89" s="43" t="s">
        <v>1378</v>
      </c>
      <c r="DH89" s="43"/>
      <c r="DI89" s="43"/>
      <c r="DJ89" s="46">
        <f t="shared" si="71"/>
        <v>1</v>
      </c>
      <c r="DK89" s="46">
        <f t="shared" si="72"/>
        <v>1</v>
      </c>
      <c r="DL89" s="46" t="str">
        <f t="shared" si="73"/>
        <v/>
      </c>
      <c r="DM89" s="46" t="str">
        <f t="shared" si="74"/>
        <v/>
      </c>
      <c r="DN89" s="46">
        <f t="shared" si="75"/>
        <v>1</v>
      </c>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4">
        <v>44300</v>
      </c>
      <c r="ET89" s="44">
        <v>44391</v>
      </c>
      <c r="EU89" s="44"/>
      <c r="EV89" s="44"/>
      <c r="EW89" s="43"/>
      <c r="EX89" s="43"/>
      <c r="EY89" s="43"/>
      <c r="EZ89" s="43"/>
      <c r="FA89" s="43"/>
      <c r="FB89" s="43"/>
      <c r="FC89" s="43"/>
      <c r="FD89" s="43"/>
      <c r="FE89" s="43"/>
      <c r="FF89" s="43"/>
      <c r="FG89" s="43"/>
      <c r="FH89" s="43"/>
      <c r="FI89" s="46" t="str">
        <f t="shared" si="76"/>
        <v/>
      </c>
      <c r="FJ89" s="46" t="str">
        <f t="shared" si="77"/>
        <v/>
      </c>
      <c r="FK89" s="46" t="str">
        <f t="shared" si="78"/>
        <v/>
      </c>
      <c r="FL89" s="46" t="str">
        <f t="shared" si="79"/>
        <v/>
      </c>
      <c r="FM89" s="46" t="str">
        <f t="shared" si="80"/>
        <v/>
      </c>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4">
        <v>44300</v>
      </c>
      <c r="GS89" s="44">
        <v>44391</v>
      </c>
      <c r="GT89" s="44"/>
      <c r="GU89" s="44"/>
      <c r="GV89" s="43"/>
      <c r="GW89" s="43"/>
      <c r="GX89" s="43"/>
      <c r="GY89" s="43"/>
      <c r="GZ89" s="43"/>
      <c r="HA89" s="43"/>
      <c r="HB89" s="43"/>
      <c r="HC89" s="43"/>
      <c r="HD89" s="43"/>
      <c r="HE89" s="43"/>
      <c r="HF89" s="43"/>
      <c r="HG89" s="43"/>
      <c r="HH89" s="46" t="str">
        <f t="shared" si="91"/>
        <v/>
      </c>
      <c r="HI89" s="46" t="str">
        <f t="shared" si="92"/>
        <v/>
      </c>
      <c r="HJ89" s="46" t="str">
        <f t="shared" si="93"/>
        <v/>
      </c>
      <c r="HK89" s="46" t="str">
        <f t="shared" si="94"/>
        <v/>
      </c>
      <c r="HL89" s="46" t="str">
        <f t="shared" si="95"/>
        <v/>
      </c>
      <c r="HM89" s="43"/>
      <c r="HN89" s="43"/>
      <c r="HO89" s="43">
        <f t="shared" si="81"/>
        <v>1</v>
      </c>
      <c r="HP89" s="43" t="s">
        <v>1248</v>
      </c>
      <c r="HQ89" s="41"/>
      <c r="HR89" s="41"/>
      <c r="HS89" s="41"/>
      <c r="HT89" s="41"/>
      <c r="HU89" s="41" t="s">
        <v>1379</v>
      </c>
      <c r="HV89" s="41" t="s">
        <v>1380</v>
      </c>
      <c r="HW89" s="41"/>
      <c r="HX89" s="41"/>
      <c r="HY89" s="41"/>
      <c r="HZ89" s="41"/>
      <c r="IA89" s="41"/>
      <c r="IB89" s="41"/>
      <c r="IC89" s="41"/>
      <c r="ID89" s="41"/>
    </row>
    <row r="90" spans="1:238" ht="49.5" customHeight="1" x14ac:dyDescent="0.25">
      <c r="A90" s="41" t="s">
        <v>595</v>
      </c>
      <c r="B90" s="42" t="s">
        <v>596</v>
      </c>
      <c r="C90" s="43" t="s">
        <v>597</v>
      </c>
      <c r="D90" s="43" t="s">
        <v>421</v>
      </c>
      <c r="E90" s="43" t="s">
        <v>422</v>
      </c>
      <c r="F90" s="43" t="s">
        <v>455</v>
      </c>
      <c r="G90" s="43" t="s">
        <v>598</v>
      </c>
      <c r="H90" s="43" t="s">
        <v>599</v>
      </c>
      <c r="I90" s="43" t="s">
        <v>600</v>
      </c>
      <c r="J90" s="43">
        <v>5</v>
      </c>
      <c r="K90" s="43">
        <v>3</v>
      </c>
      <c r="L90" s="43" t="s">
        <v>398</v>
      </c>
      <c r="M90" s="43">
        <v>3</v>
      </c>
      <c r="N90" s="43">
        <v>1</v>
      </c>
      <c r="O90" s="43" t="s">
        <v>426</v>
      </c>
      <c r="P90" s="43" t="s">
        <v>400</v>
      </c>
      <c r="Q90" s="43" t="s">
        <v>601</v>
      </c>
      <c r="R90" s="43" t="s">
        <v>602</v>
      </c>
      <c r="S90" s="43" t="s">
        <v>403</v>
      </c>
      <c r="T90" s="43" t="s">
        <v>603</v>
      </c>
      <c r="U90" s="43" t="s">
        <v>430</v>
      </c>
      <c r="V90" s="43" t="s">
        <v>403</v>
      </c>
      <c r="W90" s="43" t="s">
        <v>403</v>
      </c>
      <c r="X90" s="43" t="s">
        <v>403</v>
      </c>
      <c r="Y90" s="43" t="s">
        <v>446</v>
      </c>
      <c r="Z90" s="43" t="s">
        <v>407</v>
      </c>
      <c r="AA90" s="43" t="s">
        <v>410</v>
      </c>
      <c r="AB90" s="43" t="s">
        <v>409</v>
      </c>
      <c r="AC90" s="43" t="s">
        <v>410</v>
      </c>
      <c r="AD90" s="43" t="s">
        <v>410</v>
      </c>
      <c r="AE90" s="43">
        <v>100</v>
      </c>
      <c r="AF90" s="43" t="s">
        <v>65</v>
      </c>
      <c r="AG90" s="43" t="s">
        <v>411</v>
      </c>
      <c r="AH90" s="43">
        <f t="shared" si="98"/>
        <v>99</v>
      </c>
      <c r="AI90" s="43">
        <v>25</v>
      </c>
      <c r="AJ90" s="43">
        <v>26</v>
      </c>
      <c r="AK90" s="43">
        <v>24</v>
      </c>
      <c r="AL90" s="43">
        <v>24</v>
      </c>
      <c r="AM90" s="43">
        <v>25</v>
      </c>
      <c r="AN90" s="43" t="s">
        <v>1381</v>
      </c>
      <c r="AO90" s="43">
        <v>26</v>
      </c>
      <c r="AP90" s="43" t="s">
        <v>1382</v>
      </c>
      <c r="AQ90" s="43"/>
      <c r="AR90" s="43"/>
      <c r="AS90" s="43"/>
      <c r="AT90" s="43"/>
      <c r="AU90" s="44">
        <v>44299</v>
      </c>
      <c r="AV90" s="44">
        <v>44391</v>
      </c>
      <c r="AW90" s="44"/>
      <c r="AX90" s="44"/>
      <c r="AY90" s="43" t="s">
        <v>70</v>
      </c>
      <c r="AZ90" s="43" t="s">
        <v>70</v>
      </c>
      <c r="BA90" s="43"/>
      <c r="BB90" s="43"/>
      <c r="BC90" s="43" t="s">
        <v>70</v>
      </c>
      <c r="BD90" s="43" t="s">
        <v>70</v>
      </c>
      <c r="BE90" s="43"/>
      <c r="BF90" s="43"/>
      <c r="BG90" s="45" t="s">
        <v>1383</v>
      </c>
      <c r="BH90" s="45" t="s">
        <v>1384</v>
      </c>
      <c r="BI90" s="43"/>
      <c r="BJ90" s="43"/>
      <c r="BK90" s="46">
        <f t="shared" si="86"/>
        <v>1</v>
      </c>
      <c r="BL90" s="46">
        <f t="shared" si="87"/>
        <v>1</v>
      </c>
      <c r="BM90" s="46">
        <f t="shared" si="88"/>
        <v>0</v>
      </c>
      <c r="BN90" s="46">
        <f t="shared" si="89"/>
        <v>0</v>
      </c>
      <c r="BO90" s="46">
        <f t="shared" si="90"/>
        <v>0.51515151515151514</v>
      </c>
      <c r="BP90" s="43" t="s">
        <v>607</v>
      </c>
      <c r="BQ90" s="43" t="s">
        <v>602</v>
      </c>
      <c r="BR90" s="43" t="s">
        <v>403</v>
      </c>
      <c r="BS90" s="43" t="s">
        <v>608</v>
      </c>
      <c r="BT90" s="43" t="s">
        <v>430</v>
      </c>
      <c r="BU90" s="43" t="s">
        <v>403</v>
      </c>
      <c r="BV90" s="43" t="s">
        <v>403</v>
      </c>
      <c r="BW90" s="43" t="s">
        <v>403</v>
      </c>
      <c r="BX90" s="43" t="s">
        <v>406</v>
      </c>
      <c r="BY90" s="43" t="s">
        <v>407</v>
      </c>
      <c r="BZ90" s="43" t="s">
        <v>410</v>
      </c>
      <c r="CA90" s="43" t="s">
        <v>409</v>
      </c>
      <c r="CB90" s="43" t="s">
        <v>410</v>
      </c>
      <c r="CC90" s="43" t="s">
        <v>410</v>
      </c>
      <c r="CD90" s="43">
        <v>100</v>
      </c>
      <c r="CE90" s="43" t="s">
        <v>65</v>
      </c>
      <c r="CF90" s="43" t="s">
        <v>411</v>
      </c>
      <c r="CG90" s="43">
        <f t="shared" si="99"/>
        <v>34</v>
      </c>
      <c r="CH90" s="43">
        <v>16</v>
      </c>
      <c r="CI90" s="43">
        <v>18</v>
      </c>
      <c r="CJ90" s="43">
        <v>0</v>
      </c>
      <c r="CK90" s="43">
        <v>0</v>
      </c>
      <c r="CL90" s="43">
        <v>16</v>
      </c>
      <c r="CM90" s="43" t="s">
        <v>1385</v>
      </c>
      <c r="CN90" s="43">
        <v>18</v>
      </c>
      <c r="CO90" s="43" t="s">
        <v>1386</v>
      </c>
      <c r="CP90" s="43"/>
      <c r="CQ90" s="43"/>
      <c r="CR90" s="43"/>
      <c r="CS90" s="43"/>
      <c r="CT90" s="44">
        <v>44299</v>
      </c>
      <c r="CU90" s="44">
        <v>44391</v>
      </c>
      <c r="CV90" s="44"/>
      <c r="CW90" s="44"/>
      <c r="CX90" s="43" t="s">
        <v>70</v>
      </c>
      <c r="CY90" s="43" t="s">
        <v>70</v>
      </c>
      <c r="CZ90" s="43"/>
      <c r="DA90" s="43"/>
      <c r="DB90" s="43" t="s">
        <v>70</v>
      </c>
      <c r="DC90" s="43" t="s">
        <v>70</v>
      </c>
      <c r="DD90" s="43"/>
      <c r="DE90" s="43"/>
      <c r="DF90" s="43" t="s">
        <v>1387</v>
      </c>
      <c r="DG90" s="43" t="s">
        <v>1388</v>
      </c>
      <c r="DH90" s="43"/>
      <c r="DI90" s="43"/>
      <c r="DJ90" s="46">
        <f t="shared" si="71"/>
        <v>1</v>
      </c>
      <c r="DK90" s="46">
        <f t="shared" si="72"/>
        <v>1</v>
      </c>
      <c r="DL90" s="46" t="str">
        <f t="shared" si="73"/>
        <v/>
      </c>
      <c r="DM90" s="46" t="str">
        <f t="shared" si="74"/>
        <v/>
      </c>
      <c r="DN90" s="46">
        <f t="shared" si="75"/>
        <v>1</v>
      </c>
      <c r="DO90" s="43" t="s">
        <v>612</v>
      </c>
      <c r="DP90" s="43" t="s">
        <v>613</v>
      </c>
      <c r="DQ90" s="43" t="s">
        <v>403</v>
      </c>
      <c r="DR90" s="43" t="s">
        <v>614</v>
      </c>
      <c r="DS90" s="43" t="s">
        <v>430</v>
      </c>
      <c r="DT90" s="43" t="s">
        <v>472</v>
      </c>
      <c r="DU90" s="43" t="s">
        <v>472</v>
      </c>
      <c r="DV90" s="43" t="s">
        <v>403</v>
      </c>
      <c r="DW90" s="43" t="s">
        <v>406</v>
      </c>
      <c r="DX90" s="43" t="s">
        <v>407</v>
      </c>
      <c r="DY90" s="43" t="s">
        <v>410</v>
      </c>
      <c r="DZ90" s="43" t="s">
        <v>409</v>
      </c>
      <c r="EA90" s="43" t="s">
        <v>410</v>
      </c>
      <c r="EB90" s="43" t="s">
        <v>410</v>
      </c>
      <c r="EC90" s="43">
        <v>100</v>
      </c>
      <c r="ED90" s="43" t="s">
        <v>65</v>
      </c>
      <c r="EE90" s="43" t="s">
        <v>411</v>
      </c>
      <c r="EF90" s="43">
        <f t="shared" ref="EF90:EF91" si="100">SUM(EG90:EJ90)</f>
        <v>6</v>
      </c>
      <c r="EG90" s="43">
        <v>2</v>
      </c>
      <c r="EH90" s="43">
        <v>4</v>
      </c>
      <c r="EI90" s="43">
        <v>0</v>
      </c>
      <c r="EJ90" s="43">
        <v>0</v>
      </c>
      <c r="EK90" s="43">
        <v>2</v>
      </c>
      <c r="EL90" s="43" t="s">
        <v>1389</v>
      </c>
      <c r="EM90" s="43">
        <v>4</v>
      </c>
      <c r="EN90" s="43" t="s">
        <v>1390</v>
      </c>
      <c r="EO90" s="43"/>
      <c r="EP90" s="43"/>
      <c r="EQ90" s="43"/>
      <c r="ER90" s="43"/>
      <c r="ES90" s="44">
        <v>44299</v>
      </c>
      <c r="ET90" s="44">
        <v>44391</v>
      </c>
      <c r="EU90" s="44"/>
      <c r="EV90" s="44"/>
      <c r="EW90" s="43" t="s">
        <v>70</v>
      </c>
      <c r="EX90" s="43" t="s">
        <v>70</v>
      </c>
      <c r="EY90" s="43"/>
      <c r="EZ90" s="43"/>
      <c r="FA90" s="43" t="s">
        <v>70</v>
      </c>
      <c r="FB90" s="43" t="s">
        <v>70</v>
      </c>
      <c r="FC90" s="43"/>
      <c r="FD90" s="43"/>
      <c r="FE90" s="43" t="s">
        <v>1391</v>
      </c>
      <c r="FF90" s="43" t="s">
        <v>1392</v>
      </c>
      <c r="FG90" s="43"/>
      <c r="FH90" s="43"/>
      <c r="FI90" s="46">
        <f t="shared" si="76"/>
        <v>1</v>
      </c>
      <c r="FJ90" s="46">
        <f t="shared" si="77"/>
        <v>1</v>
      </c>
      <c r="FK90" s="46" t="str">
        <f t="shared" si="78"/>
        <v/>
      </c>
      <c r="FL90" s="46" t="str">
        <f t="shared" si="79"/>
        <v/>
      </c>
      <c r="FM90" s="46">
        <f t="shared" si="80"/>
        <v>1</v>
      </c>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4">
        <v>44299</v>
      </c>
      <c r="GS90" s="44">
        <v>44391</v>
      </c>
      <c r="GT90" s="44"/>
      <c r="GU90" s="44"/>
      <c r="GV90" s="43"/>
      <c r="GW90" s="43"/>
      <c r="GX90" s="43"/>
      <c r="GY90" s="43"/>
      <c r="GZ90" s="43"/>
      <c r="HA90" s="43"/>
      <c r="HB90" s="43"/>
      <c r="HC90" s="43"/>
      <c r="HD90" s="43"/>
      <c r="HE90" s="43"/>
      <c r="HF90" s="43"/>
      <c r="HG90" s="43"/>
      <c r="HH90" s="46" t="str">
        <f t="shared" si="91"/>
        <v/>
      </c>
      <c r="HI90" s="46" t="str">
        <f t="shared" si="92"/>
        <v/>
      </c>
      <c r="HJ90" s="46" t="str">
        <f t="shared" si="93"/>
        <v/>
      </c>
      <c r="HK90" s="46" t="str">
        <f t="shared" si="94"/>
        <v/>
      </c>
      <c r="HL90" s="46" t="str">
        <f t="shared" si="95"/>
        <v/>
      </c>
      <c r="HM90" s="43"/>
      <c r="HN90" s="43"/>
      <c r="HO90" s="43">
        <f t="shared" si="81"/>
        <v>3</v>
      </c>
      <c r="HP90" s="43" t="s">
        <v>1248</v>
      </c>
      <c r="HQ90" s="41" t="s">
        <v>1393</v>
      </c>
      <c r="HR90" s="41" t="s">
        <v>1394</v>
      </c>
      <c r="HS90" s="41"/>
      <c r="HT90" s="41"/>
      <c r="HU90" s="41" t="s">
        <v>1395</v>
      </c>
      <c r="HV90" s="41" t="s">
        <v>1396</v>
      </c>
      <c r="HW90" s="41"/>
      <c r="HX90" s="41"/>
      <c r="HY90" s="41" t="s">
        <v>1397</v>
      </c>
      <c r="HZ90" s="41" t="s">
        <v>1398</v>
      </c>
      <c r="IA90" s="41"/>
      <c r="IB90" s="41"/>
      <c r="IC90" s="41"/>
      <c r="ID90" s="41"/>
    </row>
    <row r="91" spans="1:238" ht="49.5" customHeight="1" x14ac:dyDescent="0.25">
      <c r="A91" s="41" t="s">
        <v>622</v>
      </c>
      <c r="B91" s="42" t="s">
        <v>596</v>
      </c>
      <c r="C91" s="43" t="s">
        <v>623</v>
      </c>
      <c r="D91" s="43" t="s">
        <v>468</v>
      </c>
      <c r="E91" s="43" t="s">
        <v>624</v>
      </c>
      <c r="F91" s="43" t="s">
        <v>455</v>
      </c>
      <c r="G91" s="43" t="s">
        <v>395</v>
      </c>
      <c r="H91" s="43" t="s">
        <v>625</v>
      </c>
      <c r="I91" s="43" t="s">
        <v>626</v>
      </c>
      <c r="J91" s="43">
        <v>3</v>
      </c>
      <c r="K91" s="43">
        <v>4</v>
      </c>
      <c r="L91" s="43" t="s">
        <v>398</v>
      </c>
      <c r="M91" s="43">
        <v>1</v>
      </c>
      <c r="N91" s="43">
        <v>4</v>
      </c>
      <c r="O91" s="43" t="s">
        <v>399</v>
      </c>
      <c r="P91" s="43" t="s">
        <v>400</v>
      </c>
      <c r="Q91" s="43" t="s">
        <v>601</v>
      </c>
      <c r="R91" s="43" t="s">
        <v>602</v>
      </c>
      <c r="S91" s="43" t="s">
        <v>403</v>
      </c>
      <c r="T91" s="43" t="s">
        <v>603</v>
      </c>
      <c r="U91" s="43" t="s">
        <v>430</v>
      </c>
      <c r="V91" s="43" t="s">
        <v>403</v>
      </c>
      <c r="W91" s="43" t="s">
        <v>403</v>
      </c>
      <c r="X91" s="43" t="s">
        <v>403</v>
      </c>
      <c r="Y91" s="43" t="s">
        <v>446</v>
      </c>
      <c r="Z91" s="43" t="s">
        <v>407</v>
      </c>
      <c r="AA91" s="43" t="s">
        <v>410</v>
      </c>
      <c r="AB91" s="43" t="s">
        <v>409</v>
      </c>
      <c r="AC91" s="43" t="s">
        <v>410</v>
      </c>
      <c r="AD91" s="43" t="s">
        <v>410</v>
      </c>
      <c r="AE91" s="43">
        <v>100</v>
      </c>
      <c r="AF91" s="43" t="s">
        <v>65</v>
      </c>
      <c r="AG91" s="43" t="s">
        <v>411</v>
      </c>
      <c r="AH91" s="43">
        <f t="shared" si="98"/>
        <v>96</v>
      </c>
      <c r="AI91" s="43">
        <v>22</v>
      </c>
      <c r="AJ91" s="43">
        <v>26</v>
      </c>
      <c r="AK91" s="43">
        <v>24</v>
      </c>
      <c r="AL91" s="43">
        <v>24</v>
      </c>
      <c r="AM91" s="43">
        <v>22</v>
      </c>
      <c r="AN91" s="43" t="s">
        <v>1399</v>
      </c>
      <c r="AO91" s="43">
        <v>26</v>
      </c>
      <c r="AP91" s="43" t="s">
        <v>1400</v>
      </c>
      <c r="AQ91" s="43"/>
      <c r="AR91" s="43"/>
      <c r="AS91" s="43"/>
      <c r="AT91" s="43"/>
      <c r="AU91" s="44">
        <v>44298</v>
      </c>
      <c r="AV91" s="44">
        <v>44390</v>
      </c>
      <c r="AW91" s="44"/>
      <c r="AX91" s="44"/>
      <c r="AY91" s="43" t="s">
        <v>70</v>
      </c>
      <c r="AZ91" s="43" t="s">
        <v>70</v>
      </c>
      <c r="BA91" s="43"/>
      <c r="BB91" s="43"/>
      <c r="BC91" s="43" t="s">
        <v>70</v>
      </c>
      <c r="BD91" s="43" t="s">
        <v>70</v>
      </c>
      <c r="BE91" s="43"/>
      <c r="BF91" s="43"/>
      <c r="BG91" s="45" t="s">
        <v>1383</v>
      </c>
      <c r="BH91" s="45" t="s">
        <v>1401</v>
      </c>
      <c r="BI91" s="43"/>
      <c r="BJ91" s="43"/>
      <c r="BK91" s="46">
        <f t="shared" si="86"/>
        <v>1</v>
      </c>
      <c r="BL91" s="46">
        <f t="shared" si="87"/>
        <v>1</v>
      </c>
      <c r="BM91" s="46">
        <f t="shared" si="88"/>
        <v>0</v>
      </c>
      <c r="BN91" s="46">
        <f t="shared" si="89"/>
        <v>0</v>
      </c>
      <c r="BO91" s="46">
        <f t="shared" si="90"/>
        <v>0.5</v>
      </c>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4">
        <v>44298</v>
      </c>
      <c r="CU91" s="44">
        <v>44390</v>
      </c>
      <c r="CV91" s="44"/>
      <c r="CW91" s="44"/>
      <c r="CX91" s="43"/>
      <c r="CY91" s="43"/>
      <c r="CZ91" s="43"/>
      <c r="DA91" s="43"/>
      <c r="DB91" s="43"/>
      <c r="DC91" s="43"/>
      <c r="DD91" s="43"/>
      <c r="DE91" s="43"/>
      <c r="DF91" s="43"/>
      <c r="DG91" s="43"/>
      <c r="DH91" s="43"/>
      <c r="DI91" s="43"/>
      <c r="DJ91" s="46" t="str">
        <f t="shared" si="71"/>
        <v/>
      </c>
      <c r="DK91" s="46" t="str">
        <f t="shared" si="72"/>
        <v/>
      </c>
      <c r="DL91" s="46" t="str">
        <f t="shared" si="73"/>
        <v/>
      </c>
      <c r="DM91" s="46" t="str">
        <f t="shared" si="74"/>
        <v/>
      </c>
      <c r="DN91" s="46" t="str">
        <f t="shared" si="75"/>
        <v/>
      </c>
      <c r="DO91" s="43" t="s">
        <v>612</v>
      </c>
      <c r="DP91" s="43" t="s">
        <v>602</v>
      </c>
      <c r="DQ91" s="43" t="s">
        <v>403</v>
      </c>
      <c r="DR91" s="43" t="s">
        <v>614</v>
      </c>
      <c r="DS91" s="43" t="s">
        <v>430</v>
      </c>
      <c r="DT91" s="43" t="s">
        <v>472</v>
      </c>
      <c r="DU91" s="43" t="s">
        <v>472</v>
      </c>
      <c r="DV91" s="43" t="s">
        <v>403</v>
      </c>
      <c r="DW91" s="43" t="s">
        <v>406</v>
      </c>
      <c r="DX91" s="43" t="s">
        <v>407</v>
      </c>
      <c r="DY91" s="43" t="s">
        <v>410</v>
      </c>
      <c r="DZ91" s="43" t="s">
        <v>409</v>
      </c>
      <c r="EA91" s="43" t="s">
        <v>410</v>
      </c>
      <c r="EB91" s="43" t="s">
        <v>410</v>
      </c>
      <c r="EC91" s="43">
        <v>100</v>
      </c>
      <c r="ED91" s="43" t="s">
        <v>65</v>
      </c>
      <c r="EE91" s="43" t="s">
        <v>411</v>
      </c>
      <c r="EF91" s="43">
        <f t="shared" si="100"/>
        <v>6</v>
      </c>
      <c r="EG91" s="43">
        <v>2</v>
      </c>
      <c r="EH91" s="43">
        <v>4</v>
      </c>
      <c r="EI91" s="43">
        <v>0</v>
      </c>
      <c r="EJ91" s="43">
        <v>0</v>
      </c>
      <c r="EK91" s="43">
        <v>2</v>
      </c>
      <c r="EL91" s="43" t="s">
        <v>1402</v>
      </c>
      <c r="EM91" s="43">
        <v>4</v>
      </c>
      <c r="EN91" s="43" t="s">
        <v>1403</v>
      </c>
      <c r="EO91" s="43"/>
      <c r="EP91" s="43"/>
      <c r="EQ91" s="43"/>
      <c r="ER91" s="43"/>
      <c r="ES91" s="44">
        <v>44298</v>
      </c>
      <c r="ET91" s="44">
        <v>44390</v>
      </c>
      <c r="EU91" s="44"/>
      <c r="EV91" s="44"/>
      <c r="EW91" s="43" t="s">
        <v>70</v>
      </c>
      <c r="EX91" s="43" t="s">
        <v>70</v>
      </c>
      <c r="EY91" s="43"/>
      <c r="EZ91" s="43"/>
      <c r="FA91" s="43" t="s">
        <v>70</v>
      </c>
      <c r="FB91" s="43" t="s">
        <v>70</v>
      </c>
      <c r="FC91" s="43"/>
      <c r="FD91" s="43"/>
      <c r="FE91" s="43" t="s">
        <v>1404</v>
      </c>
      <c r="FF91" s="43" t="s">
        <v>1405</v>
      </c>
      <c r="FG91" s="43"/>
      <c r="FH91" s="43"/>
      <c r="FI91" s="46">
        <f t="shared" si="76"/>
        <v>1</v>
      </c>
      <c r="FJ91" s="46">
        <f t="shared" si="77"/>
        <v>1</v>
      </c>
      <c r="FK91" s="46" t="str">
        <f t="shared" si="78"/>
        <v/>
      </c>
      <c r="FL91" s="46" t="str">
        <f t="shared" si="79"/>
        <v/>
      </c>
      <c r="FM91" s="46">
        <f t="shared" si="80"/>
        <v>1</v>
      </c>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4">
        <v>44298</v>
      </c>
      <c r="GS91" s="44">
        <v>44390</v>
      </c>
      <c r="GT91" s="44"/>
      <c r="GU91" s="44"/>
      <c r="GV91" s="43"/>
      <c r="GW91" s="43"/>
      <c r="GX91" s="43"/>
      <c r="GY91" s="43"/>
      <c r="GZ91" s="43"/>
      <c r="HA91" s="43"/>
      <c r="HB91" s="43"/>
      <c r="HC91" s="43"/>
      <c r="HD91" s="43"/>
      <c r="HE91" s="43"/>
      <c r="HF91" s="43"/>
      <c r="HG91" s="43"/>
      <c r="HH91" s="46" t="str">
        <f t="shared" si="91"/>
        <v/>
      </c>
      <c r="HI91" s="46" t="str">
        <f t="shared" si="92"/>
        <v/>
      </c>
      <c r="HJ91" s="46" t="str">
        <f t="shared" si="93"/>
        <v/>
      </c>
      <c r="HK91" s="46" t="str">
        <f t="shared" si="94"/>
        <v/>
      </c>
      <c r="HL91" s="46" t="str">
        <f t="shared" si="95"/>
        <v/>
      </c>
      <c r="HM91" s="43"/>
      <c r="HN91" s="43"/>
      <c r="HO91" s="43">
        <f t="shared" si="81"/>
        <v>2</v>
      </c>
      <c r="HP91" s="43" t="s">
        <v>1248</v>
      </c>
      <c r="HQ91" s="41" t="s">
        <v>1393</v>
      </c>
      <c r="HR91" s="41" t="s">
        <v>1406</v>
      </c>
      <c r="HS91" s="41"/>
      <c r="HT91" s="41"/>
      <c r="HU91" s="41"/>
      <c r="HV91" s="41"/>
      <c r="HW91" s="41"/>
      <c r="HX91" s="41"/>
      <c r="HY91" s="41" t="s">
        <v>1397</v>
      </c>
      <c r="HZ91" s="41" t="s">
        <v>1407</v>
      </c>
      <c r="IA91" s="41"/>
      <c r="IB91" s="41"/>
      <c r="IC91" s="41"/>
      <c r="ID91" s="41"/>
    </row>
    <row r="92" spans="1:238" ht="49.5" customHeight="1" x14ac:dyDescent="0.25">
      <c r="A92" s="41" t="s">
        <v>389</v>
      </c>
      <c r="B92" s="42" t="s">
        <v>390</v>
      </c>
      <c r="C92" s="43" t="s">
        <v>391</v>
      </c>
      <c r="D92" s="43" t="s">
        <v>392</v>
      </c>
      <c r="E92" s="43" t="s">
        <v>393</v>
      </c>
      <c r="F92" s="43" t="s">
        <v>394</v>
      </c>
      <c r="G92" s="43" t="s">
        <v>395</v>
      </c>
      <c r="H92" s="43" t="s">
        <v>396</v>
      </c>
      <c r="I92" s="43" t="s">
        <v>397</v>
      </c>
      <c r="J92" s="43">
        <v>4</v>
      </c>
      <c r="K92" s="43">
        <v>4</v>
      </c>
      <c r="L92" s="43" t="s">
        <v>398</v>
      </c>
      <c r="M92" s="43">
        <v>3</v>
      </c>
      <c r="N92" s="43">
        <v>3</v>
      </c>
      <c r="O92" s="43" t="s">
        <v>399</v>
      </c>
      <c r="P92" s="43" t="s">
        <v>400</v>
      </c>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4">
        <v>44304</v>
      </c>
      <c r="AV92" s="44">
        <v>44392</v>
      </c>
      <c r="AW92" s="44"/>
      <c r="AX92" s="44"/>
      <c r="AY92" s="43"/>
      <c r="AZ92" s="43"/>
      <c r="BA92" s="43"/>
      <c r="BB92" s="43"/>
      <c r="BC92" s="43"/>
      <c r="BD92" s="43"/>
      <c r="BE92" s="43"/>
      <c r="BF92" s="43"/>
      <c r="BG92" s="45"/>
      <c r="BH92" s="45"/>
      <c r="BI92" s="43"/>
      <c r="BJ92" s="43"/>
      <c r="BK92" s="46" t="str">
        <f>IFERROR(IF(AI92=0,"",IF((AM92/AI92)&gt;1,1,(AM92/AI92))),"")</f>
        <v/>
      </c>
      <c r="BL92" s="46" t="str">
        <f>IFERROR(IF(AJ92=0,"",IF((AO92/AJ92)&gt;1,1,(AO92/AJ92))),"")</f>
        <v/>
      </c>
      <c r="BM92" s="46" t="str">
        <f>IFERROR(IF(AK92=0,"",IF((AQ92/AK92)&gt;1,1,(AQ92/AK92))),"")</f>
        <v/>
      </c>
      <c r="BN92" s="46" t="str">
        <f>IFERROR(IF(AL92=0,"",IF((AS92/AL92)&gt;1,1,(AS92/AL92))),"")</f>
        <v/>
      </c>
      <c r="BO92" s="46" t="str">
        <f>IFERROR(IF((AM92+AO92+AQ92+AS92)/AH92&gt;1,1,(AM92+AO92+AQ92+AS92)/AH92),"")</f>
        <v/>
      </c>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4">
        <v>44304</v>
      </c>
      <c r="CU92" s="44">
        <v>44392</v>
      </c>
      <c r="CV92" s="44"/>
      <c r="CW92" s="44"/>
      <c r="CX92" s="43"/>
      <c r="CY92" s="43"/>
      <c r="CZ92" s="43"/>
      <c r="DA92" s="43"/>
      <c r="DB92" s="43"/>
      <c r="DC92" s="43"/>
      <c r="DD92" s="43"/>
      <c r="DE92" s="43"/>
      <c r="DF92" s="43"/>
      <c r="DG92" s="43"/>
      <c r="DH92" s="43"/>
      <c r="DI92" s="43"/>
      <c r="DJ92" s="46" t="str">
        <f t="shared" si="71"/>
        <v/>
      </c>
      <c r="DK92" s="46" t="str">
        <f t="shared" si="72"/>
        <v/>
      </c>
      <c r="DL92" s="46" t="str">
        <f t="shared" si="73"/>
        <v/>
      </c>
      <c r="DM92" s="46" t="str">
        <f t="shared" si="74"/>
        <v/>
      </c>
      <c r="DN92" s="46" t="str">
        <f t="shared" si="75"/>
        <v/>
      </c>
      <c r="DO92" s="43" t="s">
        <v>401</v>
      </c>
      <c r="DP92" s="43" t="s">
        <v>402</v>
      </c>
      <c r="DQ92" s="43" t="s">
        <v>403</v>
      </c>
      <c r="DR92" s="43" t="s">
        <v>404</v>
      </c>
      <c r="DS92" s="43" t="s">
        <v>405</v>
      </c>
      <c r="DT92" s="43" t="s">
        <v>403</v>
      </c>
      <c r="DU92" s="43" t="s">
        <v>403</v>
      </c>
      <c r="DV92" s="43" t="s">
        <v>403</v>
      </c>
      <c r="DW92" s="43" t="s">
        <v>406</v>
      </c>
      <c r="DX92" s="43" t="s">
        <v>407</v>
      </c>
      <c r="DY92" s="43" t="s">
        <v>408</v>
      </c>
      <c r="DZ92" s="43" t="s">
        <v>409</v>
      </c>
      <c r="EA92" s="43" t="s">
        <v>410</v>
      </c>
      <c r="EB92" s="43" t="s">
        <v>408</v>
      </c>
      <c r="EC92" s="43">
        <v>50</v>
      </c>
      <c r="ED92" s="43" t="s">
        <v>65</v>
      </c>
      <c r="EE92" s="43" t="s">
        <v>411</v>
      </c>
      <c r="EF92" s="43">
        <f>SUM(EG92:EJ92)</f>
        <v>4</v>
      </c>
      <c r="EG92" s="43">
        <v>1</v>
      </c>
      <c r="EH92" s="43">
        <v>1</v>
      </c>
      <c r="EI92" s="43">
        <v>1</v>
      </c>
      <c r="EJ92" s="43">
        <v>1</v>
      </c>
      <c r="EK92" s="43">
        <v>1</v>
      </c>
      <c r="EL92" s="43" t="s">
        <v>1457</v>
      </c>
      <c r="EM92" s="43">
        <v>1</v>
      </c>
      <c r="EN92" s="43" t="s">
        <v>1458</v>
      </c>
      <c r="EO92" s="43"/>
      <c r="EP92" s="43"/>
      <c r="EQ92" s="43"/>
      <c r="ER92" s="43"/>
      <c r="ES92" s="44">
        <v>44304</v>
      </c>
      <c r="ET92" s="44">
        <v>44392</v>
      </c>
      <c r="EU92" s="44"/>
      <c r="EV92" s="44"/>
      <c r="EW92" s="43" t="s">
        <v>70</v>
      </c>
      <c r="EX92" s="43" t="s">
        <v>70</v>
      </c>
      <c r="EY92" s="43"/>
      <c r="EZ92" s="43"/>
      <c r="FA92" s="43" t="s">
        <v>70</v>
      </c>
      <c r="FB92" s="43" t="s">
        <v>70</v>
      </c>
      <c r="FC92" s="43"/>
      <c r="FD92" s="43"/>
      <c r="FE92" s="43" t="s">
        <v>1459</v>
      </c>
      <c r="FF92" s="43" t="s">
        <v>1460</v>
      </c>
      <c r="FG92" s="43"/>
      <c r="FH92" s="43"/>
      <c r="FI92" s="46">
        <f t="shared" si="76"/>
        <v>1</v>
      </c>
      <c r="FJ92" s="46">
        <f t="shared" si="77"/>
        <v>1</v>
      </c>
      <c r="FK92" s="46">
        <f t="shared" si="78"/>
        <v>0</v>
      </c>
      <c r="FL92" s="46">
        <f t="shared" si="79"/>
        <v>0</v>
      </c>
      <c r="FM92" s="46">
        <f t="shared" si="80"/>
        <v>0.5</v>
      </c>
      <c r="FN92" s="43"/>
      <c r="FO92" s="43"/>
      <c r="FP92" s="43"/>
      <c r="FQ92" s="43"/>
      <c r="FR92" s="43"/>
      <c r="FS92" s="43"/>
      <c r="FT92" s="43"/>
      <c r="FU92" s="43"/>
      <c r="FV92" s="43"/>
      <c r="FW92" s="43"/>
      <c r="FX92" s="43"/>
      <c r="FY92" s="43"/>
      <c r="FZ92" s="43"/>
      <c r="GA92" s="43"/>
      <c r="GB92" s="43"/>
      <c r="GC92" s="43"/>
      <c r="GD92" s="43"/>
      <c r="GE92" s="43"/>
      <c r="GF92" s="43"/>
      <c r="GG92" s="43"/>
      <c r="GH92" s="43"/>
      <c r="GI92" s="43"/>
      <c r="GJ92" s="43"/>
      <c r="GK92" s="43"/>
      <c r="GL92" s="43"/>
      <c r="GM92" s="43"/>
      <c r="GN92" s="43"/>
      <c r="GO92" s="43"/>
      <c r="GP92" s="43"/>
      <c r="GQ92" s="43"/>
      <c r="GR92" s="44">
        <v>44304</v>
      </c>
      <c r="GS92" s="44">
        <v>44392</v>
      </c>
      <c r="GT92" s="44"/>
      <c r="GU92" s="44"/>
      <c r="GV92" s="43"/>
      <c r="GW92" s="43"/>
      <c r="GX92" s="43"/>
      <c r="GY92" s="43"/>
      <c r="GZ92" s="43"/>
      <c r="HA92" s="43"/>
      <c r="HB92" s="43"/>
      <c r="HC92" s="43"/>
      <c r="HD92" s="43"/>
      <c r="HE92" s="43"/>
      <c r="HF92" s="43"/>
      <c r="HG92" s="43"/>
      <c r="HH92" s="46" t="str">
        <f>IFERROR(IF(GF92=0,"",IF((GJ92/GF92)&gt;1,1,(GJ92/GF92))),"")</f>
        <v/>
      </c>
      <c r="HI92" s="46" t="str">
        <f>IFERROR(IF(GG92=0,"",IF((GL92/GG92)&gt;1,1,(GL92/GG92))),"")</f>
        <v/>
      </c>
      <c r="HJ92" s="46" t="str">
        <f>IFERROR(IF(GH92=0,"",IF((GN92/GH92)&gt;1,1,(GN92/GH92))),"")</f>
        <v/>
      </c>
      <c r="HK92" s="46" t="str">
        <f>IFERROR(IF(GI92=0,"",IF((GP92/GI92)&gt;1,1,(GP92/GI92))),"")</f>
        <v/>
      </c>
      <c r="HL92" s="46" t="str">
        <f>IFERROR(IF((GJ92+GL92+GN92+GP92)/GE92&gt;1,1,(GJ92+GL92+GN92+GP92)/GE92),"")</f>
        <v/>
      </c>
      <c r="HM92" s="43"/>
      <c r="HN92" s="43"/>
      <c r="HO92" s="43">
        <f t="shared" si="81"/>
        <v>1</v>
      </c>
      <c r="HP92" s="43" t="s">
        <v>1408</v>
      </c>
      <c r="HQ92" s="43"/>
      <c r="HR92" s="43"/>
      <c r="HS92" s="43"/>
      <c r="HT92" s="43"/>
      <c r="HU92" s="43"/>
      <c r="HV92" s="43"/>
      <c r="HW92" s="43"/>
      <c r="HX92" s="43"/>
      <c r="HY92" s="43" t="s">
        <v>1411</v>
      </c>
      <c r="HZ92" s="43" t="s">
        <v>1412</v>
      </c>
      <c r="IA92" s="41"/>
      <c r="IB92" s="41"/>
      <c r="IC92" s="41"/>
      <c r="ID92" s="41"/>
    </row>
    <row r="93" spans="1:238" ht="49.5" customHeight="1" x14ac:dyDescent="0.25">
      <c r="A93" s="41" t="s">
        <v>418</v>
      </c>
      <c r="B93" s="42" t="s">
        <v>419</v>
      </c>
      <c r="C93" s="43" t="s">
        <v>420</v>
      </c>
      <c r="D93" s="43" t="s">
        <v>421</v>
      </c>
      <c r="E93" s="43" t="s">
        <v>422</v>
      </c>
      <c r="F93" s="43" t="s">
        <v>423</v>
      </c>
      <c r="G93" s="43" t="s">
        <v>395</v>
      </c>
      <c r="H93" s="43" t="s">
        <v>424</v>
      </c>
      <c r="I93" s="43" t="s">
        <v>425</v>
      </c>
      <c r="J93" s="43">
        <v>5</v>
      </c>
      <c r="K93" s="43">
        <v>3</v>
      </c>
      <c r="L93" s="43" t="s">
        <v>398</v>
      </c>
      <c r="M93" s="43">
        <v>3</v>
      </c>
      <c r="N93" s="43">
        <v>1</v>
      </c>
      <c r="O93" s="43" t="s">
        <v>426</v>
      </c>
      <c r="P93" s="43" t="s">
        <v>400</v>
      </c>
      <c r="Q93" s="43" t="s">
        <v>427</v>
      </c>
      <c r="R93" s="43" t="s">
        <v>428</v>
      </c>
      <c r="S93" s="43" t="s">
        <v>403</v>
      </c>
      <c r="T93" s="43" t="s">
        <v>429</v>
      </c>
      <c r="U93" s="43" t="s">
        <v>430</v>
      </c>
      <c r="V93" s="43" t="s">
        <v>403</v>
      </c>
      <c r="W93" s="43" t="s">
        <v>403</v>
      </c>
      <c r="X93" s="43" t="s">
        <v>403</v>
      </c>
      <c r="Y93" s="43" t="s">
        <v>431</v>
      </c>
      <c r="Z93" s="43" t="s">
        <v>407</v>
      </c>
      <c r="AA93" s="43" t="s">
        <v>410</v>
      </c>
      <c r="AB93" s="43" t="s">
        <v>409</v>
      </c>
      <c r="AC93" s="43" t="s">
        <v>410</v>
      </c>
      <c r="AD93" s="43" t="s">
        <v>410</v>
      </c>
      <c r="AE93" s="43">
        <v>100</v>
      </c>
      <c r="AF93" s="43" t="s">
        <v>65</v>
      </c>
      <c r="AG93" s="43" t="s">
        <v>411</v>
      </c>
      <c r="AH93" s="43">
        <f>SUM(AI93:AL93)</f>
        <v>12</v>
      </c>
      <c r="AI93" s="43">
        <v>3</v>
      </c>
      <c r="AJ93" s="43">
        <v>3</v>
      </c>
      <c r="AK93" s="43">
        <v>3</v>
      </c>
      <c r="AL93" s="43">
        <v>3</v>
      </c>
      <c r="AM93" s="43">
        <v>3</v>
      </c>
      <c r="AN93" s="43" t="s">
        <v>1461</v>
      </c>
      <c r="AO93" s="43">
        <v>3</v>
      </c>
      <c r="AP93" s="43" t="s">
        <v>1462</v>
      </c>
      <c r="AQ93" s="43"/>
      <c r="AR93" s="43"/>
      <c r="AS93" s="43"/>
      <c r="AT93" s="43"/>
      <c r="AU93" s="44">
        <v>44305</v>
      </c>
      <c r="AV93" s="44">
        <v>44392</v>
      </c>
      <c r="AW93" s="44"/>
      <c r="AX93" s="44"/>
      <c r="AY93" s="43" t="s">
        <v>70</v>
      </c>
      <c r="AZ93" s="43" t="s">
        <v>70</v>
      </c>
      <c r="BA93" s="43"/>
      <c r="BB93" s="43"/>
      <c r="BC93" s="43" t="s">
        <v>70</v>
      </c>
      <c r="BD93" s="43" t="s">
        <v>70</v>
      </c>
      <c r="BE93" s="43"/>
      <c r="BF93" s="43"/>
      <c r="BG93" s="45" t="s">
        <v>1463</v>
      </c>
      <c r="BH93" s="45" t="s">
        <v>1464</v>
      </c>
      <c r="BI93" s="43"/>
      <c r="BJ93" s="43"/>
      <c r="BK93" s="46">
        <f t="shared" ref="BK93:BK106" si="101">IFERROR(IF(AI93=0,"",IF((AM93/AI93)&gt;1,1,(AM93/AI93))),"")</f>
        <v>1</v>
      </c>
      <c r="BL93" s="46">
        <f t="shared" ref="BL93:BL106" si="102">IFERROR(IF(AJ93=0,"",IF((AO93/AJ93)&gt;1,1,(AO93/AJ93))),"")</f>
        <v>1</v>
      </c>
      <c r="BM93" s="46">
        <f t="shared" ref="BM93:BM106" si="103">IFERROR(IF(AK93=0,"",IF((AQ93/AK93)&gt;1,1,(AQ93/AK93))),"")</f>
        <v>0</v>
      </c>
      <c r="BN93" s="46">
        <f t="shared" ref="BN93:BN106" si="104">IFERROR(IF(AL93=0,"",IF((AS93/AL93)&gt;1,1,(AS93/AL93))),"")</f>
        <v>0</v>
      </c>
      <c r="BO93" s="46">
        <f t="shared" ref="BO93:BO106" si="105">IFERROR(IF((AM93+AO93+AQ93+AS93)/AH93&gt;1,1,(AM93+AO93+AQ93+AS93)/AH93),"")</f>
        <v>0.5</v>
      </c>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4">
        <v>44305</v>
      </c>
      <c r="CU93" s="44">
        <v>44392</v>
      </c>
      <c r="CV93" s="44"/>
      <c r="CW93" s="44"/>
      <c r="CX93" s="43"/>
      <c r="CY93" s="43"/>
      <c r="CZ93" s="43"/>
      <c r="DA93" s="43"/>
      <c r="DB93" s="43"/>
      <c r="DC93" s="43"/>
      <c r="DD93" s="43"/>
      <c r="DE93" s="43"/>
      <c r="DF93" s="43"/>
      <c r="DG93" s="43"/>
      <c r="DH93" s="43"/>
      <c r="DI93" s="43"/>
      <c r="DJ93" s="46" t="str">
        <f t="shared" si="71"/>
        <v/>
      </c>
      <c r="DK93" s="46" t="str">
        <f t="shared" si="72"/>
        <v/>
      </c>
      <c r="DL93" s="46" t="str">
        <f t="shared" si="73"/>
        <v/>
      </c>
      <c r="DM93" s="46" t="str">
        <f t="shared" si="74"/>
        <v/>
      </c>
      <c r="DN93" s="46" t="str">
        <f t="shared" si="75"/>
        <v/>
      </c>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4">
        <v>44305</v>
      </c>
      <c r="ET93" s="44">
        <v>44392</v>
      </c>
      <c r="EU93" s="44"/>
      <c r="EV93" s="44"/>
      <c r="EW93" s="43"/>
      <c r="EX93" s="43"/>
      <c r="EY93" s="43"/>
      <c r="EZ93" s="43"/>
      <c r="FA93" s="43"/>
      <c r="FB93" s="43"/>
      <c r="FC93" s="43"/>
      <c r="FD93" s="43"/>
      <c r="FE93" s="43"/>
      <c r="FF93" s="43"/>
      <c r="FG93" s="43"/>
      <c r="FH93" s="43"/>
      <c r="FI93" s="46" t="str">
        <f t="shared" si="76"/>
        <v/>
      </c>
      <c r="FJ93" s="46" t="str">
        <f t="shared" si="77"/>
        <v/>
      </c>
      <c r="FK93" s="46" t="str">
        <f t="shared" si="78"/>
        <v/>
      </c>
      <c r="FL93" s="46" t="str">
        <f t="shared" si="79"/>
        <v/>
      </c>
      <c r="FM93" s="46" t="str">
        <f t="shared" si="80"/>
        <v/>
      </c>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4">
        <v>44305</v>
      </c>
      <c r="GS93" s="44">
        <v>44392</v>
      </c>
      <c r="GT93" s="44"/>
      <c r="GU93" s="44"/>
      <c r="GV93" s="43"/>
      <c r="GW93" s="43"/>
      <c r="GX93" s="43"/>
      <c r="GY93" s="43"/>
      <c r="GZ93" s="43"/>
      <c r="HA93" s="43"/>
      <c r="HB93" s="43"/>
      <c r="HC93" s="43"/>
      <c r="HD93" s="43"/>
      <c r="HE93" s="43"/>
      <c r="HF93" s="43"/>
      <c r="HG93" s="43"/>
      <c r="HH93" s="46" t="str">
        <f t="shared" ref="HH93:HH106" si="106">IFERROR(IF(GF93=0,"",IF((GJ93/GF93)&gt;1,1,(GJ93/GF93))),"")</f>
        <v/>
      </c>
      <c r="HI93" s="46" t="str">
        <f t="shared" ref="HI93:HI106" si="107">IFERROR(IF(GG93=0,"",IF((GL93/GG93)&gt;1,1,(GL93/GG93))),"")</f>
        <v/>
      </c>
      <c r="HJ93" s="46" t="str">
        <f t="shared" ref="HJ93:HJ106" si="108">IFERROR(IF(GH93=0,"",IF((GN93/GH93)&gt;1,1,(GN93/GH93))),"")</f>
        <v/>
      </c>
      <c r="HK93" s="46" t="str">
        <f t="shared" ref="HK93:HK106" si="109">IFERROR(IF(GI93=0,"",IF((GP93/GI93)&gt;1,1,(GP93/GI93))),"")</f>
        <v/>
      </c>
      <c r="HL93" s="46" t="str">
        <f t="shared" ref="HL93:HL106" si="110">IFERROR(IF((GJ93+GL93+GN93+GP93)/GE93&gt;1,1,(GJ93+GL93+GN93+GP93)/GE93),"")</f>
        <v/>
      </c>
      <c r="HM93" s="43"/>
      <c r="HN93" s="43"/>
      <c r="HO93" s="43">
        <f t="shared" si="81"/>
        <v>1</v>
      </c>
      <c r="HP93" s="43" t="s">
        <v>1408</v>
      </c>
      <c r="HQ93" s="43" t="s">
        <v>1411</v>
      </c>
      <c r="HR93" s="43" t="s">
        <v>1412</v>
      </c>
      <c r="HS93" s="43"/>
      <c r="HT93" s="43"/>
      <c r="HU93" s="43"/>
      <c r="HV93" s="43"/>
      <c r="HW93" s="43"/>
      <c r="HX93" s="43"/>
      <c r="HY93" s="43"/>
      <c r="HZ93" s="43"/>
      <c r="IA93" s="41"/>
      <c r="IB93" s="41"/>
      <c r="IC93" s="41"/>
      <c r="ID93" s="41"/>
    </row>
    <row r="94" spans="1:238" ht="49.5" customHeight="1" x14ac:dyDescent="0.25">
      <c r="A94" s="41" t="s">
        <v>438</v>
      </c>
      <c r="B94" s="42" t="s">
        <v>419</v>
      </c>
      <c r="C94" s="43" t="s">
        <v>439</v>
      </c>
      <c r="D94" s="43" t="s">
        <v>440</v>
      </c>
      <c r="E94" s="43" t="s">
        <v>422</v>
      </c>
      <c r="F94" s="43" t="s">
        <v>423</v>
      </c>
      <c r="G94" s="43" t="s">
        <v>395</v>
      </c>
      <c r="H94" s="43" t="s">
        <v>441</v>
      </c>
      <c r="I94" s="43" t="s">
        <v>442</v>
      </c>
      <c r="J94" s="43">
        <v>2</v>
      </c>
      <c r="K94" s="43">
        <v>4</v>
      </c>
      <c r="L94" s="43" t="s">
        <v>399</v>
      </c>
      <c r="M94" s="43">
        <v>1</v>
      </c>
      <c r="N94" s="43">
        <v>2</v>
      </c>
      <c r="O94" s="43" t="s">
        <v>426</v>
      </c>
      <c r="P94" s="43" t="s">
        <v>400</v>
      </c>
      <c r="Q94" s="43" t="s">
        <v>443</v>
      </c>
      <c r="R94" s="43" t="s">
        <v>444</v>
      </c>
      <c r="S94" s="43" t="s">
        <v>403</v>
      </c>
      <c r="T94" s="43" t="s">
        <v>445</v>
      </c>
      <c r="U94" s="43" t="s">
        <v>430</v>
      </c>
      <c r="V94" s="43" t="s">
        <v>403</v>
      </c>
      <c r="W94" s="43" t="s">
        <v>403</v>
      </c>
      <c r="X94" s="43" t="s">
        <v>403</v>
      </c>
      <c r="Y94" s="43" t="s">
        <v>446</v>
      </c>
      <c r="Z94" s="43" t="s">
        <v>407</v>
      </c>
      <c r="AA94" s="43" t="s">
        <v>410</v>
      </c>
      <c r="AB94" s="43" t="s">
        <v>409</v>
      </c>
      <c r="AC94" s="43" t="s">
        <v>410</v>
      </c>
      <c r="AD94" s="43" t="s">
        <v>410</v>
      </c>
      <c r="AE94" s="43">
        <v>100</v>
      </c>
      <c r="AF94" s="43" t="s">
        <v>65</v>
      </c>
      <c r="AG94" s="43" t="s">
        <v>411</v>
      </c>
      <c r="AH94" s="43">
        <f t="shared" ref="AH94:AH98" si="111">SUM(AI94:AL94)</f>
        <v>24</v>
      </c>
      <c r="AI94" s="43">
        <v>6</v>
      </c>
      <c r="AJ94" s="43">
        <v>6</v>
      </c>
      <c r="AK94" s="43">
        <v>6</v>
      </c>
      <c r="AL94" s="43">
        <v>6</v>
      </c>
      <c r="AM94" s="43">
        <v>6</v>
      </c>
      <c r="AN94" s="43" t="s">
        <v>1465</v>
      </c>
      <c r="AO94" s="43">
        <v>6</v>
      </c>
      <c r="AP94" s="43" t="s">
        <v>1466</v>
      </c>
      <c r="AQ94" s="43"/>
      <c r="AR94" s="43"/>
      <c r="AS94" s="43"/>
      <c r="AT94" s="43"/>
      <c r="AU94" s="44">
        <v>44304</v>
      </c>
      <c r="AV94" s="44">
        <v>44392</v>
      </c>
      <c r="AW94" s="44"/>
      <c r="AX94" s="44"/>
      <c r="AY94" s="43" t="s">
        <v>70</v>
      </c>
      <c r="AZ94" s="43" t="s">
        <v>70</v>
      </c>
      <c r="BA94" s="43"/>
      <c r="BB94" s="43"/>
      <c r="BC94" s="43" t="s">
        <v>70</v>
      </c>
      <c r="BD94" s="43" t="s">
        <v>70</v>
      </c>
      <c r="BE94" s="43"/>
      <c r="BF94" s="43"/>
      <c r="BG94" s="45" t="s">
        <v>1467</v>
      </c>
      <c r="BH94" s="45" t="s">
        <v>1468</v>
      </c>
      <c r="BI94" s="43"/>
      <c r="BJ94" s="43"/>
      <c r="BK94" s="46">
        <f t="shared" si="101"/>
        <v>1</v>
      </c>
      <c r="BL94" s="46">
        <f t="shared" si="102"/>
        <v>1</v>
      </c>
      <c r="BM94" s="46">
        <f t="shared" si="103"/>
        <v>0</v>
      </c>
      <c r="BN94" s="46">
        <f t="shared" si="104"/>
        <v>0</v>
      </c>
      <c r="BO94" s="46">
        <f t="shared" si="105"/>
        <v>0.5</v>
      </c>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4">
        <v>44304</v>
      </c>
      <c r="CU94" s="44">
        <v>44392</v>
      </c>
      <c r="CV94" s="44"/>
      <c r="CW94" s="44"/>
      <c r="CX94" s="43"/>
      <c r="CY94" s="43"/>
      <c r="CZ94" s="43"/>
      <c r="DA94" s="43"/>
      <c r="DB94" s="43"/>
      <c r="DC94" s="43"/>
      <c r="DD94" s="43"/>
      <c r="DE94" s="43"/>
      <c r="DF94" s="43"/>
      <c r="DG94" s="43"/>
      <c r="DH94" s="43"/>
      <c r="DI94" s="43"/>
      <c r="DJ94" s="46" t="str">
        <f t="shared" si="71"/>
        <v/>
      </c>
      <c r="DK94" s="46" t="str">
        <f t="shared" si="72"/>
        <v/>
      </c>
      <c r="DL94" s="46" t="str">
        <f t="shared" si="73"/>
        <v/>
      </c>
      <c r="DM94" s="46" t="str">
        <f t="shared" si="74"/>
        <v/>
      </c>
      <c r="DN94" s="46" t="str">
        <f t="shared" si="75"/>
        <v/>
      </c>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4">
        <v>44304</v>
      </c>
      <c r="ET94" s="44">
        <v>44392</v>
      </c>
      <c r="EU94" s="44"/>
      <c r="EV94" s="44"/>
      <c r="EW94" s="43"/>
      <c r="EX94" s="43"/>
      <c r="EY94" s="43"/>
      <c r="EZ94" s="43"/>
      <c r="FA94" s="43"/>
      <c r="FB94" s="43"/>
      <c r="FC94" s="43"/>
      <c r="FD94" s="43"/>
      <c r="FE94" s="43"/>
      <c r="FF94" s="43"/>
      <c r="FG94" s="43"/>
      <c r="FH94" s="43"/>
      <c r="FI94" s="46" t="str">
        <f t="shared" si="76"/>
        <v/>
      </c>
      <c r="FJ94" s="46" t="str">
        <f t="shared" si="77"/>
        <v/>
      </c>
      <c r="FK94" s="46" t="str">
        <f t="shared" si="78"/>
        <v/>
      </c>
      <c r="FL94" s="46" t="str">
        <f t="shared" si="79"/>
        <v/>
      </c>
      <c r="FM94" s="46" t="str">
        <f t="shared" si="80"/>
        <v/>
      </c>
      <c r="FN94" s="43"/>
      <c r="FO94" s="43"/>
      <c r="FP94" s="43"/>
      <c r="FQ94" s="43"/>
      <c r="FR94" s="43"/>
      <c r="FS94" s="43"/>
      <c r="FT94" s="43"/>
      <c r="FU94" s="43"/>
      <c r="FV94" s="43"/>
      <c r="FW94" s="43"/>
      <c r="FX94" s="43"/>
      <c r="FY94" s="43"/>
      <c r="FZ94" s="43"/>
      <c r="GA94" s="43"/>
      <c r="GB94" s="43"/>
      <c r="GC94" s="43"/>
      <c r="GD94" s="43"/>
      <c r="GE94" s="43"/>
      <c r="GF94" s="43"/>
      <c r="GG94" s="43"/>
      <c r="GH94" s="43"/>
      <c r="GI94" s="43"/>
      <c r="GJ94" s="43"/>
      <c r="GK94" s="43"/>
      <c r="GL94" s="43"/>
      <c r="GM94" s="43"/>
      <c r="GN94" s="43"/>
      <c r="GO94" s="43"/>
      <c r="GP94" s="43"/>
      <c r="GQ94" s="43"/>
      <c r="GR94" s="44">
        <v>44304</v>
      </c>
      <c r="GS94" s="44">
        <v>44392</v>
      </c>
      <c r="GT94" s="44"/>
      <c r="GU94" s="44"/>
      <c r="GV94" s="43"/>
      <c r="GW94" s="43"/>
      <c r="GX94" s="43"/>
      <c r="GY94" s="43"/>
      <c r="GZ94" s="43"/>
      <c r="HA94" s="43"/>
      <c r="HB94" s="43"/>
      <c r="HC94" s="43"/>
      <c r="HD94" s="43"/>
      <c r="HE94" s="43"/>
      <c r="HF94" s="43"/>
      <c r="HG94" s="43"/>
      <c r="HH94" s="46" t="str">
        <f t="shared" si="106"/>
        <v/>
      </c>
      <c r="HI94" s="46" t="str">
        <f t="shared" si="107"/>
        <v/>
      </c>
      <c r="HJ94" s="46" t="str">
        <f t="shared" si="108"/>
        <v/>
      </c>
      <c r="HK94" s="46" t="str">
        <f t="shared" si="109"/>
        <v/>
      </c>
      <c r="HL94" s="46" t="str">
        <f t="shared" si="110"/>
        <v/>
      </c>
      <c r="HM94" s="43"/>
      <c r="HN94" s="43"/>
      <c r="HO94" s="43">
        <f t="shared" si="81"/>
        <v>1</v>
      </c>
      <c r="HP94" s="43" t="s">
        <v>1408</v>
      </c>
      <c r="HQ94" s="43" t="s">
        <v>1411</v>
      </c>
      <c r="HR94" s="43" t="s">
        <v>1412</v>
      </c>
      <c r="HS94" s="43"/>
      <c r="HT94" s="43"/>
      <c r="HU94" s="43"/>
      <c r="HV94" s="43"/>
      <c r="HW94" s="43"/>
      <c r="HX94" s="43"/>
      <c r="HY94" s="43"/>
      <c r="HZ94" s="43"/>
      <c r="IA94" s="41"/>
      <c r="IB94" s="41"/>
      <c r="IC94" s="41"/>
      <c r="ID94" s="41"/>
    </row>
    <row r="95" spans="1:238" ht="49.5" customHeight="1" x14ac:dyDescent="0.25">
      <c r="A95" s="41" t="s">
        <v>453</v>
      </c>
      <c r="B95" s="42" t="s">
        <v>419</v>
      </c>
      <c r="C95" s="43" t="s">
        <v>454</v>
      </c>
      <c r="D95" s="43" t="s">
        <v>440</v>
      </c>
      <c r="E95" s="43" t="s">
        <v>422</v>
      </c>
      <c r="F95" s="43" t="s">
        <v>455</v>
      </c>
      <c r="G95" s="43" t="s">
        <v>395</v>
      </c>
      <c r="H95" s="43" t="s">
        <v>456</v>
      </c>
      <c r="I95" s="43" t="s">
        <v>457</v>
      </c>
      <c r="J95" s="43">
        <v>2</v>
      </c>
      <c r="K95" s="43">
        <v>4</v>
      </c>
      <c r="L95" s="43" t="s">
        <v>399</v>
      </c>
      <c r="M95" s="43">
        <v>1</v>
      </c>
      <c r="N95" s="43">
        <v>2</v>
      </c>
      <c r="O95" s="43" t="s">
        <v>426</v>
      </c>
      <c r="P95" s="43" t="s">
        <v>400</v>
      </c>
      <c r="Q95" s="43" t="s">
        <v>458</v>
      </c>
      <c r="R95" s="43" t="s">
        <v>444</v>
      </c>
      <c r="S95" s="43" t="s">
        <v>403</v>
      </c>
      <c r="T95" s="43" t="s">
        <v>459</v>
      </c>
      <c r="U95" s="43" t="s">
        <v>430</v>
      </c>
      <c r="V95" s="43" t="s">
        <v>403</v>
      </c>
      <c r="W95" s="43" t="s">
        <v>403</v>
      </c>
      <c r="X95" s="43" t="s">
        <v>403</v>
      </c>
      <c r="Y95" s="43" t="s">
        <v>446</v>
      </c>
      <c r="Z95" s="43" t="s">
        <v>407</v>
      </c>
      <c r="AA95" s="43" t="s">
        <v>410</v>
      </c>
      <c r="AB95" s="43" t="s">
        <v>409</v>
      </c>
      <c r="AC95" s="43" t="s">
        <v>410</v>
      </c>
      <c r="AD95" s="43" t="s">
        <v>410</v>
      </c>
      <c r="AE95" s="43">
        <v>100</v>
      </c>
      <c r="AF95" s="43" t="s">
        <v>65</v>
      </c>
      <c r="AG95" s="43" t="s">
        <v>411</v>
      </c>
      <c r="AH95" s="43">
        <f t="shared" si="111"/>
        <v>18</v>
      </c>
      <c r="AI95" s="43">
        <v>0</v>
      </c>
      <c r="AJ95" s="43">
        <v>6</v>
      </c>
      <c r="AK95" s="43">
        <v>6</v>
      </c>
      <c r="AL95" s="43">
        <v>6</v>
      </c>
      <c r="AM95" s="43">
        <v>0</v>
      </c>
      <c r="AN95" s="43" t="s">
        <v>1469</v>
      </c>
      <c r="AO95" s="43">
        <v>6</v>
      </c>
      <c r="AP95" s="43" t="s">
        <v>1470</v>
      </c>
      <c r="AQ95" s="43"/>
      <c r="AR95" s="43"/>
      <c r="AS95" s="43"/>
      <c r="AT95" s="43"/>
      <c r="AU95" s="44">
        <v>44304</v>
      </c>
      <c r="AV95" s="44">
        <v>44392</v>
      </c>
      <c r="AW95" s="44"/>
      <c r="AX95" s="44"/>
      <c r="AY95" s="43" t="s">
        <v>70</v>
      </c>
      <c r="AZ95" s="43" t="s">
        <v>70</v>
      </c>
      <c r="BA95" s="43"/>
      <c r="BB95" s="43"/>
      <c r="BC95" s="43" t="s">
        <v>70</v>
      </c>
      <c r="BD95" s="43" t="s">
        <v>70</v>
      </c>
      <c r="BE95" s="43"/>
      <c r="BF95" s="43"/>
      <c r="BG95" s="45" t="s">
        <v>1471</v>
      </c>
      <c r="BH95" s="45" t="s">
        <v>1472</v>
      </c>
      <c r="BI95" s="43"/>
      <c r="BJ95" s="43"/>
      <c r="BK95" s="46" t="str">
        <f t="shared" si="101"/>
        <v/>
      </c>
      <c r="BL95" s="46">
        <f t="shared" si="102"/>
        <v>1</v>
      </c>
      <c r="BM95" s="46">
        <f t="shared" si="103"/>
        <v>0</v>
      </c>
      <c r="BN95" s="46">
        <f t="shared" si="104"/>
        <v>0</v>
      </c>
      <c r="BO95" s="46">
        <f t="shared" si="105"/>
        <v>0.33333333333333331</v>
      </c>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4">
        <v>44304</v>
      </c>
      <c r="CU95" s="44">
        <v>44392</v>
      </c>
      <c r="CV95" s="44"/>
      <c r="CW95" s="44"/>
      <c r="CX95" s="43"/>
      <c r="CY95" s="43"/>
      <c r="CZ95" s="43"/>
      <c r="DA95" s="43"/>
      <c r="DB95" s="43"/>
      <c r="DC95" s="43"/>
      <c r="DD95" s="43"/>
      <c r="DE95" s="43"/>
      <c r="DF95" s="43"/>
      <c r="DG95" s="43"/>
      <c r="DH95" s="43"/>
      <c r="DI95" s="43"/>
      <c r="DJ95" s="46" t="str">
        <f t="shared" si="71"/>
        <v/>
      </c>
      <c r="DK95" s="46" t="str">
        <f t="shared" si="72"/>
        <v/>
      </c>
      <c r="DL95" s="46" t="str">
        <f t="shared" si="73"/>
        <v/>
      </c>
      <c r="DM95" s="46" t="str">
        <f t="shared" si="74"/>
        <v/>
      </c>
      <c r="DN95" s="46" t="str">
        <f t="shared" si="75"/>
        <v/>
      </c>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4">
        <v>44304</v>
      </c>
      <c r="ET95" s="44">
        <v>44392</v>
      </c>
      <c r="EU95" s="44"/>
      <c r="EV95" s="44"/>
      <c r="EW95" s="43"/>
      <c r="EX95" s="43"/>
      <c r="EY95" s="43"/>
      <c r="EZ95" s="43"/>
      <c r="FA95" s="43"/>
      <c r="FB95" s="43"/>
      <c r="FC95" s="43"/>
      <c r="FD95" s="43"/>
      <c r="FE95" s="43"/>
      <c r="FF95" s="43"/>
      <c r="FG95" s="43"/>
      <c r="FH95" s="43"/>
      <c r="FI95" s="46" t="str">
        <f t="shared" si="76"/>
        <v/>
      </c>
      <c r="FJ95" s="46" t="str">
        <f t="shared" si="77"/>
        <v/>
      </c>
      <c r="FK95" s="46" t="str">
        <f t="shared" si="78"/>
        <v/>
      </c>
      <c r="FL95" s="46" t="str">
        <f t="shared" si="79"/>
        <v/>
      </c>
      <c r="FM95" s="46" t="str">
        <f t="shared" si="80"/>
        <v/>
      </c>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4">
        <v>44304</v>
      </c>
      <c r="GS95" s="44">
        <v>44392</v>
      </c>
      <c r="GT95" s="44"/>
      <c r="GU95" s="44"/>
      <c r="GV95" s="43"/>
      <c r="GW95" s="43"/>
      <c r="GX95" s="43"/>
      <c r="GY95" s="43"/>
      <c r="GZ95" s="43"/>
      <c r="HA95" s="43"/>
      <c r="HB95" s="43"/>
      <c r="HC95" s="43"/>
      <c r="HD95" s="43"/>
      <c r="HE95" s="43"/>
      <c r="HF95" s="43"/>
      <c r="HG95" s="43"/>
      <c r="HH95" s="46" t="str">
        <f t="shared" si="106"/>
        <v/>
      </c>
      <c r="HI95" s="46" t="str">
        <f t="shared" si="107"/>
        <v/>
      </c>
      <c r="HJ95" s="46" t="str">
        <f t="shared" si="108"/>
        <v/>
      </c>
      <c r="HK95" s="46" t="str">
        <f t="shared" si="109"/>
        <v/>
      </c>
      <c r="HL95" s="46" t="str">
        <f t="shared" si="110"/>
        <v/>
      </c>
      <c r="HM95" s="43"/>
      <c r="HN95" s="43"/>
      <c r="HO95" s="43">
        <f t="shared" si="81"/>
        <v>1</v>
      </c>
      <c r="HP95" s="43" t="s">
        <v>1408</v>
      </c>
      <c r="HQ95" s="43" t="s">
        <v>1411</v>
      </c>
      <c r="HR95" s="43" t="s">
        <v>1412</v>
      </c>
      <c r="HS95" s="43"/>
      <c r="HT95" s="43"/>
      <c r="HU95" s="43"/>
      <c r="HV95" s="43"/>
      <c r="HW95" s="43"/>
      <c r="HX95" s="43"/>
      <c r="HY95" s="43"/>
      <c r="HZ95" s="43"/>
      <c r="IA95" s="41"/>
      <c r="IB95" s="41"/>
      <c r="IC95" s="41"/>
      <c r="ID95" s="41"/>
    </row>
    <row r="96" spans="1:238" ht="49.5" customHeight="1" x14ac:dyDescent="0.25">
      <c r="A96" s="41" t="s">
        <v>466</v>
      </c>
      <c r="B96" s="42" t="s">
        <v>419</v>
      </c>
      <c r="C96" s="43" t="s">
        <v>467</v>
      </c>
      <c r="D96" s="43" t="s">
        <v>468</v>
      </c>
      <c r="E96" s="43" t="s">
        <v>422</v>
      </c>
      <c r="F96" s="43" t="s">
        <v>455</v>
      </c>
      <c r="G96" s="43" t="s">
        <v>469</v>
      </c>
      <c r="H96" s="43" t="s">
        <v>470</v>
      </c>
      <c r="I96" s="43" t="s">
        <v>425</v>
      </c>
      <c r="J96" s="43">
        <v>4</v>
      </c>
      <c r="K96" s="43">
        <v>4</v>
      </c>
      <c r="L96" s="43" t="s">
        <v>398</v>
      </c>
      <c r="M96" s="43">
        <v>4</v>
      </c>
      <c r="N96" s="43">
        <v>4</v>
      </c>
      <c r="O96" s="43" t="s">
        <v>398</v>
      </c>
      <c r="P96" s="43" t="s">
        <v>400</v>
      </c>
      <c r="Q96" s="43" t="s">
        <v>471</v>
      </c>
      <c r="R96" s="43" t="s">
        <v>428</v>
      </c>
      <c r="S96" s="43" t="s">
        <v>403</v>
      </c>
      <c r="T96" s="43" t="s">
        <v>429</v>
      </c>
      <c r="U96" s="43" t="s">
        <v>430</v>
      </c>
      <c r="V96" s="43" t="s">
        <v>403</v>
      </c>
      <c r="W96" s="43" t="s">
        <v>472</v>
      </c>
      <c r="X96" s="43" t="s">
        <v>403</v>
      </c>
      <c r="Y96" s="43" t="s">
        <v>431</v>
      </c>
      <c r="Z96" s="43" t="s">
        <v>407</v>
      </c>
      <c r="AA96" s="43" t="s">
        <v>410</v>
      </c>
      <c r="AB96" s="43" t="s">
        <v>409</v>
      </c>
      <c r="AC96" s="43" t="s">
        <v>410</v>
      </c>
      <c r="AD96" s="43" t="s">
        <v>410</v>
      </c>
      <c r="AE96" s="43">
        <v>100</v>
      </c>
      <c r="AF96" s="43" t="s">
        <v>65</v>
      </c>
      <c r="AG96" s="43" t="s">
        <v>411</v>
      </c>
      <c r="AH96" s="43">
        <f t="shared" si="111"/>
        <v>12</v>
      </c>
      <c r="AI96" s="43">
        <v>3</v>
      </c>
      <c r="AJ96" s="43">
        <v>3</v>
      </c>
      <c r="AK96" s="43">
        <v>3</v>
      </c>
      <c r="AL96" s="43">
        <v>3</v>
      </c>
      <c r="AM96" s="43">
        <v>3</v>
      </c>
      <c r="AN96" s="43" t="s">
        <v>1473</v>
      </c>
      <c r="AO96" s="43">
        <v>3</v>
      </c>
      <c r="AP96" s="43" t="s">
        <v>1474</v>
      </c>
      <c r="AQ96" s="43"/>
      <c r="AR96" s="43"/>
      <c r="AS96" s="43"/>
      <c r="AT96" s="43"/>
      <c r="AU96" s="44">
        <v>44305</v>
      </c>
      <c r="AV96" s="44">
        <v>44392</v>
      </c>
      <c r="AW96" s="44"/>
      <c r="AX96" s="44"/>
      <c r="AY96" s="43" t="s">
        <v>70</v>
      </c>
      <c r="AZ96" s="43" t="s">
        <v>70</v>
      </c>
      <c r="BA96" s="43"/>
      <c r="BB96" s="43"/>
      <c r="BC96" s="43" t="s">
        <v>70</v>
      </c>
      <c r="BD96" s="43" t="s">
        <v>70</v>
      </c>
      <c r="BE96" s="43"/>
      <c r="BF96" s="43"/>
      <c r="BG96" s="45" t="s">
        <v>1475</v>
      </c>
      <c r="BH96" s="45" t="s">
        <v>1476</v>
      </c>
      <c r="BI96" s="43"/>
      <c r="BJ96" s="43"/>
      <c r="BK96" s="46">
        <f t="shared" si="101"/>
        <v>1</v>
      </c>
      <c r="BL96" s="46">
        <f t="shared" si="102"/>
        <v>1</v>
      </c>
      <c r="BM96" s="46">
        <f t="shared" si="103"/>
        <v>0</v>
      </c>
      <c r="BN96" s="46">
        <f t="shared" si="104"/>
        <v>0</v>
      </c>
      <c r="BO96" s="46">
        <f t="shared" si="105"/>
        <v>0.5</v>
      </c>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4">
        <v>44305</v>
      </c>
      <c r="CU96" s="44">
        <v>44392</v>
      </c>
      <c r="CV96" s="44"/>
      <c r="CW96" s="44"/>
      <c r="CX96" s="43"/>
      <c r="CY96" s="43"/>
      <c r="CZ96" s="43"/>
      <c r="DA96" s="43"/>
      <c r="DB96" s="43"/>
      <c r="DC96" s="43"/>
      <c r="DD96" s="43"/>
      <c r="DE96" s="43"/>
      <c r="DF96" s="43"/>
      <c r="DG96" s="43"/>
      <c r="DH96" s="43"/>
      <c r="DI96" s="43"/>
      <c r="DJ96" s="46" t="str">
        <f t="shared" si="71"/>
        <v/>
      </c>
      <c r="DK96" s="46" t="str">
        <f t="shared" si="72"/>
        <v/>
      </c>
      <c r="DL96" s="46" t="str">
        <f t="shared" si="73"/>
        <v/>
      </c>
      <c r="DM96" s="46" t="str">
        <f t="shared" si="74"/>
        <v/>
      </c>
      <c r="DN96" s="46" t="str">
        <f t="shared" si="75"/>
        <v/>
      </c>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4">
        <v>44305</v>
      </c>
      <c r="ET96" s="44">
        <v>44392</v>
      </c>
      <c r="EU96" s="44"/>
      <c r="EV96" s="44"/>
      <c r="EW96" s="43"/>
      <c r="EX96" s="43"/>
      <c r="EY96" s="43"/>
      <c r="EZ96" s="43"/>
      <c r="FA96" s="43"/>
      <c r="FB96" s="43"/>
      <c r="FC96" s="43"/>
      <c r="FD96" s="43"/>
      <c r="FE96" s="43"/>
      <c r="FF96" s="43"/>
      <c r="FG96" s="43"/>
      <c r="FH96" s="43"/>
      <c r="FI96" s="46" t="str">
        <f t="shared" si="76"/>
        <v/>
      </c>
      <c r="FJ96" s="46" t="str">
        <f t="shared" si="77"/>
        <v/>
      </c>
      <c r="FK96" s="46" t="str">
        <f t="shared" si="78"/>
        <v/>
      </c>
      <c r="FL96" s="46" t="str">
        <f t="shared" si="79"/>
        <v/>
      </c>
      <c r="FM96" s="46" t="str">
        <f t="shared" si="80"/>
        <v/>
      </c>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4">
        <v>44305</v>
      </c>
      <c r="GS96" s="44">
        <v>44392</v>
      </c>
      <c r="GT96" s="44"/>
      <c r="GU96" s="44"/>
      <c r="GV96" s="43"/>
      <c r="GW96" s="43"/>
      <c r="GX96" s="43"/>
      <c r="GY96" s="43"/>
      <c r="GZ96" s="43"/>
      <c r="HA96" s="43"/>
      <c r="HB96" s="43"/>
      <c r="HC96" s="43"/>
      <c r="HD96" s="43"/>
      <c r="HE96" s="43"/>
      <c r="HF96" s="43"/>
      <c r="HG96" s="43"/>
      <c r="HH96" s="46" t="str">
        <f t="shared" si="106"/>
        <v/>
      </c>
      <c r="HI96" s="46" t="str">
        <f t="shared" si="107"/>
        <v/>
      </c>
      <c r="HJ96" s="46" t="str">
        <f t="shared" si="108"/>
        <v/>
      </c>
      <c r="HK96" s="46" t="str">
        <f t="shared" si="109"/>
        <v/>
      </c>
      <c r="HL96" s="46" t="str">
        <f t="shared" si="110"/>
        <v/>
      </c>
      <c r="HM96" s="43"/>
      <c r="HN96" s="43"/>
      <c r="HO96" s="43">
        <f t="shared" si="81"/>
        <v>1</v>
      </c>
      <c r="HP96" s="43" t="s">
        <v>1408</v>
      </c>
      <c r="HQ96" s="41" t="s">
        <v>1411</v>
      </c>
      <c r="HR96" s="41" t="s">
        <v>1412</v>
      </c>
      <c r="HS96" s="41"/>
      <c r="HT96" s="41"/>
      <c r="HU96" s="41"/>
      <c r="HV96" s="41"/>
      <c r="HW96" s="41"/>
      <c r="HX96" s="41"/>
      <c r="HY96" s="41"/>
      <c r="HZ96" s="41"/>
      <c r="IA96" s="41"/>
      <c r="IB96" s="41"/>
      <c r="IC96" s="41"/>
      <c r="ID96" s="41"/>
    </row>
    <row r="97" spans="1:238" ht="49.5" customHeight="1" x14ac:dyDescent="0.25">
      <c r="A97" s="41" t="s">
        <v>479</v>
      </c>
      <c r="B97" s="42" t="s">
        <v>480</v>
      </c>
      <c r="C97" s="43" t="s">
        <v>481</v>
      </c>
      <c r="D97" s="43" t="s">
        <v>482</v>
      </c>
      <c r="E97" s="43" t="s">
        <v>422</v>
      </c>
      <c r="F97" s="43" t="s">
        <v>394</v>
      </c>
      <c r="G97" s="43" t="s">
        <v>395</v>
      </c>
      <c r="H97" s="43" t="s">
        <v>483</v>
      </c>
      <c r="I97" s="43" t="s">
        <v>484</v>
      </c>
      <c r="J97" s="43">
        <v>5</v>
      </c>
      <c r="K97" s="43">
        <v>3</v>
      </c>
      <c r="L97" s="43" t="s">
        <v>398</v>
      </c>
      <c r="M97" s="43">
        <v>4</v>
      </c>
      <c r="N97" s="43">
        <v>2</v>
      </c>
      <c r="O97" s="43" t="s">
        <v>399</v>
      </c>
      <c r="P97" s="43" t="s">
        <v>400</v>
      </c>
      <c r="Q97" s="43" t="s">
        <v>485</v>
      </c>
      <c r="R97" s="43" t="s">
        <v>486</v>
      </c>
      <c r="S97" s="43" t="s">
        <v>403</v>
      </c>
      <c r="T97" s="43" t="s">
        <v>487</v>
      </c>
      <c r="U97" s="43" t="s">
        <v>405</v>
      </c>
      <c r="V97" s="43" t="s">
        <v>403</v>
      </c>
      <c r="W97" s="43" t="s">
        <v>403</v>
      </c>
      <c r="X97" s="43" t="s">
        <v>403</v>
      </c>
      <c r="Y97" s="43" t="s">
        <v>406</v>
      </c>
      <c r="Z97" s="43" t="s">
        <v>407</v>
      </c>
      <c r="AA97" s="43" t="s">
        <v>408</v>
      </c>
      <c r="AB97" s="43" t="s">
        <v>409</v>
      </c>
      <c r="AC97" s="43" t="s">
        <v>410</v>
      </c>
      <c r="AD97" s="43" t="s">
        <v>408</v>
      </c>
      <c r="AE97" s="43">
        <v>50</v>
      </c>
      <c r="AF97" s="43" t="s">
        <v>65</v>
      </c>
      <c r="AG97" s="43" t="s">
        <v>411</v>
      </c>
      <c r="AH97" s="43">
        <f t="shared" si="111"/>
        <v>0</v>
      </c>
      <c r="AI97" s="43">
        <v>0</v>
      </c>
      <c r="AJ97" s="43">
        <v>0</v>
      </c>
      <c r="AK97" s="43">
        <v>0</v>
      </c>
      <c r="AL97" s="43">
        <v>0</v>
      </c>
      <c r="AM97" s="43">
        <v>0</v>
      </c>
      <c r="AN97" s="43" t="s">
        <v>1477</v>
      </c>
      <c r="AO97" s="43">
        <v>0</v>
      </c>
      <c r="AP97" s="43" t="s">
        <v>1478</v>
      </c>
      <c r="AQ97" s="43"/>
      <c r="AR97" s="43"/>
      <c r="AS97" s="43"/>
      <c r="AT97" s="43"/>
      <c r="AU97" s="44">
        <v>44305</v>
      </c>
      <c r="AV97" s="44">
        <v>44392</v>
      </c>
      <c r="AW97" s="44"/>
      <c r="AX97" s="44"/>
      <c r="AY97" s="43" t="s">
        <v>70</v>
      </c>
      <c r="AZ97" s="43" t="s">
        <v>70</v>
      </c>
      <c r="BA97" s="43"/>
      <c r="BB97" s="43"/>
      <c r="BC97" s="43" t="s">
        <v>70</v>
      </c>
      <c r="BD97" s="43" t="s">
        <v>70</v>
      </c>
      <c r="BE97" s="43"/>
      <c r="BF97" s="43"/>
      <c r="BG97" s="45" t="s">
        <v>1479</v>
      </c>
      <c r="BH97" s="45" t="s">
        <v>1480</v>
      </c>
      <c r="BI97" s="43"/>
      <c r="BJ97" s="43"/>
      <c r="BK97" s="46" t="str">
        <f t="shared" si="101"/>
        <v/>
      </c>
      <c r="BL97" s="46" t="str">
        <f t="shared" si="102"/>
        <v/>
      </c>
      <c r="BM97" s="46" t="str">
        <f t="shared" si="103"/>
        <v/>
      </c>
      <c r="BN97" s="46" t="str">
        <f t="shared" si="104"/>
        <v/>
      </c>
      <c r="BO97" s="46" t="str">
        <f t="shared" si="105"/>
        <v/>
      </c>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4">
        <v>44305</v>
      </c>
      <c r="CU97" s="44">
        <v>44392</v>
      </c>
      <c r="CV97" s="44"/>
      <c r="CW97" s="44"/>
      <c r="CX97" s="43"/>
      <c r="CY97" s="43"/>
      <c r="CZ97" s="43"/>
      <c r="DA97" s="43"/>
      <c r="DB97" s="43"/>
      <c r="DC97" s="43"/>
      <c r="DD97" s="43"/>
      <c r="DE97" s="43"/>
      <c r="DF97" s="43"/>
      <c r="DG97" s="43"/>
      <c r="DH97" s="43"/>
      <c r="DI97" s="43"/>
      <c r="DJ97" s="46" t="str">
        <f t="shared" si="71"/>
        <v/>
      </c>
      <c r="DK97" s="46" t="str">
        <f t="shared" si="72"/>
        <v/>
      </c>
      <c r="DL97" s="46" t="str">
        <f t="shared" si="73"/>
        <v/>
      </c>
      <c r="DM97" s="46" t="str">
        <f t="shared" si="74"/>
        <v/>
      </c>
      <c r="DN97" s="46" t="str">
        <f t="shared" si="75"/>
        <v/>
      </c>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4">
        <v>44305</v>
      </c>
      <c r="ET97" s="44">
        <v>44392</v>
      </c>
      <c r="EU97" s="44"/>
      <c r="EV97" s="44"/>
      <c r="EW97" s="43"/>
      <c r="EX97" s="43"/>
      <c r="EY97" s="43"/>
      <c r="EZ97" s="43"/>
      <c r="FA97" s="43"/>
      <c r="FB97" s="43"/>
      <c r="FC97" s="43"/>
      <c r="FD97" s="43"/>
      <c r="FE97" s="43"/>
      <c r="FF97" s="43"/>
      <c r="FG97" s="43"/>
      <c r="FH97" s="43"/>
      <c r="FI97" s="46" t="str">
        <f t="shared" si="76"/>
        <v/>
      </c>
      <c r="FJ97" s="46" t="str">
        <f t="shared" si="77"/>
        <v/>
      </c>
      <c r="FK97" s="46" t="str">
        <f t="shared" si="78"/>
        <v/>
      </c>
      <c r="FL97" s="46" t="str">
        <f t="shared" si="79"/>
        <v/>
      </c>
      <c r="FM97" s="46" t="str">
        <f t="shared" si="80"/>
        <v/>
      </c>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4">
        <v>44305</v>
      </c>
      <c r="GS97" s="44">
        <v>44392</v>
      </c>
      <c r="GT97" s="44"/>
      <c r="GU97" s="44"/>
      <c r="GV97" s="43"/>
      <c r="GW97" s="43"/>
      <c r="GX97" s="43"/>
      <c r="GY97" s="43"/>
      <c r="GZ97" s="43"/>
      <c r="HA97" s="43"/>
      <c r="HB97" s="43"/>
      <c r="HC97" s="43"/>
      <c r="HD97" s="43"/>
      <c r="HE97" s="43"/>
      <c r="HF97" s="43"/>
      <c r="HG97" s="43"/>
      <c r="HH97" s="46" t="str">
        <f t="shared" si="106"/>
        <v/>
      </c>
      <c r="HI97" s="46" t="str">
        <f t="shared" si="107"/>
        <v/>
      </c>
      <c r="HJ97" s="46" t="str">
        <f t="shared" si="108"/>
        <v/>
      </c>
      <c r="HK97" s="46" t="str">
        <f t="shared" si="109"/>
        <v/>
      </c>
      <c r="HL97" s="46" t="str">
        <f t="shared" si="110"/>
        <v/>
      </c>
      <c r="HM97" s="43"/>
      <c r="HN97" s="43"/>
      <c r="HO97" s="43">
        <f t="shared" si="81"/>
        <v>1</v>
      </c>
      <c r="HP97" s="43" t="s">
        <v>1408</v>
      </c>
      <c r="HQ97" s="41" t="s">
        <v>1479</v>
      </c>
      <c r="HR97" s="41" t="s">
        <v>1412</v>
      </c>
      <c r="HS97" s="41"/>
      <c r="HT97" s="41"/>
      <c r="HU97" s="41"/>
      <c r="HV97" s="41"/>
      <c r="HW97" s="41"/>
      <c r="HX97" s="41"/>
      <c r="HY97" s="41"/>
      <c r="HZ97" s="41"/>
      <c r="IA97" s="41"/>
      <c r="IB97" s="41"/>
      <c r="IC97" s="41"/>
      <c r="ID97" s="41"/>
    </row>
    <row r="98" spans="1:238" ht="49.5" customHeight="1" x14ac:dyDescent="0.25">
      <c r="A98" s="41" t="s">
        <v>493</v>
      </c>
      <c r="B98" s="42" t="s">
        <v>480</v>
      </c>
      <c r="C98" s="43" t="s">
        <v>494</v>
      </c>
      <c r="D98" s="43" t="s">
        <v>468</v>
      </c>
      <c r="E98" s="43" t="s">
        <v>422</v>
      </c>
      <c r="F98" s="43" t="s">
        <v>455</v>
      </c>
      <c r="G98" s="43" t="s">
        <v>495</v>
      </c>
      <c r="H98" s="43" t="s">
        <v>496</v>
      </c>
      <c r="I98" s="43" t="s">
        <v>497</v>
      </c>
      <c r="J98" s="43">
        <v>2</v>
      </c>
      <c r="K98" s="43">
        <v>5</v>
      </c>
      <c r="L98" s="43" t="s">
        <v>398</v>
      </c>
      <c r="M98" s="43">
        <v>1</v>
      </c>
      <c r="N98" s="43">
        <v>5</v>
      </c>
      <c r="O98" s="43" t="s">
        <v>398</v>
      </c>
      <c r="P98" s="43" t="s">
        <v>400</v>
      </c>
      <c r="Q98" s="43" t="s">
        <v>498</v>
      </c>
      <c r="R98" s="43" t="s">
        <v>499</v>
      </c>
      <c r="S98" s="43" t="s">
        <v>403</v>
      </c>
      <c r="T98" s="43" t="s">
        <v>500</v>
      </c>
      <c r="U98" s="43" t="s">
        <v>430</v>
      </c>
      <c r="V98" s="43" t="s">
        <v>403</v>
      </c>
      <c r="W98" s="43" t="s">
        <v>403</v>
      </c>
      <c r="X98" s="43" t="s">
        <v>403</v>
      </c>
      <c r="Y98" s="43" t="s">
        <v>406</v>
      </c>
      <c r="Z98" s="43" t="s">
        <v>407</v>
      </c>
      <c r="AA98" s="43" t="s">
        <v>410</v>
      </c>
      <c r="AB98" s="43" t="s">
        <v>409</v>
      </c>
      <c r="AC98" s="43" t="s">
        <v>410</v>
      </c>
      <c r="AD98" s="43" t="s">
        <v>410</v>
      </c>
      <c r="AE98" s="43">
        <v>100</v>
      </c>
      <c r="AF98" s="43" t="s">
        <v>65</v>
      </c>
      <c r="AG98" s="43" t="s">
        <v>411</v>
      </c>
      <c r="AH98" s="43">
        <f t="shared" si="111"/>
        <v>0</v>
      </c>
      <c r="AI98" s="43">
        <v>0</v>
      </c>
      <c r="AJ98" s="43">
        <v>0</v>
      </c>
      <c r="AK98" s="43">
        <v>0</v>
      </c>
      <c r="AL98" s="43">
        <v>0</v>
      </c>
      <c r="AM98" s="43">
        <v>0</v>
      </c>
      <c r="AN98" s="43" t="s">
        <v>1481</v>
      </c>
      <c r="AO98" s="43">
        <v>0</v>
      </c>
      <c r="AP98" s="43" t="s">
        <v>1482</v>
      </c>
      <c r="AQ98" s="43"/>
      <c r="AR98" s="43"/>
      <c r="AS98" s="43"/>
      <c r="AT98" s="43"/>
      <c r="AU98" s="44">
        <v>44305</v>
      </c>
      <c r="AV98" s="44">
        <v>44392</v>
      </c>
      <c r="AW98" s="44"/>
      <c r="AX98" s="44"/>
      <c r="AY98" s="43" t="s">
        <v>70</v>
      </c>
      <c r="AZ98" s="43" t="s">
        <v>70</v>
      </c>
      <c r="BA98" s="43"/>
      <c r="BB98" s="43"/>
      <c r="BC98" s="43" t="s">
        <v>70</v>
      </c>
      <c r="BD98" s="43" t="s">
        <v>70</v>
      </c>
      <c r="BE98" s="43"/>
      <c r="BF98" s="43"/>
      <c r="BG98" s="45" t="s">
        <v>1483</v>
      </c>
      <c r="BH98" s="45" t="s">
        <v>1484</v>
      </c>
      <c r="BI98" s="43"/>
      <c r="BJ98" s="43"/>
      <c r="BK98" s="46" t="str">
        <f t="shared" si="101"/>
        <v/>
      </c>
      <c r="BL98" s="46" t="str">
        <f t="shared" si="102"/>
        <v/>
      </c>
      <c r="BM98" s="46" t="str">
        <f t="shared" si="103"/>
        <v/>
      </c>
      <c r="BN98" s="46" t="str">
        <f t="shared" si="104"/>
        <v/>
      </c>
      <c r="BO98" s="46" t="str">
        <f t="shared" si="105"/>
        <v/>
      </c>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4">
        <v>44305</v>
      </c>
      <c r="CU98" s="44">
        <v>44392</v>
      </c>
      <c r="CV98" s="44"/>
      <c r="CW98" s="44"/>
      <c r="CX98" s="43"/>
      <c r="CY98" s="43"/>
      <c r="CZ98" s="43"/>
      <c r="DA98" s="43"/>
      <c r="DB98" s="43"/>
      <c r="DC98" s="43"/>
      <c r="DD98" s="43"/>
      <c r="DE98" s="43"/>
      <c r="DF98" s="43"/>
      <c r="DG98" s="43"/>
      <c r="DH98" s="43"/>
      <c r="DI98" s="43"/>
      <c r="DJ98" s="46" t="str">
        <f t="shared" si="71"/>
        <v/>
      </c>
      <c r="DK98" s="46" t="str">
        <f t="shared" si="72"/>
        <v/>
      </c>
      <c r="DL98" s="46" t="str">
        <f t="shared" si="73"/>
        <v/>
      </c>
      <c r="DM98" s="46" t="str">
        <f t="shared" si="74"/>
        <v/>
      </c>
      <c r="DN98" s="46" t="str">
        <f t="shared" si="75"/>
        <v/>
      </c>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4">
        <v>44305</v>
      </c>
      <c r="ET98" s="44">
        <v>44392</v>
      </c>
      <c r="EU98" s="44"/>
      <c r="EV98" s="44"/>
      <c r="EW98" s="43"/>
      <c r="EX98" s="43"/>
      <c r="EY98" s="43"/>
      <c r="EZ98" s="43"/>
      <c r="FA98" s="43"/>
      <c r="FB98" s="43"/>
      <c r="FC98" s="43"/>
      <c r="FD98" s="43"/>
      <c r="FE98" s="43"/>
      <c r="FF98" s="43"/>
      <c r="FG98" s="43"/>
      <c r="FH98" s="43"/>
      <c r="FI98" s="46" t="str">
        <f t="shared" si="76"/>
        <v/>
      </c>
      <c r="FJ98" s="46" t="str">
        <f t="shared" si="77"/>
        <v/>
      </c>
      <c r="FK98" s="46" t="str">
        <f t="shared" si="78"/>
        <v/>
      </c>
      <c r="FL98" s="46" t="str">
        <f t="shared" si="79"/>
        <v/>
      </c>
      <c r="FM98" s="46" t="str">
        <f t="shared" si="80"/>
        <v/>
      </c>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4">
        <v>44305</v>
      </c>
      <c r="GS98" s="44">
        <v>44392</v>
      </c>
      <c r="GT98" s="44"/>
      <c r="GU98" s="44"/>
      <c r="GV98" s="43"/>
      <c r="GW98" s="43"/>
      <c r="GX98" s="43"/>
      <c r="GY98" s="43"/>
      <c r="GZ98" s="43"/>
      <c r="HA98" s="43"/>
      <c r="HB98" s="43"/>
      <c r="HC98" s="43"/>
      <c r="HD98" s="43"/>
      <c r="HE98" s="43"/>
      <c r="HF98" s="43"/>
      <c r="HG98" s="43"/>
      <c r="HH98" s="46" t="str">
        <f t="shared" si="106"/>
        <v/>
      </c>
      <c r="HI98" s="46" t="str">
        <f t="shared" si="107"/>
        <v/>
      </c>
      <c r="HJ98" s="46" t="str">
        <f t="shared" si="108"/>
        <v/>
      </c>
      <c r="HK98" s="46" t="str">
        <f t="shared" si="109"/>
        <v/>
      </c>
      <c r="HL98" s="46" t="str">
        <f t="shared" si="110"/>
        <v/>
      </c>
      <c r="HM98" s="43"/>
      <c r="HN98" s="43"/>
      <c r="HO98" s="43">
        <f t="shared" si="81"/>
        <v>1</v>
      </c>
      <c r="HP98" s="43" t="s">
        <v>1408</v>
      </c>
      <c r="HQ98" s="41" t="s">
        <v>1411</v>
      </c>
      <c r="HR98" s="41" t="s">
        <v>1412</v>
      </c>
      <c r="HS98" s="41"/>
      <c r="HT98" s="41"/>
      <c r="HU98" s="41"/>
      <c r="HV98" s="41"/>
      <c r="HW98" s="41"/>
      <c r="HX98" s="41"/>
      <c r="HY98" s="41"/>
      <c r="HZ98" s="41"/>
      <c r="IA98" s="41"/>
      <c r="IB98" s="41"/>
      <c r="IC98" s="41"/>
      <c r="ID98" s="41"/>
    </row>
    <row r="99" spans="1:238" ht="49.5" customHeight="1" x14ac:dyDescent="0.25">
      <c r="A99" s="41" t="s">
        <v>506</v>
      </c>
      <c r="B99" s="42" t="s">
        <v>480</v>
      </c>
      <c r="C99" s="43" t="s">
        <v>507</v>
      </c>
      <c r="D99" s="43" t="s">
        <v>482</v>
      </c>
      <c r="E99" s="43" t="s">
        <v>422</v>
      </c>
      <c r="F99" s="43" t="s">
        <v>394</v>
      </c>
      <c r="G99" s="43" t="s">
        <v>395</v>
      </c>
      <c r="H99" s="43" t="s">
        <v>508</v>
      </c>
      <c r="I99" s="43" t="s">
        <v>509</v>
      </c>
      <c r="J99" s="43">
        <v>2</v>
      </c>
      <c r="K99" s="43">
        <v>3</v>
      </c>
      <c r="L99" s="43" t="s">
        <v>510</v>
      </c>
      <c r="M99" s="43">
        <v>1</v>
      </c>
      <c r="N99" s="43">
        <v>2</v>
      </c>
      <c r="O99" s="43" t="s">
        <v>426</v>
      </c>
      <c r="P99" s="43" t="s">
        <v>400</v>
      </c>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4">
        <v>44305</v>
      </c>
      <c r="AV99" s="44">
        <v>44392</v>
      </c>
      <c r="AW99" s="44"/>
      <c r="AX99" s="44"/>
      <c r="AY99" s="43"/>
      <c r="AZ99" s="43"/>
      <c r="BA99" s="43"/>
      <c r="BB99" s="43"/>
      <c r="BC99" s="43"/>
      <c r="BD99" s="43"/>
      <c r="BE99" s="43"/>
      <c r="BF99" s="43"/>
      <c r="BG99" s="45"/>
      <c r="BH99" s="45"/>
      <c r="BI99" s="43"/>
      <c r="BJ99" s="43"/>
      <c r="BK99" s="46" t="str">
        <f t="shared" si="101"/>
        <v/>
      </c>
      <c r="BL99" s="46" t="str">
        <f t="shared" si="102"/>
        <v/>
      </c>
      <c r="BM99" s="46" t="str">
        <f t="shared" si="103"/>
        <v/>
      </c>
      <c r="BN99" s="46" t="str">
        <f t="shared" si="104"/>
        <v/>
      </c>
      <c r="BO99" s="46" t="str">
        <f t="shared" si="105"/>
        <v/>
      </c>
      <c r="BP99" s="43" t="s">
        <v>511</v>
      </c>
      <c r="BQ99" s="43" t="s">
        <v>512</v>
      </c>
      <c r="BR99" s="43" t="s">
        <v>403</v>
      </c>
      <c r="BS99" s="43" t="s">
        <v>513</v>
      </c>
      <c r="BT99" s="43" t="s">
        <v>514</v>
      </c>
      <c r="BU99" s="43" t="s">
        <v>472</v>
      </c>
      <c r="BV99" s="43" t="s">
        <v>403</v>
      </c>
      <c r="BW99" s="43" t="s">
        <v>403</v>
      </c>
      <c r="BX99" s="43" t="s">
        <v>515</v>
      </c>
      <c r="BY99" s="43" t="s">
        <v>407</v>
      </c>
      <c r="BZ99" s="43" t="s">
        <v>516</v>
      </c>
      <c r="CA99" s="43" t="s">
        <v>409</v>
      </c>
      <c r="CB99" s="43" t="s">
        <v>410</v>
      </c>
      <c r="CC99" s="43" t="s">
        <v>516</v>
      </c>
      <c r="CD99" s="43">
        <v>0</v>
      </c>
      <c r="CE99" s="43" t="s">
        <v>65</v>
      </c>
      <c r="CF99" s="43" t="s">
        <v>411</v>
      </c>
      <c r="CG99" s="43">
        <f>SUM(CH99:CK99)</f>
        <v>1</v>
      </c>
      <c r="CH99" s="43">
        <v>0</v>
      </c>
      <c r="CI99" s="43">
        <v>0</v>
      </c>
      <c r="CJ99" s="43">
        <v>0</v>
      </c>
      <c r="CK99" s="43">
        <v>1</v>
      </c>
      <c r="CL99" s="43">
        <v>0</v>
      </c>
      <c r="CM99" s="43" t="s">
        <v>1485</v>
      </c>
      <c r="CN99" s="43">
        <v>0</v>
      </c>
      <c r="CO99" s="43" t="s">
        <v>1486</v>
      </c>
      <c r="CP99" s="43"/>
      <c r="CQ99" s="43"/>
      <c r="CR99" s="43"/>
      <c r="CS99" s="43"/>
      <c r="CT99" s="44">
        <v>44305</v>
      </c>
      <c r="CU99" s="44">
        <v>44392</v>
      </c>
      <c r="CV99" s="44"/>
      <c r="CW99" s="44"/>
      <c r="CX99" s="43" t="s">
        <v>70</v>
      </c>
      <c r="CY99" s="43" t="s">
        <v>70</v>
      </c>
      <c r="CZ99" s="43"/>
      <c r="DA99" s="43"/>
      <c r="DB99" s="43" t="s">
        <v>70</v>
      </c>
      <c r="DC99" s="43" t="s">
        <v>70</v>
      </c>
      <c r="DD99" s="43"/>
      <c r="DE99" s="43"/>
      <c r="DF99" s="43" t="s">
        <v>1487</v>
      </c>
      <c r="DG99" s="43" t="s">
        <v>1488</v>
      </c>
      <c r="DH99" s="43"/>
      <c r="DI99" s="43"/>
      <c r="DJ99" s="46" t="str">
        <f t="shared" si="71"/>
        <v/>
      </c>
      <c r="DK99" s="46" t="str">
        <f t="shared" si="72"/>
        <v/>
      </c>
      <c r="DL99" s="46" t="str">
        <f t="shared" si="73"/>
        <v/>
      </c>
      <c r="DM99" s="46">
        <f t="shared" si="74"/>
        <v>0</v>
      </c>
      <c r="DN99" s="46">
        <f t="shared" si="75"/>
        <v>0</v>
      </c>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4">
        <v>44305</v>
      </c>
      <c r="ET99" s="44">
        <v>44392</v>
      </c>
      <c r="EU99" s="44"/>
      <c r="EV99" s="44"/>
      <c r="EW99" s="43"/>
      <c r="EX99" s="43"/>
      <c r="EY99" s="43"/>
      <c r="EZ99" s="43"/>
      <c r="FA99" s="43"/>
      <c r="FB99" s="43"/>
      <c r="FC99" s="43"/>
      <c r="FD99" s="43"/>
      <c r="FE99" s="43"/>
      <c r="FF99" s="43"/>
      <c r="FG99" s="43"/>
      <c r="FH99" s="43"/>
      <c r="FI99" s="46" t="str">
        <f t="shared" si="76"/>
        <v/>
      </c>
      <c r="FJ99" s="46" t="str">
        <f t="shared" si="77"/>
        <v/>
      </c>
      <c r="FK99" s="46" t="str">
        <f t="shared" si="78"/>
        <v/>
      </c>
      <c r="FL99" s="46" t="str">
        <f t="shared" si="79"/>
        <v/>
      </c>
      <c r="FM99" s="46" t="str">
        <f t="shared" si="80"/>
        <v/>
      </c>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4">
        <v>44305</v>
      </c>
      <c r="GS99" s="44">
        <v>44392</v>
      </c>
      <c r="GT99" s="44"/>
      <c r="GU99" s="44"/>
      <c r="GV99" s="43"/>
      <c r="GW99" s="43"/>
      <c r="GX99" s="43"/>
      <c r="GY99" s="43"/>
      <c r="GZ99" s="43"/>
      <c r="HA99" s="43"/>
      <c r="HB99" s="43"/>
      <c r="HC99" s="43"/>
      <c r="HD99" s="43"/>
      <c r="HE99" s="43"/>
      <c r="HF99" s="43"/>
      <c r="HG99" s="43"/>
      <c r="HH99" s="46" t="str">
        <f t="shared" si="106"/>
        <v/>
      </c>
      <c r="HI99" s="46" t="str">
        <f t="shared" si="107"/>
        <v/>
      </c>
      <c r="HJ99" s="46" t="str">
        <f t="shared" si="108"/>
        <v/>
      </c>
      <c r="HK99" s="46" t="str">
        <f t="shared" si="109"/>
        <v/>
      </c>
      <c r="HL99" s="46" t="str">
        <f t="shared" si="110"/>
        <v/>
      </c>
      <c r="HM99" s="43"/>
      <c r="HN99" s="43"/>
      <c r="HO99" s="43">
        <f t="shared" si="81"/>
        <v>1</v>
      </c>
      <c r="HP99" s="43" t="s">
        <v>1408</v>
      </c>
      <c r="HQ99" s="41"/>
      <c r="HR99" s="41"/>
      <c r="HS99" s="41"/>
      <c r="HT99" s="41"/>
      <c r="HU99" s="41" t="s">
        <v>1411</v>
      </c>
      <c r="HV99" s="41" t="s">
        <v>1412</v>
      </c>
      <c r="HW99" s="41"/>
      <c r="HX99" s="41"/>
      <c r="HY99" s="41"/>
      <c r="HZ99" s="41"/>
      <c r="IA99" s="41"/>
      <c r="IB99" s="41"/>
      <c r="IC99" s="41"/>
      <c r="ID99" s="41"/>
    </row>
    <row r="100" spans="1:238" ht="49.5" customHeight="1" x14ac:dyDescent="0.25">
      <c r="A100" s="41" t="s">
        <v>523</v>
      </c>
      <c r="B100" s="42" t="s">
        <v>524</v>
      </c>
      <c r="C100" s="43" t="s">
        <v>525</v>
      </c>
      <c r="D100" s="43" t="s">
        <v>440</v>
      </c>
      <c r="E100" s="43" t="s">
        <v>422</v>
      </c>
      <c r="F100" s="43" t="s">
        <v>394</v>
      </c>
      <c r="G100" s="43" t="s">
        <v>395</v>
      </c>
      <c r="H100" s="43" t="s">
        <v>526</v>
      </c>
      <c r="I100" s="43" t="s">
        <v>527</v>
      </c>
      <c r="J100" s="43">
        <v>3</v>
      </c>
      <c r="K100" s="43">
        <v>4</v>
      </c>
      <c r="L100" s="43" t="s">
        <v>398</v>
      </c>
      <c r="M100" s="43">
        <v>2</v>
      </c>
      <c r="N100" s="43">
        <v>3</v>
      </c>
      <c r="O100" s="43" t="s">
        <v>510</v>
      </c>
      <c r="P100" s="43" t="s">
        <v>400</v>
      </c>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4">
        <v>44305</v>
      </c>
      <c r="AV100" s="44">
        <v>44392</v>
      </c>
      <c r="AW100" s="44"/>
      <c r="AX100" s="44"/>
      <c r="AY100" s="43"/>
      <c r="AZ100" s="43"/>
      <c r="BA100" s="43"/>
      <c r="BB100" s="43"/>
      <c r="BC100" s="43"/>
      <c r="BD100" s="43"/>
      <c r="BE100" s="43"/>
      <c r="BF100" s="43"/>
      <c r="BG100" s="45"/>
      <c r="BH100" s="45"/>
      <c r="BI100" s="43"/>
      <c r="BJ100" s="43"/>
      <c r="BK100" s="46" t="str">
        <f t="shared" si="101"/>
        <v/>
      </c>
      <c r="BL100" s="46" t="str">
        <f t="shared" si="102"/>
        <v/>
      </c>
      <c r="BM100" s="46" t="str">
        <f t="shared" si="103"/>
        <v/>
      </c>
      <c r="BN100" s="46" t="str">
        <f t="shared" si="104"/>
        <v/>
      </c>
      <c r="BO100" s="46" t="str">
        <f t="shared" si="105"/>
        <v/>
      </c>
      <c r="BP100" s="43" t="s">
        <v>528</v>
      </c>
      <c r="BQ100" s="43" t="s">
        <v>529</v>
      </c>
      <c r="BR100" s="43" t="s">
        <v>403</v>
      </c>
      <c r="BS100" s="43" t="s">
        <v>530</v>
      </c>
      <c r="BT100" s="43" t="s">
        <v>430</v>
      </c>
      <c r="BU100" s="43" t="s">
        <v>403</v>
      </c>
      <c r="BV100" s="43" t="s">
        <v>403</v>
      </c>
      <c r="BW100" s="43" t="s">
        <v>403</v>
      </c>
      <c r="BX100" s="43" t="s">
        <v>531</v>
      </c>
      <c r="BY100" s="43" t="s">
        <v>407</v>
      </c>
      <c r="BZ100" s="43" t="s">
        <v>410</v>
      </c>
      <c r="CA100" s="43" t="s">
        <v>409</v>
      </c>
      <c r="CB100" s="43" t="s">
        <v>410</v>
      </c>
      <c r="CC100" s="43" t="s">
        <v>410</v>
      </c>
      <c r="CD100" s="43">
        <v>100</v>
      </c>
      <c r="CE100" s="43" t="s">
        <v>65</v>
      </c>
      <c r="CF100" s="43" t="s">
        <v>411</v>
      </c>
      <c r="CG100" s="43">
        <f t="shared" ref="CG100:CG101" si="112">SUM(CH100:CK100)</f>
        <v>0</v>
      </c>
      <c r="CH100" s="43">
        <v>0</v>
      </c>
      <c r="CI100" s="43">
        <v>0</v>
      </c>
      <c r="CJ100" s="43">
        <v>0</v>
      </c>
      <c r="CK100" s="43">
        <v>0</v>
      </c>
      <c r="CL100" s="43">
        <v>0</v>
      </c>
      <c r="CM100" s="43" t="s">
        <v>1489</v>
      </c>
      <c r="CN100" s="43">
        <v>0</v>
      </c>
      <c r="CO100" s="43" t="s">
        <v>1490</v>
      </c>
      <c r="CP100" s="43"/>
      <c r="CQ100" s="43"/>
      <c r="CR100" s="43"/>
      <c r="CS100" s="43"/>
      <c r="CT100" s="44">
        <v>44305</v>
      </c>
      <c r="CU100" s="44">
        <v>44392</v>
      </c>
      <c r="CV100" s="44"/>
      <c r="CW100" s="44"/>
      <c r="CX100" s="43" t="s">
        <v>70</v>
      </c>
      <c r="CY100" s="43" t="s">
        <v>70</v>
      </c>
      <c r="CZ100" s="43"/>
      <c r="DA100" s="43"/>
      <c r="DB100" s="43" t="s">
        <v>70</v>
      </c>
      <c r="DC100" s="43" t="s">
        <v>70</v>
      </c>
      <c r="DD100" s="43"/>
      <c r="DE100" s="43"/>
      <c r="DF100" s="43" t="s">
        <v>1491</v>
      </c>
      <c r="DG100" s="43" t="s">
        <v>1492</v>
      </c>
      <c r="DH100" s="43"/>
      <c r="DI100" s="43"/>
      <c r="DJ100" s="46" t="str">
        <f t="shared" si="71"/>
        <v/>
      </c>
      <c r="DK100" s="46" t="str">
        <f t="shared" si="72"/>
        <v/>
      </c>
      <c r="DL100" s="46" t="str">
        <f t="shared" si="73"/>
        <v/>
      </c>
      <c r="DM100" s="46" t="str">
        <f t="shared" si="74"/>
        <v/>
      </c>
      <c r="DN100" s="46" t="str">
        <f t="shared" si="75"/>
        <v/>
      </c>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4">
        <v>44305</v>
      </c>
      <c r="ET100" s="44">
        <v>44392</v>
      </c>
      <c r="EU100" s="44"/>
      <c r="EV100" s="44"/>
      <c r="EW100" s="43"/>
      <c r="EX100" s="43"/>
      <c r="EY100" s="43"/>
      <c r="EZ100" s="43"/>
      <c r="FA100" s="43"/>
      <c r="FB100" s="43"/>
      <c r="FC100" s="43"/>
      <c r="FD100" s="43"/>
      <c r="FE100" s="43"/>
      <c r="FF100" s="43"/>
      <c r="FG100" s="43"/>
      <c r="FH100" s="43"/>
      <c r="FI100" s="46" t="str">
        <f t="shared" si="76"/>
        <v/>
      </c>
      <c r="FJ100" s="46" t="str">
        <f t="shared" si="77"/>
        <v/>
      </c>
      <c r="FK100" s="46" t="str">
        <f t="shared" si="78"/>
        <v/>
      </c>
      <c r="FL100" s="46" t="str">
        <f t="shared" si="79"/>
        <v/>
      </c>
      <c r="FM100" s="46" t="str">
        <f t="shared" si="80"/>
        <v/>
      </c>
      <c r="FN100" s="43"/>
      <c r="FO100" s="43"/>
      <c r="FP100" s="43"/>
      <c r="FQ100" s="43"/>
      <c r="FR100" s="43"/>
      <c r="FS100" s="43"/>
      <c r="FT100" s="43"/>
      <c r="FU100" s="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4">
        <v>44305</v>
      </c>
      <c r="GS100" s="44">
        <v>44392</v>
      </c>
      <c r="GT100" s="44"/>
      <c r="GU100" s="44"/>
      <c r="GV100" s="43"/>
      <c r="GW100" s="43"/>
      <c r="GX100" s="43"/>
      <c r="GY100" s="43"/>
      <c r="GZ100" s="43"/>
      <c r="HA100" s="43"/>
      <c r="HB100" s="43"/>
      <c r="HC100" s="43"/>
      <c r="HD100" s="43"/>
      <c r="HE100" s="43"/>
      <c r="HF100" s="43"/>
      <c r="HG100" s="43"/>
      <c r="HH100" s="46" t="str">
        <f t="shared" si="106"/>
        <v/>
      </c>
      <c r="HI100" s="46" t="str">
        <f t="shared" si="107"/>
        <v/>
      </c>
      <c r="HJ100" s="46" t="str">
        <f t="shared" si="108"/>
        <v/>
      </c>
      <c r="HK100" s="46" t="str">
        <f t="shared" si="109"/>
        <v/>
      </c>
      <c r="HL100" s="46" t="str">
        <f t="shared" si="110"/>
        <v/>
      </c>
      <c r="HM100" s="43"/>
      <c r="HN100" s="43"/>
      <c r="HO100" s="43">
        <f t="shared" si="81"/>
        <v>1</v>
      </c>
      <c r="HP100" s="43" t="s">
        <v>1408</v>
      </c>
      <c r="HQ100" s="41"/>
      <c r="HR100" s="41"/>
      <c r="HS100" s="41"/>
      <c r="HT100" s="41"/>
      <c r="HU100" s="41" t="s">
        <v>1411</v>
      </c>
      <c r="HV100" s="41" t="s">
        <v>1412</v>
      </c>
      <c r="HW100" s="41"/>
      <c r="HX100" s="41"/>
      <c r="HY100" s="41"/>
      <c r="HZ100" s="41"/>
      <c r="IA100" s="41"/>
      <c r="IB100" s="41"/>
      <c r="IC100" s="41"/>
      <c r="ID100" s="41"/>
    </row>
    <row r="101" spans="1:238" ht="49.5" customHeight="1" x14ac:dyDescent="0.25">
      <c r="A101" s="41" t="s">
        <v>538</v>
      </c>
      <c r="B101" s="42" t="s">
        <v>539</v>
      </c>
      <c r="C101" s="43" t="s">
        <v>540</v>
      </c>
      <c r="D101" s="43" t="s">
        <v>421</v>
      </c>
      <c r="E101" s="43" t="s">
        <v>422</v>
      </c>
      <c r="F101" s="43" t="s">
        <v>394</v>
      </c>
      <c r="G101" s="43" t="s">
        <v>541</v>
      </c>
      <c r="H101" s="43" t="s">
        <v>542</v>
      </c>
      <c r="I101" s="43" t="s">
        <v>543</v>
      </c>
      <c r="J101" s="43">
        <v>3</v>
      </c>
      <c r="K101" s="43">
        <v>4</v>
      </c>
      <c r="L101" s="43" t="s">
        <v>398</v>
      </c>
      <c r="M101" s="43">
        <v>2</v>
      </c>
      <c r="N101" s="43">
        <v>3</v>
      </c>
      <c r="O101" s="43" t="s">
        <v>510</v>
      </c>
      <c r="P101" s="43" t="s">
        <v>400</v>
      </c>
      <c r="Q101" s="43" t="s">
        <v>544</v>
      </c>
      <c r="R101" s="43" t="s">
        <v>545</v>
      </c>
      <c r="S101" s="43" t="s">
        <v>403</v>
      </c>
      <c r="T101" s="43" t="s">
        <v>546</v>
      </c>
      <c r="U101" s="43" t="s">
        <v>430</v>
      </c>
      <c r="V101" s="43" t="s">
        <v>403</v>
      </c>
      <c r="W101" s="43" t="s">
        <v>403</v>
      </c>
      <c r="X101" s="43" t="s">
        <v>403</v>
      </c>
      <c r="Y101" s="43" t="s">
        <v>406</v>
      </c>
      <c r="Z101" s="43" t="s">
        <v>407</v>
      </c>
      <c r="AA101" s="43" t="s">
        <v>410</v>
      </c>
      <c r="AB101" s="43" t="s">
        <v>409</v>
      </c>
      <c r="AC101" s="43" t="s">
        <v>410</v>
      </c>
      <c r="AD101" s="43" t="s">
        <v>410</v>
      </c>
      <c r="AE101" s="43">
        <v>100</v>
      </c>
      <c r="AF101" s="43" t="s">
        <v>65</v>
      </c>
      <c r="AG101" s="43" t="s">
        <v>411</v>
      </c>
      <c r="AH101" s="43">
        <f t="shared" ref="AH101:AH106" si="113">SUM(AI101:AL101)</f>
        <v>0</v>
      </c>
      <c r="AI101" s="43">
        <v>0</v>
      </c>
      <c r="AJ101" s="43">
        <v>0</v>
      </c>
      <c r="AK101" s="43">
        <v>0</v>
      </c>
      <c r="AL101" s="43">
        <v>0</v>
      </c>
      <c r="AM101" s="43">
        <v>0</v>
      </c>
      <c r="AN101" s="43" t="s">
        <v>1493</v>
      </c>
      <c r="AO101" s="43">
        <v>0</v>
      </c>
      <c r="AP101" s="43" t="s">
        <v>1494</v>
      </c>
      <c r="AQ101" s="43"/>
      <c r="AR101" s="43"/>
      <c r="AS101" s="43"/>
      <c r="AT101" s="43"/>
      <c r="AU101" s="44">
        <v>44305</v>
      </c>
      <c r="AV101" s="44">
        <v>44392</v>
      </c>
      <c r="AW101" s="44"/>
      <c r="AX101" s="44"/>
      <c r="AY101" s="43" t="s">
        <v>70</v>
      </c>
      <c r="AZ101" s="43" t="s">
        <v>70</v>
      </c>
      <c r="BA101" s="43"/>
      <c r="BB101" s="43"/>
      <c r="BC101" s="43" t="s">
        <v>70</v>
      </c>
      <c r="BD101" s="43" t="s">
        <v>70</v>
      </c>
      <c r="BE101" s="43"/>
      <c r="BF101" s="43"/>
      <c r="BG101" s="45" t="s">
        <v>1495</v>
      </c>
      <c r="BH101" s="45" t="s">
        <v>1496</v>
      </c>
      <c r="BI101" s="43"/>
      <c r="BJ101" s="43"/>
      <c r="BK101" s="46" t="str">
        <f t="shared" si="101"/>
        <v/>
      </c>
      <c r="BL101" s="46" t="str">
        <f t="shared" si="102"/>
        <v/>
      </c>
      <c r="BM101" s="46" t="str">
        <f t="shared" si="103"/>
        <v/>
      </c>
      <c r="BN101" s="46" t="str">
        <f t="shared" si="104"/>
        <v/>
      </c>
      <c r="BO101" s="46" t="str">
        <f t="shared" si="105"/>
        <v/>
      </c>
      <c r="BP101" s="43" t="s">
        <v>550</v>
      </c>
      <c r="BQ101" s="43" t="s">
        <v>551</v>
      </c>
      <c r="BR101" s="43" t="s">
        <v>403</v>
      </c>
      <c r="BS101" s="43" t="s">
        <v>552</v>
      </c>
      <c r="BT101" s="43" t="s">
        <v>405</v>
      </c>
      <c r="BU101" s="43" t="s">
        <v>403</v>
      </c>
      <c r="BV101" s="43" t="s">
        <v>403</v>
      </c>
      <c r="BW101" s="43" t="s">
        <v>403</v>
      </c>
      <c r="BX101" s="43" t="s">
        <v>406</v>
      </c>
      <c r="BY101" s="43" t="s">
        <v>407</v>
      </c>
      <c r="BZ101" s="43" t="s">
        <v>408</v>
      </c>
      <c r="CA101" s="43" t="s">
        <v>409</v>
      </c>
      <c r="CB101" s="43" t="s">
        <v>410</v>
      </c>
      <c r="CC101" s="43" t="s">
        <v>408</v>
      </c>
      <c r="CD101" s="43">
        <v>50</v>
      </c>
      <c r="CE101" s="43" t="s">
        <v>65</v>
      </c>
      <c r="CF101" s="43" t="s">
        <v>411</v>
      </c>
      <c r="CG101" s="43">
        <f t="shared" si="112"/>
        <v>0</v>
      </c>
      <c r="CH101" s="43">
        <v>0</v>
      </c>
      <c r="CI101" s="43">
        <v>0</v>
      </c>
      <c r="CJ101" s="43">
        <v>0</v>
      </c>
      <c r="CK101" s="43">
        <v>0</v>
      </c>
      <c r="CL101" s="43">
        <v>0</v>
      </c>
      <c r="CM101" s="43" t="s">
        <v>1497</v>
      </c>
      <c r="CN101" s="43">
        <v>0</v>
      </c>
      <c r="CO101" s="43" t="s">
        <v>1498</v>
      </c>
      <c r="CP101" s="43"/>
      <c r="CQ101" s="43"/>
      <c r="CR101" s="43"/>
      <c r="CS101" s="43"/>
      <c r="CT101" s="44">
        <v>44305</v>
      </c>
      <c r="CU101" s="44">
        <v>44392</v>
      </c>
      <c r="CV101" s="44"/>
      <c r="CW101" s="44"/>
      <c r="CX101" s="43" t="s">
        <v>70</v>
      </c>
      <c r="CY101" s="43" t="s">
        <v>70</v>
      </c>
      <c r="CZ101" s="43"/>
      <c r="DA101" s="43"/>
      <c r="DB101" s="43"/>
      <c r="DC101" s="43" t="s">
        <v>70</v>
      </c>
      <c r="DD101" s="43"/>
      <c r="DE101" s="43"/>
      <c r="DF101" s="43" t="s">
        <v>1499</v>
      </c>
      <c r="DG101" s="43" t="s">
        <v>1500</v>
      </c>
      <c r="DH101" s="43"/>
      <c r="DI101" s="43"/>
      <c r="DJ101" s="46" t="str">
        <f t="shared" si="71"/>
        <v/>
      </c>
      <c r="DK101" s="46" t="str">
        <f t="shared" si="72"/>
        <v/>
      </c>
      <c r="DL101" s="46" t="str">
        <f t="shared" si="73"/>
        <v/>
      </c>
      <c r="DM101" s="46" t="str">
        <f t="shared" si="74"/>
        <v/>
      </c>
      <c r="DN101" s="46" t="str">
        <f t="shared" si="75"/>
        <v/>
      </c>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4">
        <v>44305</v>
      </c>
      <c r="ET101" s="44">
        <v>44392</v>
      </c>
      <c r="EU101" s="44"/>
      <c r="EV101" s="44"/>
      <c r="EW101" s="43"/>
      <c r="EX101" s="43"/>
      <c r="EY101" s="43"/>
      <c r="EZ101" s="43"/>
      <c r="FA101" s="43"/>
      <c r="FB101" s="43"/>
      <c r="FC101" s="43"/>
      <c r="FD101" s="43"/>
      <c r="FE101" s="43"/>
      <c r="FF101" s="43"/>
      <c r="FG101" s="43"/>
      <c r="FH101" s="43"/>
      <c r="FI101" s="46" t="str">
        <f t="shared" si="76"/>
        <v/>
      </c>
      <c r="FJ101" s="46" t="str">
        <f t="shared" si="77"/>
        <v/>
      </c>
      <c r="FK101" s="46" t="str">
        <f t="shared" si="78"/>
        <v/>
      </c>
      <c r="FL101" s="46" t="str">
        <f t="shared" si="79"/>
        <v/>
      </c>
      <c r="FM101" s="46" t="str">
        <f t="shared" si="80"/>
        <v/>
      </c>
      <c r="FN101" s="43"/>
      <c r="FO101" s="43"/>
      <c r="FP101" s="43"/>
      <c r="FQ101" s="43"/>
      <c r="FR101" s="43"/>
      <c r="FS101" s="43"/>
      <c r="FT101" s="43"/>
      <c r="FU101" s="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4">
        <v>44305</v>
      </c>
      <c r="GS101" s="44">
        <v>44392</v>
      </c>
      <c r="GT101" s="44"/>
      <c r="GU101" s="44"/>
      <c r="GV101" s="43"/>
      <c r="GW101" s="43"/>
      <c r="GX101" s="43"/>
      <c r="GY101" s="43"/>
      <c r="GZ101" s="43"/>
      <c r="HA101" s="43"/>
      <c r="HB101" s="43"/>
      <c r="HC101" s="43"/>
      <c r="HD101" s="43"/>
      <c r="HE101" s="43"/>
      <c r="HF101" s="43"/>
      <c r="HG101" s="43"/>
      <c r="HH101" s="46" t="str">
        <f t="shared" si="106"/>
        <v/>
      </c>
      <c r="HI101" s="46" t="str">
        <f t="shared" si="107"/>
        <v/>
      </c>
      <c r="HJ101" s="46" t="str">
        <f t="shared" si="108"/>
        <v/>
      </c>
      <c r="HK101" s="46" t="str">
        <f t="shared" si="109"/>
        <v/>
      </c>
      <c r="HL101" s="46" t="str">
        <f t="shared" si="110"/>
        <v/>
      </c>
      <c r="HM101" s="43"/>
      <c r="HN101" s="43"/>
      <c r="HO101" s="43">
        <f t="shared" si="81"/>
        <v>2</v>
      </c>
      <c r="HP101" s="43" t="s">
        <v>1408</v>
      </c>
      <c r="HQ101" s="41" t="s">
        <v>1411</v>
      </c>
      <c r="HR101" s="41" t="s">
        <v>1412</v>
      </c>
      <c r="HS101" s="41"/>
      <c r="HT101" s="41"/>
      <c r="HU101" s="41" t="s">
        <v>1411</v>
      </c>
      <c r="HV101" s="41" t="s">
        <v>1412</v>
      </c>
      <c r="HW101" s="41"/>
      <c r="HX101" s="41"/>
      <c r="HY101" s="41"/>
      <c r="HZ101" s="41"/>
      <c r="IA101" s="41"/>
      <c r="IB101" s="41"/>
      <c r="IC101" s="41"/>
      <c r="ID101" s="41"/>
    </row>
    <row r="102" spans="1:238" ht="49.5" customHeight="1" x14ac:dyDescent="0.25">
      <c r="A102" s="41" t="s">
        <v>558</v>
      </c>
      <c r="B102" s="42" t="s">
        <v>539</v>
      </c>
      <c r="C102" s="43" t="s">
        <v>559</v>
      </c>
      <c r="D102" s="43" t="s">
        <v>468</v>
      </c>
      <c r="E102" s="43" t="s">
        <v>560</v>
      </c>
      <c r="F102" s="43" t="s">
        <v>394</v>
      </c>
      <c r="G102" s="43" t="s">
        <v>395</v>
      </c>
      <c r="H102" s="43" t="s">
        <v>561</v>
      </c>
      <c r="I102" s="43" t="s">
        <v>562</v>
      </c>
      <c r="J102" s="43">
        <v>2</v>
      </c>
      <c r="K102" s="43">
        <v>4</v>
      </c>
      <c r="L102" s="43" t="s">
        <v>399</v>
      </c>
      <c r="M102" s="43">
        <v>2</v>
      </c>
      <c r="N102" s="43">
        <v>3</v>
      </c>
      <c r="O102" s="43" t="s">
        <v>510</v>
      </c>
      <c r="P102" s="43" t="s">
        <v>400</v>
      </c>
      <c r="Q102" s="43" t="s">
        <v>563</v>
      </c>
      <c r="R102" s="43" t="s">
        <v>564</v>
      </c>
      <c r="S102" s="43" t="s">
        <v>403</v>
      </c>
      <c r="T102" s="43" t="s">
        <v>565</v>
      </c>
      <c r="U102" s="43" t="s">
        <v>430</v>
      </c>
      <c r="V102" s="43" t="s">
        <v>403</v>
      </c>
      <c r="W102" s="43" t="s">
        <v>403</v>
      </c>
      <c r="X102" s="43" t="s">
        <v>403</v>
      </c>
      <c r="Y102" s="43" t="s">
        <v>431</v>
      </c>
      <c r="Z102" s="43" t="s">
        <v>407</v>
      </c>
      <c r="AA102" s="43" t="s">
        <v>410</v>
      </c>
      <c r="AB102" s="43" t="s">
        <v>409</v>
      </c>
      <c r="AC102" s="43" t="s">
        <v>410</v>
      </c>
      <c r="AD102" s="43" t="s">
        <v>410</v>
      </c>
      <c r="AE102" s="43">
        <v>100</v>
      </c>
      <c r="AF102" s="43" t="s">
        <v>65</v>
      </c>
      <c r="AG102" s="43" t="s">
        <v>411</v>
      </c>
      <c r="AH102" s="43">
        <f t="shared" si="113"/>
        <v>12</v>
      </c>
      <c r="AI102" s="43">
        <v>3</v>
      </c>
      <c r="AJ102" s="43">
        <v>3</v>
      </c>
      <c r="AK102" s="43">
        <v>3</v>
      </c>
      <c r="AL102" s="43">
        <v>3</v>
      </c>
      <c r="AM102" s="43">
        <v>3</v>
      </c>
      <c r="AN102" s="43" t="s">
        <v>1501</v>
      </c>
      <c r="AO102" s="43">
        <v>3</v>
      </c>
      <c r="AP102" s="43" t="s">
        <v>1501</v>
      </c>
      <c r="AQ102" s="43"/>
      <c r="AR102" s="43"/>
      <c r="AS102" s="43"/>
      <c r="AT102" s="43"/>
      <c r="AU102" s="44">
        <v>44305</v>
      </c>
      <c r="AV102" s="44">
        <v>44392</v>
      </c>
      <c r="AW102" s="44"/>
      <c r="AX102" s="44"/>
      <c r="AY102" s="43" t="s">
        <v>70</v>
      </c>
      <c r="AZ102" s="43" t="s">
        <v>70</v>
      </c>
      <c r="BA102" s="43"/>
      <c r="BB102" s="43"/>
      <c r="BC102" s="43" t="s">
        <v>70</v>
      </c>
      <c r="BD102" s="43" t="s">
        <v>70</v>
      </c>
      <c r="BE102" s="43"/>
      <c r="BF102" s="43"/>
      <c r="BG102" s="45" t="s">
        <v>1502</v>
      </c>
      <c r="BH102" s="45" t="s">
        <v>1503</v>
      </c>
      <c r="BI102" s="43"/>
      <c r="BJ102" s="43"/>
      <c r="BK102" s="46">
        <f t="shared" si="101"/>
        <v>1</v>
      </c>
      <c r="BL102" s="46">
        <f t="shared" si="102"/>
        <v>1</v>
      </c>
      <c r="BM102" s="46">
        <f t="shared" si="103"/>
        <v>0</v>
      </c>
      <c r="BN102" s="46">
        <f t="shared" si="104"/>
        <v>0</v>
      </c>
      <c r="BO102" s="46">
        <f t="shared" si="105"/>
        <v>0.5</v>
      </c>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4">
        <v>44305</v>
      </c>
      <c r="CU102" s="44">
        <v>44392</v>
      </c>
      <c r="CV102" s="44"/>
      <c r="CW102" s="44"/>
      <c r="CX102" s="43"/>
      <c r="CY102" s="43"/>
      <c r="CZ102" s="43"/>
      <c r="DA102" s="43"/>
      <c r="DB102" s="43"/>
      <c r="DC102" s="43"/>
      <c r="DD102" s="43"/>
      <c r="DE102" s="43"/>
      <c r="DF102" s="43"/>
      <c r="DG102" s="43"/>
      <c r="DH102" s="43"/>
      <c r="DI102" s="43"/>
      <c r="DJ102" s="46" t="str">
        <f t="shared" si="71"/>
        <v/>
      </c>
      <c r="DK102" s="46" t="str">
        <f t="shared" si="72"/>
        <v/>
      </c>
      <c r="DL102" s="46" t="str">
        <f t="shared" si="73"/>
        <v/>
      </c>
      <c r="DM102" s="46" t="str">
        <f t="shared" si="74"/>
        <v/>
      </c>
      <c r="DN102" s="46" t="str">
        <f t="shared" si="75"/>
        <v/>
      </c>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4">
        <v>44305</v>
      </c>
      <c r="ET102" s="44">
        <v>44392</v>
      </c>
      <c r="EU102" s="44"/>
      <c r="EV102" s="44"/>
      <c r="EW102" s="43"/>
      <c r="EX102" s="43"/>
      <c r="EY102" s="43"/>
      <c r="EZ102" s="43"/>
      <c r="FA102" s="43"/>
      <c r="FB102" s="43"/>
      <c r="FC102" s="43"/>
      <c r="FD102" s="43"/>
      <c r="FE102" s="43"/>
      <c r="FF102" s="43"/>
      <c r="FG102" s="43"/>
      <c r="FH102" s="43"/>
      <c r="FI102" s="46" t="str">
        <f t="shared" si="76"/>
        <v/>
      </c>
      <c r="FJ102" s="46" t="str">
        <f t="shared" si="77"/>
        <v/>
      </c>
      <c r="FK102" s="46" t="str">
        <f t="shared" si="78"/>
        <v/>
      </c>
      <c r="FL102" s="46" t="str">
        <f t="shared" si="79"/>
        <v/>
      </c>
      <c r="FM102" s="46" t="str">
        <f t="shared" si="80"/>
        <v/>
      </c>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4">
        <v>44305</v>
      </c>
      <c r="GS102" s="44">
        <v>44392</v>
      </c>
      <c r="GT102" s="44"/>
      <c r="GU102" s="44"/>
      <c r="GV102" s="43"/>
      <c r="GW102" s="43"/>
      <c r="GX102" s="43"/>
      <c r="GY102" s="43"/>
      <c r="GZ102" s="43"/>
      <c r="HA102" s="43"/>
      <c r="HB102" s="43"/>
      <c r="HC102" s="43"/>
      <c r="HD102" s="43"/>
      <c r="HE102" s="43"/>
      <c r="HF102" s="43"/>
      <c r="HG102" s="43"/>
      <c r="HH102" s="46" t="str">
        <f t="shared" si="106"/>
        <v/>
      </c>
      <c r="HI102" s="46" t="str">
        <f t="shared" si="107"/>
        <v/>
      </c>
      <c r="HJ102" s="46" t="str">
        <f t="shared" si="108"/>
        <v/>
      </c>
      <c r="HK102" s="46" t="str">
        <f t="shared" si="109"/>
        <v/>
      </c>
      <c r="HL102" s="46" t="str">
        <f t="shared" si="110"/>
        <v/>
      </c>
      <c r="HM102" s="43"/>
      <c r="HN102" s="43"/>
      <c r="HO102" s="43">
        <f t="shared" si="81"/>
        <v>1</v>
      </c>
      <c r="HP102" s="43" t="s">
        <v>1408</v>
      </c>
      <c r="HQ102" s="41" t="s">
        <v>1411</v>
      </c>
      <c r="HR102" s="41" t="s">
        <v>1412</v>
      </c>
      <c r="HS102" s="41"/>
      <c r="HT102" s="41"/>
      <c r="HU102" s="41"/>
      <c r="HV102" s="41"/>
      <c r="HW102" s="41"/>
      <c r="HX102" s="41"/>
      <c r="HY102" s="41"/>
      <c r="HZ102" s="41"/>
      <c r="IA102" s="41"/>
      <c r="IB102" s="41"/>
      <c r="IC102" s="41"/>
      <c r="ID102" s="41"/>
    </row>
    <row r="103" spans="1:238" ht="49.5" customHeight="1" x14ac:dyDescent="0.25">
      <c r="A103" s="41" t="s">
        <v>571</v>
      </c>
      <c r="B103" s="42" t="s">
        <v>572</v>
      </c>
      <c r="C103" s="43" t="s">
        <v>573</v>
      </c>
      <c r="D103" s="43" t="s">
        <v>440</v>
      </c>
      <c r="E103" s="43" t="s">
        <v>574</v>
      </c>
      <c r="F103" s="43" t="s">
        <v>455</v>
      </c>
      <c r="G103" s="43" t="s">
        <v>541</v>
      </c>
      <c r="H103" s="43" t="s">
        <v>575</v>
      </c>
      <c r="I103" s="43" t="s">
        <v>576</v>
      </c>
      <c r="J103" s="43">
        <v>3</v>
      </c>
      <c r="K103" s="43">
        <v>4</v>
      </c>
      <c r="L103" s="43" t="s">
        <v>398</v>
      </c>
      <c r="M103" s="43">
        <v>1</v>
      </c>
      <c r="N103" s="43">
        <v>2</v>
      </c>
      <c r="O103" s="43" t="s">
        <v>426</v>
      </c>
      <c r="P103" s="43" t="s">
        <v>400</v>
      </c>
      <c r="Q103" s="43" t="s">
        <v>577</v>
      </c>
      <c r="R103" s="43" t="s">
        <v>578</v>
      </c>
      <c r="S103" s="43" t="s">
        <v>403</v>
      </c>
      <c r="T103" s="43" t="s">
        <v>579</v>
      </c>
      <c r="U103" s="43" t="s">
        <v>430</v>
      </c>
      <c r="V103" s="43" t="s">
        <v>403</v>
      </c>
      <c r="W103" s="43" t="s">
        <v>403</v>
      </c>
      <c r="X103" s="43" t="s">
        <v>403</v>
      </c>
      <c r="Y103" s="43" t="s">
        <v>431</v>
      </c>
      <c r="Z103" s="43" t="s">
        <v>407</v>
      </c>
      <c r="AA103" s="43" t="s">
        <v>410</v>
      </c>
      <c r="AB103" s="43" t="s">
        <v>409</v>
      </c>
      <c r="AC103" s="43" t="s">
        <v>410</v>
      </c>
      <c r="AD103" s="43" t="s">
        <v>410</v>
      </c>
      <c r="AE103" s="43">
        <v>100</v>
      </c>
      <c r="AF103" s="43" t="s">
        <v>65</v>
      </c>
      <c r="AG103" s="43" t="s">
        <v>411</v>
      </c>
      <c r="AH103" s="43">
        <f t="shared" si="113"/>
        <v>12</v>
      </c>
      <c r="AI103" s="43">
        <v>3</v>
      </c>
      <c r="AJ103" s="43">
        <v>3</v>
      </c>
      <c r="AK103" s="43">
        <v>3</v>
      </c>
      <c r="AL103" s="43">
        <v>3</v>
      </c>
      <c r="AM103" s="43">
        <v>3</v>
      </c>
      <c r="AN103" s="43" t="s">
        <v>1504</v>
      </c>
      <c r="AO103" s="43">
        <v>3</v>
      </c>
      <c r="AP103" s="43" t="s">
        <v>1505</v>
      </c>
      <c r="AQ103" s="43"/>
      <c r="AR103" s="43"/>
      <c r="AS103" s="43"/>
      <c r="AT103" s="43"/>
      <c r="AU103" s="44">
        <v>44305</v>
      </c>
      <c r="AV103" s="44">
        <v>44392</v>
      </c>
      <c r="AW103" s="44"/>
      <c r="AX103" s="44"/>
      <c r="AY103" s="43" t="s">
        <v>70</v>
      </c>
      <c r="AZ103" s="43" t="s">
        <v>70</v>
      </c>
      <c r="BA103" s="43"/>
      <c r="BB103" s="43"/>
      <c r="BC103" s="43" t="s">
        <v>70</v>
      </c>
      <c r="BD103" s="43" t="s">
        <v>70</v>
      </c>
      <c r="BE103" s="43"/>
      <c r="BF103" s="43"/>
      <c r="BG103" s="45" t="s">
        <v>1506</v>
      </c>
      <c r="BH103" s="45" t="s">
        <v>1507</v>
      </c>
      <c r="BI103" s="43"/>
      <c r="BJ103" s="43"/>
      <c r="BK103" s="46">
        <f t="shared" si="101"/>
        <v>1</v>
      </c>
      <c r="BL103" s="46">
        <f t="shared" si="102"/>
        <v>1</v>
      </c>
      <c r="BM103" s="46">
        <f t="shared" si="103"/>
        <v>0</v>
      </c>
      <c r="BN103" s="46">
        <f t="shared" si="104"/>
        <v>0</v>
      </c>
      <c r="BO103" s="46">
        <f t="shared" si="105"/>
        <v>0.5</v>
      </c>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4">
        <v>44305</v>
      </c>
      <c r="CU103" s="44">
        <v>44392</v>
      </c>
      <c r="CV103" s="44"/>
      <c r="CW103" s="44"/>
      <c r="CX103" s="43"/>
      <c r="CY103" s="43"/>
      <c r="CZ103" s="43"/>
      <c r="DA103" s="43"/>
      <c r="DB103" s="43"/>
      <c r="DC103" s="43"/>
      <c r="DD103" s="43"/>
      <c r="DE103" s="43"/>
      <c r="DF103" s="43"/>
      <c r="DG103" s="43"/>
      <c r="DH103" s="43"/>
      <c r="DI103" s="43"/>
      <c r="DJ103" s="46" t="str">
        <f t="shared" si="71"/>
        <v/>
      </c>
      <c r="DK103" s="46" t="str">
        <f t="shared" si="72"/>
        <v/>
      </c>
      <c r="DL103" s="46" t="str">
        <f t="shared" si="73"/>
        <v/>
      </c>
      <c r="DM103" s="46" t="str">
        <f t="shared" si="74"/>
        <v/>
      </c>
      <c r="DN103" s="46" t="str">
        <f t="shared" si="75"/>
        <v/>
      </c>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4">
        <v>44305</v>
      </c>
      <c r="ET103" s="44">
        <v>44392</v>
      </c>
      <c r="EU103" s="44"/>
      <c r="EV103" s="44"/>
      <c r="EW103" s="43"/>
      <c r="EX103" s="43"/>
      <c r="EY103" s="43"/>
      <c r="EZ103" s="43"/>
      <c r="FA103" s="43"/>
      <c r="FB103" s="43"/>
      <c r="FC103" s="43"/>
      <c r="FD103" s="43"/>
      <c r="FE103" s="43"/>
      <c r="FF103" s="43"/>
      <c r="FG103" s="43"/>
      <c r="FH103" s="43"/>
      <c r="FI103" s="46" t="str">
        <f t="shared" si="76"/>
        <v/>
      </c>
      <c r="FJ103" s="46" t="str">
        <f t="shared" si="77"/>
        <v/>
      </c>
      <c r="FK103" s="46" t="str">
        <f t="shared" si="78"/>
        <v/>
      </c>
      <c r="FL103" s="46" t="str">
        <f t="shared" si="79"/>
        <v/>
      </c>
      <c r="FM103" s="46" t="str">
        <f t="shared" si="80"/>
        <v/>
      </c>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4">
        <v>44305</v>
      </c>
      <c r="GS103" s="44">
        <v>44392</v>
      </c>
      <c r="GT103" s="44"/>
      <c r="GU103" s="44"/>
      <c r="GV103" s="43"/>
      <c r="GW103" s="43"/>
      <c r="GX103" s="43"/>
      <c r="GY103" s="43"/>
      <c r="GZ103" s="43"/>
      <c r="HA103" s="43"/>
      <c r="HB103" s="43"/>
      <c r="HC103" s="43"/>
      <c r="HD103" s="43"/>
      <c r="HE103" s="43"/>
      <c r="HF103" s="43"/>
      <c r="HG103" s="43"/>
      <c r="HH103" s="46" t="str">
        <f t="shared" si="106"/>
        <v/>
      </c>
      <c r="HI103" s="46" t="str">
        <f t="shared" si="107"/>
        <v/>
      </c>
      <c r="HJ103" s="46" t="str">
        <f t="shared" si="108"/>
        <v/>
      </c>
      <c r="HK103" s="46" t="str">
        <f t="shared" si="109"/>
        <v/>
      </c>
      <c r="HL103" s="46" t="str">
        <f t="shared" si="110"/>
        <v/>
      </c>
      <c r="HM103" s="43"/>
      <c r="HN103" s="43"/>
      <c r="HO103" s="43">
        <f t="shared" si="81"/>
        <v>1</v>
      </c>
      <c r="HP103" s="43" t="s">
        <v>1408</v>
      </c>
      <c r="HQ103" s="41" t="s">
        <v>1411</v>
      </c>
      <c r="HR103" s="41" t="s">
        <v>1412</v>
      </c>
      <c r="HS103" s="41"/>
      <c r="HT103" s="41"/>
      <c r="HU103" s="41"/>
      <c r="HV103" s="41"/>
      <c r="HW103" s="41"/>
      <c r="HX103" s="41"/>
      <c r="HY103" s="41"/>
      <c r="HZ103" s="41"/>
      <c r="IA103" s="41"/>
      <c r="IB103" s="41"/>
      <c r="IC103" s="41"/>
      <c r="ID103" s="41"/>
    </row>
    <row r="104" spans="1:238" ht="49.5" customHeight="1" x14ac:dyDescent="0.25">
      <c r="A104" s="41" t="s">
        <v>584</v>
      </c>
      <c r="B104" s="42" t="s">
        <v>572</v>
      </c>
      <c r="C104" s="43" t="s">
        <v>585</v>
      </c>
      <c r="D104" s="43" t="s">
        <v>468</v>
      </c>
      <c r="E104" s="43" t="s">
        <v>560</v>
      </c>
      <c r="F104" s="43" t="s">
        <v>394</v>
      </c>
      <c r="G104" s="43" t="s">
        <v>395</v>
      </c>
      <c r="H104" s="43" t="s">
        <v>586</v>
      </c>
      <c r="I104" s="43" t="s">
        <v>587</v>
      </c>
      <c r="J104" s="43">
        <v>1</v>
      </c>
      <c r="K104" s="43">
        <v>4</v>
      </c>
      <c r="L104" s="43" t="s">
        <v>399</v>
      </c>
      <c r="M104" s="43">
        <v>1</v>
      </c>
      <c r="N104" s="43">
        <v>4</v>
      </c>
      <c r="O104" s="43" t="s">
        <v>399</v>
      </c>
      <c r="P104" s="43" t="s">
        <v>400</v>
      </c>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4">
        <v>44305</v>
      </c>
      <c r="AV104" s="44">
        <v>44392</v>
      </c>
      <c r="AW104" s="44"/>
      <c r="AX104" s="44"/>
      <c r="AY104" s="43"/>
      <c r="AZ104" s="43"/>
      <c r="BA104" s="43"/>
      <c r="BB104" s="43"/>
      <c r="BC104" s="43"/>
      <c r="BD104" s="43"/>
      <c r="BE104" s="43"/>
      <c r="BF104" s="43"/>
      <c r="BG104" s="45"/>
      <c r="BH104" s="45"/>
      <c r="BI104" s="43"/>
      <c r="BJ104" s="43"/>
      <c r="BK104" s="46" t="str">
        <f t="shared" si="101"/>
        <v/>
      </c>
      <c r="BL104" s="46" t="str">
        <f t="shared" si="102"/>
        <v/>
      </c>
      <c r="BM104" s="46" t="str">
        <f t="shared" si="103"/>
        <v/>
      </c>
      <c r="BN104" s="46" t="str">
        <f t="shared" si="104"/>
        <v/>
      </c>
      <c r="BO104" s="46" t="str">
        <f t="shared" si="105"/>
        <v/>
      </c>
      <c r="BP104" s="43" t="s">
        <v>588</v>
      </c>
      <c r="BQ104" s="43" t="s">
        <v>589</v>
      </c>
      <c r="BR104" s="43" t="s">
        <v>403</v>
      </c>
      <c r="BS104" s="43" t="s">
        <v>590</v>
      </c>
      <c r="BT104" s="43" t="s">
        <v>430</v>
      </c>
      <c r="BU104" s="43" t="s">
        <v>472</v>
      </c>
      <c r="BV104" s="43" t="s">
        <v>472</v>
      </c>
      <c r="BW104" s="43" t="s">
        <v>403</v>
      </c>
      <c r="BX104" s="43" t="s">
        <v>531</v>
      </c>
      <c r="BY104" s="43" t="s">
        <v>591</v>
      </c>
      <c r="BZ104" s="43" t="s">
        <v>410</v>
      </c>
      <c r="CA104" s="43" t="s">
        <v>409</v>
      </c>
      <c r="CB104" s="43" t="s">
        <v>410</v>
      </c>
      <c r="CC104" s="43" t="s">
        <v>410</v>
      </c>
      <c r="CD104" s="43">
        <v>100</v>
      </c>
      <c r="CE104" s="43" t="s">
        <v>65</v>
      </c>
      <c r="CF104" s="43" t="s">
        <v>411</v>
      </c>
      <c r="CG104" s="43">
        <f t="shared" ref="CG104:CG105" si="114">SUM(CH104:CK104)</f>
        <v>0</v>
      </c>
      <c r="CH104" s="43">
        <v>0</v>
      </c>
      <c r="CI104" s="43">
        <v>0</v>
      </c>
      <c r="CJ104" s="43">
        <v>0</v>
      </c>
      <c r="CK104" s="43">
        <v>0</v>
      </c>
      <c r="CL104" s="43">
        <v>0</v>
      </c>
      <c r="CM104" s="43" t="s">
        <v>1508</v>
      </c>
      <c r="CN104" s="43">
        <v>0</v>
      </c>
      <c r="CO104" s="43" t="s">
        <v>1509</v>
      </c>
      <c r="CP104" s="43"/>
      <c r="CQ104" s="43"/>
      <c r="CR104" s="43"/>
      <c r="CS104" s="43"/>
      <c r="CT104" s="44">
        <v>44305</v>
      </c>
      <c r="CU104" s="44">
        <v>44392</v>
      </c>
      <c r="CV104" s="44"/>
      <c r="CW104" s="44"/>
      <c r="CX104" s="43" t="s">
        <v>70</v>
      </c>
      <c r="CY104" s="43" t="s">
        <v>70</v>
      </c>
      <c r="CZ104" s="43"/>
      <c r="DA104" s="43"/>
      <c r="DB104" s="43" t="s">
        <v>70</v>
      </c>
      <c r="DC104" s="43" t="s">
        <v>70</v>
      </c>
      <c r="DD104" s="43"/>
      <c r="DE104" s="43"/>
      <c r="DF104" s="43" t="s">
        <v>1510</v>
      </c>
      <c r="DG104" s="43" t="s">
        <v>1511</v>
      </c>
      <c r="DH104" s="43"/>
      <c r="DI104" s="43"/>
      <c r="DJ104" s="46" t="str">
        <f t="shared" si="71"/>
        <v/>
      </c>
      <c r="DK104" s="46" t="str">
        <f t="shared" si="72"/>
        <v/>
      </c>
      <c r="DL104" s="46" t="str">
        <f t="shared" si="73"/>
        <v/>
      </c>
      <c r="DM104" s="46" t="str">
        <f t="shared" si="74"/>
        <v/>
      </c>
      <c r="DN104" s="46" t="str">
        <f t="shared" si="75"/>
        <v/>
      </c>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4">
        <v>44305</v>
      </c>
      <c r="ET104" s="44">
        <v>44392</v>
      </c>
      <c r="EU104" s="44"/>
      <c r="EV104" s="44"/>
      <c r="EW104" s="43"/>
      <c r="EX104" s="43"/>
      <c r="EY104" s="43"/>
      <c r="EZ104" s="43"/>
      <c r="FA104" s="43"/>
      <c r="FB104" s="43"/>
      <c r="FC104" s="43"/>
      <c r="FD104" s="43"/>
      <c r="FE104" s="43"/>
      <c r="FF104" s="43"/>
      <c r="FG104" s="43"/>
      <c r="FH104" s="43"/>
      <c r="FI104" s="46" t="str">
        <f t="shared" si="76"/>
        <v/>
      </c>
      <c r="FJ104" s="46" t="str">
        <f t="shared" si="77"/>
        <v/>
      </c>
      <c r="FK104" s="46" t="str">
        <f t="shared" si="78"/>
        <v/>
      </c>
      <c r="FL104" s="46" t="str">
        <f t="shared" si="79"/>
        <v/>
      </c>
      <c r="FM104" s="46" t="str">
        <f t="shared" si="80"/>
        <v/>
      </c>
      <c r="FN104" s="43"/>
      <c r="FO104" s="43"/>
      <c r="FP104" s="43"/>
      <c r="FQ104" s="43"/>
      <c r="FR104" s="43"/>
      <c r="FS104" s="43"/>
      <c r="FT104" s="43"/>
      <c r="FU104" s="43"/>
      <c r="FV104" s="43"/>
      <c r="FW104" s="43"/>
      <c r="FX104" s="43"/>
      <c r="FY104" s="43"/>
      <c r="FZ104" s="43"/>
      <c r="GA104" s="43"/>
      <c r="GB104" s="43"/>
      <c r="GC104" s="43"/>
      <c r="GD104" s="43"/>
      <c r="GE104" s="43"/>
      <c r="GF104" s="43"/>
      <c r="GG104" s="43"/>
      <c r="GH104" s="43"/>
      <c r="GI104" s="43"/>
      <c r="GJ104" s="43"/>
      <c r="GK104" s="43"/>
      <c r="GL104" s="43"/>
      <c r="GM104" s="43"/>
      <c r="GN104" s="43"/>
      <c r="GO104" s="43"/>
      <c r="GP104" s="43"/>
      <c r="GQ104" s="43"/>
      <c r="GR104" s="44">
        <v>44305</v>
      </c>
      <c r="GS104" s="44">
        <v>44392</v>
      </c>
      <c r="GT104" s="44"/>
      <c r="GU104" s="44"/>
      <c r="GV104" s="43"/>
      <c r="GW104" s="43"/>
      <c r="GX104" s="43"/>
      <c r="GY104" s="43"/>
      <c r="GZ104" s="43"/>
      <c r="HA104" s="43"/>
      <c r="HB104" s="43"/>
      <c r="HC104" s="43"/>
      <c r="HD104" s="43"/>
      <c r="HE104" s="43"/>
      <c r="HF104" s="43"/>
      <c r="HG104" s="43"/>
      <c r="HH104" s="46" t="str">
        <f t="shared" si="106"/>
        <v/>
      </c>
      <c r="HI104" s="46" t="str">
        <f t="shared" si="107"/>
        <v/>
      </c>
      <c r="HJ104" s="46" t="str">
        <f t="shared" si="108"/>
        <v/>
      </c>
      <c r="HK104" s="46" t="str">
        <f t="shared" si="109"/>
        <v/>
      </c>
      <c r="HL104" s="46" t="str">
        <f t="shared" si="110"/>
        <v/>
      </c>
      <c r="HM104" s="43"/>
      <c r="HN104" s="43"/>
      <c r="HO104" s="43">
        <f t="shared" si="81"/>
        <v>1</v>
      </c>
      <c r="HP104" s="43" t="s">
        <v>1408</v>
      </c>
      <c r="HQ104" s="41"/>
      <c r="HR104" s="41"/>
      <c r="HS104" s="41"/>
      <c r="HT104" s="41"/>
      <c r="HU104" s="41" t="s">
        <v>1411</v>
      </c>
      <c r="HV104" s="41" t="s">
        <v>1412</v>
      </c>
      <c r="HW104" s="41"/>
      <c r="HX104" s="41"/>
      <c r="HY104" s="41"/>
      <c r="HZ104" s="41"/>
      <c r="IA104" s="41"/>
      <c r="IB104" s="41"/>
      <c r="IC104" s="41"/>
      <c r="ID104" s="41"/>
    </row>
    <row r="105" spans="1:238" ht="49.5" customHeight="1" x14ac:dyDescent="0.25">
      <c r="A105" s="41" t="s">
        <v>595</v>
      </c>
      <c r="B105" s="42" t="s">
        <v>596</v>
      </c>
      <c r="C105" s="43" t="s">
        <v>597</v>
      </c>
      <c r="D105" s="43" t="s">
        <v>421</v>
      </c>
      <c r="E105" s="43" t="s">
        <v>422</v>
      </c>
      <c r="F105" s="43" t="s">
        <v>455</v>
      </c>
      <c r="G105" s="43" t="s">
        <v>598</v>
      </c>
      <c r="H105" s="43" t="s">
        <v>599</v>
      </c>
      <c r="I105" s="43" t="s">
        <v>600</v>
      </c>
      <c r="J105" s="43">
        <v>5</v>
      </c>
      <c r="K105" s="43">
        <v>3</v>
      </c>
      <c r="L105" s="43" t="s">
        <v>398</v>
      </c>
      <c r="M105" s="43">
        <v>3</v>
      </c>
      <c r="N105" s="43">
        <v>1</v>
      </c>
      <c r="O105" s="43" t="s">
        <v>426</v>
      </c>
      <c r="P105" s="43" t="s">
        <v>400</v>
      </c>
      <c r="Q105" s="43" t="s">
        <v>601</v>
      </c>
      <c r="R105" s="43" t="s">
        <v>602</v>
      </c>
      <c r="S105" s="43" t="s">
        <v>403</v>
      </c>
      <c r="T105" s="43" t="s">
        <v>603</v>
      </c>
      <c r="U105" s="43" t="s">
        <v>430</v>
      </c>
      <c r="V105" s="43" t="s">
        <v>403</v>
      </c>
      <c r="W105" s="43" t="s">
        <v>403</v>
      </c>
      <c r="X105" s="43" t="s">
        <v>403</v>
      </c>
      <c r="Y105" s="43" t="s">
        <v>446</v>
      </c>
      <c r="Z105" s="43" t="s">
        <v>407</v>
      </c>
      <c r="AA105" s="43" t="s">
        <v>410</v>
      </c>
      <c r="AB105" s="43" t="s">
        <v>409</v>
      </c>
      <c r="AC105" s="43" t="s">
        <v>410</v>
      </c>
      <c r="AD105" s="43" t="s">
        <v>410</v>
      </c>
      <c r="AE105" s="43">
        <v>100</v>
      </c>
      <c r="AF105" s="43" t="s">
        <v>65</v>
      </c>
      <c r="AG105" s="43" t="s">
        <v>411</v>
      </c>
      <c r="AH105" s="43">
        <f t="shared" si="113"/>
        <v>96</v>
      </c>
      <c r="AI105" s="43">
        <v>24</v>
      </c>
      <c r="AJ105" s="43">
        <v>24</v>
      </c>
      <c r="AK105" s="43">
        <v>24</v>
      </c>
      <c r="AL105" s="43">
        <v>24</v>
      </c>
      <c r="AM105" s="43">
        <v>24</v>
      </c>
      <c r="AN105" s="43" t="s">
        <v>1512</v>
      </c>
      <c r="AO105" s="43">
        <v>24</v>
      </c>
      <c r="AP105" s="43" t="s">
        <v>1513</v>
      </c>
      <c r="AQ105" s="43"/>
      <c r="AR105" s="43"/>
      <c r="AS105" s="43"/>
      <c r="AT105" s="43"/>
      <c r="AU105" s="44">
        <v>44305</v>
      </c>
      <c r="AV105" s="44">
        <v>44392</v>
      </c>
      <c r="AW105" s="44"/>
      <c r="AX105" s="44"/>
      <c r="AY105" s="43" t="s">
        <v>70</v>
      </c>
      <c r="AZ105" s="43" t="s">
        <v>70</v>
      </c>
      <c r="BA105" s="43"/>
      <c r="BB105" s="43"/>
      <c r="BC105" s="43" t="s">
        <v>70</v>
      </c>
      <c r="BD105" s="43" t="s">
        <v>70</v>
      </c>
      <c r="BE105" s="43"/>
      <c r="BF105" s="43"/>
      <c r="BG105" s="45" t="s">
        <v>1514</v>
      </c>
      <c r="BH105" s="45" t="s">
        <v>1515</v>
      </c>
      <c r="BI105" s="43"/>
      <c r="BJ105" s="43"/>
      <c r="BK105" s="46">
        <f t="shared" si="101"/>
        <v>1</v>
      </c>
      <c r="BL105" s="46">
        <f t="shared" si="102"/>
        <v>1</v>
      </c>
      <c r="BM105" s="46">
        <f t="shared" si="103"/>
        <v>0</v>
      </c>
      <c r="BN105" s="46">
        <f t="shared" si="104"/>
        <v>0</v>
      </c>
      <c r="BO105" s="46">
        <f t="shared" si="105"/>
        <v>0.5</v>
      </c>
      <c r="BP105" s="43" t="s">
        <v>607</v>
      </c>
      <c r="BQ105" s="43" t="s">
        <v>602</v>
      </c>
      <c r="BR105" s="43" t="s">
        <v>403</v>
      </c>
      <c r="BS105" s="43" t="s">
        <v>608</v>
      </c>
      <c r="BT105" s="43" t="s">
        <v>430</v>
      </c>
      <c r="BU105" s="43" t="s">
        <v>403</v>
      </c>
      <c r="BV105" s="43" t="s">
        <v>403</v>
      </c>
      <c r="BW105" s="43" t="s">
        <v>403</v>
      </c>
      <c r="BX105" s="43" t="s">
        <v>406</v>
      </c>
      <c r="BY105" s="43" t="s">
        <v>407</v>
      </c>
      <c r="BZ105" s="43" t="s">
        <v>410</v>
      </c>
      <c r="CA105" s="43" t="s">
        <v>409</v>
      </c>
      <c r="CB105" s="43" t="s">
        <v>410</v>
      </c>
      <c r="CC105" s="43" t="s">
        <v>410</v>
      </c>
      <c r="CD105" s="43">
        <v>100</v>
      </c>
      <c r="CE105" s="43" t="s">
        <v>65</v>
      </c>
      <c r="CF105" s="43" t="s">
        <v>411</v>
      </c>
      <c r="CG105" s="43">
        <f t="shared" si="114"/>
        <v>0</v>
      </c>
      <c r="CH105" s="43">
        <v>0</v>
      </c>
      <c r="CI105" s="43">
        <v>0</v>
      </c>
      <c r="CJ105" s="43">
        <v>0</v>
      </c>
      <c r="CK105" s="43">
        <v>0</v>
      </c>
      <c r="CL105" s="43">
        <v>0</v>
      </c>
      <c r="CM105" s="43" t="s">
        <v>1516</v>
      </c>
      <c r="CN105" s="43">
        <v>0</v>
      </c>
      <c r="CO105" s="43" t="s">
        <v>1517</v>
      </c>
      <c r="CP105" s="43"/>
      <c r="CQ105" s="43"/>
      <c r="CR105" s="43"/>
      <c r="CS105" s="43"/>
      <c r="CT105" s="44">
        <v>44305</v>
      </c>
      <c r="CU105" s="44">
        <v>44392</v>
      </c>
      <c r="CV105" s="44"/>
      <c r="CW105" s="44"/>
      <c r="CX105" s="43" t="s">
        <v>70</v>
      </c>
      <c r="CY105" s="43" t="s">
        <v>70</v>
      </c>
      <c r="CZ105" s="43"/>
      <c r="DA105" s="43"/>
      <c r="DB105" s="43" t="s">
        <v>70</v>
      </c>
      <c r="DC105" s="43" t="s">
        <v>70</v>
      </c>
      <c r="DD105" s="43"/>
      <c r="DE105" s="43"/>
      <c r="DF105" s="43" t="s">
        <v>1518</v>
      </c>
      <c r="DG105" s="43" t="s">
        <v>1519</v>
      </c>
      <c r="DH105" s="43"/>
      <c r="DI105" s="43"/>
      <c r="DJ105" s="46" t="str">
        <f t="shared" si="71"/>
        <v/>
      </c>
      <c r="DK105" s="46" t="str">
        <f t="shared" si="72"/>
        <v/>
      </c>
      <c r="DL105" s="46" t="str">
        <f t="shared" si="73"/>
        <v/>
      </c>
      <c r="DM105" s="46" t="str">
        <f t="shared" si="74"/>
        <v/>
      </c>
      <c r="DN105" s="46" t="str">
        <f t="shared" si="75"/>
        <v/>
      </c>
      <c r="DO105" s="43" t="s">
        <v>612</v>
      </c>
      <c r="DP105" s="43" t="s">
        <v>613</v>
      </c>
      <c r="DQ105" s="43" t="s">
        <v>403</v>
      </c>
      <c r="DR105" s="43" t="s">
        <v>614</v>
      </c>
      <c r="DS105" s="43" t="s">
        <v>430</v>
      </c>
      <c r="DT105" s="43" t="s">
        <v>472</v>
      </c>
      <c r="DU105" s="43" t="s">
        <v>472</v>
      </c>
      <c r="DV105" s="43" t="s">
        <v>403</v>
      </c>
      <c r="DW105" s="43" t="s">
        <v>406</v>
      </c>
      <c r="DX105" s="43" t="s">
        <v>407</v>
      </c>
      <c r="DY105" s="43" t="s">
        <v>410</v>
      </c>
      <c r="DZ105" s="43" t="s">
        <v>409</v>
      </c>
      <c r="EA105" s="43" t="s">
        <v>410</v>
      </c>
      <c r="EB105" s="43" t="s">
        <v>410</v>
      </c>
      <c r="EC105" s="43">
        <v>100</v>
      </c>
      <c r="ED105" s="43" t="s">
        <v>65</v>
      </c>
      <c r="EE105" s="43" t="s">
        <v>411</v>
      </c>
      <c r="EF105" s="43">
        <f t="shared" ref="EF105:EF106" si="115">SUM(EG105:EJ105)</f>
        <v>0</v>
      </c>
      <c r="EG105" s="43">
        <v>0</v>
      </c>
      <c r="EH105" s="43">
        <v>0</v>
      </c>
      <c r="EI105" s="43">
        <v>0</v>
      </c>
      <c r="EJ105" s="43">
        <v>0</v>
      </c>
      <c r="EK105" s="43">
        <v>0</v>
      </c>
      <c r="EL105" s="43" t="s">
        <v>1520</v>
      </c>
      <c r="EM105" s="43">
        <v>0</v>
      </c>
      <c r="EN105" s="43" t="s">
        <v>1521</v>
      </c>
      <c r="EO105" s="43"/>
      <c r="EP105" s="43"/>
      <c r="EQ105" s="43"/>
      <c r="ER105" s="43"/>
      <c r="ES105" s="44">
        <v>44305</v>
      </c>
      <c r="ET105" s="44">
        <v>44392</v>
      </c>
      <c r="EU105" s="44"/>
      <c r="EV105" s="44"/>
      <c r="EW105" s="43" t="s">
        <v>70</v>
      </c>
      <c r="EX105" s="43" t="s">
        <v>70</v>
      </c>
      <c r="EY105" s="43"/>
      <c r="EZ105" s="43"/>
      <c r="FA105" s="43" t="s">
        <v>70</v>
      </c>
      <c r="FB105" s="43" t="s">
        <v>70</v>
      </c>
      <c r="FC105" s="43"/>
      <c r="FD105" s="43"/>
      <c r="FE105" s="43" t="s">
        <v>1522</v>
      </c>
      <c r="FF105" s="43" t="s">
        <v>1523</v>
      </c>
      <c r="FG105" s="43"/>
      <c r="FH105" s="43"/>
      <c r="FI105" s="46" t="str">
        <f t="shared" si="76"/>
        <v/>
      </c>
      <c r="FJ105" s="46" t="str">
        <f t="shared" si="77"/>
        <v/>
      </c>
      <c r="FK105" s="46" t="str">
        <f t="shared" si="78"/>
        <v/>
      </c>
      <c r="FL105" s="46" t="str">
        <f t="shared" si="79"/>
        <v/>
      </c>
      <c r="FM105" s="46" t="str">
        <f t="shared" si="80"/>
        <v/>
      </c>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c r="GQ105" s="43"/>
      <c r="GR105" s="44">
        <v>44305</v>
      </c>
      <c r="GS105" s="44">
        <v>44392</v>
      </c>
      <c r="GT105" s="44"/>
      <c r="GU105" s="44"/>
      <c r="GV105" s="43"/>
      <c r="GW105" s="43"/>
      <c r="GX105" s="43"/>
      <c r="GY105" s="43"/>
      <c r="GZ105" s="43"/>
      <c r="HA105" s="43"/>
      <c r="HB105" s="43"/>
      <c r="HC105" s="43"/>
      <c r="HD105" s="43"/>
      <c r="HE105" s="43"/>
      <c r="HF105" s="43"/>
      <c r="HG105" s="43"/>
      <c r="HH105" s="46" t="str">
        <f t="shared" si="106"/>
        <v/>
      </c>
      <c r="HI105" s="46" t="str">
        <f t="shared" si="107"/>
        <v/>
      </c>
      <c r="HJ105" s="46" t="str">
        <f t="shared" si="108"/>
        <v/>
      </c>
      <c r="HK105" s="46" t="str">
        <f t="shared" si="109"/>
        <v/>
      </c>
      <c r="HL105" s="46" t="str">
        <f t="shared" si="110"/>
        <v/>
      </c>
      <c r="HM105" s="43"/>
      <c r="HN105" s="43"/>
      <c r="HO105" s="43">
        <f t="shared" si="81"/>
        <v>3</v>
      </c>
      <c r="HP105" s="43" t="s">
        <v>1408</v>
      </c>
      <c r="HQ105" s="41" t="s">
        <v>1411</v>
      </c>
      <c r="HR105" s="41" t="s">
        <v>1412</v>
      </c>
      <c r="HS105" s="41"/>
      <c r="HT105" s="41"/>
      <c r="HU105" s="41" t="s">
        <v>1411</v>
      </c>
      <c r="HV105" s="41" t="s">
        <v>1412</v>
      </c>
      <c r="HW105" s="41"/>
      <c r="HX105" s="41"/>
      <c r="HY105" s="41" t="s">
        <v>1411</v>
      </c>
      <c r="HZ105" s="41" t="s">
        <v>1412</v>
      </c>
      <c r="IA105" s="41"/>
      <c r="IB105" s="41"/>
      <c r="IC105" s="41"/>
      <c r="ID105" s="41"/>
    </row>
    <row r="106" spans="1:238" ht="49.5" customHeight="1" x14ac:dyDescent="0.25">
      <c r="A106" s="41" t="s">
        <v>622</v>
      </c>
      <c r="B106" s="42" t="s">
        <v>596</v>
      </c>
      <c r="C106" s="43" t="s">
        <v>623</v>
      </c>
      <c r="D106" s="43" t="s">
        <v>468</v>
      </c>
      <c r="E106" s="43" t="s">
        <v>624</v>
      </c>
      <c r="F106" s="43" t="s">
        <v>455</v>
      </c>
      <c r="G106" s="43" t="s">
        <v>395</v>
      </c>
      <c r="H106" s="43" t="s">
        <v>625</v>
      </c>
      <c r="I106" s="43" t="s">
        <v>626</v>
      </c>
      <c r="J106" s="43">
        <v>3</v>
      </c>
      <c r="K106" s="43">
        <v>4</v>
      </c>
      <c r="L106" s="43" t="s">
        <v>398</v>
      </c>
      <c r="M106" s="43">
        <v>1</v>
      </c>
      <c r="N106" s="43">
        <v>4</v>
      </c>
      <c r="O106" s="43" t="s">
        <v>399</v>
      </c>
      <c r="P106" s="43" t="s">
        <v>400</v>
      </c>
      <c r="Q106" s="43" t="s">
        <v>601</v>
      </c>
      <c r="R106" s="43" t="s">
        <v>602</v>
      </c>
      <c r="S106" s="43" t="s">
        <v>403</v>
      </c>
      <c r="T106" s="43" t="s">
        <v>603</v>
      </c>
      <c r="U106" s="43" t="s">
        <v>430</v>
      </c>
      <c r="V106" s="43" t="s">
        <v>403</v>
      </c>
      <c r="W106" s="43" t="s">
        <v>403</v>
      </c>
      <c r="X106" s="43" t="s">
        <v>403</v>
      </c>
      <c r="Y106" s="43" t="s">
        <v>446</v>
      </c>
      <c r="Z106" s="43" t="s">
        <v>407</v>
      </c>
      <c r="AA106" s="43" t="s">
        <v>410</v>
      </c>
      <c r="AB106" s="43" t="s">
        <v>409</v>
      </c>
      <c r="AC106" s="43" t="s">
        <v>410</v>
      </c>
      <c r="AD106" s="43" t="s">
        <v>410</v>
      </c>
      <c r="AE106" s="43">
        <v>100</v>
      </c>
      <c r="AF106" s="43" t="s">
        <v>65</v>
      </c>
      <c r="AG106" s="43" t="s">
        <v>411</v>
      </c>
      <c r="AH106" s="43">
        <f t="shared" si="113"/>
        <v>96</v>
      </c>
      <c r="AI106" s="43">
        <v>24</v>
      </c>
      <c r="AJ106" s="43">
        <v>24</v>
      </c>
      <c r="AK106" s="43">
        <v>24</v>
      </c>
      <c r="AL106" s="43">
        <v>24</v>
      </c>
      <c r="AM106" s="43">
        <v>24</v>
      </c>
      <c r="AN106" s="43" t="s">
        <v>1524</v>
      </c>
      <c r="AO106" s="43">
        <v>24</v>
      </c>
      <c r="AP106" s="43" t="s">
        <v>1525</v>
      </c>
      <c r="AQ106" s="43"/>
      <c r="AR106" s="43"/>
      <c r="AS106" s="43"/>
      <c r="AT106" s="43"/>
      <c r="AU106" s="44">
        <v>44305</v>
      </c>
      <c r="AV106" s="44">
        <v>44392</v>
      </c>
      <c r="AW106" s="44"/>
      <c r="AX106" s="44"/>
      <c r="AY106" s="43" t="s">
        <v>70</v>
      </c>
      <c r="AZ106" s="43" t="s">
        <v>70</v>
      </c>
      <c r="BA106" s="43"/>
      <c r="BB106" s="43"/>
      <c r="BC106" s="43" t="s">
        <v>70</v>
      </c>
      <c r="BD106" s="43" t="s">
        <v>70</v>
      </c>
      <c r="BE106" s="43"/>
      <c r="BF106" s="43"/>
      <c r="BG106" s="45" t="s">
        <v>1526</v>
      </c>
      <c r="BH106" s="45" t="s">
        <v>1527</v>
      </c>
      <c r="BI106" s="43"/>
      <c r="BJ106" s="43"/>
      <c r="BK106" s="46">
        <f t="shared" si="101"/>
        <v>1</v>
      </c>
      <c r="BL106" s="46">
        <f t="shared" si="102"/>
        <v>1</v>
      </c>
      <c r="BM106" s="46">
        <f t="shared" si="103"/>
        <v>0</v>
      </c>
      <c r="BN106" s="46">
        <f t="shared" si="104"/>
        <v>0</v>
      </c>
      <c r="BO106" s="46">
        <f t="shared" si="105"/>
        <v>0.5</v>
      </c>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4">
        <v>44305</v>
      </c>
      <c r="CU106" s="44">
        <v>44392</v>
      </c>
      <c r="CV106" s="44"/>
      <c r="CW106" s="44"/>
      <c r="CX106" s="43"/>
      <c r="CY106" s="43"/>
      <c r="CZ106" s="43"/>
      <c r="DA106" s="43"/>
      <c r="DB106" s="43"/>
      <c r="DC106" s="43"/>
      <c r="DD106" s="43"/>
      <c r="DE106" s="43"/>
      <c r="DF106" s="43"/>
      <c r="DG106" s="43"/>
      <c r="DH106" s="43"/>
      <c r="DI106" s="43"/>
      <c r="DJ106" s="46" t="str">
        <f t="shared" si="71"/>
        <v/>
      </c>
      <c r="DK106" s="46" t="str">
        <f t="shared" si="72"/>
        <v/>
      </c>
      <c r="DL106" s="46" t="str">
        <f t="shared" si="73"/>
        <v/>
      </c>
      <c r="DM106" s="46" t="str">
        <f t="shared" si="74"/>
        <v/>
      </c>
      <c r="DN106" s="46" t="str">
        <f t="shared" si="75"/>
        <v/>
      </c>
      <c r="DO106" s="43" t="s">
        <v>612</v>
      </c>
      <c r="DP106" s="43" t="s">
        <v>602</v>
      </c>
      <c r="DQ106" s="43" t="s">
        <v>403</v>
      </c>
      <c r="DR106" s="43" t="s">
        <v>614</v>
      </c>
      <c r="DS106" s="43" t="s">
        <v>430</v>
      </c>
      <c r="DT106" s="43" t="s">
        <v>472</v>
      </c>
      <c r="DU106" s="43" t="s">
        <v>472</v>
      </c>
      <c r="DV106" s="43" t="s">
        <v>403</v>
      </c>
      <c r="DW106" s="43" t="s">
        <v>406</v>
      </c>
      <c r="DX106" s="43" t="s">
        <v>407</v>
      </c>
      <c r="DY106" s="43" t="s">
        <v>410</v>
      </c>
      <c r="DZ106" s="43" t="s">
        <v>409</v>
      </c>
      <c r="EA106" s="43" t="s">
        <v>410</v>
      </c>
      <c r="EB106" s="43" t="s">
        <v>410</v>
      </c>
      <c r="EC106" s="43">
        <v>100</v>
      </c>
      <c r="ED106" s="43" t="s">
        <v>65</v>
      </c>
      <c r="EE106" s="43" t="s">
        <v>411</v>
      </c>
      <c r="EF106" s="43">
        <f t="shared" si="115"/>
        <v>0</v>
      </c>
      <c r="EG106" s="43">
        <v>0</v>
      </c>
      <c r="EH106" s="43">
        <v>0</v>
      </c>
      <c r="EI106" s="43">
        <v>0</v>
      </c>
      <c r="EJ106" s="43">
        <v>0</v>
      </c>
      <c r="EK106" s="43">
        <v>0</v>
      </c>
      <c r="EL106" s="43" t="s">
        <v>1528</v>
      </c>
      <c r="EM106" s="43">
        <v>0</v>
      </c>
      <c r="EN106" s="43" t="s">
        <v>1529</v>
      </c>
      <c r="EO106" s="43"/>
      <c r="EP106" s="43"/>
      <c r="EQ106" s="43"/>
      <c r="ER106" s="43"/>
      <c r="ES106" s="44">
        <v>44305</v>
      </c>
      <c r="ET106" s="44">
        <v>44392</v>
      </c>
      <c r="EU106" s="44"/>
      <c r="EV106" s="44"/>
      <c r="EW106" s="43" t="s">
        <v>70</v>
      </c>
      <c r="EX106" s="43" t="s">
        <v>70</v>
      </c>
      <c r="EY106" s="43"/>
      <c r="EZ106" s="43"/>
      <c r="FA106" s="43" t="s">
        <v>70</v>
      </c>
      <c r="FB106" s="43" t="s">
        <v>70</v>
      </c>
      <c r="FC106" s="43"/>
      <c r="FD106" s="43"/>
      <c r="FE106" s="43" t="s">
        <v>1530</v>
      </c>
      <c r="FF106" s="43" t="s">
        <v>1472</v>
      </c>
      <c r="FG106" s="43"/>
      <c r="FH106" s="43"/>
      <c r="FI106" s="46" t="str">
        <f t="shared" si="76"/>
        <v/>
      </c>
      <c r="FJ106" s="46" t="str">
        <f t="shared" si="77"/>
        <v/>
      </c>
      <c r="FK106" s="46" t="str">
        <f t="shared" si="78"/>
        <v/>
      </c>
      <c r="FL106" s="46" t="str">
        <f t="shared" si="79"/>
        <v/>
      </c>
      <c r="FM106" s="46" t="str">
        <f t="shared" si="80"/>
        <v/>
      </c>
      <c r="FN106" s="43"/>
      <c r="FO106" s="43"/>
      <c r="FP106" s="43"/>
      <c r="FQ106" s="43"/>
      <c r="FR106" s="43"/>
      <c r="FS106" s="43"/>
      <c r="FT106" s="43"/>
      <c r="FU106" s="43"/>
      <c r="FV106" s="43"/>
      <c r="FW106" s="43"/>
      <c r="FX106" s="43"/>
      <c r="FY106" s="43"/>
      <c r="FZ106" s="43"/>
      <c r="GA106" s="43"/>
      <c r="GB106" s="43"/>
      <c r="GC106" s="43"/>
      <c r="GD106" s="43"/>
      <c r="GE106" s="43"/>
      <c r="GF106" s="43"/>
      <c r="GG106" s="43"/>
      <c r="GH106" s="43"/>
      <c r="GI106" s="43"/>
      <c r="GJ106" s="43"/>
      <c r="GK106" s="43"/>
      <c r="GL106" s="43"/>
      <c r="GM106" s="43"/>
      <c r="GN106" s="43"/>
      <c r="GO106" s="43"/>
      <c r="GP106" s="43"/>
      <c r="GQ106" s="43"/>
      <c r="GR106" s="44">
        <v>44305</v>
      </c>
      <c r="GS106" s="44">
        <v>44392</v>
      </c>
      <c r="GT106" s="44"/>
      <c r="GU106" s="44"/>
      <c r="GV106" s="43"/>
      <c r="GW106" s="43"/>
      <c r="GX106" s="43"/>
      <c r="GY106" s="43"/>
      <c r="GZ106" s="43"/>
      <c r="HA106" s="43"/>
      <c r="HB106" s="43"/>
      <c r="HC106" s="43"/>
      <c r="HD106" s="43"/>
      <c r="HE106" s="43"/>
      <c r="HF106" s="43"/>
      <c r="HG106" s="43"/>
      <c r="HH106" s="46" t="str">
        <f t="shared" si="106"/>
        <v/>
      </c>
      <c r="HI106" s="46" t="str">
        <f t="shared" si="107"/>
        <v/>
      </c>
      <c r="HJ106" s="46" t="str">
        <f t="shared" si="108"/>
        <v/>
      </c>
      <c r="HK106" s="46" t="str">
        <f t="shared" si="109"/>
        <v/>
      </c>
      <c r="HL106" s="46" t="str">
        <f t="shared" si="110"/>
        <v/>
      </c>
      <c r="HM106" s="43"/>
      <c r="HN106" s="43"/>
      <c r="HO106" s="43">
        <f t="shared" si="81"/>
        <v>2</v>
      </c>
      <c r="HP106" s="43" t="s">
        <v>1408</v>
      </c>
      <c r="HQ106" s="41" t="s">
        <v>1411</v>
      </c>
      <c r="HR106" s="43" t="s">
        <v>1527</v>
      </c>
      <c r="HS106" s="41"/>
      <c r="HT106" s="41"/>
      <c r="HU106" s="41"/>
      <c r="HV106" s="41"/>
      <c r="HW106" s="41"/>
      <c r="HX106" s="41"/>
      <c r="HY106" s="41" t="s">
        <v>1411</v>
      </c>
      <c r="HZ106" s="41" t="s">
        <v>1412</v>
      </c>
      <c r="IA106" s="41"/>
      <c r="IB106" s="41"/>
      <c r="IC106" s="41"/>
      <c r="ID106" s="41"/>
    </row>
    <row r="107" spans="1:238" ht="49.5" customHeight="1" x14ac:dyDescent="0.25">
      <c r="A107" s="41" t="s">
        <v>389</v>
      </c>
      <c r="B107" s="42" t="s">
        <v>390</v>
      </c>
      <c r="C107" s="43" t="s">
        <v>391</v>
      </c>
      <c r="D107" s="43" t="s">
        <v>392</v>
      </c>
      <c r="E107" s="43" t="s">
        <v>393</v>
      </c>
      <c r="F107" s="43" t="s">
        <v>394</v>
      </c>
      <c r="G107" s="43" t="s">
        <v>395</v>
      </c>
      <c r="H107" s="43" t="s">
        <v>396</v>
      </c>
      <c r="I107" s="43" t="s">
        <v>397</v>
      </c>
      <c r="J107" s="43">
        <v>4</v>
      </c>
      <c r="K107" s="43">
        <v>4</v>
      </c>
      <c r="L107" s="43" t="s">
        <v>398</v>
      </c>
      <c r="M107" s="43">
        <v>3</v>
      </c>
      <c r="N107" s="43">
        <v>3</v>
      </c>
      <c r="O107" s="43" t="s">
        <v>399</v>
      </c>
      <c r="P107" s="43" t="s">
        <v>400</v>
      </c>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4">
        <v>44295</v>
      </c>
      <c r="AV107" s="44">
        <v>44391</v>
      </c>
      <c r="AW107" s="44"/>
      <c r="AX107" s="44"/>
      <c r="AY107" s="43"/>
      <c r="AZ107" s="43"/>
      <c r="BA107" s="43"/>
      <c r="BB107" s="43"/>
      <c r="BC107" s="43"/>
      <c r="BD107" s="43"/>
      <c r="BE107" s="43"/>
      <c r="BF107" s="43"/>
      <c r="BG107" s="45"/>
      <c r="BH107" s="45"/>
      <c r="BI107" s="43"/>
      <c r="BJ107" s="43"/>
      <c r="BK107" s="46" t="str">
        <f>IFERROR(IF(AI107=0,"",IF((AM107/AI107)&gt;1,1,(AM107/AI107))),"")</f>
        <v/>
      </c>
      <c r="BL107" s="46" t="str">
        <f>IFERROR(IF(AJ107=0,"",IF((AO107/AJ107)&gt;1,1,(AO107/AJ107))),"")</f>
        <v/>
      </c>
      <c r="BM107" s="46" t="str">
        <f>IFERROR(IF(AK107=0,"",IF((AQ107/AK107)&gt;1,1,(AQ107/AK107))),"")</f>
        <v/>
      </c>
      <c r="BN107" s="46" t="str">
        <f>IFERROR(IF(AL107=0,"",IF((AS107/AL107)&gt;1,1,(AS107/AL107))),"")</f>
        <v/>
      </c>
      <c r="BO107" s="46" t="str">
        <f>IFERROR(IF((AM107+AO107+AQ107+AS107)/AH107&gt;1,1,(AM107+AO107+AQ107+AS107)/AH107),"")</f>
        <v/>
      </c>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4">
        <v>44295</v>
      </c>
      <c r="CU107" s="44">
        <v>44391</v>
      </c>
      <c r="CV107" s="44"/>
      <c r="CW107" s="44"/>
      <c r="CX107" s="43"/>
      <c r="CY107" s="43"/>
      <c r="CZ107" s="43"/>
      <c r="DA107" s="43"/>
      <c r="DB107" s="43"/>
      <c r="DC107" s="43"/>
      <c r="DD107" s="43"/>
      <c r="DE107" s="43"/>
      <c r="DF107" s="43"/>
      <c r="DG107" s="43"/>
      <c r="DH107" s="43"/>
      <c r="DI107" s="43"/>
      <c r="DJ107" s="46" t="str">
        <f t="shared" si="71"/>
        <v/>
      </c>
      <c r="DK107" s="46" t="str">
        <f t="shared" si="72"/>
        <v/>
      </c>
      <c r="DL107" s="46" t="str">
        <f t="shared" si="73"/>
        <v/>
      </c>
      <c r="DM107" s="46" t="str">
        <f t="shared" si="74"/>
        <v/>
      </c>
      <c r="DN107" s="46" t="str">
        <f t="shared" si="75"/>
        <v/>
      </c>
      <c r="DO107" s="43" t="s">
        <v>401</v>
      </c>
      <c r="DP107" s="43" t="s">
        <v>402</v>
      </c>
      <c r="DQ107" s="43" t="s">
        <v>403</v>
      </c>
      <c r="DR107" s="43" t="s">
        <v>404</v>
      </c>
      <c r="DS107" s="43" t="s">
        <v>405</v>
      </c>
      <c r="DT107" s="43" t="s">
        <v>403</v>
      </c>
      <c r="DU107" s="43" t="s">
        <v>403</v>
      </c>
      <c r="DV107" s="43" t="s">
        <v>403</v>
      </c>
      <c r="DW107" s="43" t="s">
        <v>406</v>
      </c>
      <c r="DX107" s="43" t="s">
        <v>407</v>
      </c>
      <c r="DY107" s="43" t="s">
        <v>408</v>
      </c>
      <c r="DZ107" s="43" t="s">
        <v>409</v>
      </c>
      <c r="EA107" s="43" t="s">
        <v>410</v>
      </c>
      <c r="EB107" s="43" t="s">
        <v>408</v>
      </c>
      <c r="EC107" s="43">
        <v>50</v>
      </c>
      <c r="ED107" s="43" t="s">
        <v>65</v>
      </c>
      <c r="EE107" s="43" t="s">
        <v>411</v>
      </c>
      <c r="EF107" s="43">
        <f>SUM(EG107:EJ107)</f>
        <v>4</v>
      </c>
      <c r="EG107" s="43">
        <v>1</v>
      </c>
      <c r="EH107" s="43">
        <v>1</v>
      </c>
      <c r="EI107" s="43">
        <v>1</v>
      </c>
      <c r="EJ107" s="43">
        <v>1</v>
      </c>
      <c r="EK107" s="43">
        <v>1</v>
      </c>
      <c r="EL107" s="43" t="s">
        <v>1585</v>
      </c>
      <c r="EM107" s="43">
        <v>1</v>
      </c>
      <c r="EN107" s="43" t="s">
        <v>1586</v>
      </c>
      <c r="EO107" s="43"/>
      <c r="EP107" s="43"/>
      <c r="EQ107" s="43"/>
      <c r="ER107" s="43"/>
      <c r="ES107" s="44">
        <v>44295</v>
      </c>
      <c r="ET107" s="44">
        <v>44391</v>
      </c>
      <c r="EU107" s="44"/>
      <c r="EV107" s="44"/>
      <c r="EW107" s="43" t="s">
        <v>148</v>
      </c>
      <c r="EX107" s="43" t="s">
        <v>70</v>
      </c>
      <c r="EY107" s="43"/>
      <c r="EZ107" s="43"/>
      <c r="FA107" s="43" t="s">
        <v>70</v>
      </c>
      <c r="FB107" s="43" t="s">
        <v>70</v>
      </c>
      <c r="FC107" s="43"/>
      <c r="FD107" s="43"/>
      <c r="FE107" s="43" t="s">
        <v>1587</v>
      </c>
      <c r="FF107" s="43" t="s">
        <v>1588</v>
      </c>
      <c r="FG107" s="43"/>
      <c r="FH107" s="43"/>
      <c r="FI107" s="46">
        <f t="shared" si="76"/>
        <v>1</v>
      </c>
      <c r="FJ107" s="46">
        <f t="shared" si="77"/>
        <v>1</v>
      </c>
      <c r="FK107" s="46">
        <f t="shared" si="78"/>
        <v>0</v>
      </c>
      <c r="FL107" s="46">
        <f t="shared" si="79"/>
        <v>0</v>
      </c>
      <c r="FM107" s="46">
        <f t="shared" si="80"/>
        <v>0.5</v>
      </c>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4">
        <v>44295</v>
      </c>
      <c r="GS107" s="44">
        <v>44391</v>
      </c>
      <c r="GT107" s="44"/>
      <c r="GU107" s="44"/>
      <c r="GV107" s="43"/>
      <c r="GW107" s="43"/>
      <c r="GX107" s="43"/>
      <c r="GY107" s="43"/>
      <c r="GZ107" s="43"/>
      <c r="HA107" s="43"/>
      <c r="HB107" s="43"/>
      <c r="HC107" s="43"/>
      <c r="HD107" s="43"/>
      <c r="HE107" s="43"/>
      <c r="HF107" s="43"/>
      <c r="HG107" s="43"/>
      <c r="HH107" s="46" t="str">
        <f>IFERROR(IF(GF107=0,"",IF((GJ107/GF107)&gt;1,1,(GJ107/GF107))),"")</f>
        <v/>
      </c>
      <c r="HI107" s="46" t="str">
        <f>IFERROR(IF(GG107=0,"",IF((GL107/GG107)&gt;1,1,(GL107/GG107))),"")</f>
        <v/>
      </c>
      <c r="HJ107" s="46" t="str">
        <f>IFERROR(IF(GH107=0,"",IF((GN107/GH107)&gt;1,1,(GN107/GH107))),"")</f>
        <v/>
      </c>
      <c r="HK107" s="46" t="str">
        <f>IFERROR(IF(GI107=0,"",IF((GP107/GI107)&gt;1,1,(GP107/GI107))),"")</f>
        <v/>
      </c>
      <c r="HL107" s="46" t="str">
        <f>IFERROR(IF((GJ107+GL107+GN107+GP107)/GE107&gt;1,1,(GJ107+GL107+GN107+GP107)/GE107),"")</f>
        <v/>
      </c>
      <c r="HM107" s="43"/>
      <c r="HN107" s="43"/>
      <c r="HO107" s="43">
        <f t="shared" si="81"/>
        <v>1</v>
      </c>
      <c r="HP107" s="43" t="s">
        <v>1531</v>
      </c>
      <c r="HQ107" s="43"/>
      <c r="HR107" s="43"/>
      <c r="HS107" s="43"/>
      <c r="HT107" s="43"/>
      <c r="HU107" s="43"/>
      <c r="HV107" s="43"/>
      <c r="HW107" s="43"/>
      <c r="HX107" s="43"/>
      <c r="HY107" s="43" t="s">
        <v>1589</v>
      </c>
      <c r="HZ107" s="43" t="s">
        <v>1590</v>
      </c>
      <c r="IA107" s="41"/>
      <c r="IB107" s="41"/>
      <c r="IC107" s="41"/>
      <c r="ID107" s="41"/>
    </row>
    <row r="108" spans="1:238" ht="49.5" customHeight="1" x14ac:dyDescent="0.25">
      <c r="A108" s="41" t="s">
        <v>418</v>
      </c>
      <c r="B108" s="42" t="s">
        <v>419</v>
      </c>
      <c r="C108" s="43" t="s">
        <v>420</v>
      </c>
      <c r="D108" s="43" t="s">
        <v>421</v>
      </c>
      <c r="E108" s="43" t="s">
        <v>422</v>
      </c>
      <c r="F108" s="43" t="s">
        <v>423</v>
      </c>
      <c r="G108" s="43" t="s">
        <v>395</v>
      </c>
      <c r="H108" s="43" t="s">
        <v>424</v>
      </c>
      <c r="I108" s="43" t="s">
        <v>425</v>
      </c>
      <c r="J108" s="43">
        <v>5</v>
      </c>
      <c r="K108" s="43">
        <v>3</v>
      </c>
      <c r="L108" s="43" t="s">
        <v>398</v>
      </c>
      <c r="M108" s="43">
        <v>3</v>
      </c>
      <c r="N108" s="43">
        <v>1</v>
      </c>
      <c r="O108" s="43" t="s">
        <v>426</v>
      </c>
      <c r="P108" s="43" t="s">
        <v>400</v>
      </c>
      <c r="Q108" s="43" t="s">
        <v>427</v>
      </c>
      <c r="R108" s="43" t="s">
        <v>428</v>
      </c>
      <c r="S108" s="43" t="s">
        <v>403</v>
      </c>
      <c r="T108" s="43" t="s">
        <v>429</v>
      </c>
      <c r="U108" s="43" t="s">
        <v>430</v>
      </c>
      <c r="V108" s="43" t="s">
        <v>403</v>
      </c>
      <c r="W108" s="43" t="s">
        <v>403</v>
      </c>
      <c r="X108" s="43" t="s">
        <v>403</v>
      </c>
      <c r="Y108" s="43" t="s">
        <v>431</v>
      </c>
      <c r="Z108" s="43" t="s">
        <v>407</v>
      </c>
      <c r="AA108" s="43" t="s">
        <v>410</v>
      </c>
      <c r="AB108" s="43" t="s">
        <v>409</v>
      </c>
      <c r="AC108" s="43" t="s">
        <v>410</v>
      </c>
      <c r="AD108" s="43" t="s">
        <v>410</v>
      </c>
      <c r="AE108" s="43">
        <v>100</v>
      </c>
      <c r="AF108" s="43" t="s">
        <v>65</v>
      </c>
      <c r="AG108" s="43" t="s">
        <v>411</v>
      </c>
      <c r="AH108" s="43">
        <f>SUM(AI108:AL108)</f>
        <v>12</v>
      </c>
      <c r="AI108" s="43">
        <v>3</v>
      </c>
      <c r="AJ108" s="43">
        <v>3</v>
      </c>
      <c r="AK108" s="43">
        <v>3</v>
      </c>
      <c r="AL108" s="43">
        <v>3</v>
      </c>
      <c r="AM108" s="43">
        <v>3</v>
      </c>
      <c r="AN108" s="43" t="s">
        <v>1591</v>
      </c>
      <c r="AO108" s="43">
        <v>3</v>
      </c>
      <c r="AP108" s="43" t="s">
        <v>1592</v>
      </c>
      <c r="AQ108" s="43"/>
      <c r="AR108" s="43"/>
      <c r="AS108" s="43"/>
      <c r="AT108" s="43"/>
      <c r="AU108" s="44">
        <v>44295</v>
      </c>
      <c r="AV108" s="44">
        <v>44386</v>
      </c>
      <c r="AW108" s="44"/>
      <c r="AX108" s="44"/>
      <c r="AY108" s="43" t="s">
        <v>70</v>
      </c>
      <c r="AZ108" s="43" t="s">
        <v>70</v>
      </c>
      <c r="BA108" s="43"/>
      <c r="BB108" s="43"/>
      <c r="BC108" s="43" t="s">
        <v>70</v>
      </c>
      <c r="BD108" s="43" t="s">
        <v>70</v>
      </c>
      <c r="BE108" s="43"/>
      <c r="BF108" s="43"/>
      <c r="BG108" s="45" t="s">
        <v>1593</v>
      </c>
      <c r="BH108" s="45" t="s">
        <v>1594</v>
      </c>
      <c r="BI108" s="43"/>
      <c r="BJ108" s="43"/>
      <c r="BK108" s="46">
        <f t="shared" ref="BK108:BK121" si="116">IFERROR(IF(AI108=0,"",IF((AM108/AI108)&gt;1,1,(AM108/AI108))),"")</f>
        <v>1</v>
      </c>
      <c r="BL108" s="46">
        <f t="shared" ref="BL108:BL121" si="117">IFERROR(IF(AJ108=0,"",IF((AO108/AJ108)&gt;1,1,(AO108/AJ108))),"")</f>
        <v>1</v>
      </c>
      <c r="BM108" s="46">
        <f t="shared" ref="BM108:BM121" si="118">IFERROR(IF(AK108=0,"",IF((AQ108/AK108)&gt;1,1,(AQ108/AK108))),"")</f>
        <v>0</v>
      </c>
      <c r="BN108" s="46">
        <f t="shared" ref="BN108:BN121" si="119">IFERROR(IF(AL108=0,"",IF((AS108/AL108)&gt;1,1,(AS108/AL108))),"")</f>
        <v>0</v>
      </c>
      <c r="BO108" s="46">
        <f t="shared" ref="BO108:BO121" si="120">IFERROR(IF((AM108+AO108+AQ108+AS108)/AH108&gt;1,1,(AM108+AO108+AQ108+AS108)/AH108),"")</f>
        <v>0.5</v>
      </c>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4">
        <v>44295</v>
      </c>
      <c r="CU108" s="44">
        <v>44386</v>
      </c>
      <c r="CV108" s="44"/>
      <c r="CW108" s="44"/>
      <c r="CX108" s="43"/>
      <c r="CY108" s="43"/>
      <c r="CZ108" s="43"/>
      <c r="DA108" s="43"/>
      <c r="DB108" s="43"/>
      <c r="DC108" s="43"/>
      <c r="DD108" s="43"/>
      <c r="DE108" s="43"/>
      <c r="DF108" s="43"/>
      <c r="DG108" s="43"/>
      <c r="DH108" s="43"/>
      <c r="DI108" s="43"/>
      <c r="DJ108" s="46" t="str">
        <f t="shared" si="71"/>
        <v/>
      </c>
      <c r="DK108" s="46" t="str">
        <f t="shared" si="72"/>
        <v/>
      </c>
      <c r="DL108" s="46" t="str">
        <f t="shared" si="73"/>
        <v/>
      </c>
      <c r="DM108" s="46" t="str">
        <f t="shared" si="74"/>
        <v/>
      </c>
      <c r="DN108" s="46" t="str">
        <f t="shared" si="75"/>
        <v/>
      </c>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4">
        <v>44295</v>
      </c>
      <c r="ET108" s="44">
        <v>44386</v>
      </c>
      <c r="EU108" s="44"/>
      <c r="EV108" s="44"/>
      <c r="EW108" s="43"/>
      <c r="EX108" s="43"/>
      <c r="EY108" s="43"/>
      <c r="EZ108" s="43"/>
      <c r="FA108" s="43"/>
      <c r="FB108" s="43"/>
      <c r="FC108" s="43"/>
      <c r="FD108" s="43"/>
      <c r="FE108" s="43"/>
      <c r="FF108" s="43"/>
      <c r="FG108" s="43"/>
      <c r="FH108" s="43"/>
      <c r="FI108" s="46" t="str">
        <f t="shared" si="76"/>
        <v/>
      </c>
      <c r="FJ108" s="46" t="str">
        <f t="shared" si="77"/>
        <v/>
      </c>
      <c r="FK108" s="46" t="str">
        <f t="shared" si="78"/>
        <v/>
      </c>
      <c r="FL108" s="46" t="str">
        <f t="shared" si="79"/>
        <v/>
      </c>
      <c r="FM108" s="46" t="str">
        <f t="shared" si="80"/>
        <v/>
      </c>
      <c r="FN108" s="43"/>
      <c r="FO108" s="43"/>
      <c r="FP108" s="43"/>
      <c r="FQ108" s="43"/>
      <c r="FR108" s="43"/>
      <c r="FS108" s="43"/>
      <c r="FT108" s="43"/>
      <c r="FU108" s="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4">
        <v>44295</v>
      </c>
      <c r="GS108" s="44">
        <v>44386</v>
      </c>
      <c r="GT108" s="44"/>
      <c r="GU108" s="44"/>
      <c r="GV108" s="43"/>
      <c r="GW108" s="43"/>
      <c r="GX108" s="43"/>
      <c r="GY108" s="43"/>
      <c r="GZ108" s="43"/>
      <c r="HA108" s="43"/>
      <c r="HB108" s="43"/>
      <c r="HC108" s="43"/>
      <c r="HD108" s="43"/>
      <c r="HE108" s="43"/>
      <c r="HF108" s="43"/>
      <c r="HG108" s="43"/>
      <c r="HH108" s="46" t="str">
        <f t="shared" ref="HH108:HH121" si="121">IFERROR(IF(GF108=0,"",IF((GJ108/GF108)&gt;1,1,(GJ108/GF108))),"")</f>
        <v/>
      </c>
      <c r="HI108" s="46" t="str">
        <f t="shared" ref="HI108:HI121" si="122">IFERROR(IF(GG108=0,"",IF((GL108/GG108)&gt;1,1,(GL108/GG108))),"")</f>
        <v/>
      </c>
      <c r="HJ108" s="46" t="str">
        <f t="shared" ref="HJ108:HJ121" si="123">IFERROR(IF(GH108=0,"",IF((GN108/GH108)&gt;1,1,(GN108/GH108))),"")</f>
        <v/>
      </c>
      <c r="HK108" s="46" t="str">
        <f t="shared" ref="HK108:HK121" si="124">IFERROR(IF(GI108=0,"",IF((GP108/GI108)&gt;1,1,(GP108/GI108))),"")</f>
        <v/>
      </c>
      <c r="HL108" s="46" t="str">
        <f t="shared" ref="HL108:HL121" si="125">IFERROR(IF((GJ108+GL108+GN108+GP108)/GE108&gt;1,1,(GJ108+GL108+GN108+GP108)/GE108),"")</f>
        <v/>
      </c>
      <c r="HM108" s="43"/>
      <c r="HN108" s="43"/>
      <c r="HO108" s="43">
        <f t="shared" si="81"/>
        <v>1</v>
      </c>
      <c r="HP108" s="43" t="s">
        <v>1531</v>
      </c>
      <c r="HQ108" s="43" t="s">
        <v>1555</v>
      </c>
      <c r="HR108" s="43" t="s">
        <v>1595</v>
      </c>
      <c r="HS108" s="43"/>
      <c r="HT108" s="43"/>
      <c r="HU108" s="43"/>
      <c r="HV108" s="43"/>
      <c r="HW108" s="43"/>
      <c r="HX108" s="43"/>
      <c r="HY108" s="43"/>
      <c r="HZ108" s="43"/>
      <c r="IA108" s="41"/>
      <c r="IB108" s="41"/>
      <c r="IC108" s="41"/>
      <c r="ID108" s="41"/>
    </row>
    <row r="109" spans="1:238" ht="49.5" customHeight="1" x14ac:dyDescent="0.25">
      <c r="A109" s="41" t="s">
        <v>438</v>
      </c>
      <c r="B109" s="42" t="s">
        <v>419</v>
      </c>
      <c r="C109" s="43" t="s">
        <v>439</v>
      </c>
      <c r="D109" s="43" t="s">
        <v>440</v>
      </c>
      <c r="E109" s="43" t="s">
        <v>422</v>
      </c>
      <c r="F109" s="43" t="s">
        <v>423</v>
      </c>
      <c r="G109" s="43" t="s">
        <v>395</v>
      </c>
      <c r="H109" s="43" t="s">
        <v>441</v>
      </c>
      <c r="I109" s="43" t="s">
        <v>442</v>
      </c>
      <c r="J109" s="43">
        <v>2</v>
      </c>
      <c r="K109" s="43">
        <v>4</v>
      </c>
      <c r="L109" s="43" t="s">
        <v>399</v>
      </c>
      <c r="M109" s="43">
        <v>1</v>
      </c>
      <c r="N109" s="43">
        <v>2</v>
      </c>
      <c r="O109" s="43" t="s">
        <v>426</v>
      </c>
      <c r="P109" s="43" t="s">
        <v>400</v>
      </c>
      <c r="Q109" s="43" t="s">
        <v>443</v>
      </c>
      <c r="R109" s="43" t="s">
        <v>444</v>
      </c>
      <c r="S109" s="43" t="s">
        <v>403</v>
      </c>
      <c r="T109" s="43" t="s">
        <v>445</v>
      </c>
      <c r="U109" s="43" t="s">
        <v>430</v>
      </c>
      <c r="V109" s="43" t="s">
        <v>403</v>
      </c>
      <c r="W109" s="43" t="s">
        <v>403</v>
      </c>
      <c r="X109" s="43" t="s">
        <v>403</v>
      </c>
      <c r="Y109" s="43" t="s">
        <v>446</v>
      </c>
      <c r="Z109" s="43" t="s">
        <v>407</v>
      </c>
      <c r="AA109" s="43" t="s">
        <v>410</v>
      </c>
      <c r="AB109" s="43" t="s">
        <v>409</v>
      </c>
      <c r="AC109" s="43" t="s">
        <v>410</v>
      </c>
      <c r="AD109" s="43" t="s">
        <v>410</v>
      </c>
      <c r="AE109" s="43">
        <v>100</v>
      </c>
      <c r="AF109" s="43" t="s">
        <v>65</v>
      </c>
      <c r="AG109" s="43" t="s">
        <v>411</v>
      </c>
      <c r="AH109" s="43">
        <f t="shared" ref="AH109:AH113" si="126">SUM(AI109:AL109)</f>
        <v>12</v>
      </c>
      <c r="AI109" s="43">
        <v>0</v>
      </c>
      <c r="AJ109" s="43">
        <v>0</v>
      </c>
      <c r="AK109" s="43">
        <v>6</v>
      </c>
      <c r="AL109" s="43">
        <v>6</v>
      </c>
      <c r="AM109" s="43">
        <v>6</v>
      </c>
      <c r="AN109" s="43" t="s">
        <v>1596</v>
      </c>
      <c r="AO109" s="43">
        <v>0</v>
      </c>
      <c r="AP109" s="43" t="s">
        <v>1597</v>
      </c>
      <c r="AQ109" s="43"/>
      <c r="AR109" s="43"/>
      <c r="AS109" s="43"/>
      <c r="AT109" s="43"/>
      <c r="AU109" s="44">
        <v>44298</v>
      </c>
      <c r="AV109" s="44">
        <v>44391</v>
      </c>
      <c r="AW109" s="44"/>
      <c r="AX109" s="44"/>
      <c r="AY109" s="43" t="s">
        <v>70</v>
      </c>
      <c r="AZ109" s="43" t="s">
        <v>449</v>
      </c>
      <c r="BA109" s="43"/>
      <c r="BB109" s="43"/>
      <c r="BC109" s="43" t="s">
        <v>70</v>
      </c>
      <c r="BD109" s="43" t="s">
        <v>449</v>
      </c>
      <c r="BE109" s="43"/>
      <c r="BF109" s="43"/>
      <c r="BG109" s="45" t="s">
        <v>1598</v>
      </c>
      <c r="BH109" s="45" t="s">
        <v>1599</v>
      </c>
      <c r="BI109" s="43"/>
      <c r="BJ109" s="43"/>
      <c r="BK109" s="46" t="str">
        <f t="shared" si="116"/>
        <v/>
      </c>
      <c r="BL109" s="46" t="str">
        <f t="shared" si="117"/>
        <v/>
      </c>
      <c r="BM109" s="46">
        <f t="shared" si="118"/>
        <v>0</v>
      </c>
      <c r="BN109" s="46">
        <f t="shared" si="119"/>
        <v>0</v>
      </c>
      <c r="BO109" s="46">
        <f t="shared" si="120"/>
        <v>0.5</v>
      </c>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4">
        <v>44298</v>
      </c>
      <c r="CU109" s="44">
        <v>44391</v>
      </c>
      <c r="CV109" s="44"/>
      <c r="CW109" s="44"/>
      <c r="CX109" s="43"/>
      <c r="CY109" s="43"/>
      <c r="CZ109" s="43"/>
      <c r="DA109" s="43"/>
      <c r="DB109" s="43"/>
      <c r="DC109" s="43"/>
      <c r="DD109" s="43"/>
      <c r="DE109" s="43"/>
      <c r="DF109" s="43"/>
      <c r="DG109" s="43"/>
      <c r="DH109" s="43"/>
      <c r="DI109" s="43"/>
      <c r="DJ109" s="46" t="str">
        <f t="shared" si="71"/>
        <v/>
      </c>
      <c r="DK109" s="46" t="str">
        <f t="shared" si="72"/>
        <v/>
      </c>
      <c r="DL109" s="46" t="str">
        <f t="shared" si="73"/>
        <v/>
      </c>
      <c r="DM109" s="46" t="str">
        <f t="shared" si="74"/>
        <v/>
      </c>
      <c r="DN109" s="46" t="str">
        <f t="shared" si="75"/>
        <v/>
      </c>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4">
        <v>44298</v>
      </c>
      <c r="ET109" s="44">
        <v>44391</v>
      </c>
      <c r="EU109" s="44"/>
      <c r="EV109" s="44"/>
      <c r="EW109" s="43"/>
      <c r="EX109" s="43"/>
      <c r="EY109" s="43"/>
      <c r="EZ109" s="43"/>
      <c r="FA109" s="43"/>
      <c r="FB109" s="43"/>
      <c r="FC109" s="43"/>
      <c r="FD109" s="43"/>
      <c r="FE109" s="43"/>
      <c r="FF109" s="43"/>
      <c r="FG109" s="43"/>
      <c r="FH109" s="43"/>
      <c r="FI109" s="46" t="str">
        <f t="shared" si="76"/>
        <v/>
      </c>
      <c r="FJ109" s="46" t="str">
        <f t="shared" si="77"/>
        <v/>
      </c>
      <c r="FK109" s="46" t="str">
        <f t="shared" si="78"/>
        <v/>
      </c>
      <c r="FL109" s="46" t="str">
        <f t="shared" si="79"/>
        <v/>
      </c>
      <c r="FM109" s="46" t="str">
        <f t="shared" si="80"/>
        <v/>
      </c>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4">
        <v>44298</v>
      </c>
      <c r="GS109" s="44">
        <v>44391</v>
      </c>
      <c r="GT109" s="44"/>
      <c r="GU109" s="44"/>
      <c r="GV109" s="43"/>
      <c r="GW109" s="43"/>
      <c r="GX109" s="43"/>
      <c r="GY109" s="43"/>
      <c r="GZ109" s="43"/>
      <c r="HA109" s="43"/>
      <c r="HB109" s="43"/>
      <c r="HC109" s="43"/>
      <c r="HD109" s="43"/>
      <c r="HE109" s="43"/>
      <c r="HF109" s="43"/>
      <c r="HG109" s="43"/>
      <c r="HH109" s="46" t="str">
        <f t="shared" si="121"/>
        <v/>
      </c>
      <c r="HI109" s="46" t="str">
        <f t="shared" si="122"/>
        <v/>
      </c>
      <c r="HJ109" s="46" t="str">
        <f t="shared" si="123"/>
        <v/>
      </c>
      <c r="HK109" s="46" t="str">
        <f t="shared" si="124"/>
        <v/>
      </c>
      <c r="HL109" s="46" t="str">
        <f t="shared" si="125"/>
        <v/>
      </c>
      <c r="HM109" s="43"/>
      <c r="HN109" s="43"/>
      <c r="HO109" s="43">
        <f t="shared" si="81"/>
        <v>1</v>
      </c>
      <c r="HP109" s="43" t="s">
        <v>1531</v>
      </c>
      <c r="HQ109" s="43" t="s">
        <v>1598</v>
      </c>
      <c r="HR109" s="43" t="s">
        <v>1600</v>
      </c>
      <c r="HS109" s="43"/>
      <c r="HT109" s="43"/>
      <c r="HU109" s="43"/>
      <c r="HV109" s="43"/>
      <c r="HW109" s="43"/>
      <c r="HX109" s="43"/>
      <c r="HY109" s="43"/>
      <c r="HZ109" s="43"/>
      <c r="IA109" s="41"/>
      <c r="IB109" s="41"/>
      <c r="IC109" s="41"/>
      <c r="ID109" s="41"/>
    </row>
    <row r="110" spans="1:238" ht="49.5" customHeight="1" x14ac:dyDescent="0.25">
      <c r="A110" s="41" t="s">
        <v>453</v>
      </c>
      <c r="B110" s="42" t="s">
        <v>419</v>
      </c>
      <c r="C110" s="43" t="s">
        <v>454</v>
      </c>
      <c r="D110" s="43" t="s">
        <v>440</v>
      </c>
      <c r="E110" s="43" t="s">
        <v>422</v>
      </c>
      <c r="F110" s="43" t="s">
        <v>455</v>
      </c>
      <c r="G110" s="43" t="s">
        <v>395</v>
      </c>
      <c r="H110" s="43" t="s">
        <v>456</v>
      </c>
      <c r="I110" s="43" t="s">
        <v>457</v>
      </c>
      <c r="J110" s="43">
        <v>2</v>
      </c>
      <c r="K110" s="43">
        <v>4</v>
      </c>
      <c r="L110" s="43" t="s">
        <v>399</v>
      </c>
      <c r="M110" s="43">
        <v>1</v>
      </c>
      <c r="N110" s="43">
        <v>2</v>
      </c>
      <c r="O110" s="43" t="s">
        <v>426</v>
      </c>
      <c r="P110" s="43" t="s">
        <v>400</v>
      </c>
      <c r="Q110" s="43" t="s">
        <v>458</v>
      </c>
      <c r="R110" s="43" t="s">
        <v>444</v>
      </c>
      <c r="S110" s="43" t="s">
        <v>403</v>
      </c>
      <c r="T110" s="43" t="s">
        <v>459</v>
      </c>
      <c r="U110" s="43" t="s">
        <v>430</v>
      </c>
      <c r="V110" s="43" t="s">
        <v>403</v>
      </c>
      <c r="W110" s="43" t="s">
        <v>403</v>
      </c>
      <c r="X110" s="43" t="s">
        <v>403</v>
      </c>
      <c r="Y110" s="43" t="s">
        <v>446</v>
      </c>
      <c r="Z110" s="43" t="s">
        <v>407</v>
      </c>
      <c r="AA110" s="43" t="s">
        <v>410</v>
      </c>
      <c r="AB110" s="43" t="s">
        <v>409</v>
      </c>
      <c r="AC110" s="43" t="s">
        <v>410</v>
      </c>
      <c r="AD110" s="43" t="s">
        <v>410</v>
      </c>
      <c r="AE110" s="43">
        <v>100</v>
      </c>
      <c r="AF110" s="43" t="s">
        <v>65</v>
      </c>
      <c r="AG110" s="43" t="s">
        <v>411</v>
      </c>
      <c r="AH110" s="43">
        <f t="shared" si="126"/>
        <v>20</v>
      </c>
      <c r="AI110" s="43">
        <v>2</v>
      </c>
      <c r="AJ110" s="43">
        <v>6</v>
      </c>
      <c r="AK110" s="43">
        <v>6</v>
      </c>
      <c r="AL110" s="43">
        <v>6</v>
      </c>
      <c r="AM110" s="43">
        <v>2</v>
      </c>
      <c r="AN110" s="43" t="s">
        <v>1601</v>
      </c>
      <c r="AO110" s="43">
        <v>6</v>
      </c>
      <c r="AP110" s="43" t="s">
        <v>1602</v>
      </c>
      <c r="AQ110" s="43"/>
      <c r="AR110" s="43"/>
      <c r="AS110" s="43"/>
      <c r="AT110" s="43"/>
      <c r="AU110" s="44">
        <v>44298</v>
      </c>
      <c r="AV110" s="44">
        <v>44386</v>
      </c>
      <c r="AW110" s="44"/>
      <c r="AX110" s="44"/>
      <c r="AY110" s="43" t="s">
        <v>70</v>
      </c>
      <c r="AZ110" s="43" t="s">
        <v>70</v>
      </c>
      <c r="BA110" s="43"/>
      <c r="BB110" s="43"/>
      <c r="BC110" s="43" t="s">
        <v>70</v>
      </c>
      <c r="BD110" s="43" t="s">
        <v>70</v>
      </c>
      <c r="BE110" s="43"/>
      <c r="BF110" s="43"/>
      <c r="BG110" s="45" t="s">
        <v>1603</v>
      </c>
      <c r="BH110" s="45" t="s">
        <v>1604</v>
      </c>
      <c r="BI110" s="43"/>
      <c r="BJ110" s="43"/>
      <c r="BK110" s="46">
        <f t="shared" si="116"/>
        <v>1</v>
      </c>
      <c r="BL110" s="46">
        <f t="shared" si="117"/>
        <v>1</v>
      </c>
      <c r="BM110" s="46">
        <f t="shared" si="118"/>
        <v>0</v>
      </c>
      <c r="BN110" s="46">
        <f t="shared" si="119"/>
        <v>0</v>
      </c>
      <c r="BO110" s="46">
        <f t="shared" si="120"/>
        <v>0.4</v>
      </c>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4">
        <v>44298</v>
      </c>
      <c r="CU110" s="44">
        <v>44386</v>
      </c>
      <c r="CV110" s="44"/>
      <c r="CW110" s="44"/>
      <c r="CX110" s="43"/>
      <c r="CY110" s="43"/>
      <c r="CZ110" s="43"/>
      <c r="DA110" s="43"/>
      <c r="DB110" s="43"/>
      <c r="DC110" s="43"/>
      <c r="DD110" s="43"/>
      <c r="DE110" s="43"/>
      <c r="DF110" s="43"/>
      <c r="DG110" s="43"/>
      <c r="DH110" s="43"/>
      <c r="DI110" s="43"/>
      <c r="DJ110" s="46" t="str">
        <f t="shared" si="71"/>
        <v/>
      </c>
      <c r="DK110" s="46" t="str">
        <f t="shared" si="72"/>
        <v/>
      </c>
      <c r="DL110" s="46" t="str">
        <f t="shared" si="73"/>
        <v/>
      </c>
      <c r="DM110" s="46" t="str">
        <f t="shared" si="74"/>
        <v/>
      </c>
      <c r="DN110" s="46" t="str">
        <f t="shared" si="75"/>
        <v/>
      </c>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4">
        <v>44298</v>
      </c>
      <c r="ET110" s="44">
        <v>44386</v>
      </c>
      <c r="EU110" s="44"/>
      <c r="EV110" s="44"/>
      <c r="EW110" s="43"/>
      <c r="EX110" s="43"/>
      <c r="EY110" s="43"/>
      <c r="EZ110" s="43"/>
      <c r="FA110" s="43"/>
      <c r="FB110" s="43"/>
      <c r="FC110" s="43"/>
      <c r="FD110" s="43"/>
      <c r="FE110" s="43"/>
      <c r="FF110" s="43"/>
      <c r="FG110" s="43"/>
      <c r="FH110" s="43"/>
      <c r="FI110" s="46" t="str">
        <f t="shared" si="76"/>
        <v/>
      </c>
      <c r="FJ110" s="46" t="str">
        <f t="shared" si="77"/>
        <v/>
      </c>
      <c r="FK110" s="46" t="str">
        <f t="shared" si="78"/>
        <v/>
      </c>
      <c r="FL110" s="46" t="str">
        <f t="shared" si="79"/>
        <v/>
      </c>
      <c r="FM110" s="46" t="str">
        <f t="shared" si="80"/>
        <v/>
      </c>
      <c r="FN110" s="43"/>
      <c r="FO110" s="43"/>
      <c r="FP110" s="43"/>
      <c r="FQ110" s="43"/>
      <c r="FR110" s="43"/>
      <c r="FS110" s="43"/>
      <c r="FT110" s="43"/>
      <c r="FU110" s="43"/>
      <c r="FV110" s="43"/>
      <c r="FW110" s="43"/>
      <c r="FX110" s="43"/>
      <c r="FY110" s="43"/>
      <c r="FZ110" s="43"/>
      <c r="GA110" s="43"/>
      <c r="GB110" s="43"/>
      <c r="GC110" s="43"/>
      <c r="GD110" s="43"/>
      <c r="GE110" s="43"/>
      <c r="GF110" s="43"/>
      <c r="GG110" s="43"/>
      <c r="GH110" s="43"/>
      <c r="GI110" s="43"/>
      <c r="GJ110" s="43"/>
      <c r="GK110" s="43"/>
      <c r="GL110" s="43"/>
      <c r="GM110" s="43"/>
      <c r="GN110" s="43"/>
      <c r="GO110" s="43"/>
      <c r="GP110" s="43"/>
      <c r="GQ110" s="43"/>
      <c r="GR110" s="44">
        <v>44298</v>
      </c>
      <c r="GS110" s="44">
        <v>44386</v>
      </c>
      <c r="GT110" s="44"/>
      <c r="GU110" s="44"/>
      <c r="GV110" s="43"/>
      <c r="GW110" s="43"/>
      <c r="GX110" s="43"/>
      <c r="GY110" s="43"/>
      <c r="GZ110" s="43"/>
      <c r="HA110" s="43"/>
      <c r="HB110" s="43"/>
      <c r="HC110" s="43"/>
      <c r="HD110" s="43"/>
      <c r="HE110" s="43"/>
      <c r="HF110" s="43"/>
      <c r="HG110" s="43"/>
      <c r="HH110" s="46" t="str">
        <f t="shared" si="121"/>
        <v/>
      </c>
      <c r="HI110" s="46" t="str">
        <f t="shared" si="122"/>
        <v/>
      </c>
      <c r="HJ110" s="46" t="str">
        <f t="shared" si="123"/>
        <v/>
      </c>
      <c r="HK110" s="46" t="str">
        <f t="shared" si="124"/>
        <v/>
      </c>
      <c r="HL110" s="46" t="str">
        <f t="shared" si="125"/>
        <v/>
      </c>
      <c r="HM110" s="43"/>
      <c r="HN110" s="43"/>
      <c r="HO110" s="43">
        <f t="shared" si="81"/>
        <v>1</v>
      </c>
      <c r="HP110" s="43" t="s">
        <v>1531</v>
      </c>
      <c r="HQ110" s="43" t="s">
        <v>1605</v>
      </c>
      <c r="HR110" s="43" t="s">
        <v>1606</v>
      </c>
      <c r="HS110" s="43"/>
      <c r="HT110" s="43"/>
      <c r="HU110" s="43"/>
      <c r="HV110" s="43"/>
      <c r="HW110" s="43"/>
      <c r="HX110" s="43"/>
      <c r="HY110" s="43"/>
      <c r="HZ110" s="43"/>
      <c r="IA110" s="41"/>
      <c r="IB110" s="41"/>
      <c r="IC110" s="41"/>
      <c r="ID110" s="41"/>
    </row>
    <row r="111" spans="1:238" ht="49.5" customHeight="1" x14ac:dyDescent="0.25">
      <c r="A111" s="41" t="s">
        <v>466</v>
      </c>
      <c r="B111" s="42" t="s">
        <v>419</v>
      </c>
      <c r="C111" s="43" t="s">
        <v>467</v>
      </c>
      <c r="D111" s="43" t="s">
        <v>468</v>
      </c>
      <c r="E111" s="43" t="s">
        <v>422</v>
      </c>
      <c r="F111" s="43" t="s">
        <v>455</v>
      </c>
      <c r="G111" s="43" t="s">
        <v>469</v>
      </c>
      <c r="H111" s="43" t="s">
        <v>470</v>
      </c>
      <c r="I111" s="43" t="s">
        <v>425</v>
      </c>
      <c r="J111" s="43">
        <v>4</v>
      </c>
      <c r="K111" s="43">
        <v>4</v>
      </c>
      <c r="L111" s="43" t="s">
        <v>398</v>
      </c>
      <c r="M111" s="43">
        <v>4</v>
      </c>
      <c r="N111" s="43">
        <v>4</v>
      </c>
      <c r="O111" s="43" t="s">
        <v>398</v>
      </c>
      <c r="P111" s="43" t="s">
        <v>400</v>
      </c>
      <c r="Q111" s="43" t="s">
        <v>471</v>
      </c>
      <c r="R111" s="43" t="s">
        <v>428</v>
      </c>
      <c r="S111" s="43" t="s">
        <v>403</v>
      </c>
      <c r="T111" s="43" t="s">
        <v>429</v>
      </c>
      <c r="U111" s="43" t="s">
        <v>430</v>
      </c>
      <c r="V111" s="43" t="s">
        <v>403</v>
      </c>
      <c r="W111" s="43" t="s">
        <v>472</v>
      </c>
      <c r="X111" s="43" t="s">
        <v>403</v>
      </c>
      <c r="Y111" s="43" t="s">
        <v>431</v>
      </c>
      <c r="Z111" s="43" t="s">
        <v>407</v>
      </c>
      <c r="AA111" s="43" t="s">
        <v>410</v>
      </c>
      <c r="AB111" s="43" t="s">
        <v>409</v>
      </c>
      <c r="AC111" s="43" t="s">
        <v>410</v>
      </c>
      <c r="AD111" s="43" t="s">
        <v>410</v>
      </c>
      <c r="AE111" s="43">
        <v>100</v>
      </c>
      <c r="AF111" s="43" t="s">
        <v>65</v>
      </c>
      <c r="AG111" s="43" t="s">
        <v>411</v>
      </c>
      <c r="AH111" s="43">
        <f t="shared" si="126"/>
        <v>12</v>
      </c>
      <c r="AI111" s="43">
        <v>3</v>
      </c>
      <c r="AJ111" s="43">
        <v>3</v>
      </c>
      <c r="AK111" s="43">
        <v>3</v>
      </c>
      <c r="AL111" s="43">
        <v>3</v>
      </c>
      <c r="AM111" s="43">
        <v>3</v>
      </c>
      <c r="AN111" s="43" t="s">
        <v>1607</v>
      </c>
      <c r="AO111" s="43">
        <v>3</v>
      </c>
      <c r="AP111" s="43" t="s">
        <v>1608</v>
      </c>
      <c r="AQ111" s="43"/>
      <c r="AR111" s="43"/>
      <c r="AS111" s="43"/>
      <c r="AT111" s="43"/>
      <c r="AU111" s="44">
        <v>44298</v>
      </c>
      <c r="AV111" s="44">
        <v>44386</v>
      </c>
      <c r="AW111" s="44"/>
      <c r="AX111" s="44"/>
      <c r="AY111" s="43" t="s">
        <v>70</v>
      </c>
      <c r="AZ111" s="43" t="s">
        <v>70</v>
      </c>
      <c r="BA111" s="43"/>
      <c r="BB111" s="43"/>
      <c r="BC111" s="43" t="s">
        <v>70</v>
      </c>
      <c r="BD111" s="43" t="s">
        <v>70</v>
      </c>
      <c r="BE111" s="43"/>
      <c r="BF111" s="43"/>
      <c r="BG111" s="45" t="s">
        <v>1609</v>
      </c>
      <c r="BH111" s="45" t="s">
        <v>1610</v>
      </c>
      <c r="BI111" s="43"/>
      <c r="BJ111" s="43"/>
      <c r="BK111" s="46">
        <f t="shared" si="116"/>
        <v>1</v>
      </c>
      <c r="BL111" s="46">
        <f t="shared" si="117"/>
        <v>1</v>
      </c>
      <c r="BM111" s="46">
        <f t="shared" si="118"/>
        <v>0</v>
      </c>
      <c r="BN111" s="46">
        <f t="shared" si="119"/>
        <v>0</v>
      </c>
      <c r="BO111" s="46">
        <f t="shared" si="120"/>
        <v>0.5</v>
      </c>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4">
        <v>44298</v>
      </c>
      <c r="CU111" s="44">
        <v>44386</v>
      </c>
      <c r="CV111" s="44"/>
      <c r="CW111" s="44"/>
      <c r="CX111" s="43"/>
      <c r="CY111" s="43"/>
      <c r="CZ111" s="43"/>
      <c r="DA111" s="43"/>
      <c r="DB111" s="43"/>
      <c r="DC111" s="43"/>
      <c r="DD111" s="43"/>
      <c r="DE111" s="43"/>
      <c r="DF111" s="43"/>
      <c r="DG111" s="43"/>
      <c r="DH111" s="43"/>
      <c r="DI111" s="43"/>
      <c r="DJ111" s="46" t="str">
        <f t="shared" si="71"/>
        <v/>
      </c>
      <c r="DK111" s="46" t="str">
        <f t="shared" si="72"/>
        <v/>
      </c>
      <c r="DL111" s="46" t="str">
        <f t="shared" si="73"/>
        <v/>
      </c>
      <c r="DM111" s="46" t="str">
        <f t="shared" si="74"/>
        <v/>
      </c>
      <c r="DN111" s="46" t="str">
        <f t="shared" si="75"/>
        <v/>
      </c>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4">
        <v>44298</v>
      </c>
      <c r="ET111" s="44">
        <v>44386</v>
      </c>
      <c r="EU111" s="44"/>
      <c r="EV111" s="44"/>
      <c r="EW111" s="43"/>
      <c r="EX111" s="43"/>
      <c r="EY111" s="43"/>
      <c r="EZ111" s="43"/>
      <c r="FA111" s="43"/>
      <c r="FB111" s="43"/>
      <c r="FC111" s="43"/>
      <c r="FD111" s="43"/>
      <c r="FE111" s="43"/>
      <c r="FF111" s="43"/>
      <c r="FG111" s="43"/>
      <c r="FH111" s="43"/>
      <c r="FI111" s="46" t="str">
        <f t="shared" si="76"/>
        <v/>
      </c>
      <c r="FJ111" s="46" t="str">
        <f t="shared" si="77"/>
        <v/>
      </c>
      <c r="FK111" s="46" t="str">
        <f t="shared" si="78"/>
        <v/>
      </c>
      <c r="FL111" s="46" t="str">
        <f t="shared" si="79"/>
        <v/>
      </c>
      <c r="FM111" s="46" t="str">
        <f t="shared" si="80"/>
        <v/>
      </c>
      <c r="FN111" s="43"/>
      <c r="FO111" s="43"/>
      <c r="FP111" s="43"/>
      <c r="FQ111" s="43"/>
      <c r="FR111" s="43"/>
      <c r="FS111" s="43"/>
      <c r="FT111" s="43"/>
      <c r="FU111" s="43"/>
      <c r="FV111" s="43"/>
      <c r="FW111" s="43"/>
      <c r="FX111" s="43"/>
      <c r="FY111" s="43"/>
      <c r="FZ111" s="43"/>
      <c r="GA111" s="43"/>
      <c r="GB111" s="43"/>
      <c r="GC111" s="43"/>
      <c r="GD111" s="43"/>
      <c r="GE111" s="43"/>
      <c r="GF111" s="43"/>
      <c r="GG111" s="43"/>
      <c r="GH111" s="43"/>
      <c r="GI111" s="43"/>
      <c r="GJ111" s="43"/>
      <c r="GK111" s="43"/>
      <c r="GL111" s="43"/>
      <c r="GM111" s="43"/>
      <c r="GN111" s="43"/>
      <c r="GO111" s="43"/>
      <c r="GP111" s="43"/>
      <c r="GQ111" s="43"/>
      <c r="GR111" s="44">
        <v>44298</v>
      </c>
      <c r="GS111" s="44">
        <v>44386</v>
      </c>
      <c r="GT111" s="44"/>
      <c r="GU111" s="44"/>
      <c r="GV111" s="43"/>
      <c r="GW111" s="43"/>
      <c r="GX111" s="43"/>
      <c r="GY111" s="43"/>
      <c r="GZ111" s="43"/>
      <c r="HA111" s="43"/>
      <c r="HB111" s="43"/>
      <c r="HC111" s="43"/>
      <c r="HD111" s="43"/>
      <c r="HE111" s="43"/>
      <c r="HF111" s="43"/>
      <c r="HG111" s="43"/>
      <c r="HH111" s="46" t="str">
        <f t="shared" si="121"/>
        <v/>
      </c>
      <c r="HI111" s="46" t="str">
        <f t="shared" si="122"/>
        <v/>
      </c>
      <c r="HJ111" s="46" t="str">
        <f t="shared" si="123"/>
        <v/>
      </c>
      <c r="HK111" s="46" t="str">
        <f t="shared" si="124"/>
        <v/>
      </c>
      <c r="HL111" s="46" t="str">
        <f t="shared" si="125"/>
        <v/>
      </c>
      <c r="HM111" s="43"/>
      <c r="HN111" s="43"/>
      <c r="HO111" s="43">
        <f t="shared" si="81"/>
        <v>1</v>
      </c>
      <c r="HP111" s="43" t="s">
        <v>1531</v>
      </c>
      <c r="HQ111" s="41" t="s">
        <v>1605</v>
      </c>
      <c r="HR111" s="41" t="s">
        <v>1611</v>
      </c>
      <c r="HS111" s="41"/>
      <c r="HT111" s="41"/>
      <c r="HU111" s="41"/>
      <c r="HV111" s="41"/>
      <c r="HW111" s="41"/>
      <c r="HX111" s="41"/>
      <c r="HY111" s="41"/>
      <c r="HZ111" s="41"/>
      <c r="IA111" s="41"/>
      <c r="IB111" s="41"/>
      <c r="IC111" s="41"/>
      <c r="ID111" s="41"/>
    </row>
    <row r="112" spans="1:238" ht="49.5" customHeight="1" x14ac:dyDescent="0.25">
      <c r="A112" s="41" t="s">
        <v>479</v>
      </c>
      <c r="B112" s="42" t="s">
        <v>480</v>
      </c>
      <c r="C112" s="43" t="s">
        <v>481</v>
      </c>
      <c r="D112" s="43" t="s">
        <v>482</v>
      </c>
      <c r="E112" s="43" t="s">
        <v>422</v>
      </c>
      <c r="F112" s="43" t="s">
        <v>394</v>
      </c>
      <c r="G112" s="43" t="s">
        <v>395</v>
      </c>
      <c r="H112" s="43" t="s">
        <v>483</v>
      </c>
      <c r="I112" s="43" t="s">
        <v>484</v>
      </c>
      <c r="J112" s="43">
        <v>5</v>
      </c>
      <c r="K112" s="43">
        <v>3</v>
      </c>
      <c r="L112" s="43" t="s">
        <v>398</v>
      </c>
      <c r="M112" s="43">
        <v>4</v>
      </c>
      <c r="N112" s="43">
        <v>2</v>
      </c>
      <c r="O112" s="43" t="s">
        <v>399</v>
      </c>
      <c r="P112" s="43" t="s">
        <v>400</v>
      </c>
      <c r="Q112" s="43" t="s">
        <v>485</v>
      </c>
      <c r="R112" s="43" t="s">
        <v>486</v>
      </c>
      <c r="S112" s="43" t="s">
        <v>403</v>
      </c>
      <c r="T112" s="43" t="s">
        <v>487</v>
      </c>
      <c r="U112" s="43" t="s">
        <v>405</v>
      </c>
      <c r="V112" s="43" t="s">
        <v>403</v>
      </c>
      <c r="W112" s="43" t="s">
        <v>403</v>
      </c>
      <c r="X112" s="43" t="s">
        <v>403</v>
      </c>
      <c r="Y112" s="43" t="s">
        <v>406</v>
      </c>
      <c r="Z112" s="43" t="s">
        <v>407</v>
      </c>
      <c r="AA112" s="43" t="s">
        <v>408</v>
      </c>
      <c r="AB112" s="43" t="s">
        <v>409</v>
      </c>
      <c r="AC112" s="43" t="s">
        <v>410</v>
      </c>
      <c r="AD112" s="43" t="s">
        <v>408</v>
      </c>
      <c r="AE112" s="43">
        <v>50</v>
      </c>
      <c r="AF112" s="43" t="s">
        <v>65</v>
      </c>
      <c r="AG112" s="43" t="s">
        <v>411</v>
      </c>
      <c r="AH112" s="43">
        <f t="shared" si="126"/>
        <v>2</v>
      </c>
      <c r="AI112" s="43">
        <v>1</v>
      </c>
      <c r="AJ112" s="43">
        <v>1</v>
      </c>
      <c r="AK112" s="43">
        <v>0</v>
      </c>
      <c r="AL112" s="43">
        <v>0</v>
      </c>
      <c r="AM112" s="43">
        <v>1</v>
      </c>
      <c r="AN112" s="43" t="s">
        <v>1612</v>
      </c>
      <c r="AO112" s="43">
        <v>1</v>
      </c>
      <c r="AP112" s="43" t="s">
        <v>1613</v>
      </c>
      <c r="AQ112" s="43"/>
      <c r="AR112" s="43"/>
      <c r="AS112" s="43"/>
      <c r="AT112" s="43"/>
      <c r="AU112" s="44">
        <v>44295</v>
      </c>
      <c r="AV112" s="44">
        <v>44386</v>
      </c>
      <c r="AW112" s="44"/>
      <c r="AX112" s="44"/>
      <c r="AY112" s="43" t="s">
        <v>70</v>
      </c>
      <c r="AZ112" s="43" t="s">
        <v>70</v>
      </c>
      <c r="BA112" s="43"/>
      <c r="BB112" s="43"/>
      <c r="BC112" s="43" t="s">
        <v>70</v>
      </c>
      <c r="BD112" s="43" t="s">
        <v>70</v>
      </c>
      <c r="BE112" s="43"/>
      <c r="BF112" s="43"/>
      <c r="BG112" s="45" t="s">
        <v>1614</v>
      </c>
      <c r="BH112" s="45" t="s">
        <v>1615</v>
      </c>
      <c r="BI112" s="43"/>
      <c r="BJ112" s="43"/>
      <c r="BK112" s="46">
        <f t="shared" si="116"/>
        <v>1</v>
      </c>
      <c r="BL112" s="46">
        <f t="shared" si="117"/>
        <v>1</v>
      </c>
      <c r="BM112" s="46" t="str">
        <f t="shared" si="118"/>
        <v/>
      </c>
      <c r="BN112" s="46" t="str">
        <f t="shared" si="119"/>
        <v/>
      </c>
      <c r="BO112" s="46">
        <f t="shared" si="120"/>
        <v>1</v>
      </c>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4">
        <v>44295</v>
      </c>
      <c r="CU112" s="44">
        <v>44386</v>
      </c>
      <c r="CV112" s="44"/>
      <c r="CW112" s="44"/>
      <c r="CX112" s="43"/>
      <c r="CY112" s="43"/>
      <c r="CZ112" s="43"/>
      <c r="DA112" s="43"/>
      <c r="DB112" s="43"/>
      <c r="DC112" s="43"/>
      <c r="DD112" s="43"/>
      <c r="DE112" s="43"/>
      <c r="DF112" s="43"/>
      <c r="DG112" s="43"/>
      <c r="DH112" s="43"/>
      <c r="DI112" s="43"/>
      <c r="DJ112" s="46" t="str">
        <f t="shared" si="71"/>
        <v/>
      </c>
      <c r="DK112" s="46" t="str">
        <f t="shared" si="72"/>
        <v/>
      </c>
      <c r="DL112" s="46" t="str">
        <f t="shared" si="73"/>
        <v/>
      </c>
      <c r="DM112" s="46" t="str">
        <f t="shared" si="74"/>
        <v/>
      </c>
      <c r="DN112" s="46" t="str">
        <f t="shared" si="75"/>
        <v/>
      </c>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4">
        <v>44295</v>
      </c>
      <c r="ET112" s="44">
        <v>44386</v>
      </c>
      <c r="EU112" s="44"/>
      <c r="EV112" s="44"/>
      <c r="EW112" s="43"/>
      <c r="EX112" s="43"/>
      <c r="EY112" s="43"/>
      <c r="EZ112" s="43"/>
      <c r="FA112" s="43"/>
      <c r="FB112" s="43"/>
      <c r="FC112" s="43"/>
      <c r="FD112" s="43"/>
      <c r="FE112" s="43"/>
      <c r="FF112" s="43"/>
      <c r="FG112" s="43"/>
      <c r="FH112" s="43"/>
      <c r="FI112" s="46" t="str">
        <f t="shared" si="76"/>
        <v/>
      </c>
      <c r="FJ112" s="46" t="str">
        <f t="shared" si="77"/>
        <v/>
      </c>
      <c r="FK112" s="46" t="str">
        <f t="shared" si="78"/>
        <v/>
      </c>
      <c r="FL112" s="46" t="str">
        <f t="shared" si="79"/>
        <v/>
      </c>
      <c r="FM112" s="46" t="str">
        <f t="shared" si="80"/>
        <v/>
      </c>
      <c r="FN112" s="43"/>
      <c r="FO112" s="43"/>
      <c r="FP112" s="43"/>
      <c r="FQ112" s="43"/>
      <c r="FR112" s="43"/>
      <c r="FS112" s="43"/>
      <c r="FT112" s="43"/>
      <c r="FU112" s="43"/>
      <c r="FV112" s="43"/>
      <c r="FW112" s="43"/>
      <c r="FX112" s="43"/>
      <c r="FY112" s="43"/>
      <c r="FZ112" s="43"/>
      <c r="GA112" s="43"/>
      <c r="GB112" s="43"/>
      <c r="GC112" s="43"/>
      <c r="GD112" s="43"/>
      <c r="GE112" s="43"/>
      <c r="GF112" s="43"/>
      <c r="GG112" s="43"/>
      <c r="GH112" s="43"/>
      <c r="GI112" s="43"/>
      <c r="GJ112" s="43"/>
      <c r="GK112" s="43"/>
      <c r="GL112" s="43"/>
      <c r="GM112" s="43"/>
      <c r="GN112" s="43"/>
      <c r="GO112" s="43"/>
      <c r="GP112" s="43"/>
      <c r="GQ112" s="43"/>
      <c r="GR112" s="44">
        <v>44295</v>
      </c>
      <c r="GS112" s="44">
        <v>44386</v>
      </c>
      <c r="GT112" s="44"/>
      <c r="GU112" s="44"/>
      <c r="GV112" s="43"/>
      <c r="GW112" s="43"/>
      <c r="GX112" s="43"/>
      <c r="GY112" s="43"/>
      <c r="GZ112" s="43"/>
      <c r="HA112" s="43"/>
      <c r="HB112" s="43"/>
      <c r="HC112" s="43"/>
      <c r="HD112" s="43"/>
      <c r="HE112" s="43"/>
      <c r="HF112" s="43"/>
      <c r="HG112" s="43"/>
      <c r="HH112" s="46" t="str">
        <f t="shared" si="121"/>
        <v/>
      </c>
      <c r="HI112" s="46" t="str">
        <f t="shared" si="122"/>
        <v/>
      </c>
      <c r="HJ112" s="46" t="str">
        <f t="shared" si="123"/>
        <v/>
      </c>
      <c r="HK112" s="46" t="str">
        <f t="shared" si="124"/>
        <v/>
      </c>
      <c r="HL112" s="46" t="str">
        <f t="shared" si="125"/>
        <v/>
      </c>
      <c r="HM112" s="43"/>
      <c r="HN112" s="43"/>
      <c r="HO112" s="43">
        <f t="shared" si="81"/>
        <v>1</v>
      </c>
      <c r="HP112" s="43" t="s">
        <v>1531</v>
      </c>
      <c r="HQ112" s="41" t="s">
        <v>1605</v>
      </c>
      <c r="HR112" s="41" t="s">
        <v>1616</v>
      </c>
      <c r="HS112" s="41"/>
      <c r="HT112" s="41"/>
      <c r="HU112" s="41"/>
      <c r="HV112" s="41"/>
      <c r="HW112" s="41"/>
      <c r="HX112" s="41"/>
      <c r="HY112" s="41"/>
      <c r="HZ112" s="41"/>
      <c r="IA112" s="41"/>
      <c r="IB112" s="41"/>
      <c r="IC112" s="41"/>
      <c r="ID112" s="41"/>
    </row>
    <row r="113" spans="1:238" ht="49.5" customHeight="1" x14ac:dyDescent="0.25">
      <c r="A113" s="41" t="s">
        <v>493</v>
      </c>
      <c r="B113" s="42" t="s">
        <v>480</v>
      </c>
      <c r="C113" s="43" t="s">
        <v>494</v>
      </c>
      <c r="D113" s="43" t="s">
        <v>468</v>
      </c>
      <c r="E113" s="43" t="s">
        <v>422</v>
      </c>
      <c r="F113" s="43" t="s">
        <v>455</v>
      </c>
      <c r="G113" s="43" t="s">
        <v>495</v>
      </c>
      <c r="H113" s="43" t="s">
        <v>496</v>
      </c>
      <c r="I113" s="43" t="s">
        <v>497</v>
      </c>
      <c r="J113" s="43">
        <v>2</v>
      </c>
      <c r="K113" s="43">
        <v>5</v>
      </c>
      <c r="L113" s="43" t="s">
        <v>398</v>
      </c>
      <c r="M113" s="43">
        <v>1</v>
      </c>
      <c r="N113" s="43">
        <v>5</v>
      </c>
      <c r="O113" s="43" t="s">
        <v>398</v>
      </c>
      <c r="P113" s="43" t="s">
        <v>400</v>
      </c>
      <c r="Q113" s="43" t="s">
        <v>498</v>
      </c>
      <c r="R113" s="43" t="s">
        <v>499</v>
      </c>
      <c r="S113" s="43" t="s">
        <v>403</v>
      </c>
      <c r="T113" s="43" t="s">
        <v>500</v>
      </c>
      <c r="U113" s="43" t="s">
        <v>430</v>
      </c>
      <c r="V113" s="43" t="s">
        <v>403</v>
      </c>
      <c r="W113" s="43" t="s">
        <v>403</v>
      </c>
      <c r="X113" s="43" t="s">
        <v>403</v>
      </c>
      <c r="Y113" s="43" t="s">
        <v>406</v>
      </c>
      <c r="Z113" s="43" t="s">
        <v>407</v>
      </c>
      <c r="AA113" s="43" t="s">
        <v>410</v>
      </c>
      <c r="AB113" s="43" t="s">
        <v>409</v>
      </c>
      <c r="AC113" s="43" t="s">
        <v>410</v>
      </c>
      <c r="AD113" s="43" t="s">
        <v>410</v>
      </c>
      <c r="AE113" s="43">
        <v>100</v>
      </c>
      <c r="AF113" s="43" t="s">
        <v>65</v>
      </c>
      <c r="AG113" s="43" t="s">
        <v>411</v>
      </c>
      <c r="AH113" s="43">
        <f t="shared" si="126"/>
        <v>1</v>
      </c>
      <c r="AI113" s="43">
        <v>0</v>
      </c>
      <c r="AJ113" s="43">
        <v>1</v>
      </c>
      <c r="AK113" s="43">
        <v>0</v>
      </c>
      <c r="AL113" s="43">
        <v>0</v>
      </c>
      <c r="AM113" s="43">
        <v>0</v>
      </c>
      <c r="AN113" s="43" t="s">
        <v>1617</v>
      </c>
      <c r="AO113" s="43">
        <v>1</v>
      </c>
      <c r="AP113" s="43" t="s">
        <v>1618</v>
      </c>
      <c r="AQ113" s="43"/>
      <c r="AR113" s="43"/>
      <c r="AS113" s="43"/>
      <c r="AT113" s="43"/>
      <c r="AU113" s="44">
        <v>44295</v>
      </c>
      <c r="AV113" s="44">
        <v>44386</v>
      </c>
      <c r="AW113" s="44"/>
      <c r="AX113" s="44"/>
      <c r="AY113" s="43" t="s">
        <v>70</v>
      </c>
      <c r="AZ113" s="43" t="s">
        <v>70</v>
      </c>
      <c r="BA113" s="43"/>
      <c r="BB113" s="43"/>
      <c r="BC113" s="43" t="s">
        <v>70</v>
      </c>
      <c r="BD113" s="43" t="s">
        <v>70</v>
      </c>
      <c r="BE113" s="43"/>
      <c r="BF113" s="43"/>
      <c r="BG113" s="45" t="s">
        <v>1619</v>
      </c>
      <c r="BH113" s="45" t="s">
        <v>1620</v>
      </c>
      <c r="BI113" s="43"/>
      <c r="BJ113" s="43"/>
      <c r="BK113" s="46" t="str">
        <f t="shared" si="116"/>
        <v/>
      </c>
      <c r="BL113" s="46">
        <f t="shared" si="117"/>
        <v>1</v>
      </c>
      <c r="BM113" s="46" t="str">
        <f t="shared" si="118"/>
        <v/>
      </c>
      <c r="BN113" s="46" t="str">
        <f t="shared" si="119"/>
        <v/>
      </c>
      <c r="BO113" s="46">
        <f t="shared" si="120"/>
        <v>1</v>
      </c>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4">
        <v>44295</v>
      </c>
      <c r="CU113" s="44">
        <v>44386</v>
      </c>
      <c r="CV113" s="44"/>
      <c r="CW113" s="44"/>
      <c r="CX113" s="43"/>
      <c r="CY113" s="43"/>
      <c r="CZ113" s="43"/>
      <c r="DA113" s="43"/>
      <c r="DB113" s="43"/>
      <c r="DC113" s="43"/>
      <c r="DD113" s="43"/>
      <c r="DE113" s="43"/>
      <c r="DF113" s="43"/>
      <c r="DG113" s="43"/>
      <c r="DH113" s="43"/>
      <c r="DI113" s="43"/>
      <c r="DJ113" s="46" t="str">
        <f t="shared" si="71"/>
        <v/>
      </c>
      <c r="DK113" s="46" t="str">
        <f t="shared" si="72"/>
        <v/>
      </c>
      <c r="DL113" s="46" t="str">
        <f t="shared" si="73"/>
        <v/>
      </c>
      <c r="DM113" s="46" t="str">
        <f t="shared" si="74"/>
        <v/>
      </c>
      <c r="DN113" s="46" t="str">
        <f t="shared" si="75"/>
        <v/>
      </c>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4">
        <v>44295</v>
      </c>
      <c r="ET113" s="44">
        <v>44386</v>
      </c>
      <c r="EU113" s="44"/>
      <c r="EV113" s="44"/>
      <c r="EW113" s="43"/>
      <c r="EX113" s="43"/>
      <c r="EY113" s="43"/>
      <c r="EZ113" s="43"/>
      <c r="FA113" s="43"/>
      <c r="FB113" s="43"/>
      <c r="FC113" s="43"/>
      <c r="FD113" s="43"/>
      <c r="FE113" s="43"/>
      <c r="FF113" s="43"/>
      <c r="FG113" s="43"/>
      <c r="FH113" s="43"/>
      <c r="FI113" s="46" t="str">
        <f t="shared" si="76"/>
        <v/>
      </c>
      <c r="FJ113" s="46" t="str">
        <f t="shared" si="77"/>
        <v/>
      </c>
      <c r="FK113" s="46" t="str">
        <f t="shared" si="78"/>
        <v/>
      </c>
      <c r="FL113" s="46" t="str">
        <f t="shared" si="79"/>
        <v/>
      </c>
      <c r="FM113" s="46" t="str">
        <f t="shared" si="80"/>
        <v/>
      </c>
      <c r="FN113" s="43"/>
      <c r="FO113" s="43"/>
      <c r="FP113" s="43"/>
      <c r="FQ113" s="43"/>
      <c r="FR113" s="43"/>
      <c r="FS113" s="43"/>
      <c r="FT113" s="43"/>
      <c r="FU113" s="43"/>
      <c r="FV113" s="43"/>
      <c r="FW113" s="43"/>
      <c r="FX113" s="43"/>
      <c r="FY113" s="43"/>
      <c r="FZ113" s="43"/>
      <c r="GA113" s="43"/>
      <c r="GB113" s="43"/>
      <c r="GC113" s="43"/>
      <c r="GD113" s="43"/>
      <c r="GE113" s="43"/>
      <c r="GF113" s="43"/>
      <c r="GG113" s="43"/>
      <c r="GH113" s="43"/>
      <c r="GI113" s="43"/>
      <c r="GJ113" s="43"/>
      <c r="GK113" s="43"/>
      <c r="GL113" s="43"/>
      <c r="GM113" s="43"/>
      <c r="GN113" s="43"/>
      <c r="GO113" s="43"/>
      <c r="GP113" s="43"/>
      <c r="GQ113" s="43"/>
      <c r="GR113" s="44">
        <v>44295</v>
      </c>
      <c r="GS113" s="44">
        <v>44386</v>
      </c>
      <c r="GT113" s="44"/>
      <c r="GU113" s="44"/>
      <c r="GV113" s="43"/>
      <c r="GW113" s="43"/>
      <c r="GX113" s="43"/>
      <c r="GY113" s="43"/>
      <c r="GZ113" s="43"/>
      <c r="HA113" s="43"/>
      <c r="HB113" s="43"/>
      <c r="HC113" s="43"/>
      <c r="HD113" s="43"/>
      <c r="HE113" s="43"/>
      <c r="HF113" s="43"/>
      <c r="HG113" s="43"/>
      <c r="HH113" s="46" t="str">
        <f t="shared" si="121"/>
        <v/>
      </c>
      <c r="HI113" s="46" t="str">
        <f t="shared" si="122"/>
        <v/>
      </c>
      <c r="HJ113" s="46" t="str">
        <f t="shared" si="123"/>
        <v/>
      </c>
      <c r="HK113" s="46" t="str">
        <f t="shared" si="124"/>
        <v/>
      </c>
      <c r="HL113" s="46" t="str">
        <f t="shared" si="125"/>
        <v/>
      </c>
      <c r="HM113" s="43"/>
      <c r="HN113" s="43"/>
      <c r="HO113" s="43">
        <f t="shared" si="81"/>
        <v>1</v>
      </c>
      <c r="HP113" s="43" t="s">
        <v>1531</v>
      </c>
      <c r="HQ113" s="41" t="s">
        <v>1621</v>
      </c>
      <c r="HR113" s="41" t="s">
        <v>1622</v>
      </c>
      <c r="HS113" s="41"/>
      <c r="HT113" s="41"/>
      <c r="HU113" s="41"/>
      <c r="HV113" s="41"/>
      <c r="HW113" s="41"/>
      <c r="HX113" s="41"/>
      <c r="HY113" s="41"/>
      <c r="HZ113" s="41"/>
      <c r="IA113" s="41"/>
      <c r="IB113" s="41"/>
      <c r="IC113" s="41"/>
      <c r="ID113" s="41"/>
    </row>
    <row r="114" spans="1:238" ht="49.5" customHeight="1" x14ac:dyDescent="0.25">
      <c r="A114" s="41" t="s">
        <v>506</v>
      </c>
      <c r="B114" s="42" t="s">
        <v>480</v>
      </c>
      <c r="C114" s="43" t="s">
        <v>507</v>
      </c>
      <c r="D114" s="43" t="s">
        <v>482</v>
      </c>
      <c r="E114" s="43" t="s">
        <v>422</v>
      </c>
      <c r="F114" s="43" t="s">
        <v>394</v>
      </c>
      <c r="G114" s="43" t="s">
        <v>395</v>
      </c>
      <c r="H114" s="43" t="s">
        <v>508</v>
      </c>
      <c r="I114" s="43" t="s">
        <v>509</v>
      </c>
      <c r="J114" s="43">
        <v>2</v>
      </c>
      <c r="K114" s="43">
        <v>3</v>
      </c>
      <c r="L114" s="43" t="s">
        <v>510</v>
      </c>
      <c r="M114" s="43">
        <v>1</v>
      </c>
      <c r="N114" s="43">
        <v>2</v>
      </c>
      <c r="O114" s="43" t="s">
        <v>426</v>
      </c>
      <c r="P114" s="43" t="s">
        <v>400</v>
      </c>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4">
        <v>44298</v>
      </c>
      <c r="AV114" s="44">
        <v>44386</v>
      </c>
      <c r="AW114" s="44"/>
      <c r="AX114" s="44"/>
      <c r="AY114" s="43"/>
      <c r="AZ114" s="43"/>
      <c r="BA114" s="43"/>
      <c r="BB114" s="43"/>
      <c r="BC114" s="43"/>
      <c r="BD114" s="43"/>
      <c r="BE114" s="43"/>
      <c r="BF114" s="43"/>
      <c r="BG114" s="45"/>
      <c r="BH114" s="45"/>
      <c r="BI114" s="43"/>
      <c r="BJ114" s="43"/>
      <c r="BK114" s="46" t="str">
        <f t="shared" si="116"/>
        <v/>
      </c>
      <c r="BL114" s="46" t="str">
        <f t="shared" si="117"/>
        <v/>
      </c>
      <c r="BM114" s="46" t="str">
        <f t="shared" si="118"/>
        <v/>
      </c>
      <c r="BN114" s="46" t="str">
        <f t="shared" si="119"/>
        <v/>
      </c>
      <c r="BO114" s="46" t="str">
        <f t="shared" si="120"/>
        <v/>
      </c>
      <c r="BP114" s="43" t="s">
        <v>511</v>
      </c>
      <c r="BQ114" s="43" t="s">
        <v>512</v>
      </c>
      <c r="BR114" s="43" t="s">
        <v>403</v>
      </c>
      <c r="BS114" s="43" t="s">
        <v>513</v>
      </c>
      <c r="BT114" s="43" t="s">
        <v>514</v>
      </c>
      <c r="BU114" s="43" t="s">
        <v>472</v>
      </c>
      <c r="BV114" s="43" t="s">
        <v>403</v>
      </c>
      <c r="BW114" s="43" t="s">
        <v>403</v>
      </c>
      <c r="BX114" s="43" t="s">
        <v>515</v>
      </c>
      <c r="BY114" s="43" t="s">
        <v>407</v>
      </c>
      <c r="BZ114" s="43" t="s">
        <v>516</v>
      </c>
      <c r="CA114" s="43" t="s">
        <v>409</v>
      </c>
      <c r="CB114" s="43" t="s">
        <v>410</v>
      </c>
      <c r="CC114" s="43" t="s">
        <v>516</v>
      </c>
      <c r="CD114" s="43">
        <v>0</v>
      </c>
      <c r="CE114" s="43" t="s">
        <v>65</v>
      </c>
      <c r="CF114" s="43" t="s">
        <v>411</v>
      </c>
      <c r="CG114" s="43">
        <f>SUM(CH114:CK114)</f>
        <v>3</v>
      </c>
      <c r="CH114" s="43">
        <v>1</v>
      </c>
      <c r="CI114" s="43">
        <v>1</v>
      </c>
      <c r="CJ114" s="43">
        <v>0</v>
      </c>
      <c r="CK114" s="43">
        <v>1</v>
      </c>
      <c r="CL114" s="43">
        <v>0</v>
      </c>
      <c r="CM114" s="43" t="s">
        <v>1623</v>
      </c>
      <c r="CN114" s="43">
        <v>1</v>
      </c>
      <c r="CO114" s="43" t="s">
        <v>1624</v>
      </c>
      <c r="CP114" s="43"/>
      <c r="CQ114" s="43"/>
      <c r="CR114" s="43"/>
      <c r="CS114" s="43"/>
      <c r="CT114" s="44">
        <v>44298</v>
      </c>
      <c r="CU114" s="44">
        <v>44386</v>
      </c>
      <c r="CV114" s="44"/>
      <c r="CW114" s="44"/>
      <c r="CX114" s="43" t="s">
        <v>70</v>
      </c>
      <c r="CY114" s="43" t="s">
        <v>70</v>
      </c>
      <c r="CZ114" s="43"/>
      <c r="DA114" s="43"/>
      <c r="DB114" s="43" t="s">
        <v>70</v>
      </c>
      <c r="DC114" s="43" t="s">
        <v>70</v>
      </c>
      <c r="DD114" s="43"/>
      <c r="DE114" s="43"/>
      <c r="DF114" s="43" t="s">
        <v>1625</v>
      </c>
      <c r="DG114" s="43" t="s">
        <v>1626</v>
      </c>
      <c r="DH114" s="43"/>
      <c r="DI114" s="43"/>
      <c r="DJ114" s="46">
        <f t="shared" si="71"/>
        <v>0</v>
      </c>
      <c r="DK114" s="46">
        <f t="shared" si="72"/>
        <v>1</v>
      </c>
      <c r="DL114" s="46" t="str">
        <f t="shared" si="73"/>
        <v/>
      </c>
      <c r="DM114" s="46">
        <f t="shared" si="74"/>
        <v>0</v>
      </c>
      <c r="DN114" s="46">
        <f t="shared" si="75"/>
        <v>0.33333333333333331</v>
      </c>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4">
        <v>44298</v>
      </c>
      <c r="ET114" s="44">
        <v>44386</v>
      </c>
      <c r="EU114" s="44"/>
      <c r="EV114" s="44"/>
      <c r="EW114" s="43"/>
      <c r="EX114" s="43"/>
      <c r="EY114" s="43"/>
      <c r="EZ114" s="43"/>
      <c r="FA114" s="43"/>
      <c r="FB114" s="43"/>
      <c r="FC114" s="43"/>
      <c r="FD114" s="43"/>
      <c r="FE114" s="43"/>
      <c r="FF114" s="43"/>
      <c r="FG114" s="43"/>
      <c r="FH114" s="43"/>
      <c r="FI114" s="46" t="str">
        <f t="shared" si="76"/>
        <v/>
      </c>
      <c r="FJ114" s="46" t="str">
        <f t="shared" si="77"/>
        <v/>
      </c>
      <c r="FK114" s="46" t="str">
        <f t="shared" si="78"/>
        <v/>
      </c>
      <c r="FL114" s="46" t="str">
        <f t="shared" si="79"/>
        <v/>
      </c>
      <c r="FM114" s="46" t="str">
        <f t="shared" si="80"/>
        <v/>
      </c>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4">
        <v>44298</v>
      </c>
      <c r="GS114" s="44">
        <v>44386</v>
      </c>
      <c r="GT114" s="44"/>
      <c r="GU114" s="44"/>
      <c r="GV114" s="43"/>
      <c r="GW114" s="43"/>
      <c r="GX114" s="43"/>
      <c r="GY114" s="43"/>
      <c r="GZ114" s="43"/>
      <c r="HA114" s="43"/>
      <c r="HB114" s="43"/>
      <c r="HC114" s="43"/>
      <c r="HD114" s="43"/>
      <c r="HE114" s="43"/>
      <c r="HF114" s="43"/>
      <c r="HG114" s="43"/>
      <c r="HH114" s="46" t="str">
        <f t="shared" si="121"/>
        <v/>
      </c>
      <c r="HI114" s="46" t="str">
        <f t="shared" si="122"/>
        <v/>
      </c>
      <c r="HJ114" s="46" t="str">
        <f t="shared" si="123"/>
        <v/>
      </c>
      <c r="HK114" s="46" t="str">
        <f t="shared" si="124"/>
        <v/>
      </c>
      <c r="HL114" s="46" t="str">
        <f t="shared" si="125"/>
        <v/>
      </c>
      <c r="HM114" s="43"/>
      <c r="HN114" s="43"/>
      <c r="HO114" s="43">
        <f t="shared" si="81"/>
        <v>1</v>
      </c>
      <c r="HP114" s="43" t="s">
        <v>1531</v>
      </c>
      <c r="HQ114" s="41"/>
      <c r="HR114" s="41"/>
      <c r="HS114" s="41"/>
      <c r="HT114" s="41"/>
      <c r="HU114" s="41" t="s">
        <v>1627</v>
      </c>
      <c r="HV114" s="41" t="s">
        <v>1628</v>
      </c>
      <c r="HW114" s="41"/>
      <c r="HX114" s="41"/>
      <c r="HY114" s="41"/>
      <c r="HZ114" s="41"/>
      <c r="IA114" s="41"/>
      <c r="IB114" s="41"/>
      <c r="IC114" s="41"/>
      <c r="ID114" s="41"/>
    </row>
    <row r="115" spans="1:238" ht="49.5" customHeight="1" x14ac:dyDescent="0.25">
      <c r="A115" s="41" t="s">
        <v>523</v>
      </c>
      <c r="B115" s="42" t="s">
        <v>524</v>
      </c>
      <c r="C115" s="43" t="s">
        <v>525</v>
      </c>
      <c r="D115" s="43" t="s">
        <v>440</v>
      </c>
      <c r="E115" s="43" t="s">
        <v>422</v>
      </c>
      <c r="F115" s="43" t="s">
        <v>394</v>
      </c>
      <c r="G115" s="43" t="s">
        <v>395</v>
      </c>
      <c r="H115" s="43" t="s">
        <v>526</v>
      </c>
      <c r="I115" s="43" t="s">
        <v>527</v>
      </c>
      <c r="J115" s="43">
        <v>3</v>
      </c>
      <c r="K115" s="43">
        <v>4</v>
      </c>
      <c r="L115" s="43" t="s">
        <v>398</v>
      </c>
      <c r="M115" s="43">
        <v>2</v>
      </c>
      <c r="N115" s="43">
        <v>3</v>
      </c>
      <c r="O115" s="43" t="s">
        <v>510</v>
      </c>
      <c r="P115" s="43" t="s">
        <v>400</v>
      </c>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4">
        <v>44298</v>
      </c>
      <c r="AV115" s="44">
        <v>44386</v>
      </c>
      <c r="AW115" s="44"/>
      <c r="AX115" s="44"/>
      <c r="AY115" s="43"/>
      <c r="AZ115" s="43"/>
      <c r="BA115" s="43"/>
      <c r="BB115" s="43"/>
      <c r="BC115" s="43"/>
      <c r="BD115" s="43"/>
      <c r="BE115" s="43"/>
      <c r="BF115" s="43"/>
      <c r="BG115" s="45"/>
      <c r="BH115" s="45"/>
      <c r="BI115" s="43"/>
      <c r="BJ115" s="43"/>
      <c r="BK115" s="46" t="str">
        <f t="shared" si="116"/>
        <v/>
      </c>
      <c r="BL115" s="46" t="str">
        <f t="shared" si="117"/>
        <v/>
      </c>
      <c r="BM115" s="46" t="str">
        <f t="shared" si="118"/>
        <v/>
      </c>
      <c r="BN115" s="46" t="str">
        <f t="shared" si="119"/>
        <v/>
      </c>
      <c r="BO115" s="46" t="str">
        <f t="shared" si="120"/>
        <v/>
      </c>
      <c r="BP115" s="43" t="s">
        <v>528</v>
      </c>
      <c r="BQ115" s="43" t="s">
        <v>529</v>
      </c>
      <c r="BR115" s="43" t="s">
        <v>403</v>
      </c>
      <c r="BS115" s="43" t="s">
        <v>530</v>
      </c>
      <c r="BT115" s="43" t="s">
        <v>430</v>
      </c>
      <c r="BU115" s="43" t="s">
        <v>403</v>
      </c>
      <c r="BV115" s="43" t="s">
        <v>403</v>
      </c>
      <c r="BW115" s="43" t="s">
        <v>403</v>
      </c>
      <c r="BX115" s="43" t="s">
        <v>531</v>
      </c>
      <c r="BY115" s="43" t="s">
        <v>407</v>
      </c>
      <c r="BZ115" s="43" t="s">
        <v>410</v>
      </c>
      <c r="CA115" s="43" t="s">
        <v>409</v>
      </c>
      <c r="CB115" s="43" t="s">
        <v>410</v>
      </c>
      <c r="CC115" s="43" t="s">
        <v>410</v>
      </c>
      <c r="CD115" s="43">
        <v>100</v>
      </c>
      <c r="CE115" s="43" t="s">
        <v>65</v>
      </c>
      <c r="CF115" s="43" t="s">
        <v>411</v>
      </c>
      <c r="CG115" s="43">
        <f t="shared" ref="CG115:CG116" si="127">SUM(CH115:CK115)</f>
        <v>2</v>
      </c>
      <c r="CH115" s="43">
        <v>1</v>
      </c>
      <c r="CI115" s="43">
        <v>1</v>
      </c>
      <c r="CJ115" s="43">
        <v>0</v>
      </c>
      <c r="CK115" s="43">
        <v>0</v>
      </c>
      <c r="CL115" s="43">
        <v>1</v>
      </c>
      <c r="CM115" s="43" t="s">
        <v>1629</v>
      </c>
      <c r="CN115" s="43">
        <v>1</v>
      </c>
      <c r="CO115" s="43" t="s">
        <v>1630</v>
      </c>
      <c r="CP115" s="43"/>
      <c r="CQ115" s="43"/>
      <c r="CR115" s="43"/>
      <c r="CS115" s="43"/>
      <c r="CT115" s="44">
        <v>44298</v>
      </c>
      <c r="CU115" s="44">
        <v>44386</v>
      </c>
      <c r="CV115" s="44"/>
      <c r="CW115" s="44"/>
      <c r="CX115" s="43" t="s">
        <v>70</v>
      </c>
      <c r="CY115" s="43" t="s">
        <v>70</v>
      </c>
      <c r="CZ115" s="43"/>
      <c r="DA115" s="43"/>
      <c r="DB115" s="43" t="s">
        <v>70</v>
      </c>
      <c r="DC115" s="43" t="s">
        <v>70</v>
      </c>
      <c r="DD115" s="43"/>
      <c r="DE115" s="43"/>
      <c r="DF115" s="43" t="s">
        <v>1631</v>
      </c>
      <c r="DG115" s="43" t="s">
        <v>1632</v>
      </c>
      <c r="DH115" s="43"/>
      <c r="DI115" s="43"/>
      <c r="DJ115" s="46">
        <f t="shared" si="71"/>
        <v>1</v>
      </c>
      <c r="DK115" s="46">
        <f t="shared" si="72"/>
        <v>1</v>
      </c>
      <c r="DL115" s="46" t="str">
        <f t="shared" si="73"/>
        <v/>
      </c>
      <c r="DM115" s="46" t="str">
        <f t="shared" si="74"/>
        <v/>
      </c>
      <c r="DN115" s="46">
        <f t="shared" si="75"/>
        <v>1</v>
      </c>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4">
        <v>44298</v>
      </c>
      <c r="ET115" s="44">
        <v>44386</v>
      </c>
      <c r="EU115" s="44"/>
      <c r="EV115" s="44"/>
      <c r="EW115" s="43"/>
      <c r="EX115" s="43"/>
      <c r="EY115" s="43"/>
      <c r="EZ115" s="43"/>
      <c r="FA115" s="43"/>
      <c r="FB115" s="43"/>
      <c r="FC115" s="43"/>
      <c r="FD115" s="43"/>
      <c r="FE115" s="43"/>
      <c r="FF115" s="43"/>
      <c r="FG115" s="43"/>
      <c r="FH115" s="43"/>
      <c r="FI115" s="46" t="str">
        <f t="shared" si="76"/>
        <v/>
      </c>
      <c r="FJ115" s="46" t="str">
        <f t="shared" si="77"/>
        <v/>
      </c>
      <c r="FK115" s="46" t="str">
        <f t="shared" si="78"/>
        <v/>
      </c>
      <c r="FL115" s="46" t="str">
        <f t="shared" si="79"/>
        <v/>
      </c>
      <c r="FM115" s="46" t="str">
        <f t="shared" si="80"/>
        <v/>
      </c>
      <c r="FN115" s="43"/>
      <c r="FO115" s="43"/>
      <c r="FP115" s="43"/>
      <c r="FQ115" s="43"/>
      <c r="FR115" s="43"/>
      <c r="FS115" s="43"/>
      <c r="FT115" s="43"/>
      <c r="FU115" s="43"/>
      <c r="FV115" s="43"/>
      <c r="FW115" s="43"/>
      <c r="FX115" s="43"/>
      <c r="FY115" s="43"/>
      <c r="FZ115" s="43"/>
      <c r="GA115" s="43"/>
      <c r="GB115" s="43"/>
      <c r="GC115" s="43"/>
      <c r="GD115" s="43"/>
      <c r="GE115" s="43"/>
      <c r="GF115" s="43"/>
      <c r="GG115" s="43"/>
      <c r="GH115" s="43"/>
      <c r="GI115" s="43"/>
      <c r="GJ115" s="43"/>
      <c r="GK115" s="43"/>
      <c r="GL115" s="43"/>
      <c r="GM115" s="43"/>
      <c r="GN115" s="43"/>
      <c r="GO115" s="43"/>
      <c r="GP115" s="43"/>
      <c r="GQ115" s="43"/>
      <c r="GR115" s="44">
        <v>44298</v>
      </c>
      <c r="GS115" s="44">
        <v>44386</v>
      </c>
      <c r="GT115" s="44"/>
      <c r="GU115" s="44"/>
      <c r="GV115" s="43"/>
      <c r="GW115" s="43"/>
      <c r="GX115" s="43"/>
      <c r="GY115" s="43"/>
      <c r="GZ115" s="43"/>
      <c r="HA115" s="43"/>
      <c r="HB115" s="43"/>
      <c r="HC115" s="43"/>
      <c r="HD115" s="43"/>
      <c r="HE115" s="43"/>
      <c r="HF115" s="43"/>
      <c r="HG115" s="43"/>
      <c r="HH115" s="46" t="str">
        <f t="shared" si="121"/>
        <v/>
      </c>
      <c r="HI115" s="46" t="str">
        <f t="shared" si="122"/>
        <v/>
      </c>
      <c r="HJ115" s="46" t="str">
        <f t="shared" si="123"/>
        <v/>
      </c>
      <c r="HK115" s="46" t="str">
        <f t="shared" si="124"/>
        <v/>
      </c>
      <c r="HL115" s="46" t="str">
        <f t="shared" si="125"/>
        <v/>
      </c>
      <c r="HM115" s="43"/>
      <c r="HN115" s="43"/>
      <c r="HO115" s="43">
        <f t="shared" si="81"/>
        <v>1</v>
      </c>
      <c r="HP115" s="43" t="s">
        <v>1531</v>
      </c>
      <c r="HQ115" s="41"/>
      <c r="HR115" s="41"/>
      <c r="HS115" s="41"/>
      <c r="HT115" s="41"/>
      <c r="HU115" s="41" t="s">
        <v>1605</v>
      </c>
      <c r="HV115" s="41" t="s">
        <v>1633</v>
      </c>
      <c r="HW115" s="41"/>
      <c r="HX115" s="41"/>
      <c r="HY115" s="41"/>
      <c r="HZ115" s="41"/>
      <c r="IA115" s="41"/>
      <c r="IB115" s="41"/>
      <c r="IC115" s="41"/>
      <c r="ID115" s="41"/>
    </row>
    <row r="116" spans="1:238" ht="49.5" customHeight="1" x14ac:dyDescent="0.25">
      <c r="A116" s="41" t="s">
        <v>538</v>
      </c>
      <c r="B116" s="42" t="s">
        <v>539</v>
      </c>
      <c r="C116" s="43" t="s">
        <v>540</v>
      </c>
      <c r="D116" s="43" t="s">
        <v>421</v>
      </c>
      <c r="E116" s="43" t="s">
        <v>422</v>
      </c>
      <c r="F116" s="43" t="s">
        <v>394</v>
      </c>
      <c r="G116" s="43" t="s">
        <v>541</v>
      </c>
      <c r="H116" s="43" t="s">
        <v>542</v>
      </c>
      <c r="I116" s="43" t="s">
        <v>543</v>
      </c>
      <c r="J116" s="43">
        <v>3</v>
      </c>
      <c r="K116" s="43">
        <v>4</v>
      </c>
      <c r="L116" s="43" t="s">
        <v>398</v>
      </c>
      <c r="M116" s="43">
        <v>2</v>
      </c>
      <c r="N116" s="43">
        <v>3</v>
      </c>
      <c r="O116" s="43" t="s">
        <v>510</v>
      </c>
      <c r="P116" s="43" t="s">
        <v>400</v>
      </c>
      <c r="Q116" s="43" t="s">
        <v>544</v>
      </c>
      <c r="R116" s="43" t="s">
        <v>545</v>
      </c>
      <c r="S116" s="43" t="s">
        <v>403</v>
      </c>
      <c r="T116" s="43" t="s">
        <v>546</v>
      </c>
      <c r="U116" s="43" t="s">
        <v>430</v>
      </c>
      <c r="V116" s="43" t="s">
        <v>403</v>
      </c>
      <c r="W116" s="43" t="s">
        <v>403</v>
      </c>
      <c r="X116" s="43" t="s">
        <v>403</v>
      </c>
      <c r="Y116" s="43" t="s">
        <v>406</v>
      </c>
      <c r="Z116" s="43" t="s">
        <v>407</v>
      </c>
      <c r="AA116" s="43" t="s">
        <v>410</v>
      </c>
      <c r="AB116" s="43" t="s">
        <v>409</v>
      </c>
      <c r="AC116" s="43" t="s">
        <v>410</v>
      </c>
      <c r="AD116" s="43" t="s">
        <v>410</v>
      </c>
      <c r="AE116" s="43">
        <v>100</v>
      </c>
      <c r="AF116" s="43" t="s">
        <v>65</v>
      </c>
      <c r="AG116" s="43" t="s">
        <v>411</v>
      </c>
      <c r="AH116" s="43">
        <f t="shared" ref="AH116:AH121" si="128">SUM(AI116:AL116)</f>
        <v>1</v>
      </c>
      <c r="AI116" s="43">
        <v>0</v>
      </c>
      <c r="AJ116" s="43">
        <v>1</v>
      </c>
      <c r="AK116" s="43">
        <v>0</v>
      </c>
      <c r="AL116" s="43">
        <v>0</v>
      </c>
      <c r="AM116" s="43">
        <v>0</v>
      </c>
      <c r="AN116" s="43" t="s">
        <v>1634</v>
      </c>
      <c r="AO116" s="43">
        <v>1</v>
      </c>
      <c r="AP116" s="43" t="s">
        <v>1635</v>
      </c>
      <c r="AQ116" s="43"/>
      <c r="AR116" s="43"/>
      <c r="AS116" s="43"/>
      <c r="AT116" s="43"/>
      <c r="AU116" s="44">
        <v>44295</v>
      </c>
      <c r="AV116" s="44">
        <v>44386</v>
      </c>
      <c r="AW116" s="44"/>
      <c r="AX116" s="44"/>
      <c r="AY116" s="43" t="s">
        <v>70</v>
      </c>
      <c r="AZ116" s="43" t="s">
        <v>70</v>
      </c>
      <c r="BA116" s="43"/>
      <c r="BB116" s="43"/>
      <c r="BC116" s="43" t="s">
        <v>70</v>
      </c>
      <c r="BD116" s="43" t="s">
        <v>70</v>
      </c>
      <c r="BE116" s="43"/>
      <c r="BF116" s="43"/>
      <c r="BG116" s="45" t="s">
        <v>1636</v>
      </c>
      <c r="BH116" s="45" t="s">
        <v>1637</v>
      </c>
      <c r="BI116" s="43"/>
      <c r="BJ116" s="43"/>
      <c r="BK116" s="46" t="str">
        <f t="shared" si="116"/>
        <v/>
      </c>
      <c r="BL116" s="46">
        <f t="shared" si="117"/>
        <v>1</v>
      </c>
      <c r="BM116" s="46" t="str">
        <f t="shared" si="118"/>
        <v/>
      </c>
      <c r="BN116" s="46" t="str">
        <f t="shared" si="119"/>
        <v/>
      </c>
      <c r="BO116" s="46">
        <f t="shared" si="120"/>
        <v>1</v>
      </c>
      <c r="BP116" s="43" t="s">
        <v>550</v>
      </c>
      <c r="BQ116" s="43" t="s">
        <v>551</v>
      </c>
      <c r="BR116" s="43" t="s">
        <v>403</v>
      </c>
      <c r="BS116" s="43" t="s">
        <v>552</v>
      </c>
      <c r="BT116" s="43" t="s">
        <v>405</v>
      </c>
      <c r="BU116" s="43" t="s">
        <v>403</v>
      </c>
      <c r="BV116" s="43" t="s">
        <v>403</v>
      </c>
      <c r="BW116" s="43" t="s">
        <v>403</v>
      </c>
      <c r="BX116" s="43" t="s">
        <v>406</v>
      </c>
      <c r="BY116" s="43" t="s">
        <v>407</v>
      </c>
      <c r="BZ116" s="43" t="s">
        <v>408</v>
      </c>
      <c r="CA116" s="43" t="s">
        <v>409</v>
      </c>
      <c r="CB116" s="43" t="s">
        <v>410</v>
      </c>
      <c r="CC116" s="43" t="s">
        <v>408</v>
      </c>
      <c r="CD116" s="43">
        <v>50</v>
      </c>
      <c r="CE116" s="43" t="s">
        <v>65</v>
      </c>
      <c r="CF116" s="43" t="s">
        <v>411</v>
      </c>
      <c r="CG116" s="43">
        <f t="shared" si="127"/>
        <v>2</v>
      </c>
      <c r="CH116" s="43">
        <v>1</v>
      </c>
      <c r="CI116" s="43">
        <v>1</v>
      </c>
      <c r="CJ116" s="43">
        <v>0</v>
      </c>
      <c r="CK116" s="43">
        <v>0</v>
      </c>
      <c r="CL116" s="43">
        <v>1</v>
      </c>
      <c r="CM116" s="43" t="s">
        <v>1638</v>
      </c>
      <c r="CN116" s="43">
        <v>1</v>
      </c>
      <c r="CO116" s="43" t="s">
        <v>1639</v>
      </c>
      <c r="CP116" s="43"/>
      <c r="CQ116" s="43"/>
      <c r="CR116" s="43"/>
      <c r="CS116" s="43"/>
      <c r="CT116" s="44">
        <v>44295</v>
      </c>
      <c r="CU116" s="44">
        <v>44386</v>
      </c>
      <c r="CV116" s="44"/>
      <c r="CW116" s="44"/>
      <c r="CX116" s="43" t="s">
        <v>70</v>
      </c>
      <c r="CY116" s="43" t="s">
        <v>70</v>
      </c>
      <c r="CZ116" s="43"/>
      <c r="DA116" s="43"/>
      <c r="DB116" s="43" t="s">
        <v>70</v>
      </c>
      <c r="DC116" s="43" t="s">
        <v>70</v>
      </c>
      <c r="DD116" s="43"/>
      <c r="DE116" s="43"/>
      <c r="DF116" s="43" t="s">
        <v>1640</v>
      </c>
      <c r="DG116" s="43" t="s">
        <v>1641</v>
      </c>
      <c r="DH116" s="43"/>
      <c r="DI116" s="43"/>
      <c r="DJ116" s="46">
        <f t="shared" si="71"/>
        <v>1</v>
      </c>
      <c r="DK116" s="46">
        <f t="shared" si="72"/>
        <v>1</v>
      </c>
      <c r="DL116" s="46" t="str">
        <f t="shared" si="73"/>
        <v/>
      </c>
      <c r="DM116" s="46" t="str">
        <f t="shared" si="74"/>
        <v/>
      </c>
      <c r="DN116" s="46">
        <f t="shared" si="75"/>
        <v>1</v>
      </c>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4">
        <v>44295</v>
      </c>
      <c r="ET116" s="44">
        <v>44386</v>
      </c>
      <c r="EU116" s="44"/>
      <c r="EV116" s="44"/>
      <c r="EW116" s="43"/>
      <c r="EX116" s="43"/>
      <c r="EY116" s="43"/>
      <c r="EZ116" s="43"/>
      <c r="FA116" s="43"/>
      <c r="FB116" s="43"/>
      <c r="FC116" s="43"/>
      <c r="FD116" s="43"/>
      <c r="FE116" s="43"/>
      <c r="FF116" s="43"/>
      <c r="FG116" s="43"/>
      <c r="FH116" s="43"/>
      <c r="FI116" s="46" t="str">
        <f t="shared" si="76"/>
        <v/>
      </c>
      <c r="FJ116" s="46" t="str">
        <f t="shared" si="77"/>
        <v/>
      </c>
      <c r="FK116" s="46" t="str">
        <f t="shared" si="78"/>
        <v/>
      </c>
      <c r="FL116" s="46" t="str">
        <f t="shared" si="79"/>
        <v/>
      </c>
      <c r="FM116" s="46" t="str">
        <f t="shared" si="80"/>
        <v/>
      </c>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4">
        <v>44295</v>
      </c>
      <c r="GS116" s="44">
        <v>44386</v>
      </c>
      <c r="GT116" s="44"/>
      <c r="GU116" s="44"/>
      <c r="GV116" s="43"/>
      <c r="GW116" s="43"/>
      <c r="GX116" s="43"/>
      <c r="GY116" s="43"/>
      <c r="GZ116" s="43"/>
      <c r="HA116" s="43"/>
      <c r="HB116" s="43"/>
      <c r="HC116" s="43"/>
      <c r="HD116" s="43"/>
      <c r="HE116" s="43"/>
      <c r="HF116" s="43"/>
      <c r="HG116" s="43"/>
      <c r="HH116" s="46" t="str">
        <f t="shared" si="121"/>
        <v/>
      </c>
      <c r="HI116" s="46" t="str">
        <f t="shared" si="122"/>
        <v/>
      </c>
      <c r="HJ116" s="46" t="str">
        <f t="shared" si="123"/>
        <v/>
      </c>
      <c r="HK116" s="46" t="str">
        <f t="shared" si="124"/>
        <v/>
      </c>
      <c r="HL116" s="46" t="str">
        <f t="shared" si="125"/>
        <v/>
      </c>
      <c r="HM116" s="43"/>
      <c r="HN116" s="43"/>
      <c r="HO116" s="43">
        <f t="shared" si="81"/>
        <v>2</v>
      </c>
      <c r="HP116" s="43" t="s">
        <v>1531</v>
      </c>
      <c r="HQ116" s="41" t="s">
        <v>1605</v>
      </c>
      <c r="HR116" s="41" t="s">
        <v>1642</v>
      </c>
      <c r="HS116" s="41"/>
      <c r="HT116" s="41"/>
      <c r="HU116" s="41" t="s">
        <v>1643</v>
      </c>
      <c r="HV116" s="41" t="s">
        <v>1644</v>
      </c>
      <c r="HW116" s="41"/>
      <c r="HX116" s="41"/>
      <c r="HY116" s="41"/>
      <c r="HZ116" s="41"/>
      <c r="IA116" s="41"/>
      <c r="IB116" s="41"/>
      <c r="IC116" s="41"/>
      <c r="ID116" s="41"/>
    </row>
    <row r="117" spans="1:238" ht="49.5" customHeight="1" x14ac:dyDescent="0.25">
      <c r="A117" s="41" t="s">
        <v>558</v>
      </c>
      <c r="B117" s="42" t="s">
        <v>539</v>
      </c>
      <c r="C117" s="43" t="s">
        <v>559</v>
      </c>
      <c r="D117" s="43" t="s">
        <v>468</v>
      </c>
      <c r="E117" s="43" t="s">
        <v>560</v>
      </c>
      <c r="F117" s="43" t="s">
        <v>394</v>
      </c>
      <c r="G117" s="43" t="s">
        <v>395</v>
      </c>
      <c r="H117" s="43" t="s">
        <v>561</v>
      </c>
      <c r="I117" s="43" t="s">
        <v>562</v>
      </c>
      <c r="J117" s="43">
        <v>2</v>
      </c>
      <c r="K117" s="43">
        <v>4</v>
      </c>
      <c r="L117" s="43" t="s">
        <v>399</v>
      </c>
      <c r="M117" s="43">
        <v>2</v>
      </c>
      <c r="N117" s="43">
        <v>3</v>
      </c>
      <c r="O117" s="43" t="s">
        <v>510</v>
      </c>
      <c r="P117" s="43" t="s">
        <v>400</v>
      </c>
      <c r="Q117" s="43" t="s">
        <v>563</v>
      </c>
      <c r="R117" s="43" t="s">
        <v>564</v>
      </c>
      <c r="S117" s="43" t="s">
        <v>403</v>
      </c>
      <c r="T117" s="43" t="s">
        <v>565</v>
      </c>
      <c r="U117" s="43" t="s">
        <v>430</v>
      </c>
      <c r="V117" s="43" t="s">
        <v>403</v>
      </c>
      <c r="W117" s="43" t="s">
        <v>403</v>
      </c>
      <c r="X117" s="43" t="s">
        <v>403</v>
      </c>
      <c r="Y117" s="43" t="s">
        <v>431</v>
      </c>
      <c r="Z117" s="43" t="s">
        <v>407</v>
      </c>
      <c r="AA117" s="43" t="s">
        <v>410</v>
      </c>
      <c r="AB117" s="43" t="s">
        <v>409</v>
      </c>
      <c r="AC117" s="43" t="s">
        <v>410</v>
      </c>
      <c r="AD117" s="43" t="s">
        <v>410</v>
      </c>
      <c r="AE117" s="43">
        <v>100</v>
      </c>
      <c r="AF117" s="43" t="s">
        <v>65</v>
      </c>
      <c r="AG117" s="43" t="s">
        <v>411</v>
      </c>
      <c r="AH117" s="43">
        <f t="shared" si="128"/>
        <v>12</v>
      </c>
      <c r="AI117" s="43">
        <v>3</v>
      </c>
      <c r="AJ117" s="43">
        <v>3</v>
      </c>
      <c r="AK117" s="43">
        <v>3</v>
      </c>
      <c r="AL117" s="43">
        <v>3</v>
      </c>
      <c r="AM117" s="43">
        <v>3</v>
      </c>
      <c r="AN117" s="43" t="s">
        <v>1645</v>
      </c>
      <c r="AO117" s="43">
        <v>3</v>
      </c>
      <c r="AP117" s="43" t="s">
        <v>1646</v>
      </c>
      <c r="AQ117" s="43"/>
      <c r="AR117" s="43"/>
      <c r="AS117" s="43"/>
      <c r="AT117" s="43"/>
      <c r="AU117" s="44">
        <v>44295</v>
      </c>
      <c r="AV117" s="44">
        <v>44386</v>
      </c>
      <c r="AW117" s="44"/>
      <c r="AX117" s="44"/>
      <c r="AY117" s="43" t="s">
        <v>70</v>
      </c>
      <c r="AZ117" s="43" t="s">
        <v>70</v>
      </c>
      <c r="BA117" s="43"/>
      <c r="BB117" s="43"/>
      <c r="BC117" s="43" t="s">
        <v>70</v>
      </c>
      <c r="BD117" s="43" t="s">
        <v>70</v>
      </c>
      <c r="BE117" s="43"/>
      <c r="BF117" s="43"/>
      <c r="BG117" s="45" t="s">
        <v>1647</v>
      </c>
      <c r="BH117" s="45" t="s">
        <v>1648</v>
      </c>
      <c r="BI117" s="43"/>
      <c r="BJ117" s="43"/>
      <c r="BK117" s="46">
        <f t="shared" si="116"/>
        <v>1</v>
      </c>
      <c r="BL117" s="46">
        <f t="shared" si="117"/>
        <v>1</v>
      </c>
      <c r="BM117" s="46">
        <f t="shared" si="118"/>
        <v>0</v>
      </c>
      <c r="BN117" s="46">
        <f t="shared" si="119"/>
        <v>0</v>
      </c>
      <c r="BO117" s="46">
        <f t="shared" si="120"/>
        <v>0.5</v>
      </c>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4">
        <v>44295</v>
      </c>
      <c r="CU117" s="44">
        <v>44386</v>
      </c>
      <c r="CV117" s="44"/>
      <c r="CW117" s="44"/>
      <c r="CX117" s="43"/>
      <c r="CY117" s="43"/>
      <c r="CZ117" s="43"/>
      <c r="DA117" s="43"/>
      <c r="DB117" s="43"/>
      <c r="DC117" s="43"/>
      <c r="DD117" s="43"/>
      <c r="DE117" s="43"/>
      <c r="DF117" s="43"/>
      <c r="DG117" s="43"/>
      <c r="DH117" s="43"/>
      <c r="DI117" s="43"/>
      <c r="DJ117" s="46" t="str">
        <f t="shared" si="71"/>
        <v/>
      </c>
      <c r="DK117" s="46" t="str">
        <f t="shared" si="72"/>
        <v/>
      </c>
      <c r="DL117" s="46" t="str">
        <f t="shared" si="73"/>
        <v/>
      </c>
      <c r="DM117" s="46" t="str">
        <f t="shared" si="74"/>
        <v/>
      </c>
      <c r="DN117" s="46" t="str">
        <f t="shared" si="75"/>
        <v/>
      </c>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4">
        <v>44295</v>
      </c>
      <c r="ET117" s="44">
        <v>44386</v>
      </c>
      <c r="EU117" s="44"/>
      <c r="EV117" s="44"/>
      <c r="EW117" s="43"/>
      <c r="EX117" s="43"/>
      <c r="EY117" s="43"/>
      <c r="EZ117" s="43"/>
      <c r="FA117" s="43"/>
      <c r="FB117" s="43"/>
      <c r="FC117" s="43"/>
      <c r="FD117" s="43"/>
      <c r="FE117" s="43"/>
      <c r="FF117" s="43"/>
      <c r="FG117" s="43"/>
      <c r="FH117" s="43"/>
      <c r="FI117" s="46" t="str">
        <f t="shared" si="76"/>
        <v/>
      </c>
      <c r="FJ117" s="46" t="str">
        <f t="shared" si="77"/>
        <v/>
      </c>
      <c r="FK117" s="46" t="str">
        <f t="shared" si="78"/>
        <v/>
      </c>
      <c r="FL117" s="46" t="str">
        <f t="shared" si="79"/>
        <v/>
      </c>
      <c r="FM117" s="46" t="str">
        <f t="shared" si="80"/>
        <v/>
      </c>
      <c r="FN117" s="43"/>
      <c r="FO117" s="43"/>
      <c r="FP117" s="43"/>
      <c r="FQ117" s="43"/>
      <c r="FR117" s="43"/>
      <c r="FS117" s="43"/>
      <c r="FT117" s="43"/>
      <c r="FU117" s="43"/>
      <c r="FV117" s="43"/>
      <c r="FW117" s="43"/>
      <c r="FX117" s="43"/>
      <c r="FY117" s="43"/>
      <c r="FZ117" s="43"/>
      <c r="GA117" s="43"/>
      <c r="GB117" s="43"/>
      <c r="GC117" s="43"/>
      <c r="GD117" s="43"/>
      <c r="GE117" s="43"/>
      <c r="GF117" s="43"/>
      <c r="GG117" s="43"/>
      <c r="GH117" s="43"/>
      <c r="GI117" s="43"/>
      <c r="GJ117" s="43"/>
      <c r="GK117" s="43"/>
      <c r="GL117" s="43"/>
      <c r="GM117" s="43"/>
      <c r="GN117" s="43"/>
      <c r="GO117" s="43"/>
      <c r="GP117" s="43"/>
      <c r="GQ117" s="43"/>
      <c r="GR117" s="44">
        <v>44295</v>
      </c>
      <c r="GS117" s="44">
        <v>44386</v>
      </c>
      <c r="GT117" s="44"/>
      <c r="GU117" s="44"/>
      <c r="GV117" s="43"/>
      <c r="GW117" s="43"/>
      <c r="GX117" s="43"/>
      <c r="GY117" s="43"/>
      <c r="GZ117" s="43"/>
      <c r="HA117" s="43"/>
      <c r="HB117" s="43"/>
      <c r="HC117" s="43"/>
      <c r="HD117" s="43"/>
      <c r="HE117" s="43"/>
      <c r="HF117" s="43"/>
      <c r="HG117" s="43"/>
      <c r="HH117" s="46" t="str">
        <f t="shared" si="121"/>
        <v/>
      </c>
      <c r="HI117" s="46" t="str">
        <f t="shared" si="122"/>
        <v/>
      </c>
      <c r="HJ117" s="46" t="str">
        <f t="shared" si="123"/>
        <v/>
      </c>
      <c r="HK117" s="46" t="str">
        <f t="shared" si="124"/>
        <v/>
      </c>
      <c r="HL117" s="46" t="str">
        <f t="shared" si="125"/>
        <v/>
      </c>
      <c r="HM117" s="43"/>
      <c r="HN117" s="43"/>
      <c r="HO117" s="43">
        <f t="shared" si="81"/>
        <v>1</v>
      </c>
      <c r="HP117" s="43" t="s">
        <v>1531</v>
      </c>
      <c r="HQ117" s="41" t="s">
        <v>1605</v>
      </c>
      <c r="HR117" s="41" t="s">
        <v>1649</v>
      </c>
      <c r="HS117" s="41"/>
      <c r="HT117" s="41"/>
      <c r="HU117" s="41"/>
      <c r="HV117" s="41"/>
      <c r="HW117" s="41"/>
      <c r="HX117" s="41"/>
      <c r="HY117" s="41"/>
      <c r="HZ117" s="41"/>
      <c r="IA117" s="41"/>
      <c r="IB117" s="41"/>
      <c r="IC117" s="41"/>
      <c r="ID117" s="41"/>
    </row>
    <row r="118" spans="1:238" ht="49.5" customHeight="1" x14ac:dyDescent="0.25">
      <c r="A118" s="41" t="s">
        <v>571</v>
      </c>
      <c r="B118" s="42" t="s">
        <v>572</v>
      </c>
      <c r="C118" s="43" t="s">
        <v>573</v>
      </c>
      <c r="D118" s="43" t="s">
        <v>440</v>
      </c>
      <c r="E118" s="43" t="s">
        <v>574</v>
      </c>
      <c r="F118" s="43" t="s">
        <v>455</v>
      </c>
      <c r="G118" s="43" t="s">
        <v>541</v>
      </c>
      <c r="H118" s="43" t="s">
        <v>575</v>
      </c>
      <c r="I118" s="43" t="s">
        <v>576</v>
      </c>
      <c r="J118" s="43">
        <v>3</v>
      </c>
      <c r="K118" s="43">
        <v>4</v>
      </c>
      <c r="L118" s="43" t="s">
        <v>398</v>
      </c>
      <c r="M118" s="43">
        <v>1</v>
      </c>
      <c r="N118" s="43">
        <v>2</v>
      </c>
      <c r="O118" s="43" t="s">
        <v>426</v>
      </c>
      <c r="P118" s="43" t="s">
        <v>400</v>
      </c>
      <c r="Q118" s="43" t="s">
        <v>577</v>
      </c>
      <c r="R118" s="43" t="s">
        <v>578</v>
      </c>
      <c r="S118" s="43" t="s">
        <v>403</v>
      </c>
      <c r="T118" s="43" t="s">
        <v>579</v>
      </c>
      <c r="U118" s="43" t="s">
        <v>430</v>
      </c>
      <c r="V118" s="43" t="s">
        <v>403</v>
      </c>
      <c r="W118" s="43" t="s">
        <v>403</v>
      </c>
      <c r="X118" s="43" t="s">
        <v>403</v>
      </c>
      <c r="Y118" s="43" t="s">
        <v>431</v>
      </c>
      <c r="Z118" s="43" t="s">
        <v>407</v>
      </c>
      <c r="AA118" s="43" t="s">
        <v>410</v>
      </c>
      <c r="AB118" s="43" t="s">
        <v>409</v>
      </c>
      <c r="AC118" s="43" t="s">
        <v>410</v>
      </c>
      <c r="AD118" s="43" t="s">
        <v>410</v>
      </c>
      <c r="AE118" s="43">
        <v>100</v>
      </c>
      <c r="AF118" s="43" t="s">
        <v>65</v>
      </c>
      <c r="AG118" s="43" t="s">
        <v>411</v>
      </c>
      <c r="AH118" s="43">
        <f t="shared" si="128"/>
        <v>12</v>
      </c>
      <c r="AI118" s="43">
        <v>3</v>
      </c>
      <c r="AJ118" s="43">
        <v>3</v>
      </c>
      <c r="AK118" s="43">
        <v>3</v>
      </c>
      <c r="AL118" s="43">
        <v>3</v>
      </c>
      <c r="AM118" s="43">
        <v>3</v>
      </c>
      <c r="AN118" s="43" t="s">
        <v>1650</v>
      </c>
      <c r="AO118" s="43">
        <v>3</v>
      </c>
      <c r="AP118" s="43" t="s">
        <v>1651</v>
      </c>
      <c r="AQ118" s="43"/>
      <c r="AR118" s="43"/>
      <c r="AS118" s="43"/>
      <c r="AT118" s="43"/>
      <c r="AU118" s="44">
        <v>44295</v>
      </c>
      <c r="AV118" s="44">
        <v>44386</v>
      </c>
      <c r="AW118" s="44"/>
      <c r="AX118" s="44"/>
      <c r="AY118" s="43" t="s">
        <v>70</v>
      </c>
      <c r="AZ118" s="43" t="s">
        <v>70</v>
      </c>
      <c r="BA118" s="43"/>
      <c r="BB118" s="43"/>
      <c r="BC118" s="43" t="s">
        <v>70</v>
      </c>
      <c r="BD118" s="43" t="s">
        <v>70</v>
      </c>
      <c r="BE118" s="43"/>
      <c r="BF118" s="43"/>
      <c r="BG118" s="45" t="s">
        <v>1652</v>
      </c>
      <c r="BH118" s="45" t="s">
        <v>1653</v>
      </c>
      <c r="BI118" s="43"/>
      <c r="BJ118" s="43"/>
      <c r="BK118" s="46">
        <f t="shared" si="116"/>
        <v>1</v>
      </c>
      <c r="BL118" s="46">
        <f t="shared" si="117"/>
        <v>1</v>
      </c>
      <c r="BM118" s="46">
        <f t="shared" si="118"/>
        <v>0</v>
      </c>
      <c r="BN118" s="46">
        <f t="shared" si="119"/>
        <v>0</v>
      </c>
      <c r="BO118" s="46">
        <f t="shared" si="120"/>
        <v>0.5</v>
      </c>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4">
        <v>44295</v>
      </c>
      <c r="CU118" s="44">
        <v>44386</v>
      </c>
      <c r="CV118" s="44"/>
      <c r="CW118" s="44"/>
      <c r="CX118" s="43"/>
      <c r="CY118" s="43"/>
      <c r="CZ118" s="43"/>
      <c r="DA118" s="43"/>
      <c r="DB118" s="43"/>
      <c r="DC118" s="43"/>
      <c r="DD118" s="43"/>
      <c r="DE118" s="43"/>
      <c r="DF118" s="43"/>
      <c r="DG118" s="43"/>
      <c r="DH118" s="43"/>
      <c r="DI118" s="43"/>
      <c r="DJ118" s="46" t="str">
        <f t="shared" si="71"/>
        <v/>
      </c>
      <c r="DK118" s="46" t="str">
        <f t="shared" si="72"/>
        <v/>
      </c>
      <c r="DL118" s="46" t="str">
        <f t="shared" si="73"/>
        <v/>
      </c>
      <c r="DM118" s="46" t="str">
        <f t="shared" si="74"/>
        <v/>
      </c>
      <c r="DN118" s="46" t="str">
        <f t="shared" si="75"/>
        <v/>
      </c>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4">
        <v>44295</v>
      </c>
      <c r="ET118" s="44">
        <v>44386</v>
      </c>
      <c r="EU118" s="44"/>
      <c r="EV118" s="44"/>
      <c r="EW118" s="43"/>
      <c r="EX118" s="43"/>
      <c r="EY118" s="43"/>
      <c r="EZ118" s="43"/>
      <c r="FA118" s="43"/>
      <c r="FB118" s="43"/>
      <c r="FC118" s="43"/>
      <c r="FD118" s="43"/>
      <c r="FE118" s="43"/>
      <c r="FF118" s="43"/>
      <c r="FG118" s="43"/>
      <c r="FH118" s="43"/>
      <c r="FI118" s="46" t="str">
        <f t="shared" si="76"/>
        <v/>
      </c>
      <c r="FJ118" s="46" t="str">
        <f t="shared" si="77"/>
        <v/>
      </c>
      <c r="FK118" s="46" t="str">
        <f t="shared" si="78"/>
        <v/>
      </c>
      <c r="FL118" s="46" t="str">
        <f t="shared" si="79"/>
        <v/>
      </c>
      <c r="FM118" s="46" t="str">
        <f t="shared" si="80"/>
        <v/>
      </c>
      <c r="FN118" s="43"/>
      <c r="FO118" s="43"/>
      <c r="FP118" s="43"/>
      <c r="FQ118" s="43"/>
      <c r="FR118" s="43"/>
      <c r="FS118" s="43"/>
      <c r="FT118" s="43"/>
      <c r="FU118" s="43"/>
      <c r="FV118" s="43"/>
      <c r="FW118" s="43"/>
      <c r="FX118" s="43"/>
      <c r="FY118" s="43"/>
      <c r="FZ118" s="43"/>
      <c r="GA118" s="43"/>
      <c r="GB118" s="43"/>
      <c r="GC118" s="43"/>
      <c r="GD118" s="43"/>
      <c r="GE118" s="43"/>
      <c r="GF118" s="43"/>
      <c r="GG118" s="43"/>
      <c r="GH118" s="43"/>
      <c r="GI118" s="43"/>
      <c r="GJ118" s="43"/>
      <c r="GK118" s="43"/>
      <c r="GL118" s="43"/>
      <c r="GM118" s="43"/>
      <c r="GN118" s="43"/>
      <c r="GO118" s="43"/>
      <c r="GP118" s="43"/>
      <c r="GQ118" s="43"/>
      <c r="GR118" s="44">
        <v>44295</v>
      </c>
      <c r="GS118" s="44">
        <v>44386</v>
      </c>
      <c r="GT118" s="44"/>
      <c r="GU118" s="44"/>
      <c r="GV118" s="43"/>
      <c r="GW118" s="43"/>
      <c r="GX118" s="43"/>
      <c r="GY118" s="43"/>
      <c r="GZ118" s="43"/>
      <c r="HA118" s="43"/>
      <c r="HB118" s="43"/>
      <c r="HC118" s="43"/>
      <c r="HD118" s="43"/>
      <c r="HE118" s="43"/>
      <c r="HF118" s="43"/>
      <c r="HG118" s="43"/>
      <c r="HH118" s="46" t="str">
        <f t="shared" si="121"/>
        <v/>
      </c>
      <c r="HI118" s="46" t="str">
        <f t="shared" si="122"/>
        <v/>
      </c>
      <c r="HJ118" s="46" t="str">
        <f t="shared" si="123"/>
        <v/>
      </c>
      <c r="HK118" s="46" t="str">
        <f t="shared" si="124"/>
        <v/>
      </c>
      <c r="HL118" s="46" t="str">
        <f t="shared" si="125"/>
        <v/>
      </c>
      <c r="HM118" s="43"/>
      <c r="HN118" s="43"/>
      <c r="HO118" s="43">
        <f t="shared" si="81"/>
        <v>1</v>
      </c>
      <c r="HP118" s="43" t="s">
        <v>1531</v>
      </c>
      <c r="HQ118" s="41" t="s">
        <v>1605</v>
      </c>
      <c r="HR118" s="41" t="s">
        <v>1654</v>
      </c>
      <c r="HS118" s="41"/>
      <c r="HT118" s="41"/>
      <c r="HU118" s="41"/>
      <c r="HV118" s="41"/>
      <c r="HW118" s="41"/>
      <c r="HX118" s="41"/>
      <c r="HY118" s="41"/>
      <c r="HZ118" s="41"/>
      <c r="IA118" s="41"/>
      <c r="IB118" s="41"/>
      <c r="IC118" s="41"/>
      <c r="ID118" s="41"/>
    </row>
    <row r="119" spans="1:238" ht="49.5" customHeight="1" x14ac:dyDescent="0.25">
      <c r="A119" s="41" t="s">
        <v>584</v>
      </c>
      <c r="B119" s="42" t="s">
        <v>572</v>
      </c>
      <c r="C119" s="43" t="s">
        <v>585</v>
      </c>
      <c r="D119" s="43" t="s">
        <v>468</v>
      </c>
      <c r="E119" s="43" t="s">
        <v>560</v>
      </c>
      <c r="F119" s="43" t="s">
        <v>394</v>
      </c>
      <c r="G119" s="43" t="s">
        <v>395</v>
      </c>
      <c r="H119" s="43" t="s">
        <v>586</v>
      </c>
      <c r="I119" s="43" t="s">
        <v>587</v>
      </c>
      <c r="J119" s="43">
        <v>1</v>
      </c>
      <c r="K119" s="43">
        <v>4</v>
      </c>
      <c r="L119" s="43" t="s">
        <v>399</v>
      </c>
      <c r="M119" s="43">
        <v>1</v>
      </c>
      <c r="N119" s="43">
        <v>4</v>
      </c>
      <c r="O119" s="43" t="s">
        <v>399</v>
      </c>
      <c r="P119" s="43" t="s">
        <v>400</v>
      </c>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4">
        <v>44295</v>
      </c>
      <c r="AV119" s="44">
        <v>44386</v>
      </c>
      <c r="AW119" s="44"/>
      <c r="AX119" s="44"/>
      <c r="AY119" s="43"/>
      <c r="AZ119" s="43"/>
      <c r="BA119" s="43"/>
      <c r="BB119" s="43"/>
      <c r="BC119" s="43"/>
      <c r="BD119" s="43"/>
      <c r="BE119" s="43"/>
      <c r="BF119" s="43"/>
      <c r="BG119" s="45"/>
      <c r="BH119" s="45"/>
      <c r="BI119" s="43"/>
      <c r="BJ119" s="43"/>
      <c r="BK119" s="46" t="str">
        <f t="shared" si="116"/>
        <v/>
      </c>
      <c r="BL119" s="46" t="str">
        <f t="shared" si="117"/>
        <v/>
      </c>
      <c r="BM119" s="46" t="str">
        <f t="shared" si="118"/>
        <v/>
      </c>
      <c r="BN119" s="46" t="str">
        <f t="shared" si="119"/>
        <v/>
      </c>
      <c r="BO119" s="46" t="str">
        <f t="shared" si="120"/>
        <v/>
      </c>
      <c r="BP119" s="43" t="s">
        <v>588</v>
      </c>
      <c r="BQ119" s="43" t="s">
        <v>589</v>
      </c>
      <c r="BR119" s="43" t="s">
        <v>403</v>
      </c>
      <c r="BS119" s="43" t="s">
        <v>590</v>
      </c>
      <c r="BT119" s="43" t="s">
        <v>430</v>
      </c>
      <c r="BU119" s="43" t="s">
        <v>472</v>
      </c>
      <c r="BV119" s="43" t="s">
        <v>472</v>
      </c>
      <c r="BW119" s="43" t="s">
        <v>403</v>
      </c>
      <c r="BX119" s="43" t="s">
        <v>531</v>
      </c>
      <c r="BY119" s="43" t="s">
        <v>591</v>
      </c>
      <c r="BZ119" s="43" t="s">
        <v>410</v>
      </c>
      <c r="CA119" s="43" t="s">
        <v>409</v>
      </c>
      <c r="CB119" s="43" t="s">
        <v>410</v>
      </c>
      <c r="CC119" s="43" t="s">
        <v>410</v>
      </c>
      <c r="CD119" s="43">
        <v>100</v>
      </c>
      <c r="CE119" s="43" t="s">
        <v>65</v>
      </c>
      <c r="CF119" s="43" t="s">
        <v>411</v>
      </c>
      <c r="CG119" s="43">
        <f t="shared" ref="CG119:CG120" si="129">SUM(CH119:CK119)</f>
        <v>2</v>
      </c>
      <c r="CH119" s="43">
        <v>1</v>
      </c>
      <c r="CI119" s="43">
        <v>1</v>
      </c>
      <c r="CJ119" s="43">
        <v>0</v>
      </c>
      <c r="CK119" s="43">
        <v>0</v>
      </c>
      <c r="CL119" s="43"/>
      <c r="CM119" s="43"/>
      <c r="CN119" s="43">
        <v>1</v>
      </c>
      <c r="CO119" s="43" t="s">
        <v>1655</v>
      </c>
      <c r="CP119" s="43"/>
      <c r="CQ119" s="43"/>
      <c r="CR119" s="43"/>
      <c r="CS119" s="43"/>
      <c r="CT119" s="44">
        <v>44295</v>
      </c>
      <c r="CU119" s="44">
        <v>44386</v>
      </c>
      <c r="CV119" s="44"/>
      <c r="CW119" s="44"/>
      <c r="CX119" s="43" t="s">
        <v>70</v>
      </c>
      <c r="CY119" s="43" t="s">
        <v>70</v>
      </c>
      <c r="CZ119" s="43"/>
      <c r="DA119" s="43"/>
      <c r="DB119" s="43" t="s">
        <v>449</v>
      </c>
      <c r="DC119" s="43" t="s">
        <v>70</v>
      </c>
      <c r="DD119" s="43"/>
      <c r="DE119" s="43"/>
      <c r="DF119" s="43" t="s">
        <v>1656</v>
      </c>
      <c r="DG119" s="43" t="s">
        <v>1657</v>
      </c>
      <c r="DH119" s="43"/>
      <c r="DI119" s="43"/>
      <c r="DJ119" s="46">
        <f t="shared" si="71"/>
        <v>0</v>
      </c>
      <c r="DK119" s="46">
        <f t="shared" si="72"/>
        <v>1</v>
      </c>
      <c r="DL119" s="46" t="str">
        <f t="shared" si="73"/>
        <v/>
      </c>
      <c r="DM119" s="46" t="str">
        <f t="shared" si="74"/>
        <v/>
      </c>
      <c r="DN119" s="46">
        <f t="shared" si="75"/>
        <v>0.5</v>
      </c>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4">
        <v>44295</v>
      </c>
      <c r="ET119" s="44">
        <v>44386</v>
      </c>
      <c r="EU119" s="44"/>
      <c r="EV119" s="44"/>
      <c r="EW119" s="43"/>
      <c r="EX119" s="43"/>
      <c r="EY119" s="43"/>
      <c r="EZ119" s="43"/>
      <c r="FA119" s="43"/>
      <c r="FB119" s="43"/>
      <c r="FC119" s="43"/>
      <c r="FD119" s="43"/>
      <c r="FE119" s="43"/>
      <c r="FF119" s="43"/>
      <c r="FG119" s="43"/>
      <c r="FH119" s="43"/>
      <c r="FI119" s="46" t="str">
        <f t="shared" si="76"/>
        <v/>
      </c>
      <c r="FJ119" s="46" t="str">
        <f t="shared" si="77"/>
        <v/>
      </c>
      <c r="FK119" s="46" t="str">
        <f t="shared" si="78"/>
        <v/>
      </c>
      <c r="FL119" s="46" t="str">
        <f t="shared" si="79"/>
        <v/>
      </c>
      <c r="FM119" s="46" t="str">
        <f t="shared" si="80"/>
        <v/>
      </c>
      <c r="FN119" s="43"/>
      <c r="FO119" s="43"/>
      <c r="FP119" s="43"/>
      <c r="FQ119" s="43"/>
      <c r="FR119" s="43"/>
      <c r="FS119" s="43"/>
      <c r="FT119" s="43"/>
      <c r="FU119" s="43"/>
      <c r="FV119" s="43"/>
      <c r="FW119" s="43"/>
      <c r="FX119" s="43"/>
      <c r="FY119" s="43"/>
      <c r="FZ119" s="43"/>
      <c r="GA119" s="43"/>
      <c r="GB119" s="43"/>
      <c r="GC119" s="43"/>
      <c r="GD119" s="43"/>
      <c r="GE119" s="43"/>
      <c r="GF119" s="43"/>
      <c r="GG119" s="43"/>
      <c r="GH119" s="43"/>
      <c r="GI119" s="43"/>
      <c r="GJ119" s="43"/>
      <c r="GK119" s="43"/>
      <c r="GL119" s="43"/>
      <c r="GM119" s="43"/>
      <c r="GN119" s="43"/>
      <c r="GO119" s="43"/>
      <c r="GP119" s="43"/>
      <c r="GQ119" s="43"/>
      <c r="GR119" s="44">
        <v>44295</v>
      </c>
      <c r="GS119" s="44">
        <v>44386</v>
      </c>
      <c r="GT119" s="44"/>
      <c r="GU119" s="44"/>
      <c r="GV119" s="43"/>
      <c r="GW119" s="43"/>
      <c r="GX119" s="43"/>
      <c r="GY119" s="43"/>
      <c r="GZ119" s="43"/>
      <c r="HA119" s="43"/>
      <c r="HB119" s="43"/>
      <c r="HC119" s="43"/>
      <c r="HD119" s="43"/>
      <c r="HE119" s="43"/>
      <c r="HF119" s="43"/>
      <c r="HG119" s="43"/>
      <c r="HH119" s="46" t="str">
        <f t="shared" si="121"/>
        <v/>
      </c>
      <c r="HI119" s="46" t="str">
        <f t="shared" si="122"/>
        <v/>
      </c>
      <c r="HJ119" s="46" t="str">
        <f t="shared" si="123"/>
        <v/>
      </c>
      <c r="HK119" s="46" t="str">
        <f t="shared" si="124"/>
        <v/>
      </c>
      <c r="HL119" s="46" t="str">
        <f t="shared" si="125"/>
        <v/>
      </c>
      <c r="HM119" s="43"/>
      <c r="HN119" s="43"/>
      <c r="HO119" s="43">
        <f t="shared" si="81"/>
        <v>1</v>
      </c>
      <c r="HP119" s="43" t="s">
        <v>1531</v>
      </c>
      <c r="HQ119" s="41"/>
      <c r="HR119" s="41"/>
      <c r="HS119" s="41"/>
      <c r="HT119" s="41"/>
      <c r="HU119" s="41" t="s">
        <v>1658</v>
      </c>
      <c r="HV119" s="41" t="s">
        <v>1659</v>
      </c>
      <c r="HW119" s="41"/>
      <c r="HX119" s="41"/>
      <c r="HY119" s="41"/>
      <c r="HZ119" s="41"/>
      <c r="IA119" s="41"/>
      <c r="IB119" s="41"/>
      <c r="IC119" s="41"/>
      <c r="ID119" s="41"/>
    </row>
    <row r="120" spans="1:238" ht="49.5" customHeight="1" x14ac:dyDescent="0.25">
      <c r="A120" s="41" t="s">
        <v>595</v>
      </c>
      <c r="B120" s="42" t="s">
        <v>596</v>
      </c>
      <c r="C120" s="43" t="s">
        <v>597</v>
      </c>
      <c r="D120" s="43" t="s">
        <v>421</v>
      </c>
      <c r="E120" s="43" t="s">
        <v>422</v>
      </c>
      <c r="F120" s="43" t="s">
        <v>455</v>
      </c>
      <c r="G120" s="43" t="s">
        <v>598</v>
      </c>
      <c r="H120" s="43" t="s">
        <v>599</v>
      </c>
      <c r="I120" s="43" t="s">
        <v>600</v>
      </c>
      <c r="J120" s="43">
        <v>5</v>
      </c>
      <c r="K120" s="43">
        <v>3</v>
      </c>
      <c r="L120" s="43" t="s">
        <v>398</v>
      </c>
      <c r="M120" s="43">
        <v>3</v>
      </c>
      <c r="N120" s="43">
        <v>1</v>
      </c>
      <c r="O120" s="43" t="s">
        <v>426</v>
      </c>
      <c r="P120" s="43" t="s">
        <v>400</v>
      </c>
      <c r="Q120" s="43" t="s">
        <v>601</v>
      </c>
      <c r="R120" s="43" t="s">
        <v>602</v>
      </c>
      <c r="S120" s="43" t="s">
        <v>403</v>
      </c>
      <c r="T120" s="43" t="s">
        <v>603</v>
      </c>
      <c r="U120" s="43" t="s">
        <v>430</v>
      </c>
      <c r="V120" s="43" t="s">
        <v>403</v>
      </c>
      <c r="W120" s="43" t="s">
        <v>403</v>
      </c>
      <c r="X120" s="43" t="s">
        <v>403</v>
      </c>
      <c r="Y120" s="43" t="s">
        <v>446</v>
      </c>
      <c r="Z120" s="43" t="s">
        <v>407</v>
      </c>
      <c r="AA120" s="43" t="s">
        <v>410</v>
      </c>
      <c r="AB120" s="43" t="s">
        <v>409</v>
      </c>
      <c r="AC120" s="43" t="s">
        <v>410</v>
      </c>
      <c r="AD120" s="43" t="s">
        <v>410</v>
      </c>
      <c r="AE120" s="43">
        <v>100</v>
      </c>
      <c r="AF120" s="43" t="s">
        <v>65</v>
      </c>
      <c r="AG120" s="43" t="s">
        <v>411</v>
      </c>
      <c r="AH120" s="43">
        <f t="shared" si="128"/>
        <v>74</v>
      </c>
      <c r="AI120" s="43">
        <v>2</v>
      </c>
      <c r="AJ120" s="43">
        <v>24</v>
      </c>
      <c r="AK120" s="43">
        <v>24</v>
      </c>
      <c r="AL120" s="43">
        <v>24</v>
      </c>
      <c r="AM120" s="43">
        <v>2</v>
      </c>
      <c r="AN120" s="43" t="s">
        <v>1660</v>
      </c>
      <c r="AO120" s="43">
        <v>24</v>
      </c>
      <c r="AP120" s="43" t="s">
        <v>1661</v>
      </c>
      <c r="AQ120" s="43"/>
      <c r="AR120" s="43"/>
      <c r="AS120" s="43"/>
      <c r="AT120" s="43"/>
      <c r="AU120" s="44">
        <v>44295</v>
      </c>
      <c r="AV120" s="44">
        <v>44391</v>
      </c>
      <c r="AW120" s="44"/>
      <c r="AX120" s="44"/>
      <c r="AY120" s="43" t="s">
        <v>70</v>
      </c>
      <c r="AZ120" s="43" t="s">
        <v>70</v>
      </c>
      <c r="BA120" s="43"/>
      <c r="BB120" s="43"/>
      <c r="BC120" s="43" t="s">
        <v>70</v>
      </c>
      <c r="BD120" s="43" t="s">
        <v>70</v>
      </c>
      <c r="BE120" s="43"/>
      <c r="BF120" s="43"/>
      <c r="BG120" s="45" t="s">
        <v>1662</v>
      </c>
      <c r="BH120" s="45" t="s">
        <v>1663</v>
      </c>
      <c r="BI120" s="43"/>
      <c r="BJ120" s="43"/>
      <c r="BK120" s="46">
        <f t="shared" si="116"/>
        <v>1</v>
      </c>
      <c r="BL120" s="46">
        <f t="shared" si="117"/>
        <v>1</v>
      </c>
      <c r="BM120" s="46">
        <f t="shared" si="118"/>
        <v>0</v>
      </c>
      <c r="BN120" s="46">
        <f t="shared" si="119"/>
        <v>0</v>
      </c>
      <c r="BO120" s="46">
        <f t="shared" si="120"/>
        <v>0.35135135135135137</v>
      </c>
      <c r="BP120" s="43" t="s">
        <v>607</v>
      </c>
      <c r="BQ120" s="43" t="s">
        <v>602</v>
      </c>
      <c r="BR120" s="43" t="s">
        <v>403</v>
      </c>
      <c r="BS120" s="43" t="s">
        <v>608</v>
      </c>
      <c r="BT120" s="43" t="s">
        <v>430</v>
      </c>
      <c r="BU120" s="43" t="s">
        <v>403</v>
      </c>
      <c r="BV120" s="43" t="s">
        <v>403</v>
      </c>
      <c r="BW120" s="43" t="s">
        <v>403</v>
      </c>
      <c r="BX120" s="43" t="s">
        <v>406</v>
      </c>
      <c r="BY120" s="43" t="s">
        <v>407</v>
      </c>
      <c r="BZ120" s="43" t="s">
        <v>410</v>
      </c>
      <c r="CA120" s="43" t="s">
        <v>409</v>
      </c>
      <c r="CB120" s="43" t="s">
        <v>410</v>
      </c>
      <c r="CC120" s="43" t="s">
        <v>410</v>
      </c>
      <c r="CD120" s="43">
        <v>100</v>
      </c>
      <c r="CE120" s="43" t="s">
        <v>65</v>
      </c>
      <c r="CF120" s="43" t="s">
        <v>411</v>
      </c>
      <c r="CG120" s="43">
        <f t="shared" si="129"/>
        <v>2</v>
      </c>
      <c r="CH120" s="43">
        <v>1</v>
      </c>
      <c r="CI120" s="43">
        <v>1</v>
      </c>
      <c r="CJ120" s="43">
        <v>0</v>
      </c>
      <c r="CK120" s="43">
        <v>0</v>
      </c>
      <c r="CL120" s="43">
        <v>1</v>
      </c>
      <c r="CM120" s="43" t="s">
        <v>1664</v>
      </c>
      <c r="CN120" s="43">
        <v>1</v>
      </c>
      <c r="CO120" s="43" t="s">
        <v>1665</v>
      </c>
      <c r="CP120" s="43"/>
      <c r="CQ120" s="43"/>
      <c r="CR120" s="43"/>
      <c r="CS120" s="43"/>
      <c r="CT120" s="44">
        <v>44295</v>
      </c>
      <c r="CU120" s="44">
        <v>44391</v>
      </c>
      <c r="CV120" s="44"/>
      <c r="CW120" s="44"/>
      <c r="CX120" s="43" t="s">
        <v>70</v>
      </c>
      <c r="CY120" s="43" t="s">
        <v>70</v>
      </c>
      <c r="CZ120" s="43"/>
      <c r="DA120" s="43"/>
      <c r="DB120" s="43" t="s">
        <v>70</v>
      </c>
      <c r="DC120" s="43" t="s">
        <v>70</v>
      </c>
      <c r="DD120" s="43"/>
      <c r="DE120" s="43"/>
      <c r="DF120" s="43" t="s">
        <v>1666</v>
      </c>
      <c r="DG120" s="43" t="s">
        <v>1667</v>
      </c>
      <c r="DH120" s="43"/>
      <c r="DI120" s="43"/>
      <c r="DJ120" s="46">
        <f t="shared" si="71"/>
        <v>1</v>
      </c>
      <c r="DK120" s="46">
        <f t="shared" si="72"/>
        <v>1</v>
      </c>
      <c r="DL120" s="46" t="str">
        <f t="shared" si="73"/>
        <v/>
      </c>
      <c r="DM120" s="46" t="str">
        <f t="shared" si="74"/>
        <v/>
      </c>
      <c r="DN120" s="46">
        <f t="shared" si="75"/>
        <v>1</v>
      </c>
      <c r="DO120" s="43" t="s">
        <v>612</v>
      </c>
      <c r="DP120" s="43" t="s">
        <v>613</v>
      </c>
      <c r="DQ120" s="43" t="s">
        <v>403</v>
      </c>
      <c r="DR120" s="43" t="s">
        <v>614</v>
      </c>
      <c r="DS120" s="43" t="s">
        <v>430</v>
      </c>
      <c r="DT120" s="43" t="s">
        <v>472</v>
      </c>
      <c r="DU120" s="43" t="s">
        <v>472</v>
      </c>
      <c r="DV120" s="43" t="s">
        <v>403</v>
      </c>
      <c r="DW120" s="43" t="s">
        <v>406</v>
      </c>
      <c r="DX120" s="43" t="s">
        <v>407</v>
      </c>
      <c r="DY120" s="43" t="s">
        <v>410</v>
      </c>
      <c r="DZ120" s="43" t="s">
        <v>409</v>
      </c>
      <c r="EA120" s="43" t="s">
        <v>410</v>
      </c>
      <c r="EB120" s="43" t="s">
        <v>410</v>
      </c>
      <c r="EC120" s="43">
        <v>100</v>
      </c>
      <c r="ED120" s="43" t="s">
        <v>65</v>
      </c>
      <c r="EE120" s="43" t="s">
        <v>411</v>
      </c>
      <c r="EF120" s="43">
        <f t="shared" ref="EF120:EF121" si="130">SUM(EG120:EJ120)</f>
        <v>3</v>
      </c>
      <c r="EG120" s="43">
        <v>2</v>
      </c>
      <c r="EH120" s="43">
        <v>1</v>
      </c>
      <c r="EI120" s="43">
        <v>0</v>
      </c>
      <c r="EJ120" s="43">
        <v>0</v>
      </c>
      <c r="EK120" s="43">
        <v>2</v>
      </c>
      <c r="EL120" s="43" t="s">
        <v>1668</v>
      </c>
      <c r="EM120" s="43">
        <v>1</v>
      </c>
      <c r="EN120" s="43" t="s">
        <v>1669</v>
      </c>
      <c r="EO120" s="43"/>
      <c r="EP120" s="43"/>
      <c r="EQ120" s="43"/>
      <c r="ER120" s="43"/>
      <c r="ES120" s="44">
        <v>44295</v>
      </c>
      <c r="ET120" s="44">
        <v>44391</v>
      </c>
      <c r="EU120" s="44"/>
      <c r="EV120" s="44"/>
      <c r="EW120" s="43" t="s">
        <v>70</v>
      </c>
      <c r="EX120" s="43" t="s">
        <v>70</v>
      </c>
      <c r="EY120" s="43"/>
      <c r="EZ120" s="43"/>
      <c r="FA120" s="43" t="s">
        <v>70</v>
      </c>
      <c r="FB120" s="43" t="s">
        <v>70</v>
      </c>
      <c r="FC120" s="43"/>
      <c r="FD120" s="43"/>
      <c r="FE120" s="43" t="s">
        <v>1670</v>
      </c>
      <c r="FF120" s="43" t="s">
        <v>1671</v>
      </c>
      <c r="FG120" s="43"/>
      <c r="FH120" s="43"/>
      <c r="FI120" s="46">
        <f t="shared" si="76"/>
        <v>1</v>
      </c>
      <c r="FJ120" s="46">
        <f t="shared" si="77"/>
        <v>1</v>
      </c>
      <c r="FK120" s="46" t="str">
        <f t="shared" si="78"/>
        <v/>
      </c>
      <c r="FL120" s="46" t="str">
        <f t="shared" si="79"/>
        <v/>
      </c>
      <c r="FM120" s="46">
        <f t="shared" si="80"/>
        <v>1</v>
      </c>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4">
        <v>44295</v>
      </c>
      <c r="GS120" s="44">
        <v>44391</v>
      </c>
      <c r="GT120" s="44"/>
      <c r="GU120" s="44"/>
      <c r="GV120" s="43"/>
      <c r="GW120" s="43"/>
      <c r="GX120" s="43"/>
      <c r="GY120" s="43"/>
      <c r="GZ120" s="43"/>
      <c r="HA120" s="43"/>
      <c r="HB120" s="43"/>
      <c r="HC120" s="43"/>
      <c r="HD120" s="43"/>
      <c r="HE120" s="43"/>
      <c r="HF120" s="43"/>
      <c r="HG120" s="43"/>
      <c r="HH120" s="46" t="str">
        <f t="shared" si="121"/>
        <v/>
      </c>
      <c r="HI120" s="46" t="str">
        <f t="shared" si="122"/>
        <v/>
      </c>
      <c r="HJ120" s="46" t="str">
        <f t="shared" si="123"/>
        <v/>
      </c>
      <c r="HK120" s="46" t="str">
        <f t="shared" si="124"/>
        <v/>
      </c>
      <c r="HL120" s="46" t="str">
        <f t="shared" si="125"/>
        <v/>
      </c>
      <c r="HM120" s="43"/>
      <c r="HN120" s="43"/>
      <c r="HO120" s="43">
        <f t="shared" si="81"/>
        <v>3</v>
      </c>
      <c r="HP120" s="43" t="s">
        <v>1531</v>
      </c>
      <c r="HQ120" s="41" t="s">
        <v>1672</v>
      </c>
      <c r="HR120" s="41" t="s">
        <v>1673</v>
      </c>
      <c r="HS120" s="41"/>
      <c r="HT120" s="41"/>
      <c r="HU120" s="41" t="s">
        <v>1674</v>
      </c>
      <c r="HV120" s="41" t="s">
        <v>1675</v>
      </c>
      <c r="HW120" s="41"/>
      <c r="HX120" s="41"/>
      <c r="HY120" s="41" t="s">
        <v>1555</v>
      </c>
      <c r="HZ120" s="41" t="s">
        <v>1676</v>
      </c>
      <c r="IA120" s="41"/>
      <c r="IB120" s="41"/>
      <c r="IC120" s="41"/>
      <c r="ID120" s="41"/>
    </row>
    <row r="121" spans="1:238" ht="49.5" customHeight="1" x14ac:dyDescent="0.25">
      <c r="A121" s="41" t="s">
        <v>622</v>
      </c>
      <c r="B121" s="42" t="s">
        <v>596</v>
      </c>
      <c r="C121" s="43" t="s">
        <v>623</v>
      </c>
      <c r="D121" s="43" t="s">
        <v>468</v>
      </c>
      <c r="E121" s="43" t="s">
        <v>624</v>
      </c>
      <c r="F121" s="43" t="s">
        <v>455</v>
      </c>
      <c r="G121" s="43" t="s">
        <v>395</v>
      </c>
      <c r="H121" s="43" t="s">
        <v>625</v>
      </c>
      <c r="I121" s="43" t="s">
        <v>626</v>
      </c>
      <c r="J121" s="43">
        <v>3</v>
      </c>
      <c r="K121" s="43">
        <v>4</v>
      </c>
      <c r="L121" s="43" t="s">
        <v>398</v>
      </c>
      <c r="M121" s="43">
        <v>1</v>
      </c>
      <c r="N121" s="43">
        <v>4</v>
      </c>
      <c r="O121" s="43" t="s">
        <v>399</v>
      </c>
      <c r="P121" s="43" t="s">
        <v>400</v>
      </c>
      <c r="Q121" s="43" t="s">
        <v>601</v>
      </c>
      <c r="R121" s="43" t="s">
        <v>602</v>
      </c>
      <c r="S121" s="43" t="s">
        <v>403</v>
      </c>
      <c r="T121" s="43" t="s">
        <v>603</v>
      </c>
      <c r="U121" s="43" t="s">
        <v>430</v>
      </c>
      <c r="V121" s="43" t="s">
        <v>403</v>
      </c>
      <c r="W121" s="43" t="s">
        <v>403</v>
      </c>
      <c r="X121" s="43" t="s">
        <v>403</v>
      </c>
      <c r="Y121" s="43" t="s">
        <v>446</v>
      </c>
      <c r="Z121" s="43" t="s">
        <v>407</v>
      </c>
      <c r="AA121" s="43" t="s">
        <v>410</v>
      </c>
      <c r="AB121" s="43" t="s">
        <v>409</v>
      </c>
      <c r="AC121" s="43" t="s">
        <v>410</v>
      </c>
      <c r="AD121" s="43" t="s">
        <v>410</v>
      </c>
      <c r="AE121" s="43">
        <v>100</v>
      </c>
      <c r="AF121" s="43" t="s">
        <v>65</v>
      </c>
      <c r="AG121" s="43" t="s">
        <v>411</v>
      </c>
      <c r="AH121" s="43">
        <f t="shared" si="128"/>
        <v>74</v>
      </c>
      <c r="AI121" s="43">
        <v>2</v>
      </c>
      <c r="AJ121" s="43">
        <v>24</v>
      </c>
      <c r="AK121" s="43">
        <v>24</v>
      </c>
      <c r="AL121" s="43">
        <v>24</v>
      </c>
      <c r="AM121" s="43">
        <v>2</v>
      </c>
      <c r="AN121" s="43" t="s">
        <v>1677</v>
      </c>
      <c r="AO121" s="43">
        <v>24</v>
      </c>
      <c r="AP121" s="43" t="s">
        <v>1678</v>
      </c>
      <c r="AQ121" s="43"/>
      <c r="AR121" s="43"/>
      <c r="AS121" s="43"/>
      <c r="AT121" s="43"/>
      <c r="AU121" s="44">
        <v>44295</v>
      </c>
      <c r="AV121" s="44">
        <v>44386</v>
      </c>
      <c r="AW121" s="44"/>
      <c r="AX121" s="44"/>
      <c r="AY121" s="43" t="s">
        <v>70</v>
      </c>
      <c r="AZ121" s="43" t="s">
        <v>70</v>
      </c>
      <c r="BA121" s="43"/>
      <c r="BB121" s="43"/>
      <c r="BC121" s="43" t="s">
        <v>70</v>
      </c>
      <c r="BD121" s="43" t="s">
        <v>70</v>
      </c>
      <c r="BE121" s="43"/>
      <c r="BF121" s="43"/>
      <c r="BG121" s="45" t="s">
        <v>1679</v>
      </c>
      <c r="BH121" s="45" t="s">
        <v>1680</v>
      </c>
      <c r="BI121" s="43"/>
      <c r="BJ121" s="43"/>
      <c r="BK121" s="46">
        <f t="shared" si="116"/>
        <v>1</v>
      </c>
      <c r="BL121" s="46">
        <f t="shared" si="117"/>
        <v>1</v>
      </c>
      <c r="BM121" s="46">
        <f t="shared" si="118"/>
        <v>0</v>
      </c>
      <c r="BN121" s="46">
        <f t="shared" si="119"/>
        <v>0</v>
      </c>
      <c r="BO121" s="46">
        <f t="shared" si="120"/>
        <v>0.35135135135135137</v>
      </c>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4">
        <v>44295</v>
      </c>
      <c r="CU121" s="44">
        <v>44386</v>
      </c>
      <c r="CV121" s="44"/>
      <c r="CW121" s="44"/>
      <c r="CX121" s="43"/>
      <c r="CY121" s="43"/>
      <c r="CZ121" s="43"/>
      <c r="DA121" s="43"/>
      <c r="DB121" s="43"/>
      <c r="DC121" s="43"/>
      <c r="DD121" s="43"/>
      <c r="DE121" s="43"/>
      <c r="DF121" s="43"/>
      <c r="DG121" s="43"/>
      <c r="DH121" s="43"/>
      <c r="DI121" s="43"/>
      <c r="DJ121" s="46" t="str">
        <f t="shared" si="71"/>
        <v/>
      </c>
      <c r="DK121" s="46" t="str">
        <f t="shared" si="72"/>
        <v/>
      </c>
      <c r="DL121" s="46" t="str">
        <f t="shared" si="73"/>
        <v/>
      </c>
      <c r="DM121" s="46" t="str">
        <f t="shared" si="74"/>
        <v/>
      </c>
      <c r="DN121" s="46" t="str">
        <f t="shared" si="75"/>
        <v/>
      </c>
      <c r="DO121" s="43" t="s">
        <v>612</v>
      </c>
      <c r="DP121" s="43" t="s">
        <v>602</v>
      </c>
      <c r="DQ121" s="43" t="s">
        <v>403</v>
      </c>
      <c r="DR121" s="43" t="s">
        <v>614</v>
      </c>
      <c r="DS121" s="43" t="s">
        <v>430</v>
      </c>
      <c r="DT121" s="43" t="s">
        <v>472</v>
      </c>
      <c r="DU121" s="43" t="s">
        <v>472</v>
      </c>
      <c r="DV121" s="43" t="s">
        <v>403</v>
      </c>
      <c r="DW121" s="43" t="s">
        <v>406</v>
      </c>
      <c r="DX121" s="43" t="s">
        <v>407</v>
      </c>
      <c r="DY121" s="43" t="s">
        <v>410</v>
      </c>
      <c r="DZ121" s="43" t="s">
        <v>409</v>
      </c>
      <c r="EA121" s="43" t="s">
        <v>410</v>
      </c>
      <c r="EB121" s="43" t="s">
        <v>410</v>
      </c>
      <c r="EC121" s="43">
        <v>100</v>
      </c>
      <c r="ED121" s="43" t="s">
        <v>65</v>
      </c>
      <c r="EE121" s="43" t="s">
        <v>411</v>
      </c>
      <c r="EF121" s="43">
        <f t="shared" si="130"/>
        <v>1</v>
      </c>
      <c r="EG121" s="43">
        <v>0</v>
      </c>
      <c r="EH121" s="43">
        <v>1</v>
      </c>
      <c r="EI121" s="43">
        <v>0</v>
      </c>
      <c r="EJ121" s="43">
        <v>0</v>
      </c>
      <c r="EK121" s="43">
        <v>0</v>
      </c>
      <c r="EL121" s="43" t="s">
        <v>1681</v>
      </c>
      <c r="EM121" s="43">
        <v>1</v>
      </c>
      <c r="EN121" s="43" t="s">
        <v>1682</v>
      </c>
      <c r="EO121" s="43"/>
      <c r="EP121" s="43"/>
      <c r="EQ121" s="43"/>
      <c r="ER121" s="43"/>
      <c r="ES121" s="44">
        <v>44295</v>
      </c>
      <c r="ET121" s="44">
        <v>44386</v>
      </c>
      <c r="EU121" s="44"/>
      <c r="EV121" s="44"/>
      <c r="EW121" s="43" t="s">
        <v>70</v>
      </c>
      <c r="EX121" s="43" t="s">
        <v>70</v>
      </c>
      <c r="EY121" s="43"/>
      <c r="EZ121" s="43"/>
      <c r="FA121" s="43" t="s">
        <v>70</v>
      </c>
      <c r="FB121" s="43" t="s">
        <v>70</v>
      </c>
      <c r="FC121" s="43"/>
      <c r="FD121" s="43"/>
      <c r="FE121" s="43" t="s">
        <v>1683</v>
      </c>
      <c r="FF121" s="43" t="s">
        <v>1684</v>
      </c>
      <c r="FG121" s="43"/>
      <c r="FH121" s="43"/>
      <c r="FI121" s="46" t="str">
        <f t="shared" si="76"/>
        <v/>
      </c>
      <c r="FJ121" s="46">
        <f t="shared" si="77"/>
        <v>1</v>
      </c>
      <c r="FK121" s="46" t="str">
        <f t="shared" si="78"/>
        <v/>
      </c>
      <c r="FL121" s="46" t="str">
        <f t="shared" si="79"/>
        <v/>
      </c>
      <c r="FM121" s="46">
        <f t="shared" si="80"/>
        <v>1</v>
      </c>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4">
        <v>44295</v>
      </c>
      <c r="GS121" s="44">
        <v>44386</v>
      </c>
      <c r="GT121" s="44"/>
      <c r="GU121" s="44"/>
      <c r="GV121" s="43"/>
      <c r="GW121" s="43"/>
      <c r="GX121" s="43"/>
      <c r="GY121" s="43"/>
      <c r="GZ121" s="43"/>
      <c r="HA121" s="43"/>
      <c r="HB121" s="43"/>
      <c r="HC121" s="43"/>
      <c r="HD121" s="43"/>
      <c r="HE121" s="43"/>
      <c r="HF121" s="43"/>
      <c r="HG121" s="43"/>
      <c r="HH121" s="46" t="str">
        <f t="shared" si="121"/>
        <v/>
      </c>
      <c r="HI121" s="46" t="str">
        <f t="shared" si="122"/>
        <v/>
      </c>
      <c r="HJ121" s="46" t="str">
        <f t="shared" si="123"/>
        <v/>
      </c>
      <c r="HK121" s="46" t="str">
        <f t="shared" si="124"/>
        <v/>
      </c>
      <c r="HL121" s="46" t="str">
        <f t="shared" si="125"/>
        <v/>
      </c>
      <c r="HM121" s="43"/>
      <c r="HN121" s="43"/>
      <c r="HO121" s="43">
        <f t="shared" si="81"/>
        <v>2</v>
      </c>
      <c r="HP121" s="43" t="s">
        <v>1531</v>
      </c>
      <c r="HQ121" s="41" t="s">
        <v>1555</v>
      </c>
      <c r="HR121" s="41" t="s">
        <v>1685</v>
      </c>
      <c r="HS121" s="41"/>
      <c r="HT121" s="41"/>
      <c r="HU121" s="41"/>
      <c r="HV121" s="41"/>
      <c r="HW121" s="41"/>
      <c r="HX121" s="41"/>
      <c r="HY121" s="41" t="s">
        <v>1686</v>
      </c>
      <c r="HZ121" s="41" t="s">
        <v>1687</v>
      </c>
      <c r="IA121" s="41"/>
      <c r="IB121" s="41"/>
      <c r="IC121" s="41"/>
      <c r="ID121" s="41"/>
    </row>
    <row r="122" spans="1:238" ht="49.5" customHeight="1" x14ac:dyDescent="0.25">
      <c r="A122" s="41" t="s">
        <v>389</v>
      </c>
      <c r="B122" s="42" t="s">
        <v>390</v>
      </c>
      <c r="C122" s="43" t="s">
        <v>391</v>
      </c>
      <c r="D122" s="43" t="s">
        <v>392</v>
      </c>
      <c r="E122" s="43" t="s">
        <v>393</v>
      </c>
      <c r="F122" s="43" t="s">
        <v>394</v>
      </c>
      <c r="G122" s="43" t="s">
        <v>395</v>
      </c>
      <c r="H122" s="43" t="s">
        <v>396</v>
      </c>
      <c r="I122" s="43" t="s">
        <v>397</v>
      </c>
      <c r="J122" s="43">
        <v>4</v>
      </c>
      <c r="K122" s="43">
        <v>4</v>
      </c>
      <c r="L122" s="43" t="s">
        <v>398</v>
      </c>
      <c r="M122" s="43">
        <v>3</v>
      </c>
      <c r="N122" s="43">
        <v>3</v>
      </c>
      <c r="O122" s="43" t="s">
        <v>399</v>
      </c>
      <c r="P122" s="43" t="s">
        <v>400</v>
      </c>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4">
        <v>44299</v>
      </c>
      <c r="AV122" s="44">
        <v>44384</v>
      </c>
      <c r="AW122" s="44"/>
      <c r="AX122" s="44"/>
      <c r="AY122" s="43"/>
      <c r="AZ122" s="43"/>
      <c r="BA122" s="43"/>
      <c r="BB122" s="43"/>
      <c r="BC122" s="43"/>
      <c r="BD122" s="43"/>
      <c r="BE122" s="43"/>
      <c r="BF122" s="43"/>
      <c r="BG122" s="45"/>
      <c r="BH122" s="45"/>
      <c r="BI122" s="43"/>
      <c r="BJ122" s="43"/>
      <c r="BK122" s="46" t="str">
        <f>IFERROR(IF(AI122=0,"",IF((AM122/AI122)&gt;1,1,(AM122/AI122))),"")</f>
        <v/>
      </c>
      <c r="BL122" s="46" t="str">
        <f>IFERROR(IF(AJ122=0,"",IF((AO122/AJ122)&gt;1,1,(AO122/AJ122))),"")</f>
        <v/>
      </c>
      <c r="BM122" s="46" t="str">
        <f>IFERROR(IF(AK122=0,"",IF((AQ122/AK122)&gt;1,1,(AQ122/AK122))),"")</f>
        <v/>
      </c>
      <c r="BN122" s="46" t="str">
        <f>IFERROR(IF(AL122=0,"",IF((AS122/AL122)&gt;1,1,(AS122/AL122))),"")</f>
        <v/>
      </c>
      <c r="BO122" s="46" t="str">
        <f>IFERROR(IF((AM122+AO122+AQ122+AS122)/AH122&gt;1,1,(AM122+AO122+AQ122+AS122)/AH122),"")</f>
        <v/>
      </c>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4">
        <v>44299</v>
      </c>
      <c r="CU122" s="44">
        <v>44384</v>
      </c>
      <c r="CV122" s="44"/>
      <c r="CW122" s="44"/>
      <c r="CX122" s="43"/>
      <c r="CY122" s="43"/>
      <c r="CZ122" s="43"/>
      <c r="DA122" s="43"/>
      <c r="DB122" s="43"/>
      <c r="DC122" s="43"/>
      <c r="DD122" s="43"/>
      <c r="DE122" s="43"/>
      <c r="DF122" s="43"/>
      <c r="DG122" s="43"/>
      <c r="DH122" s="43"/>
      <c r="DI122" s="43"/>
      <c r="DJ122" s="46" t="str">
        <f t="shared" si="71"/>
        <v/>
      </c>
      <c r="DK122" s="46" t="str">
        <f t="shared" si="72"/>
        <v/>
      </c>
      <c r="DL122" s="46" t="str">
        <f t="shared" si="73"/>
        <v/>
      </c>
      <c r="DM122" s="46" t="str">
        <f t="shared" si="74"/>
        <v/>
      </c>
      <c r="DN122" s="46" t="str">
        <f t="shared" si="75"/>
        <v/>
      </c>
      <c r="DO122" s="43" t="s">
        <v>401</v>
      </c>
      <c r="DP122" s="43" t="s">
        <v>402</v>
      </c>
      <c r="DQ122" s="43" t="s">
        <v>403</v>
      </c>
      <c r="DR122" s="43" t="s">
        <v>404</v>
      </c>
      <c r="DS122" s="43" t="s">
        <v>405</v>
      </c>
      <c r="DT122" s="43" t="s">
        <v>403</v>
      </c>
      <c r="DU122" s="43" t="s">
        <v>403</v>
      </c>
      <c r="DV122" s="43" t="s">
        <v>403</v>
      </c>
      <c r="DW122" s="43" t="s">
        <v>406</v>
      </c>
      <c r="DX122" s="43" t="s">
        <v>407</v>
      </c>
      <c r="DY122" s="43" t="s">
        <v>408</v>
      </c>
      <c r="DZ122" s="43" t="s">
        <v>409</v>
      </c>
      <c r="EA122" s="43" t="s">
        <v>410</v>
      </c>
      <c r="EB122" s="43" t="s">
        <v>408</v>
      </c>
      <c r="EC122" s="43">
        <v>50</v>
      </c>
      <c r="ED122" s="43" t="s">
        <v>65</v>
      </c>
      <c r="EE122" s="43" t="s">
        <v>411</v>
      </c>
      <c r="EF122" s="43">
        <f>SUM(EG122:EJ122)</f>
        <v>8</v>
      </c>
      <c r="EG122" s="43">
        <v>3</v>
      </c>
      <c r="EH122" s="43">
        <v>3</v>
      </c>
      <c r="EI122" s="43">
        <v>1</v>
      </c>
      <c r="EJ122" s="43">
        <v>1</v>
      </c>
      <c r="EK122" s="43">
        <v>3</v>
      </c>
      <c r="EL122" s="43" t="s">
        <v>1739</v>
      </c>
      <c r="EM122" s="43">
        <v>3</v>
      </c>
      <c r="EN122" s="43" t="s">
        <v>1740</v>
      </c>
      <c r="EO122" s="43"/>
      <c r="EP122" s="43"/>
      <c r="EQ122" s="43"/>
      <c r="ER122" s="43"/>
      <c r="ES122" s="44">
        <v>44299</v>
      </c>
      <c r="ET122" s="44">
        <v>44384</v>
      </c>
      <c r="EU122" s="44"/>
      <c r="EV122" s="44"/>
      <c r="EW122" s="43" t="s">
        <v>70</v>
      </c>
      <c r="EX122" s="43" t="s">
        <v>70</v>
      </c>
      <c r="EY122" s="43"/>
      <c r="EZ122" s="43"/>
      <c r="FA122" s="43" t="s">
        <v>70</v>
      </c>
      <c r="FB122" s="43" t="s">
        <v>70</v>
      </c>
      <c r="FC122" s="43"/>
      <c r="FD122" s="43"/>
      <c r="FE122" s="43" t="s">
        <v>1741</v>
      </c>
      <c r="FF122" s="43" t="s">
        <v>1741</v>
      </c>
      <c r="FG122" s="43"/>
      <c r="FH122" s="43"/>
      <c r="FI122" s="46">
        <f t="shared" si="76"/>
        <v>1</v>
      </c>
      <c r="FJ122" s="46">
        <f t="shared" si="77"/>
        <v>1</v>
      </c>
      <c r="FK122" s="46">
        <f t="shared" si="78"/>
        <v>0</v>
      </c>
      <c r="FL122" s="46">
        <f t="shared" si="79"/>
        <v>0</v>
      </c>
      <c r="FM122" s="46">
        <f t="shared" si="80"/>
        <v>0.75</v>
      </c>
      <c r="FN122" s="43"/>
      <c r="FO122" s="43"/>
      <c r="FP122" s="43"/>
      <c r="FQ122" s="43"/>
      <c r="FR122" s="43"/>
      <c r="FS122" s="43"/>
      <c r="FT122" s="43"/>
      <c r="FU122" s="43"/>
      <c r="FV122" s="43"/>
      <c r="FW122" s="43"/>
      <c r="FX122" s="43"/>
      <c r="FY122" s="43"/>
      <c r="FZ122" s="43"/>
      <c r="GA122" s="43"/>
      <c r="GB122" s="43"/>
      <c r="GC122" s="43"/>
      <c r="GD122" s="43"/>
      <c r="GE122" s="43"/>
      <c r="GF122" s="43"/>
      <c r="GG122" s="43"/>
      <c r="GH122" s="43"/>
      <c r="GI122" s="43"/>
      <c r="GJ122" s="43"/>
      <c r="GK122" s="43"/>
      <c r="GL122" s="43"/>
      <c r="GM122" s="43"/>
      <c r="GN122" s="43"/>
      <c r="GO122" s="43"/>
      <c r="GP122" s="43"/>
      <c r="GQ122" s="43"/>
      <c r="GR122" s="44">
        <v>44299</v>
      </c>
      <c r="GS122" s="44">
        <v>44384</v>
      </c>
      <c r="GT122" s="44"/>
      <c r="GU122" s="44"/>
      <c r="GV122" s="43"/>
      <c r="GW122" s="43"/>
      <c r="GX122" s="43"/>
      <c r="GY122" s="43"/>
      <c r="GZ122" s="43"/>
      <c r="HA122" s="43"/>
      <c r="HB122" s="43"/>
      <c r="HC122" s="43"/>
      <c r="HD122" s="43"/>
      <c r="HE122" s="43"/>
      <c r="HF122" s="43"/>
      <c r="HG122" s="43"/>
      <c r="HH122" s="46" t="str">
        <f>IFERROR(IF(GF122=0,"",IF((GJ122/GF122)&gt;1,1,(GJ122/GF122))),"")</f>
        <v/>
      </c>
      <c r="HI122" s="46" t="str">
        <f>IFERROR(IF(GG122=0,"",IF((GL122/GG122)&gt;1,1,(GL122/GG122))),"")</f>
        <v/>
      </c>
      <c r="HJ122" s="46" t="str">
        <f>IFERROR(IF(GH122=0,"",IF((GN122/GH122)&gt;1,1,(GN122/GH122))),"")</f>
        <v/>
      </c>
      <c r="HK122" s="46" t="str">
        <f>IFERROR(IF(GI122=0,"",IF((GP122/GI122)&gt;1,1,(GP122/GI122))),"")</f>
        <v/>
      </c>
      <c r="HL122" s="46" t="str">
        <f>IFERROR(IF((GJ122+GL122+GN122+GP122)/GE122&gt;1,1,(GJ122+GL122+GN122+GP122)/GE122),"")</f>
        <v/>
      </c>
      <c r="HM122" s="43"/>
      <c r="HN122" s="43"/>
      <c r="HO122" s="43">
        <f t="shared" si="81"/>
        <v>1</v>
      </c>
      <c r="HP122" s="43" t="s">
        <v>1688</v>
      </c>
      <c r="HQ122" s="43"/>
      <c r="HR122" s="43"/>
      <c r="HS122" s="43"/>
      <c r="HT122" s="43"/>
      <c r="HU122" s="43"/>
      <c r="HV122" s="43"/>
      <c r="HW122" s="43"/>
      <c r="HX122" s="43"/>
      <c r="HY122" s="43" t="s">
        <v>1742</v>
      </c>
      <c r="HZ122" s="43" t="s">
        <v>1695</v>
      </c>
      <c r="IA122" s="41"/>
      <c r="IB122" s="41"/>
      <c r="IC122" s="41"/>
      <c r="ID122" s="41"/>
    </row>
    <row r="123" spans="1:238" ht="49.5" customHeight="1" x14ac:dyDescent="0.25">
      <c r="A123" s="41" t="s">
        <v>418</v>
      </c>
      <c r="B123" s="42" t="s">
        <v>419</v>
      </c>
      <c r="C123" s="43" t="s">
        <v>420</v>
      </c>
      <c r="D123" s="43" t="s">
        <v>421</v>
      </c>
      <c r="E123" s="43" t="s">
        <v>422</v>
      </c>
      <c r="F123" s="43" t="s">
        <v>423</v>
      </c>
      <c r="G123" s="43" t="s">
        <v>395</v>
      </c>
      <c r="H123" s="43" t="s">
        <v>424</v>
      </c>
      <c r="I123" s="43" t="s">
        <v>425</v>
      </c>
      <c r="J123" s="43">
        <v>5</v>
      </c>
      <c r="K123" s="43">
        <v>3</v>
      </c>
      <c r="L123" s="43" t="s">
        <v>398</v>
      </c>
      <c r="M123" s="43">
        <v>3</v>
      </c>
      <c r="N123" s="43">
        <v>1</v>
      </c>
      <c r="O123" s="43" t="s">
        <v>426</v>
      </c>
      <c r="P123" s="43" t="s">
        <v>400</v>
      </c>
      <c r="Q123" s="43" t="s">
        <v>427</v>
      </c>
      <c r="R123" s="43" t="s">
        <v>428</v>
      </c>
      <c r="S123" s="43" t="s">
        <v>403</v>
      </c>
      <c r="T123" s="43" t="s">
        <v>429</v>
      </c>
      <c r="U123" s="43" t="s">
        <v>430</v>
      </c>
      <c r="V123" s="43" t="s">
        <v>403</v>
      </c>
      <c r="W123" s="43" t="s">
        <v>403</v>
      </c>
      <c r="X123" s="43" t="s">
        <v>403</v>
      </c>
      <c r="Y123" s="43" t="s">
        <v>431</v>
      </c>
      <c r="Z123" s="43" t="s">
        <v>407</v>
      </c>
      <c r="AA123" s="43" t="s">
        <v>410</v>
      </c>
      <c r="AB123" s="43" t="s">
        <v>409</v>
      </c>
      <c r="AC123" s="43" t="s">
        <v>410</v>
      </c>
      <c r="AD123" s="43" t="s">
        <v>410</v>
      </c>
      <c r="AE123" s="43">
        <v>100</v>
      </c>
      <c r="AF123" s="43" t="s">
        <v>65</v>
      </c>
      <c r="AG123" s="43" t="s">
        <v>411</v>
      </c>
      <c r="AH123" s="43">
        <f>SUM(AI123:AL123)</f>
        <v>12</v>
      </c>
      <c r="AI123" s="43">
        <v>3</v>
      </c>
      <c r="AJ123" s="43">
        <v>3</v>
      </c>
      <c r="AK123" s="43">
        <v>3</v>
      </c>
      <c r="AL123" s="43">
        <v>3</v>
      </c>
      <c r="AM123" s="43">
        <v>3</v>
      </c>
      <c r="AN123" s="43" t="s">
        <v>1743</v>
      </c>
      <c r="AO123" s="43">
        <v>3</v>
      </c>
      <c r="AP123" s="43" t="s">
        <v>1744</v>
      </c>
      <c r="AQ123" s="43"/>
      <c r="AR123" s="43"/>
      <c r="AS123" s="43"/>
      <c r="AT123" s="43"/>
      <c r="AU123" s="44">
        <v>44299</v>
      </c>
      <c r="AV123" s="44">
        <v>44390</v>
      </c>
      <c r="AW123" s="44"/>
      <c r="AX123" s="44"/>
      <c r="AY123" s="43" t="s">
        <v>70</v>
      </c>
      <c r="AZ123" s="43" t="s">
        <v>70</v>
      </c>
      <c r="BA123" s="43"/>
      <c r="BB123" s="43"/>
      <c r="BC123" s="43" t="s">
        <v>70</v>
      </c>
      <c r="BD123" s="43" t="s">
        <v>70</v>
      </c>
      <c r="BE123" s="43"/>
      <c r="BF123" s="43"/>
      <c r="BG123" s="45" t="s">
        <v>1745</v>
      </c>
      <c r="BH123" s="45" t="s">
        <v>1746</v>
      </c>
      <c r="BI123" s="43"/>
      <c r="BJ123" s="43"/>
      <c r="BK123" s="46">
        <f t="shared" ref="BK123:BK136" si="131">IFERROR(IF(AI123=0,"",IF((AM123/AI123)&gt;1,1,(AM123/AI123))),"")</f>
        <v>1</v>
      </c>
      <c r="BL123" s="46">
        <f t="shared" ref="BL123:BL136" si="132">IFERROR(IF(AJ123=0,"",IF((AO123/AJ123)&gt;1,1,(AO123/AJ123))),"")</f>
        <v>1</v>
      </c>
      <c r="BM123" s="46">
        <f t="shared" ref="BM123:BM136" si="133">IFERROR(IF(AK123=0,"",IF((AQ123/AK123)&gt;1,1,(AQ123/AK123))),"")</f>
        <v>0</v>
      </c>
      <c r="BN123" s="46">
        <f t="shared" ref="BN123:BN136" si="134">IFERROR(IF(AL123=0,"",IF((AS123/AL123)&gt;1,1,(AS123/AL123))),"")</f>
        <v>0</v>
      </c>
      <c r="BO123" s="46">
        <f t="shared" ref="BO123:BO136" si="135">IFERROR(IF((AM123+AO123+AQ123+AS123)/AH123&gt;1,1,(AM123+AO123+AQ123+AS123)/AH123),"")</f>
        <v>0.5</v>
      </c>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4">
        <v>44299</v>
      </c>
      <c r="CU123" s="44">
        <v>44390</v>
      </c>
      <c r="CV123" s="44"/>
      <c r="CW123" s="44"/>
      <c r="CX123" s="43"/>
      <c r="CY123" s="43"/>
      <c r="CZ123" s="43"/>
      <c r="DA123" s="43"/>
      <c r="DB123" s="43"/>
      <c r="DC123" s="43"/>
      <c r="DD123" s="43"/>
      <c r="DE123" s="43"/>
      <c r="DF123" s="43"/>
      <c r="DG123" s="43"/>
      <c r="DH123" s="43"/>
      <c r="DI123" s="43"/>
      <c r="DJ123" s="46" t="str">
        <f t="shared" si="71"/>
        <v/>
      </c>
      <c r="DK123" s="46" t="str">
        <f t="shared" si="72"/>
        <v/>
      </c>
      <c r="DL123" s="46" t="str">
        <f t="shared" si="73"/>
        <v/>
      </c>
      <c r="DM123" s="46" t="str">
        <f t="shared" si="74"/>
        <v/>
      </c>
      <c r="DN123" s="46" t="str">
        <f t="shared" si="75"/>
        <v/>
      </c>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4">
        <v>44299</v>
      </c>
      <c r="ET123" s="44">
        <v>44390</v>
      </c>
      <c r="EU123" s="44"/>
      <c r="EV123" s="44"/>
      <c r="EW123" s="43"/>
      <c r="EX123" s="43"/>
      <c r="EY123" s="43"/>
      <c r="EZ123" s="43"/>
      <c r="FA123" s="43"/>
      <c r="FB123" s="43"/>
      <c r="FC123" s="43"/>
      <c r="FD123" s="43"/>
      <c r="FE123" s="43"/>
      <c r="FF123" s="43"/>
      <c r="FG123" s="43"/>
      <c r="FH123" s="43"/>
      <c r="FI123" s="46" t="str">
        <f t="shared" si="76"/>
        <v/>
      </c>
      <c r="FJ123" s="46" t="str">
        <f t="shared" si="77"/>
        <v/>
      </c>
      <c r="FK123" s="46" t="str">
        <f t="shared" si="78"/>
        <v/>
      </c>
      <c r="FL123" s="46" t="str">
        <f t="shared" si="79"/>
        <v/>
      </c>
      <c r="FM123" s="46" t="str">
        <f t="shared" si="80"/>
        <v/>
      </c>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4">
        <v>44299</v>
      </c>
      <c r="GS123" s="44">
        <v>44390</v>
      </c>
      <c r="GT123" s="44"/>
      <c r="GU123" s="44"/>
      <c r="GV123" s="43"/>
      <c r="GW123" s="43"/>
      <c r="GX123" s="43"/>
      <c r="GY123" s="43"/>
      <c r="GZ123" s="43"/>
      <c r="HA123" s="43"/>
      <c r="HB123" s="43"/>
      <c r="HC123" s="43"/>
      <c r="HD123" s="43"/>
      <c r="HE123" s="43"/>
      <c r="HF123" s="43"/>
      <c r="HG123" s="43"/>
      <c r="HH123" s="46" t="str">
        <f t="shared" ref="HH123:HH136" si="136">IFERROR(IF(GF123=0,"",IF((GJ123/GF123)&gt;1,1,(GJ123/GF123))),"")</f>
        <v/>
      </c>
      <c r="HI123" s="46" t="str">
        <f t="shared" ref="HI123:HI136" si="137">IFERROR(IF(GG123=0,"",IF((GL123/GG123)&gt;1,1,(GL123/GG123))),"")</f>
        <v/>
      </c>
      <c r="HJ123" s="46" t="str">
        <f t="shared" ref="HJ123:HJ136" si="138">IFERROR(IF(GH123=0,"",IF((GN123/GH123)&gt;1,1,(GN123/GH123))),"")</f>
        <v/>
      </c>
      <c r="HK123" s="46" t="str">
        <f t="shared" ref="HK123:HK136" si="139">IFERROR(IF(GI123=0,"",IF((GP123/GI123)&gt;1,1,(GP123/GI123))),"")</f>
        <v/>
      </c>
      <c r="HL123" s="46" t="str">
        <f t="shared" ref="HL123:HL136" si="140">IFERROR(IF((GJ123+GL123+GN123+GP123)/GE123&gt;1,1,(GJ123+GL123+GN123+GP123)/GE123),"")</f>
        <v/>
      </c>
      <c r="HM123" s="43"/>
      <c r="HN123" s="43"/>
      <c r="HO123" s="43">
        <f t="shared" si="81"/>
        <v>1</v>
      </c>
      <c r="HP123" s="43" t="s">
        <v>1688</v>
      </c>
      <c r="HQ123" s="43" t="s">
        <v>1747</v>
      </c>
      <c r="HR123" s="43" t="s">
        <v>1695</v>
      </c>
      <c r="HS123" s="43"/>
      <c r="HT123" s="43"/>
      <c r="HU123" s="43"/>
      <c r="HV123" s="43"/>
      <c r="HW123" s="43"/>
      <c r="HX123" s="43"/>
      <c r="HY123" s="43"/>
      <c r="HZ123" s="43"/>
      <c r="IA123" s="41"/>
      <c r="IB123" s="41"/>
      <c r="IC123" s="41"/>
      <c r="ID123" s="41"/>
    </row>
    <row r="124" spans="1:238" ht="49.5" customHeight="1" x14ac:dyDescent="0.25">
      <c r="A124" s="41" t="s">
        <v>438</v>
      </c>
      <c r="B124" s="42" t="s">
        <v>419</v>
      </c>
      <c r="C124" s="43" t="s">
        <v>439</v>
      </c>
      <c r="D124" s="43" t="s">
        <v>440</v>
      </c>
      <c r="E124" s="43" t="s">
        <v>422</v>
      </c>
      <c r="F124" s="43" t="s">
        <v>423</v>
      </c>
      <c r="G124" s="43" t="s">
        <v>395</v>
      </c>
      <c r="H124" s="43" t="s">
        <v>441</v>
      </c>
      <c r="I124" s="43" t="s">
        <v>442</v>
      </c>
      <c r="J124" s="43">
        <v>2</v>
      </c>
      <c r="K124" s="43">
        <v>4</v>
      </c>
      <c r="L124" s="43" t="s">
        <v>399</v>
      </c>
      <c r="M124" s="43">
        <v>1</v>
      </c>
      <c r="N124" s="43">
        <v>2</v>
      </c>
      <c r="O124" s="43" t="s">
        <v>426</v>
      </c>
      <c r="P124" s="43" t="s">
        <v>400</v>
      </c>
      <c r="Q124" s="43" t="s">
        <v>443</v>
      </c>
      <c r="R124" s="43" t="s">
        <v>444</v>
      </c>
      <c r="S124" s="43" t="s">
        <v>403</v>
      </c>
      <c r="T124" s="43" t="s">
        <v>445</v>
      </c>
      <c r="U124" s="43" t="s">
        <v>430</v>
      </c>
      <c r="V124" s="43" t="s">
        <v>403</v>
      </c>
      <c r="W124" s="43" t="s">
        <v>403</v>
      </c>
      <c r="X124" s="43" t="s">
        <v>403</v>
      </c>
      <c r="Y124" s="43" t="s">
        <v>446</v>
      </c>
      <c r="Z124" s="43" t="s">
        <v>407</v>
      </c>
      <c r="AA124" s="43" t="s">
        <v>410</v>
      </c>
      <c r="AB124" s="43" t="s">
        <v>409</v>
      </c>
      <c r="AC124" s="43" t="s">
        <v>410</v>
      </c>
      <c r="AD124" s="43" t="s">
        <v>410</v>
      </c>
      <c r="AE124" s="43">
        <v>100</v>
      </c>
      <c r="AF124" s="43" t="s">
        <v>65</v>
      </c>
      <c r="AG124" s="43" t="s">
        <v>411</v>
      </c>
      <c r="AH124" s="43">
        <f t="shared" ref="AH124:AH128" si="141">SUM(AI124:AL124)</f>
        <v>12</v>
      </c>
      <c r="AI124" s="43">
        <v>0</v>
      </c>
      <c r="AJ124" s="43">
        <v>0</v>
      </c>
      <c r="AK124" s="43">
        <v>6</v>
      </c>
      <c r="AL124" s="43">
        <v>6</v>
      </c>
      <c r="AM124" s="43">
        <v>0</v>
      </c>
      <c r="AN124" s="43" t="s">
        <v>1748</v>
      </c>
      <c r="AO124" s="43">
        <v>0</v>
      </c>
      <c r="AP124" s="43" t="s">
        <v>1749</v>
      </c>
      <c r="AQ124" s="43"/>
      <c r="AR124" s="43"/>
      <c r="AS124" s="43"/>
      <c r="AT124" s="43"/>
      <c r="AU124" s="44">
        <v>44299</v>
      </c>
      <c r="AV124" s="44">
        <v>44386</v>
      </c>
      <c r="AW124" s="44"/>
      <c r="AX124" s="44"/>
      <c r="AY124" s="43" t="s">
        <v>449</v>
      </c>
      <c r="AZ124" s="43" t="s">
        <v>449</v>
      </c>
      <c r="BA124" s="43"/>
      <c r="BB124" s="43"/>
      <c r="BC124" s="43" t="s">
        <v>449</v>
      </c>
      <c r="BD124" s="43" t="s">
        <v>449</v>
      </c>
      <c r="BE124" s="43"/>
      <c r="BF124" s="43"/>
      <c r="BG124" s="45" t="s">
        <v>1750</v>
      </c>
      <c r="BH124" s="45" t="s">
        <v>1738</v>
      </c>
      <c r="BI124" s="43"/>
      <c r="BJ124" s="43"/>
      <c r="BK124" s="46" t="str">
        <f t="shared" si="131"/>
        <v/>
      </c>
      <c r="BL124" s="46" t="str">
        <f t="shared" si="132"/>
        <v/>
      </c>
      <c r="BM124" s="46">
        <f t="shared" si="133"/>
        <v>0</v>
      </c>
      <c r="BN124" s="46">
        <f t="shared" si="134"/>
        <v>0</v>
      </c>
      <c r="BO124" s="46">
        <f t="shared" si="135"/>
        <v>0</v>
      </c>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4">
        <v>44299</v>
      </c>
      <c r="CU124" s="44">
        <v>44386</v>
      </c>
      <c r="CV124" s="44"/>
      <c r="CW124" s="44"/>
      <c r="CX124" s="43"/>
      <c r="CY124" s="43"/>
      <c r="CZ124" s="43"/>
      <c r="DA124" s="43"/>
      <c r="DB124" s="43"/>
      <c r="DC124" s="43"/>
      <c r="DD124" s="43"/>
      <c r="DE124" s="43"/>
      <c r="DF124" s="43"/>
      <c r="DG124" s="43"/>
      <c r="DH124" s="43"/>
      <c r="DI124" s="43"/>
      <c r="DJ124" s="46" t="str">
        <f t="shared" si="71"/>
        <v/>
      </c>
      <c r="DK124" s="46" t="str">
        <f t="shared" si="72"/>
        <v/>
      </c>
      <c r="DL124" s="46" t="str">
        <f t="shared" si="73"/>
        <v/>
      </c>
      <c r="DM124" s="46" t="str">
        <f t="shared" si="74"/>
        <v/>
      </c>
      <c r="DN124" s="46" t="str">
        <f t="shared" si="75"/>
        <v/>
      </c>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4">
        <v>44299</v>
      </c>
      <c r="ET124" s="44">
        <v>44386</v>
      </c>
      <c r="EU124" s="44"/>
      <c r="EV124" s="44"/>
      <c r="EW124" s="43"/>
      <c r="EX124" s="43"/>
      <c r="EY124" s="43"/>
      <c r="EZ124" s="43"/>
      <c r="FA124" s="43"/>
      <c r="FB124" s="43"/>
      <c r="FC124" s="43"/>
      <c r="FD124" s="43"/>
      <c r="FE124" s="43"/>
      <c r="FF124" s="43"/>
      <c r="FG124" s="43"/>
      <c r="FH124" s="43"/>
      <c r="FI124" s="46" t="str">
        <f t="shared" si="76"/>
        <v/>
      </c>
      <c r="FJ124" s="46" t="str">
        <f t="shared" si="77"/>
        <v/>
      </c>
      <c r="FK124" s="46" t="str">
        <f t="shared" si="78"/>
        <v/>
      </c>
      <c r="FL124" s="46" t="str">
        <f t="shared" si="79"/>
        <v/>
      </c>
      <c r="FM124" s="46" t="str">
        <f t="shared" si="80"/>
        <v/>
      </c>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4">
        <v>44299</v>
      </c>
      <c r="GS124" s="44">
        <v>44386</v>
      </c>
      <c r="GT124" s="44"/>
      <c r="GU124" s="44"/>
      <c r="GV124" s="43"/>
      <c r="GW124" s="43"/>
      <c r="GX124" s="43"/>
      <c r="GY124" s="43"/>
      <c r="GZ124" s="43"/>
      <c r="HA124" s="43"/>
      <c r="HB124" s="43"/>
      <c r="HC124" s="43"/>
      <c r="HD124" s="43"/>
      <c r="HE124" s="43"/>
      <c r="HF124" s="43"/>
      <c r="HG124" s="43"/>
      <c r="HH124" s="46" t="str">
        <f t="shared" si="136"/>
        <v/>
      </c>
      <c r="HI124" s="46" t="str">
        <f t="shared" si="137"/>
        <v/>
      </c>
      <c r="HJ124" s="46" t="str">
        <f t="shared" si="138"/>
        <v/>
      </c>
      <c r="HK124" s="46" t="str">
        <f t="shared" si="139"/>
        <v/>
      </c>
      <c r="HL124" s="46" t="str">
        <f t="shared" si="140"/>
        <v/>
      </c>
      <c r="HM124" s="43"/>
      <c r="HN124" s="43"/>
      <c r="HO124" s="43">
        <f t="shared" si="81"/>
        <v>1</v>
      </c>
      <c r="HP124" s="43" t="s">
        <v>1688</v>
      </c>
      <c r="HQ124" s="43" t="s">
        <v>449</v>
      </c>
      <c r="HR124" s="43" t="s">
        <v>1736</v>
      </c>
      <c r="HS124" s="43"/>
      <c r="HT124" s="43"/>
      <c r="HU124" s="43"/>
      <c r="HV124" s="43"/>
      <c r="HW124" s="43"/>
      <c r="HX124" s="43"/>
      <c r="HY124" s="43"/>
      <c r="HZ124" s="43"/>
      <c r="IA124" s="41"/>
      <c r="IB124" s="41"/>
      <c r="IC124" s="41"/>
      <c r="ID124" s="41"/>
    </row>
    <row r="125" spans="1:238" ht="49.5" customHeight="1" x14ac:dyDescent="0.25">
      <c r="A125" s="41" t="s">
        <v>453</v>
      </c>
      <c r="B125" s="42" t="s">
        <v>419</v>
      </c>
      <c r="C125" s="43" t="s">
        <v>454</v>
      </c>
      <c r="D125" s="43" t="s">
        <v>440</v>
      </c>
      <c r="E125" s="43" t="s">
        <v>422</v>
      </c>
      <c r="F125" s="43" t="s">
        <v>455</v>
      </c>
      <c r="G125" s="43" t="s">
        <v>395</v>
      </c>
      <c r="H125" s="43" t="s">
        <v>456</v>
      </c>
      <c r="I125" s="43" t="s">
        <v>457</v>
      </c>
      <c r="J125" s="43">
        <v>2</v>
      </c>
      <c r="K125" s="43">
        <v>4</v>
      </c>
      <c r="L125" s="43" t="s">
        <v>399</v>
      </c>
      <c r="M125" s="43">
        <v>1</v>
      </c>
      <c r="N125" s="43">
        <v>2</v>
      </c>
      <c r="O125" s="43" t="s">
        <v>426</v>
      </c>
      <c r="P125" s="43" t="s">
        <v>400</v>
      </c>
      <c r="Q125" s="43" t="s">
        <v>458</v>
      </c>
      <c r="R125" s="43" t="s">
        <v>444</v>
      </c>
      <c r="S125" s="43" t="s">
        <v>403</v>
      </c>
      <c r="T125" s="43" t="s">
        <v>459</v>
      </c>
      <c r="U125" s="43" t="s">
        <v>430</v>
      </c>
      <c r="V125" s="43" t="s">
        <v>403</v>
      </c>
      <c r="W125" s="43" t="s">
        <v>403</v>
      </c>
      <c r="X125" s="43" t="s">
        <v>403</v>
      </c>
      <c r="Y125" s="43" t="s">
        <v>446</v>
      </c>
      <c r="Z125" s="43" t="s">
        <v>407</v>
      </c>
      <c r="AA125" s="43" t="s">
        <v>410</v>
      </c>
      <c r="AB125" s="43" t="s">
        <v>409</v>
      </c>
      <c r="AC125" s="43" t="s">
        <v>410</v>
      </c>
      <c r="AD125" s="43" t="s">
        <v>410</v>
      </c>
      <c r="AE125" s="43">
        <v>100</v>
      </c>
      <c r="AF125" s="43" t="s">
        <v>65</v>
      </c>
      <c r="AG125" s="43" t="s">
        <v>411</v>
      </c>
      <c r="AH125" s="43">
        <f t="shared" si="141"/>
        <v>29</v>
      </c>
      <c r="AI125" s="43">
        <v>8</v>
      </c>
      <c r="AJ125" s="43">
        <v>9</v>
      </c>
      <c r="AK125" s="43">
        <v>6</v>
      </c>
      <c r="AL125" s="43">
        <v>6</v>
      </c>
      <c r="AM125" s="43">
        <v>8</v>
      </c>
      <c r="AN125" s="43" t="s">
        <v>1751</v>
      </c>
      <c r="AO125" s="43">
        <v>9</v>
      </c>
      <c r="AP125" s="43" t="s">
        <v>1752</v>
      </c>
      <c r="AQ125" s="43"/>
      <c r="AR125" s="43"/>
      <c r="AS125" s="43"/>
      <c r="AT125" s="43"/>
      <c r="AU125" s="44">
        <v>44300</v>
      </c>
      <c r="AV125" s="44">
        <v>44391</v>
      </c>
      <c r="AW125" s="44"/>
      <c r="AX125" s="44"/>
      <c r="AY125" s="43" t="s">
        <v>70</v>
      </c>
      <c r="AZ125" s="43" t="s">
        <v>70</v>
      </c>
      <c r="BA125" s="43"/>
      <c r="BB125" s="43"/>
      <c r="BC125" s="43" t="s">
        <v>70</v>
      </c>
      <c r="BD125" s="43" t="s">
        <v>70</v>
      </c>
      <c r="BE125" s="43"/>
      <c r="BF125" s="43"/>
      <c r="BG125" s="45" t="s">
        <v>1753</v>
      </c>
      <c r="BH125" s="45" t="s">
        <v>1754</v>
      </c>
      <c r="BI125" s="43"/>
      <c r="BJ125" s="43"/>
      <c r="BK125" s="46">
        <f t="shared" si="131"/>
        <v>1</v>
      </c>
      <c r="BL125" s="46">
        <f t="shared" si="132"/>
        <v>1</v>
      </c>
      <c r="BM125" s="46">
        <f t="shared" si="133"/>
        <v>0</v>
      </c>
      <c r="BN125" s="46">
        <f t="shared" si="134"/>
        <v>0</v>
      </c>
      <c r="BO125" s="46">
        <f t="shared" si="135"/>
        <v>0.58620689655172409</v>
      </c>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4">
        <v>44300</v>
      </c>
      <c r="CU125" s="44">
        <v>44391</v>
      </c>
      <c r="CV125" s="44"/>
      <c r="CW125" s="44"/>
      <c r="CX125" s="43"/>
      <c r="CY125" s="43"/>
      <c r="CZ125" s="43"/>
      <c r="DA125" s="43"/>
      <c r="DB125" s="43"/>
      <c r="DC125" s="43"/>
      <c r="DD125" s="43"/>
      <c r="DE125" s="43"/>
      <c r="DF125" s="43"/>
      <c r="DG125" s="43"/>
      <c r="DH125" s="43"/>
      <c r="DI125" s="43"/>
      <c r="DJ125" s="46" t="str">
        <f t="shared" si="71"/>
        <v/>
      </c>
      <c r="DK125" s="46" t="str">
        <f t="shared" si="72"/>
        <v/>
      </c>
      <c r="DL125" s="46" t="str">
        <f t="shared" si="73"/>
        <v/>
      </c>
      <c r="DM125" s="46" t="str">
        <f t="shared" si="74"/>
        <v/>
      </c>
      <c r="DN125" s="46" t="str">
        <f t="shared" si="75"/>
        <v/>
      </c>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4">
        <v>44300</v>
      </c>
      <c r="ET125" s="44">
        <v>44391</v>
      </c>
      <c r="EU125" s="44"/>
      <c r="EV125" s="44"/>
      <c r="EW125" s="43"/>
      <c r="EX125" s="43"/>
      <c r="EY125" s="43"/>
      <c r="EZ125" s="43"/>
      <c r="FA125" s="43"/>
      <c r="FB125" s="43"/>
      <c r="FC125" s="43"/>
      <c r="FD125" s="43"/>
      <c r="FE125" s="43"/>
      <c r="FF125" s="43"/>
      <c r="FG125" s="43"/>
      <c r="FH125" s="43"/>
      <c r="FI125" s="46" t="str">
        <f t="shared" si="76"/>
        <v/>
      </c>
      <c r="FJ125" s="46" t="str">
        <f t="shared" si="77"/>
        <v/>
      </c>
      <c r="FK125" s="46" t="str">
        <f t="shared" si="78"/>
        <v/>
      </c>
      <c r="FL125" s="46" t="str">
        <f t="shared" si="79"/>
        <v/>
      </c>
      <c r="FM125" s="46" t="str">
        <f t="shared" si="80"/>
        <v/>
      </c>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4">
        <v>44300</v>
      </c>
      <c r="GS125" s="44">
        <v>44391</v>
      </c>
      <c r="GT125" s="44"/>
      <c r="GU125" s="44"/>
      <c r="GV125" s="43"/>
      <c r="GW125" s="43"/>
      <c r="GX125" s="43"/>
      <c r="GY125" s="43"/>
      <c r="GZ125" s="43"/>
      <c r="HA125" s="43"/>
      <c r="HB125" s="43"/>
      <c r="HC125" s="43"/>
      <c r="HD125" s="43"/>
      <c r="HE125" s="43"/>
      <c r="HF125" s="43"/>
      <c r="HG125" s="43"/>
      <c r="HH125" s="46" t="str">
        <f t="shared" si="136"/>
        <v/>
      </c>
      <c r="HI125" s="46" t="str">
        <f t="shared" si="137"/>
        <v/>
      </c>
      <c r="HJ125" s="46" t="str">
        <f t="shared" si="138"/>
        <v/>
      </c>
      <c r="HK125" s="46" t="str">
        <f t="shared" si="139"/>
        <v/>
      </c>
      <c r="HL125" s="46" t="str">
        <f t="shared" si="140"/>
        <v/>
      </c>
      <c r="HM125" s="43"/>
      <c r="HN125" s="43"/>
      <c r="HO125" s="43">
        <f t="shared" si="81"/>
        <v>1</v>
      </c>
      <c r="HP125" s="43" t="s">
        <v>1688</v>
      </c>
      <c r="HQ125" s="43" t="s">
        <v>1755</v>
      </c>
      <c r="HR125" s="43" t="s">
        <v>1695</v>
      </c>
      <c r="HS125" s="43"/>
      <c r="HT125" s="43"/>
      <c r="HU125" s="43"/>
      <c r="HV125" s="43"/>
      <c r="HW125" s="43"/>
      <c r="HX125" s="43"/>
      <c r="HY125" s="43"/>
      <c r="HZ125" s="43"/>
      <c r="IA125" s="41"/>
      <c r="IB125" s="41"/>
      <c r="IC125" s="41"/>
      <c r="ID125" s="41"/>
    </row>
    <row r="126" spans="1:238" ht="49.5" customHeight="1" x14ac:dyDescent="0.25">
      <c r="A126" s="41" t="s">
        <v>466</v>
      </c>
      <c r="B126" s="42" t="s">
        <v>419</v>
      </c>
      <c r="C126" s="43" t="s">
        <v>467</v>
      </c>
      <c r="D126" s="43" t="s">
        <v>468</v>
      </c>
      <c r="E126" s="43" t="s">
        <v>422</v>
      </c>
      <c r="F126" s="43" t="s">
        <v>455</v>
      </c>
      <c r="G126" s="43" t="s">
        <v>469</v>
      </c>
      <c r="H126" s="43" t="s">
        <v>470</v>
      </c>
      <c r="I126" s="43" t="s">
        <v>425</v>
      </c>
      <c r="J126" s="43">
        <v>4</v>
      </c>
      <c r="K126" s="43">
        <v>4</v>
      </c>
      <c r="L126" s="43" t="s">
        <v>398</v>
      </c>
      <c r="M126" s="43">
        <v>4</v>
      </c>
      <c r="N126" s="43">
        <v>4</v>
      </c>
      <c r="O126" s="43" t="s">
        <v>398</v>
      </c>
      <c r="P126" s="43" t="s">
        <v>400</v>
      </c>
      <c r="Q126" s="43" t="s">
        <v>471</v>
      </c>
      <c r="R126" s="43" t="s">
        <v>428</v>
      </c>
      <c r="S126" s="43" t="s">
        <v>403</v>
      </c>
      <c r="T126" s="43" t="s">
        <v>429</v>
      </c>
      <c r="U126" s="43" t="s">
        <v>430</v>
      </c>
      <c r="V126" s="43" t="s">
        <v>403</v>
      </c>
      <c r="W126" s="43" t="s">
        <v>472</v>
      </c>
      <c r="X126" s="43" t="s">
        <v>403</v>
      </c>
      <c r="Y126" s="43" t="s">
        <v>431</v>
      </c>
      <c r="Z126" s="43" t="s">
        <v>407</v>
      </c>
      <c r="AA126" s="43" t="s">
        <v>410</v>
      </c>
      <c r="AB126" s="43" t="s">
        <v>409</v>
      </c>
      <c r="AC126" s="43" t="s">
        <v>410</v>
      </c>
      <c r="AD126" s="43" t="s">
        <v>410</v>
      </c>
      <c r="AE126" s="43">
        <v>100</v>
      </c>
      <c r="AF126" s="43" t="s">
        <v>65</v>
      </c>
      <c r="AG126" s="43" t="s">
        <v>411</v>
      </c>
      <c r="AH126" s="43">
        <f t="shared" si="141"/>
        <v>12</v>
      </c>
      <c r="AI126" s="43">
        <v>3</v>
      </c>
      <c r="AJ126" s="43">
        <v>3</v>
      </c>
      <c r="AK126" s="43">
        <v>3</v>
      </c>
      <c r="AL126" s="43">
        <v>3</v>
      </c>
      <c r="AM126" s="43">
        <v>3</v>
      </c>
      <c r="AN126" s="43" t="s">
        <v>1756</v>
      </c>
      <c r="AO126" s="43">
        <v>3</v>
      </c>
      <c r="AP126" s="43" t="s">
        <v>1757</v>
      </c>
      <c r="AQ126" s="43"/>
      <c r="AR126" s="43"/>
      <c r="AS126" s="43"/>
      <c r="AT126" s="43"/>
      <c r="AU126" s="44">
        <v>44299</v>
      </c>
      <c r="AV126" s="44">
        <v>44390</v>
      </c>
      <c r="AW126" s="44"/>
      <c r="AX126" s="44"/>
      <c r="AY126" s="43" t="s">
        <v>70</v>
      </c>
      <c r="AZ126" s="43" t="s">
        <v>70</v>
      </c>
      <c r="BA126" s="43"/>
      <c r="BB126" s="43"/>
      <c r="BC126" s="43" t="s">
        <v>70</v>
      </c>
      <c r="BD126" s="43" t="s">
        <v>70</v>
      </c>
      <c r="BE126" s="43"/>
      <c r="BF126" s="43"/>
      <c r="BG126" s="45" t="s">
        <v>1758</v>
      </c>
      <c r="BH126" s="45" t="s">
        <v>1759</v>
      </c>
      <c r="BI126" s="43"/>
      <c r="BJ126" s="43"/>
      <c r="BK126" s="46">
        <f t="shared" si="131"/>
        <v>1</v>
      </c>
      <c r="BL126" s="46">
        <f t="shared" si="132"/>
        <v>1</v>
      </c>
      <c r="BM126" s="46">
        <f t="shared" si="133"/>
        <v>0</v>
      </c>
      <c r="BN126" s="46">
        <f t="shared" si="134"/>
        <v>0</v>
      </c>
      <c r="BO126" s="46">
        <f t="shared" si="135"/>
        <v>0.5</v>
      </c>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4">
        <v>44299</v>
      </c>
      <c r="CU126" s="44">
        <v>44390</v>
      </c>
      <c r="CV126" s="44"/>
      <c r="CW126" s="44"/>
      <c r="CX126" s="43"/>
      <c r="CY126" s="43"/>
      <c r="CZ126" s="43"/>
      <c r="DA126" s="43"/>
      <c r="DB126" s="43"/>
      <c r="DC126" s="43"/>
      <c r="DD126" s="43"/>
      <c r="DE126" s="43"/>
      <c r="DF126" s="43"/>
      <c r="DG126" s="43"/>
      <c r="DH126" s="43"/>
      <c r="DI126" s="43"/>
      <c r="DJ126" s="46" t="str">
        <f t="shared" si="71"/>
        <v/>
      </c>
      <c r="DK126" s="46" t="str">
        <f t="shared" si="72"/>
        <v/>
      </c>
      <c r="DL126" s="46" t="str">
        <f t="shared" si="73"/>
        <v/>
      </c>
      <c r="DM126" s="46" t="str">
        <f t="shared" si="74"/>
        <v/>
      </c>
      <c r="DN126" s="46" t="str">
        <f t="shared" si="75"/>
        <v/>
      </c>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4">
        <v>44299</v>
      </c>
      <c r="ET126" s="44">
        <v>44390</v>
      </c>
      <c r="EU126" s="44"/>
      <c r="EV126" s="44"/>
      <c r="EW126" s="43"/>
      <c r="EX126" s="43"/>
      <c r="EY126" s="43"/>
      <c r="EZ126" s="43"/>
      <c r="FA126" s="43"/>
      <c r="FB126" s="43"/>
      <c r="FC126" s="43"/>
      <c r="FD126" s="43"/>
      <c r="FE126" s="43"/>
      <c r="FF126" s="43"/>
      <c r="FG126" s="43"/>
      <c r="FH126" s="43"/>
      <c r="FI126" s="46" t="str">
        <f t="shared" si="76"/>
        <v/>
      </c>
      <c r="FJ126" s="46" t="str">
        <f t="shared" si="77"/>
        <v/>
      </c>
      <c r="FK126" s="46" t="str">
        <f t="shared" si="78"/>
        <v/>
      </c>
      <c r="FL126" s="46" t="str">
        <f t="shared" si="79"/>
        <v/>
      </c>
      <c r="FM126" s="46" t="str">
        <f t="shared" si="80"/>
        <v/>
      </c>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Q126" s="43"/>
      <c r="GR126" s="44">
        <v>44299</v>
      </c>
      <c r="GS126" s="44">
        <v>44390</v>
      </c>
      <c r="GT126" s="44"/>
      <c r="GU126" s="44"/>
      <c r="GV126" s="43"/>
      <c r="GW126" s="43"/>
      <c r="GX126" s="43"/>
      <c r="GY126" s="43"/>
      <c r="GZ126" s="43"/>
      <c r="HA126" s="43"/>
      <c r="HB126" s="43"/>
      <c r="HC126" s="43"/>
      <c r="HD126" s="43"/>
      <c r="HE126" s="43"/>
      <c r="HF126" s="43"/>
      <c r="HG126" s="43"/>
      <c r="HH126" s="46" t="str">
        <f t="shared" si="136"/>
        <v/>
      </c>
      <c r="HI126" s="46" t="str">
        <f t="shared" si="137"/>
        <v/>
      </c>
      <c r="HJ126" s="46" t="str">
        <f t="shared" si="138"/>
        <v/>
      </c>
      <c r="HK126" s="46" t="str">
        <f t="shared" si="139"/>
        <v/>
      </c>
      <c r="HL126" s="46" t="str">
        <f t="shared" si="140"/>
        <v/>
      </c>
      <c r="HM126" s="43"/>
      <c r="HN126" s="43"/>
      <c r="HO126" s="43">
        <f t="shared" si="81"/>
        <v>1</v>
      </c>
      <c r="HP126" s="43" t="s">
        <v>1688</v>
      </c>
      <c r="HQ126" s="41" t="s">
        <v>1760</v>
      </c>
      <c r="HR126" s="41" t="s">
        <v>1695</v>
      </c>
      <c r="HS126" s="41"/>
      <c r="HT126" s="41"/>
      <c r="HU126" s="41"/>
      <c r="HV126" s="41"/>
      <c r="HW126" s="41"/>
      <c r="HX126" s="41"/>
      <c r="HY126" s="41"/>
      <c r="HZ126" s="41"/>
      <c r="IA126" s="41"/>
      <c r="IB126" s="41"/>
      <c r="IC126" s="41"/>
      <c r="ID126" s="41"/>
    </row>
    <row r="127" spans="1:238" ht="49.5" customHeight="1" x14ac:dyDescent="0.25">
      <c r="A127" s="41" t="s">
        <v>479</v>
      </c>
      <c r="B127" s="42" t="s">
        <v>480</v>
      </c>
      <c r="C127" s="43" t="s">
        <v>481</v>
      </c>
      <c r="D127" s="43" t="s">
        <v>482</v>
      </c>
      <c r="E127" s="43" t="s">
        <v>422</v>
      </c>
      <c r="F127" s="43" t="s">
        <v>394</v>
      </c>
      <c r="G127" s="43" t="s">
        <v>395</v>
      </c>
      <c r="H127" s="43" t="s">
        <v>483</v>
      </c>
      <c r="I127" s="43" t="s">
        <v>484</v>
      </c>
      <c r="J127" s="43">
        <v>5</v>
      </c>
      <c r="K127" s="43">
        <v>3</v>
      </c>
      <c r="L127" s="43" t="s">
        <v>398</v>
      </c>
      <c r="M127" s="43">
        <v>4</v>
      </c>
      <c r="N127" s="43">
        <v>2</v>
      </c>
      <c r="O127" s="43" t="s">
        <v>399</v>
      </c>
      <c r="P127" s="43" t="s">
        <v>400</v>
      </c>
      <c r="Q127" s="43" t="s">
        <v>485</v>
      </c>
      <c r="R127" s="43" t="s">
        <v>486</v>
      </c>
      <c r="S127" s="43" t="s">
        <v>403</v>
      </c>
      <c r="T127" s="43" t="s">
        <v>487</v>
      </c>
      <c r="U127" s="43" t="s">
        <v>405</v>
      </c>
      <c r="V127" s="43" t="s">
        <v>403</v>
      </c>
      <c r="W127" s="43" t="s">
        <v>403</v>
      </c>
      <c r="X127" s="43" t="s">
        <v>403</v>
      </c>
      <c r="Y127" s="43" t="s">
        <v>406</v>
      </c>
      <c r="Z127" s="43" t="s">
        <v>407</v>
      </c>
      <c r="AA127" s="43" t="s">
        <v>408</v>
      </c>
      <c r="AB127" s="43" t="s">
        <v>409</v>
      </c>
      <c r="AC127" s="43" t="s">
        <v>410</v>
      </c>
      <c r="AD127" s="43" t="s">
        <v>408</v>
      </c>
      <c r="AE127" s="43">
        <v>50</v>
      </c>
      <c r="AF127" s="43" t="s">
        <v>65</v>
      </c>
      <c r="AG127" s="43" t="s">
        <v>411</v>
      </c>
      <c r="AH127" s="43">
        <f t="shared" si="141"/>
        <v>30</v>
      </c>
      <c r="AI127" s="43">
        <v>3</v>
      </c>
      <c r="AJ127" s="43">
        <v>27</v>
      </c>
      <c r="AK127" s="43">
        <v>0</v>
      </c>
      <c r="AL127" s="43">
        <v>0</v>
      </c>
      <c r="AM127" s="43">
        <v>3</v>
      </c>
      <c r="AN127" s="43" t="s">
        <v>1761</v>
      </c>
      <c r="AO127" s="43">
        <v>27</v>
      </c>
      <c r="AP127" s="43" t="s">
        <v>1762</v>
      </c>
      <c r="AQ127" s="43"/>
      <c r="AR127" s="43"/>
      <c r="AS127" s="43"/>
      <c r="AT127" s="43"/>
      <c r="AU127" s="44">
        <v>44298</v>
      </c>
      <c r="AV127" s="44">
        <v>44385</v>
      </c>
      <c r="AW127" s="44"/>
      <c r="AX127" s="44"/>
      <c r="AY127" s="43" t="s">
        <v>70</v>
      </c>
      <c r="AZ127" s="43" t="s">
        <v>70</v>
      </c>
      <c r="BA127" s="43"/>
      <c r="BB127" s="43"/>
      <c r="BC127" s="43" t="s">
        <v>70</v>
      </c>
      <c r="BD127" s="43" t="s">
        <v>70</v>
      </c>
      <c r="BE127" s="43"/>
      <c r="BF127" s="43"/>
      <c r="BG127" s="45" t="s">
        <v>1763</v>
      </c>
      <c r="BH127" s="45" t="s">
        <v>1764</v>
      </c>
      <c r="BI127" s="43"/>
      <c r="BJ127" s="43"/>
      <c r="BK127" s="46">
        <f t="shared" si="131"/>
        <v>1</v>
      </c>
      <c r="BL127" s="46">
        <f t="shared" si="132"/>
        <v>1</v>
      </c>
      <c r="BM127" s="46" t="str">
        <f t="shared" si="133"/>
        <v/>
      </c>
      <c r="BN127" s="46" t="str">
        <f t="shared" si="134"/>
        <v/>
      </c>
      <c r="BO127" s="46">
        <f t="shared" si="135"/>
        <v>1</v>
      </c>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4">
        <v>44298</v>
      </c>
      <c r="CU127" s="44">
        <v>44385</v>
      </c>
      <c r="CV127" s="44"/>
      <c r="CW127" s="44"/>
      <c r="CX127" s="43"/>
      <c r="CY127" s="43"/>
      <c r="CZ127" s="43"/>
      <c r="DA127" s="43"/>
      <c r="DB127" s="43"/>
      <c r="DC127" s="43"/>
      <c r="DD127" s="43"/>
      <c r="DE127" s="43"/>
      <c r="DF127" s="43"/>
      <c r="DG127" s="43"/>
      <c r="DH127" s="43"/>
      <c r="DI127" s="43"/>
      <c r="DJ127" s="46" t="str">
        <f t="shared" si="71"/>
        <v/>
      </c>
      <c r="DK127" s="46" t="str">
        <f t="shared" si="72"/>
        <v/>
      </c>
      <c r="DL127" s="46" t="str">
        <f t="shared" si="73"/>
        <v/>
      </c>
      <c r="DM127" s="46" t="str">
        <f t="shared" si="74"/>
        <v/>
      </c>
      <c r="DN127" s="46" t="str">
        <f t="shared" si="75"/>
        <v/>
      </c>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4">
        <v>44298</v>
      </c>
      <c r="ET127" s="44">
        <v>44385</v>
      </c>
      <c r="EU127" s="44"/>
      <c r="EV127" s="44"/>
      <c r="EW127" s="43"/>
      <c r="EX127" s="43"/>
      <c r="EY127" s="43"/>
      <c r="EZ127" s="43"/>
      <c r="FA127" s="43"/>
      <c r="FB127" s="43"/>
      <c r="FC127" s="43"/>
      <c r="FD127" s="43"/>
      <c r="FE127" s="43"/>
      <c r="FF127" s="43"/>
      <c r="FG127" s="43"/>
      <c r="FH127" s="43"/>
      <c r="FI127" s="46" t="str">
        <f t="shared" si="76"/>
        <v/>
      </c>
      <c r="FJ127" s="46" t="str">
        <f t="shared" si="77"/>
        <v/>
      </c>
      <c r="FK127" s="46" t="str">
        <f t="shared" si="78"/>
        <v/>
      </c>
      <c r="FL127" s="46" t="str">
        <f t="shared" si="79"/>
        <v/>
      </c>
      <c r="FM127" s="46" t="str">
        <f t="shared" si="80"/>
        <v/>
      </c>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c r="GQ127" s="43"/>
      <c r="GR127" s="44">
        <v>44298</v>
      </c>
      <c r="GS127" s="44">
        <v>44385</v>
      </c>
      <c r="GT127" s="44"/>
      <c r="GU127" s="44"/>
      <c r="GV127" s="43"/>
      <c r="GW127" s="43"/>
      <c r="GX127" s="43"/>
      <c r="GY127" s="43"/>
      <c r="GZ127" s="43"/>
      <c r="HA127" s="43"/>
      <c r="HB127" s="43"/>
      <c r="HC127" s="43"/>
      <c r="HD127" s="43"/>
      <c r="HE127" s="43"/>
      <c r="HF127" s="43"/>
      <c r="HG127" s="43"/>
      <c r="HH127" s="46" t="str">
        <f t="shared" si="136"/>
        <v/>
      </c>
      <c r="HI127" s="46" t="str">
        <f t="shared" si="137"/>
        <v/>
      </c>
      <c r="HJ127" s="46" t="str">
        <f t="shared" si="138"/>
        <v/>
      </c>
      <c r="HK127" s="46" t="str">
        <f t="shared" si="139"/>
        <v/>
      </c>
      <c r="HL127" s="46" t="str">
        <f t="shared" si="140"/>
        <v/>
      </c>
      <c r="HM127" s="43"/>
      <c r="HN127" s="43"/>
      <c r="HO127" s="43">
        <f t="shared" si="81"/>
        <v>1</v>
      </c>
      <c r="HP127" s="43" t="s">
        <v>1688</v>
      </c>
      <c r="HQ127" s="41" t="s">
        <v>1765</v>
      </c>
      <c r="HR127" s="41" t="s">
        <v>1695</v>
      </c>
      <c r="HS127" s="41"/>
      <c r="HT127" s="41"/>
      <c r="HU127" s="41"/>
      <c r="HV127" s="41"/>
      <c r="HW127" s="41"/>
      <c r="HX127" s="41"/>
      <c r="HY127" s="41"/>
      <c r="HZ127" s="41"/>
      <c r="IA127" s="41"/>
      <c r="IB127" s="41"/>
      <c r="IC127" s="41"/>
      <c r="ID127" s="41"/>
    </row>
    <row r="128" spans="1:238" ht="49.5" customHeight="1" x14ac:dyDescent="0.25">
      <c r="A128" s="41" t="s">
        <v>493</v>
      </c>
      <c r="B128" s="42" t="s">
        <v>480</v>
      </c>
      <c r="C128" s="43" t="s">
        <v>494</v>
      </c>
      <c r="D128" s="43" t="s">
        <v>468</v>
      </c>
      <c r="E128" s="43" t="s">
        <v>422</v>
      </c>
      <c r="F128" s="43" t="s">
        <v>455</v>
      </c>
      <c r="G128" s="43" t="s">
        <v>495</v>
      </c>
      <c r="H128" s="43" t="s">
        <v>496</v>
      </c>
      <c r="I128" s="43" t="s">
        <v>497</v>
      </c>
      <c r="J128" s="43">
        <v>2</v>
      </c>
      <c r="K128" s="43">
        <v>5</v>
      </c>
      <c r="L128" s="43" t="s">
        <v>398</v>
      </c>
      <c r="M128" s="43">
        <v>1</v>
      </c>
      <c r="N128" s="43">
        <v>5</v>
      </c>
      <c r="O128" s="43" t="s">
        <v>398</v>
      </c>
      <c r="P128" s="43" t="s">
        <v>400</v>
      </c>
      <c r="Q128" s="43" t="s">
        <v>498</v>
      </c>
      <c r="R128" s="43" t="s">
        <v>499</v>
      </c>
      <c r="S128" s="43" t="s">
        <v>403</v>
      </c>
      <c r="T128" s="43" t="s">
        <v>500</v>
      </c>
      <c r="U128" s="43" t="s">
        <v>430</v>
      </c>
      <c r="V128" s="43" t="s">
        <v>403</v>
      </c>
      <c r="W128" s="43" t="s">
        <v>403</v>
      </c>
      <c r="X128" s="43" t="s">
        <v>403</v>
      </c>
      <c r="Y128" s="43" t="s">
        <v>406</v>
      </c>
      <c r="Z128" s="43" t="s">
        <v>407</v>
      </c>
      <c r="AA128" s="43" t="s">
        <v>410</v>
      </c>
      <c r="AB128" s="43" t="s">
        <v>409</v>
      </c>
      <c r="AC128" s="43" t="s">
        <v>410</v>
      </c>
      <c r="AD128" s="43" t="s">
        <v>410</v>
      </c>
      <c r="AE128" s="43">
        <v>100</v>
      </c>
      <c r="AF128" s="43" t="s">
        <v>65</v>
      </c>
      <c r="AG128" s="43" t="s">
        <v>411</v>
      </c>
      <c r="AH128" s="43">
        <f t="shared" si="141"/>
        <v>3</v>
      </c>
      <c r="AI128" s="43">
        <v>3</v>
      </c>
      <c r="AJ128" s="43">
        <v>0</v>
      </c>
      <c r="AK128" s="43">
        <v>0</v>
      </c>
      <c r="AL128" s="43">
        <v>0</v>
      </c>
      <c r="AM128" s="43">
        <v>3</v>
      </c>
      <c r="AN128" s="43" t="s">
        <v>1766</v>
      </c>
      <c r="AO128" s="43">
        <v>0</v>
      </c>
      <c r="AP128" s="43" t="s">
        <v>1767</v>
      </c>
      <c r="AQ128" s="43"/>
      <c r="AR128" s="43"/>
      <c r="AS128" s="43"/>
      <c r="AT128" s="43"/>
      <c r="AU128" s="44">
        <v>44298</v>
      </c>
      <c r="AV128" s="44">
        <v>44385</v>
      </c>
      <c r="AW128" s="44"/>
      <c r="AX128" s="44"/>
      <c r="AY128" s="43" t="s">
        <v>449</v>
      </c>
      <c r="AZ128" s="43" t="s">
        <v>449</v>
      </c>
      <c r="BA128" s="43"/>
      <c r="BB128" s="43"/>
      <c r="BC128" s="43" t="s">
        <v>70</v>
      </c>
      <c r="BD128" s="43" t="s">
        <v>449</v>
      </c>
      <c r="BE128" s="43"/>
      <c r="BF128" s="43"/>
      <c r="BG128" s="45" t="s">
        <v>1768</v>
      </c>
      <c r="BH128" s="45" t="s">
        <v>1738</v>
      </c>
      <c r="BI128" s="43"/>
      <c r="BJ128" s="43"/>
      <c r="BK128" s="46">
        <f t="shared" si="131"/>
        <v>1</v>
      </c>
      <c r="BL128" s="46" t="str">
        <f t="shared" si="132"/>
        <v/>
      </c>
      <c r="BM128" s="46" t="str">
        <f t="shared" si="133"/>
        <v/>
      </c>
      <c r="BN128" s="46" t="str">
        <f t="shared" si="134"/>
        <v/>
      </c>
      <c r="BO128" s="46">
        <f t="shared" si="135"/>
        <v>1</v>
      </c>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4">
        <v>44298</v>
      </c>
      <c r="CU128" s="44">
        <v>44385</v>
      </c>
      <c r="CV128" s="44"/>
      <c r="CW128" s="44"/>
      <c r="CX128" s="43"/>
      <c r="CY128" s="43"/>
      <c r="CZ128" s="43"/>
      <c r="DA128" s="43"/>
      <c r="DB128" s="43"/>
      <c r="DC128" s="43"/>
      <c r="DD128" s="43"/>
      <c r="DE128" s="43"/>
      <c r="DF128" s="43"/>
      <c r="DG128" s="43"/>
      <c r="DH128" s="43"/>
      <c r="DI128" s="43"/>
      <c r="DJ128" s="46" t="str">
        <f t="shared" si="71"/>
        <v/>
      </c>
      <c r="DK128" s="46" t="str">
        <f t="shared" si="72"/>
        <v/>
      </c>
      <c r="DL128" s="46" t="str">
        <f t="shared" si="73"/>
        <v/>
      </c>
      <c r="DM128" s="46" t="str">
        <f t="shared" si="74"/>
        <v/>
      </c>
      <c r="DN128" s="46" t="str">
        <f t="shared" si="75"/>
        <v/>
      </c>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4">
        <v>44298</v>
      </c>
      <c r="ET128" s="44">
        <v>44385</v>
      </c>
      <c r="EU128" s="44"/>
      <c r="EV128" s="44"/>
      <c r="EW128" s="43"/>
      <c r="EX128" s="43"/>
      <c r="EY128" s="43"/>
      <c r="EZ128" s="43"/>
      <c r="FA128" s="43"/>
      <c r="FB128" s="43"/>
      <c r="FC128" s="43"/>
      <c r="FD128" s="43"/>
      <c r="FE128" s="43"/>
      <c r="FF128" s="43"/>
      <c r="FG128" s="43"/>
      <c r="FH128" s="43"/>
      <c r="FI128" s="46" t="str">
        <f t="shared" si="76"/>
        <v/>
      </c>
      <c r="FJ128" s="46" t="str">
        <f t="shared" si="77"/>
        <v/>
      </c>
      <c r="FK128" s="46" t="str">
        <f t="shared" si="78"/>
        <v/>
      </c>
      <c r="FL128" s="46" t="str">
        <f t="shared" si="79"/>
        <v/>
      </c>
      <c r="FM128" s="46" t="str">
        <f t="shared" si="80"/>
        <v/>
      </c>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c r="GQ128" s="43"/>
      <c r="GR128" s="44">
        <v>44298</v>
      </c>
      <c r="GS128" s="44">
        <v>44385</v>
      </c>
      <c r="GT128" s="44"/>
      <c r="GU128" s="44"/>
      <c r="GV128" s="43"/>
      <c r="GW128" s="43"/>
      <c r="GX128" s="43"/>
      <c r="GY128" s="43"/>
      <c r="GZ128" s="43"/>
      <c r="HA128" s="43"/>
      <c r="HB128" s="43"/>
      <c r="HC128" s="43"/>
      <c r="HD128" s="43"/>
      <c r="HE128" s="43"/>
      <c r="HF128" s="43"/>
      <c r="HG128" s="43"/>
      <c r="HH128" s="46" t="str">
        <f t="shared" si="136"/>
        <v/>
      </c>
      <c r="HI128" s="46" t="str">
        <f t="shared" si="137"/>
        <v/>
      </c>
      <c r="HJ128" s="46" t="str">
        <f t="shared" si="138"/>
        <v/>
      </c>
      <c r="HK128" s="46" t="str">
        <f t="shared" si="139"/>
        <v/>
      </c>
      <c r="HL128" s="46" t="str">
        <f t="shared" si="140"/>
        <v/>
      </c>
      <c r="HM128" s="43"/>
      <c r="HN128" s="43"/>
      <c r="HO128" s="43">
        <f t="shared" si="81"/>
        <v>1</v>
      </c>
      <c r="HP128" s="43" t="s">
        <v>1688</v>
      </c>
      <c r="HQ128" s="41" t="s">
        <v>1769</v>
      </c>
      <c r="HR128" s="41" t="s">
        <v>1736</v>
      </c>
      <c r="HS128" s="41"/>
      <c r="HT128" s="41"/>
      <c r="HU128" s="41"/>
      <c r="HV128" s="41"/>
      <c r="HW128" s="41"/>
      <c r="HX128" s="41"/>
      <c r="HY128" s="41"/>
      <c r="HZ128" s="41"/>
      <c r="IA128" s="41"/>
      <c r="IB128" s="41"/>
      <c r="IC128" s="41"/>
      <c r="ID128" s="41"/>
    </row>
    <row r="129" spans="1:238" ht="49.5" customHeight="1" x14ac:dyDescent="0.25">
      <c r="A129" s="41" t="s">
        <v>506</v>
      </c>
      <c r="B129" s="42" t="s">
        <v>480</v>
      </c>
      <c r="C129" s="43" t="s">
        <v>507</v>
      </c>
      <c r="D129" s="43" t="s">
        <v>482</v>
      </c>
      <c r="E129" s="43" t="s">
        <v>422</v>
      </c>
      <c r="F129" s="43" t="s">
        <v>394</v>
      </c>
      <c r="G129" s="43" t="s">
        <v>395</v>
      </c>
      <c r="H129" s="43" t="s">
        <v>508</v>
      </c>
      <c r="I129" s="43" t="s">
        <v>509</v>
      </c>
      <c r="J129" s="43">
        <v>2</v>
      </c>
      <c r="K129" s="43">
        <v>3</v>
      </c>
      <c r="L129" s="43" t="s">
        <v>510</v>
      </c>
      <c r="M129" s="43">
        <v>1</v>
      </c>
      <c r="N129" s="43">
        <v>2</v>
      </c>
      <c r="O129" s="43" t="s">
        <v>426</v>
      </c>
      <c r="P129" s="43" t="s">
        <v>400</v>
      </c>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4">
        <v>44298</v>
      </c>
      <c r="AV129" s="44">
        <v>44390</v>
      </c>
      <c r="AW129" s="44"/>
      <c r="AX129" s="44"/>
      <c r="AY129" s="43"/>
      <c r="AZ129" s="43"/>
      <c r="BA129" s="43"/>
      <c r="BB129" s="43"/>
      <c r="BC129" s="43"/>
      <c r="BD129" s="43"/>
      <c r="BE129" s="43"/>
      <c r="BF129" s="43"/>
      <c r="BG129" s="45"/>
      <c r="BH129" s="45"/>
      <c r="BI129" s="43"/>
      <c r="BJ129" s="43"/>
      <c r="BK129" s="46" t="str">
        <f t="shared" si="131"/>
        <v/>
      </c>
      <c r="BL129" s="46" t="str">
        <f t="shared" si="132"/>
        <v/>
      </c>
      <c r="BM129" s="46" t="str">
        <f t="shared" si="133"/>
        <v/>
      </c>
      <c r="BN129" s="46" t="str">
        <f t="shared" si="134"/>
        <v/>
      </c>
      <c r="BO129" s="46" t="str">
        <f t="shared" si="135"/>
        <v/>
      </c>
      <c r="BP129" s="43" t="s">
        <v>511</v>
      </c>
      <c r="BQ129" s="43" t="s">
        <v>512</v>
      </c>
      <c r="BR129" s="43" t="s">
        <v>403</v>
      </c>
      <c r="BS129" s="43" t="s">
        <v>513</v>
      </c>
      <c r="BT129" s="43" t="s">
        <v>514</v>
      </c>
      <c r="BU129" s="43" t="s">
        <v>472</v>
      </c>
      <c r="BV129" s="43" t="s">
        <v>403</v>
      </c>
      <c r="BW129" s="43" t="s">
        <v>403</v>
      </c>
      <c r="BX129" s="43" t="s">
        <v>515</v>
      </c>
      <c r="BY129" s="43" t="s">
        <v>407</v>
      </c>
      <c r="BZ129" s="43" t="s">
        <v>516</v>
      </c>
      <c r="CA129" s="43" t="s">
        <v>409</v>
      </c>
      <c r="CB129" s="43" t="s">
        <v>410</v>
      </c>
      <c r="CC129" s="43" t="s">
        <v>516</v>
      </c>
      <c r="CD129" s="43">
        <v>0</v>
      </c>
      <c r="CE129" s="43" t="s">
        <v>65</v>
      </c>
      <c r="CF129" s="41" t="s">
        <v>411</v>
      </c>
      <c r="CG129" s="43">
        <f>SUM(CH129:CK129)</f>
        <v>7</v>
      </c>
      <c r="CH129" s="43">
        <v>3</v>
      </c>
      <c r="CI129" s="43">
        <v>3</v>
      </c>
      <c r="CJ129" s="43">
        <v>0</v>
      </c>
      <c r="CK129" s="43">
        <v>1</v>
      </c>
      <c r="CL129" s="43">
        <v>3</v>
      </c>
      <c r="CM129" s="43" t="s">
        <v>1770</v>
      </c>
      <c r="CN129" s="43">
        <v>3</v>
      </c>
      <c r="CO129" s="43" t="s">
        <v>1771</v>
      </c>
      <c r="CP129" s="43"/>
      <c r="CQ129" s="43"/>
      <c r="CR129" s="43"/>
      <c r="CS129" s="43"/>
      <c r="CT129" s="44">
        <v>44298</v>
      </c>
      <c r="CU129" s="44">
        <v>44390</v>
      </c>
      <c r="CV129" s="44"/>
      <c r="CW129" s="44"/>
      <c r="CX129" s="43" t="s">
        <v>70</v>
      </c>
      <c r="CY129" s="43" t="s">
        <v>70</v>
      </c>
      <c r="CZ129" s="43"/>
      <c r="DA129" s="43"/>
      <c r="DB129" s="43" t="s">
        <v>70</v>
      </c>
      <c r="DC129" s="43" t="s">
        <v>70</v>
      </c>
      <c r="DD129" s="43"/>
      <c r="DE129" s="43"/>
      <c r="DF129" s="43" t="s">
        <v>1772</v>
      </c>
      <c r="DG129" s="43" t="s">
        <v>1773</v>
      </c>
      <c r="DH129" s="43"/>
      <c r="DI129" s="43"/>
      <c r="DJ129" s="46">
        <f t="shared" si="71"/>
        <v>1</v>
      </c>
      <c r="DK129" s="46">
        <f t="shared" si="72"/>
        <v>1</v>
      </c>
      <c r="DL129" s="46" t="str">
        <f t="shared" si="73"/>
        <v/>
      </c>
      <c r="DM129" s="46">
        <f t="shared" si="74"/>
        <v>0</v>
      </c>
      <c r="DN129" s="46">
        <f t="shared" si="75"/>
        <v>0.8571428571428571</v>
      </c>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4">
        <v>44298</v>
      </c>
      <c r="ET129" s="44">
        <v>44390</v>
      </c>
      <c r="EU129" s="44"/>
      <c r="EV129" s="44"/>
      <c r="EW129" s="43"/>
      <c r="EX129" s="43"/>
      <c r="EY129" s="43"/>
      <c r="EZ129" s="43"/>
      <c r="FA129" s="43"/>
      <c r="FB129" s="43"/>
      <c r="FC129" s="43"/>
      <c r="FD129" s="43"/>
      <c r="FE129" s="43"/>
      <c r="FF129" s="43"/>
      <c r="FG129" s="43"/>
      <c r="FH129" s="43"/>
      <c r="FI129" s="46" t="str">
        <f t="shared" si="76"/>
        <v/>
      </c>
      <c r="FJ129" s="46" t="str">
        <f t="shared" si="77"/>
        <v/>
      </c>
      <c r="FK129" s="46" t="str">
        <f t="shared" si="78"/>
        <v/>
      </c>
      <c r="FL129" s="46" t="str">
        <f t="shared" si="79"/>
        <v/>
      </c>
      <c r="FM129" s="46" t="str">
        <f t="shared" si="80"/>
        <v/>
      </c>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4">
        <v>44298</v>
      </c>
      <c r="GS129" s="44">
        <v>44390</v>
      </c>
      <c r="GT129" s="44"/>
      <c r="GU129" s="44"/>
      <c r="GV129" s="43"/>
      <c r="GW129" s="43"/>
      <c r="GX129" s="43"/>
      <c r="GY129" s="43"/>
      <c r="GZ129" s="43"/>
      <c r="HA129" s="43"/>
      <c r="HB129" s="43"/>
      <c r="HC129" s="43"/>
      <c r="HD129" s="43"/>
      <c r="HE129" s="43"/>
      <c r="HF129" s="43"/>
      <c r="HG129" s="43"/>
      <c r="HH129" s="46" t="str">
        <f t="shared" si="136"/>
        <v/>
      </c>
      <c r="HI129" s="46" t="str">
        <f t="shared" si="137"/>
        <v/>
      </c>
      <c r="HJ129" s="46" t="str">
        <f t="shared" si="138"/>
        <v/>
      </c>
      <c r="HK129" s="46" t="str">
        <f t="shared" si="139"/>
        <v/>
      </c>
      <c r="HL129" s="46" t="str">
        <f t="shared" si="140"/>
        <v/>
      </c>
      <c r="HM129" s="43"/>
      <c r="HN129" s="43"/>
      <c r="HO129" s="43">
        <f t="shared" si="81"/>
        <v>1</v>
      </c>
      <c r="HP129" s="43" t="s">
        <v>1688</v>
      </c>
      <c r="HQ129" s="41"/>
      <c r="HR129" s="41"/>
      <c r="HS129" s="41"/>
      <c r="HT129" s="41"/>
      <c r="HU129" s="41" t="s">
        <v>1774</v>
      </c>
      <c r="HV129" s="41" t="s">
        <v>1775</v>
      </c>
      <c r="HW129" s="41"/>
      <c r="HX129" s="41"/>
      <c r="HY129" s="41"/>
      <c r="HZ129" s="41"/>
      <c r="IA129" s="41"/>
      <c r="IB129" s="41"/>
      <c r="IC129" s="41"/>
      <c r="ID129" s="41"/>
    </row>
    <row r="130" spans="1:238" ht="49.5" customHeight="1" x14ac:dyDescent="0.25">
      <c r="A130" s="41" t="s">
        <v>523</v>
      </c>
      <c r="B130" s="42" t="s">
        <v>524</v>
      </c>
      <c r="C130" s="43" t="s">
        <v>525</v>
      </c>
      <c r="D130" s="43" t="s">
        <v>440</v>
      </c>
      <c r="E130" s="43" t="s">
        <v>422</v>
      </c>
      <c r="F130" s="43" t="s">
        <v>394</v>
      </c>
      <c r="G130" s="43" t="s">
        <v>395</v>
      </c>
      <c r="H130" s="43" t="s">
        <v>526</v>
      </c>
      <c r="I130" s="43" t="s">
        <v>527</v>
      </c>
      <c r="J130" s="43">
        <v>3</v>
      </c>
      <c r="K130" s="43">
        <v>4</v>
      </c>
      <c r="L130" s="43" t="s">
        <v>398</v>
      </c>
      <c r="M130" s="43">
        <v>2</v>
      </c>
      <c r="N130" s="43">
        <v>3</v>
      </c>
      <c r="O130" s="43" t="s">
        <v>510</v>
      </c>
      <c r="P130" s="43" t="s">
        <v>400</v>
      </c>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4">
        <v>44300</v>
      </c>
      <c r="AV130" s="44">
        <v>44386</v>
      </c>
      <c r="AW130" s="44"/>
      <c r="AX130" s="44"/>
      <c r="AY130" s="43"/>
      <c r="AZ130" s="43"/>
      <c r="BA130" s="43"/>
      <c r="BB130" s="43"/>
      <c r="BC130" s="43"/>
      <c r="BD130" s="43"/>
      <c r="BE130" s="43"/>
      <c r="BF130" s="43"/>
      <c r="BG130" s="45"/>
      <c r="BH130" s="45"/>
      <c r="BI130" s="43"/>
      <c r="BJ130" s="43"/>
      <c r="BK130" s="46" t="str">
        <f t="shared" si="131"/>
        <v/>
      </c>
      <c r="BL130" s="46" t="str">
        <f t="shared" si="132"/>
        <v/>
      </c>
      <c r="BM130" s="46" t="str">
        <f t="shared" si="133"/>
        <v/>
      </c>
      <c r="BN130" s="46" t="str">
        <f t="shared" si="134"/>
        <v/>
      </c>
      <c r="BO130" s="46" t="str">
        <f t="shared" si="135"/>
        <v/>
      </c>
      <c r="BP130" s="43" t="s">
        <v>528</v>
      </c>
      <c r="BQ130" s="43" t="s">
        <v>529</v>
      </c>
      <c r="BR130" s="43" t="s">
        <v>403</v>
      </c>
      <c r="BS130" s="43" t="s">
        <v>530</v>
      </c>
      <c r="BT130" s="43" t="s">
        <v>430</v>
      </c>
      <c r="BU130" s="43" t="s">
        <v>403</v>
      </c>
      <c r="BV130" s="43" t="s">
        <v>403</v>
      </c>
      <c r="BW130" s="43" t="s">
        <v>403</v>
      </c>
      <c r="BX130" s="43" t="s">
        <v>531</v>
      </c>
      <c r="BY130" s="43" t="s">
        <v>407</v>
      </c>
      <c r="BZ130" s="43" t="s">
        <v>410</v>
      </c>
      <c r="CA130" s="43" t="s">
        <v>409</v>
      </c>
      <c r="CB130" s="43" t="s">
        <v>410</v>
      </c>
      <c r="CC130" s="43" t="s">
        <v>410</v>
      </c>
      <c r="CD130" s="43">
        <v>100</v>
      </c>
      <c r="CE130" s="43" t="s">
        <v>65</v>
      </c>
      <c r="CF130" s="41" t="s">
        <v>411</v>
      </c>
      <c r="CG130" s="43">
        <f t="shared" ref="CG130:CG131" si="142">SUM(CH130:CK130)</f>
        <v>1</v>
      </c>
      <c r="CH130" s="43">
        <v>1</v>
      </c>
      <c r="CI130" s="43">
        <v>0</v>
      </c>
      <c r="CJ130" s="43">
        <v>0</v>
      </c>
      <c r="CK130" s="43">
        <v>0</v>
      </c>
      <c r="CL130" s="43">
        <v>1</v>
      </c>
      <c r="CM130" s="43" t="s">
        <v>1776</v>
      </c>
      <c r="CN130" s="43">
        <v>0</v>
      </c>
      <c r="CO130" s="43" t="s">
        <v>1777</v>
      </c>
      <c r="CP130" s="43"/>
      <c r="CQ130" s="43"/>
      <c r="CR130" s="43"/>
      <c r="CS130" s="43"/>
      <c r="CT130" s="44">
        <v>44300</v>
      </c>
      <c r="CU130" s="44">
        <v>44386</v>
      </c>
      <c r="CV130" s="44"/>
      <c r="CW130" s="44"/>
      <c r="CX130" s="43" t="s">
        <v>70</v>
      </c>
      <c r="CY130" s="43" t="s">
        <v>449</v>
      </c>
      <c r="CZ130" s="43"/>
      <c r="DA130" s="43"/>
      <c r="DB130" s="43" t="s">
        <v>70</v>
      </c>
      <c r="DC130" s="43" t="s">
        <v>449</v>
      </c>
      <c r="DD130" s="43"/>
      <c r="DE130" s="43"/>
      <c r="DF130" s="43" t="s">
        <v>1778</v>
      </c>
      <c r="DG130" s="43" t="s">
        <v>1779</v>
      </c>
      <c r="DH130" s="43"/>
      <c r="DI130" s="43"/>
      <c r="DJ130" s="46">
        <f t="shared" ref="DJ130:DJ193" si="143">IFERROR(IF(CH130=0,"",IF((CL130/CH130)&gt;1,1,(CL130/CH130))),"")</f>
        <v>1</v>
      </c>
      <c r="DK130" s="46" t="str">
        <f t="shared" ref="DK130:DK193" si="144">IFERROR(IF(CI130=0,"",IF((CN130/CI130)&gt;1,1,(CN130/CI130))),"")</f>
        <v/>
      </c>
      <c r="DL130" s="46" t="str">
        <f t="shared" ref="DL130:DL193" si="145">IFERROR(IF(CJ130=0,"",IF((CP130/CJ130)&gt;1,1,(CP130/CJ130))),"")</f>
        <v/>
      </c>
      <c r="DM130" s="46" t="str">
        <f t="shared" ref="DM130:DM193" si="146">IFERROR(IF(CK130=0,"",IF((CR130/CK130)&gt;1,1,(CR130/CK130))),"")</f>
        <v/>
      </c>
      <c r="DN130" s="46">
        <f t="shared" ref="DN130:DN193" si="147">IFERROR(IF((CL130+CN130+CP130+CR130)/CG130&gt;1,1,(CL130+CN130+CP130+CR130)/CG130),"")</f>
        <v>1</v>
      </c>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4">
        <v>44300</v>
      </c>
      <c r="ET130" s="44">
        <v>44386</v>
      </c>
      <c r="EU130" s="44"/>
      <c r="EV130" s="44"/>
      <c r="EW130" s="43"/>
      <c r="EX130" s="43"/>
      <c r="EY130" s="43"/>
      <c r="EZ130" s="43"/>
      <c r="FA130" s="43"/>
      <c r="FB130" s="43"/>
      <c r="FC130" s="43"/>
      <c r="FD130" s="43"/>
      <c r="FE130" s="43"/>
      <c r="FF130" s="43"/>
      <c r="FG130" s="43"/>
      <c r="FH130" s="43"/>
      <c r="FI130" s="46" t="str">
        <f t="shared" ref="FI130:FI193" si="148">IFERROR(IF(EG130=0,"",IF((EK130/EG130)&gt;1,1,(EK130/EG130))),"")</f>
        <v/>
      </c>
      <c r="FJ130" s="46" t="str">
        <f t="shared" ref="FJ130:FJ193" si="149">IFERROR(IF(EH130=0,"",IF((EM130/EH130)&gt;1,1,(EM130/EH130))),"")</f>
        <v/>
      </c>
      <c r="FK130" s="46" t="str">
        <f t="shared" ref="FK130:FK193" si="150">IFERROR(IF(EI130=0,"",IF((EO130/EI130)&gt;1,1,(EO130/EI130))),"")</f>
        <v/>
      </c>
      <c r="FL130" s="46" t="str">
        <f t="shared" ref="FL130:FL193" si="151">IFERROR(IF(EJ130=0,"",IF((EQ130/EJ130)&gt;1,1,(EQ130/EJ130))),"")</f>
        <v/>
      </c>
      <c r="FM130" s="46" t="str">
        <f t="shared" ref="FM130:FM193" si="152">IFERROR(IF((EK130+EM130+EO130+EQ130)/EF130&gt;1,1,(EK130+EM130+EO130+EQ130)/EF130),"")</f>
        <v/>
      </c>
      <c r="FN130" s="43"/>
      <c r="FO130" s="43"/>
      <c r="FP130" s="43"/>
      <c r="FQ130" s="43"/>
      <c r="FR130" s="43"/>
      <c r="FS130" s="43"/>
      <c r="FT130" s="43"/>
      <c r="FU130" s="43"/>
      <c r="FV130" s="43"/>
      <c r="FW130" s="43"/>
      <c r="FX130" s="43"/>
      <c r="FY130" s="43"/>
      <c r="FZ130" s="43"/>
      <c r="GA130" s="43"/>
      <c r="GB130" s="43"/>
      <c r="GC130" s="43"/>
      <c r="GD130" s="43"/>
      <c r="GE130" s="43"/>
      <c r="GF130" s="43"/>
      <c r="GG130" s="43"/>
      <c r="GH130" s="43"/>
      <c r="GI130" s="43"/>
      <c r="GJ130" s="43"/>
      <c r="GK130" s="43"/>
      <c r="GL130" s="43"/>
      <c r="GM130" s="43"/>
      <c r="GN130" s="43"/>
      <c r="GO130" s="43"/>
      <c r="GP130" s="43"/>
      <c r="GQ130" s="43"/>
      <c r="GR130" s="44">
        <v>44300</v>
      </c>
      <c r="GS130" s="44">
        <v>44386</v>
      </c>
      <c r="GT130" s="44"/>
      <c r="GU130" s="44"/>
      <c r="GV130" s="43"/>
      <c r="GW130" s="43"/>
      <c r="GX130" s="43"/>
      <c r="GY130" s="43"/>
      <c r="GZ130" s="43"/>
      <c r="HA130" s="43"/>
      <c r="HB130" s="43"/>
      <c r="HC130" s="43"/>
      <c r="HD130" s="43"/>
      <c r="HE130" s="43"/>
      <c r="HF130" s="43"/>
      <c r="HG130" s="43"/>
      <c r="HH130" s="46" t="str">
        <f t="shared" si="136"/>
        <v/>
      </c>
      <c r="HI130" s="46" t="str">
        <f t="shared" si="137"/>
        <v/>
      </c>
      <c r="HJ130" s="46" t="str">
        <f t="shared" si="138"/>
        <v/>
      </c>
      <c r="HK130" s="46" t="str">
        <f t="shared" si="139"/>
        <v/>
      </c>
      <c r="HL130" s="46" t="str">
        <f t="shared" si="140"/>
        <v/>
      </c>
      <c r="HM130" s="43"/>
      <c r="HN130" s="43"/>
      <c r="HO130" s="43">
        <f t="shared" ref="HO130:HO193" si="153">IF(Q130&lt;&gt;"",1,0)+IF(BP130&lt;&gt;"",1,0)+IF(DO130&lt;&gt;"",1,0)+IF(FN130&lt;&gt;"",1,0)</f>
        <v>1</v>
      </c>
      <c r="HP130" s="43" t="s">
        <v>1688</v>
      </c>
      <c r="HQ130" s="41"/>
      <c r="HR130" s="41"/>
      <c r="HS130" s="41"/>
      <c r="HT130" s="41"/>
      <c r="HU130" s="41" t="s">
        <v>1780</v>
      </c>
      <c r="HV130" s="41" t="s">
        <v>1736</v>
      </c>
      <c r="HW130" s="41"/>
      <c r="HX130" s="41"/>
      <c r="HY130" s="41"/>
      <c r="HZ130" s="41"/>
      <c r="IA130" s="41"/>
      <c r="IB130" s="41"/>
      <c r="IC130" s="41"/>
      <c r="ID130" s="41"/>
    </row>
    <row r="131" spans="1:238" ht="49.5" customHeight="1" x14ac:dyDescent="0.25">
      <c r="A131" s="41" t="s">
        <v>538</v>
      </c>
      <c r="B131" s="42" t="s">
        <v>539</v>
      </c>
      <c r="C131" s="43" t="s">
        <v>540</v>
      </c>
      <c r="D131" s="43" t="s">
        <v>421</v>
      </c>
      <c r="E131" s="43" t="s">
        <v>422</v>
      </c>
      <c r="F131" s="43" t="s">
        <v>394</v>
      </c>
      <c r="G131" s="43" t="s">
        <v>541</v>
      </c>
      <c r="H131" s="43" t="s">
        <v>542</v>
      </c>
      <c r="I131" s="43" t="s">
        <v>543</v>
      </c>
      <c r="J131" s="43">
        <v>3</v>
      </c>
      <c r="K131" s="43">
        <v>4</v>
      </c>
      <c r="L131" s="43" t="s">
        <v>398</v>
      </c>
      <c r="M131" s="43">
        <v>2</v>
      </c>
      <c r="N131" s="43">
        <v>3</v>
      </c>
      <c r="O131" s="43" t="s">
        <v>510</v>
      </c>
      <c r="P131" s="43" t="s">
        <v>400</v>
      </c>
      <c r="Q131" s="43" t="s">
        <v>544</v>
      </c>
      <c r="R131" s="43" t="s">
        <v>545</v>
      </c>
      <c r="S131" s="43" t="s">
        <v>403</v>
      </c>
      <c r="T131" s="43" t="s">
        <v>546</v>
      </c>
      <c r="U131" s="43" t="s">
        <v>430</v>
      </c>
      <c r="V131" s="43" t="s">
        <v>403</v>
      </c>
      <c r="W131" s="43" t="s">
        <v>403</v>
      </c>
      <c r="X131" s="43" t="s">
        <v>403</v>
      </c>
      <c r="Y131" s="43" t="s">
        <v>406</v>
      </c>
      <c r="Z131" s="43" t="s">
        <v>407</v>
      </c>
      <c r="AA131" s="43" t="s">
        <v>410</v>
      </c>
      <c r="AB131" s="43" t="s">
        <v>409</v>
      </c>
      <c r="AC131" s="43" t="s">
        <v>410</v>
      </c>
      <c r="AD131" s="43" t="s">
        <v>410</v>
      </c>
      <c r="AE131" s="43">
        <v>100</v>
      </c>
      <c r="AF131" s="43" t="s">
        <v>65</v>
      </c>
      <c r="AG131" s="43" t="s">
        <v>411</v>
      </c>
      <c r="AH131" s="43">
        <f t="shared" ref="AH131:AH136" si="154">SUM(AI131:AL131)</f>
        <v>6</v>
      </c>
      <c r="AI131" s="43">
        <v>3</v>
      </c>
      <c r="AJ131" s="43">
        <v>3</v>
      </c>
      <c r="AK131" s="43">
        <v>0</v>
      </c>
      <c r="AL131" s="43">
        <v>0</v>
      </c>
      <c r="AM131" s="43">
        <v>3</v>
      </c>
      <c r="AN131" s="43" t="s">
        <v>1781</v>
      </c>
      <c r="AO131" s="43">
        <v>3</v>
      </c>
      <c r="AP131" s="43" t="s">
        <v>1782</v>
      </c>
      <c r="AQ131" s="43"/>
      <c r="AR131" s="43"/>
      <c r="AS131" s="43"/>
      <c r="AT131" s="43"/>
      <c r="AU131" s="44">
        <v>44299</v>
      </c>
      <c r="AV131" s="44">
        <v>44391</v>
      </c>
      <c r="AW131" s="44"/>
      <c r="AX131" s="44"/>
      <c r="AY131" s="43" t="s">
        <v>70</v>
      </c>
      <c r="AZ131" s="43" t="s">
        <v>70</v>
      </c>
      <c r="BA131" s="43"/>
      <c r="BB131" s="43"/>
      <c r="BC131" s="43" t="s">
        <v>70</v>
      </c>
      <c r="BD131" s="43" t="s">
        <v>70</v>
      </c>
      <c r="BE131" s="43"/>
      <c r="BF131" s="43"/>
      <c r="BG131" s="45" t="s">
        <v>1783</v>
      </c>
      <c r="BH131" s="45" t="s">
        <v>1783</v>
      </c>
      <c r="BI131" s="43"/>
      <c r="BJ131" s="43"/>
      <c r="BK131" s="46">
        <f t="shared" si="131"/>
        <v>1</v>
      </c>
      <c r="BL131" s="46">
        <f t="shared" si="132"/>
        <v>1</v>
      </c>
      <c r="BM131" s="46" t="str">
        <f t="shared" si="133"/>
        <v/>
      </c>
      <c r="BN131" s="46" t="str">
        <f t="shared" si="134"/>
        <v/>
      </c>
      <c r="BO131" s="46">
        <f t="shared" si="135"/>
        <v>1</v>
      </c>
      <c r="BP131" s="43" t="s">
        <v>550</v>
      </c>
      <c r="BQ131" s="43" t="s">
        <v>551</v>
      </c>
      <c r="BR131" s="43" t="s">
        <v>403</v>
      </c>
      <c r="BS131" s="43" t="s">
        <v>552</v>
      </c>
      <c r="BT131" s="43" t="s">
        <v>405</v>
      </c>
      <c r="BU131" s="43" t="s">
        <v>403</v>
      </c>
      <c r="BV131" s="43" t="s">
        <v>403</v>
      </c>
      <c r="BW131" s="43" t="s">
        <v>403</v>
      </c>
      <c r="BX131" s="43" t="s">
        <v>406</v>
      </c>
      <c r="BY131" s="43" t="s">
        <v>407</v>
      </c>
      <c r="BZ131" s="43" t="s">
        <v>408</v>
      </c>
      <c r="CA131" s="43" t="s">
        <v>409</v>
      </c>
      <c r="CB131" s="43" t="s">
        <v>410</v>
      </c>
      <c r="CC131" s="43" t="s">
        <v>408</v>
      </c>
      <c r="CD131" s="43">
        <v>50</v>
      </c>
      <c r="CE131" s="43" t="s">
        <v>65</v>
      </c>
      <c r="CF131" s="41" t="s">
        <v>411</v>
      </c>
      <c r="CG131" s="43">
        <f t="shared" si="142"/>
        <v>6</v>
      </c>
      <c r="CH131" s="43">
        <v>3</v>
      </c>
      <c r="CI131" s="43">
        <v>3</v>
      </c>
      <c r="CJ131" s="43">
        <v>0</v>
      </c>
      <c r="CK131" s="43">
        <v>0</v>
      </c>
      <c r="CL131" s="43">
        <v>3</v>
      </c>
      <c r="CM131" s="43" t="s">
        <v>1784</v>
      </c>
      <c r="CN131" s="43">
        <v>3</v>
      </c>
      <c r="CO131" s="43" t="s">
        <v>1785</v>
      </c>
      <c r="CP131" s="43"/>
      <c r="CQ131" s="43"/>
      <c r="CR131" s="43"/>
      <c r="CS131" s="43"/>
      <c r="CT131" s="44">
        <v>44299</v>
      </c>
      <c r="CU131" s="44">
        <v>44391</v>
      </c>
      <c r="CV131" s="44"/>
      <c r="CW131" s="44"/>
      <c r="CX131" s="43" t="s">
        <v>148</v>
      </c>
      <c r="CY131" s="43" t="s">
        <v>70</v>
      </c>
      <c r="CZ131" s="43"/>
      <c r="DA131" s="43"/>
      <c r="DB131" s="43" t="s">
        <v>148</v>
      </c>
      <c r="DC131" s="43" t="s">
        <v>70</v>
      </c>
      <c r="DD131" s="43"/>
      <c r="DE131" s="43"/>
      <c r="DF131" s="43" t="s">
        <v>1786</v>
      </c>
      <c r="DG131" s="43" t="s">
        <v>1787</v>
      </c>
      <c r="DH131" s="43"/>
      <c r="DI131" s="43"/>
      <c r="DJ131" s="46">
        <f t="shared" si="143"/>
        <v>1</v>
      </c>
      <c r="DK131" s="46">
        <f t="shared" si="144"/>
        <v>1</v>
      </c>
      <c r="DL131" s="46" t="str">
        <f t="shared" si="145"/>
        <v/>
      </c>
      <c r="DM131" s="46" t="str">
        <f t="shared" si="146"/>
        <v/>
      </c>
      <c r="DN131" s="46">
        <f t="shared" si="147"/>
        <v>1</v>
      </c>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4">
        <v>44299</v>
      </c>
      <c r="ET131" s="44">
        <v>44391</v>
      </c>
      <c r="EU131" s="44"/>
      <c r="EV131" s="44"/>
      <c r="EW131" s="43"/>
      <c r="EX131" s="43"/>
      <c r="EY131" s="43"/>
      <c r="EZ131" s="43"/>
      <c r="FA131" s="43"/>
      <c r="FB131" s="43"/>
      <c r="FC131" s="43"/>
      <c r="FD131" s="43"/>
      <c r="FE131" s="43"/>
      <c r="FF131" s="43"/>
      <c r="FG131" s="43"/>
      <c r="FH131" s="43"/>
      <c r="FI131" s="46" t="str">
        <f t="shared" si="148"/>
        <v/>
      </c>
      <c r="FJ131" s="46" t="str">
        <f t="shared" si="149"/>
        <v/>
      </c>
      <c r="FK131" s="46" t="str">
        <f t="shared" si="150"/>
        <v/>
      </c>
      <c r="FL131" s="46" t="str">
        <f t="shared" si="151"/>
        <v/>
      </c>
      <c r="FM131" s="46" t="str">
        <f t="shared" si="152"/>
        <v/>
      </c>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4">
        <v>44299</v>
      </c>
      <c r="GS131" s="44">
        <v>44391</v>
      </c>
      <c r="GT131" s="44"/>
      <c r="GU131" s="44"/>
      <c r="GV131" s="43"/>
      <c r="GW131" s="43"/>
      <c r="GX131" s="43"/>
      <c r="GY131" s="43"/>
      <c r="GZ131" s="43"/>
      <c r="HA131" s="43"/>
      <c r="HB131" s="43"/>
      <c r="HC131" s="43"/>
      <c r="HD131" s="43"/>
      <c r="HE131" s="43"/>
      <c r="HF131" s="43"/>
      <c r="HG131" s="43"/>
      <c r="HH131" s="46" t="str">
        <f t="shared" si="136"/>
        <v/>
      </c>
      <c r="HI131" s="46" t="str">
        <f t="shared" si="137"/>
        <v/>
      </c>
      <c r="HJ131" s="46" t="str">
        <f t="shared" si="138"/>
        <v/>
      </c>
      <c r="HK131" s="46" t="str">
        <f t="shared" si="139"/>
        <v/>
      </c>
      <c r="HL131" s="46" t="str">
        <f t="shared" si="140"/>
        <v/>
      </c>
      <c r="HM131" s="43"/>
      <c r="HN131" s="43"/>
      <c r="HO131" s="43">
        <f t="shared" si="153"/>
        <v>2</v>
      </c>
      <c r="HP131" s="43" t="s">
        <v>1688</v>
      </c>
      <c r="HQ131" s="41" t="s">
        <v>1788</v>
      </c>
      <c r="HR131" s="41" t="s">
        <v>1695</v>
      </c>
      <c r="HS131" s="41"/>
      <c r="HT131" s="41"/>
      <c r="HU131" s="41" t="s">
        <v>1789</v>
      </c>
      <c r="HV131" s="41" t="s">
        <v>1695</v>
      </c>
      <c r="HW131" s="41"/>
      <c r="HX131" s="41"/>
      <c r="HY131" s="41"/>
      <c r="HZ131" s="41"/>
      <c r="IA131" s="41"/>
      <c r="IB131" s="41"/>
      <c r="IC131" s="41"/>
      <c r="ID131" s="41"/>
    </row>
    <row r="132" spans="1:238" ht="49.5" customHeight="1" x14ac:dyDescent="0.25">
      <c r="A132" s="41" t="s">
        <v>558</v>
      </c>
      <c r="B132" s="42" t="s">
        <v>539</v>
      </c>
      <c r="C132" s="43" t="s">
        <v>559</v>
      </c>
      <c r="D132" s="43" t="s">
        <v>468</v>
      </c>
      <c r="E132" s="43" t="s">
        <v>560</v>
      </c>
      <c r="F132" s="43" t="s">
        <v>394</v>
      </c>
      <c r="G132" s="43" t="s">
        <v>395</v>
      </c>
      <c r="H132" s="43" t="s">
        <v>561</v>
      </c>
      <c r="I132" s="43" t="s">
        <v>562</v>
      </c>
      <c r="J132" s="43">
        <v>2</v>
      </c>
      <c r="K132" s="43">
        <v>4</v>
      </c>
      <c r="L132" s="43" t="s">
        <v>399</v>
      </c>
      <c r="M132" s="43">
        <v>2</v>
      </c>
      <c r="N132" s="43">
        <v>3</v>
      </c>
      <c r="O132" s="43" t="s">
        <v>510</v>
      </c>
      <c r="P132" s="43" t="s">
        <v>400</v>
      </c>
      <c r="Q132" s="43" t="s">
        <v>563</v>
      </c>
      <c r="R132" s="43" t="s">
        <v>564</v>
      </c>
      <c r="S132" s="43" t="s">
        <v>403</v>
      </c>
      <c r="T132" s="43" t="s">
        <v>565</v>
      </c>
      <c r="U132" s="43" t="s">
        <v>430</v>
      </c>
      <c r="V132" s="43" t="s">
        <v>403</v>
      </c>
      <c r="W132" s="43" t="s">
        <v>403</v>
      </c>
      <c r="X132" s="43" t="s">
        <v>403</v>
      </c>
      <c r="Y132" s="43" t="s">
        <v>431</v>
      </c>
      <c r="Z132" s="43" t="s">
        <v>407</v>
      </c>
      <c r="AA132" s="43" t="s">
        <v>410</v>
      </c>
      <c r="AB132" s="43" t="s">
        <v>409</v>
      </c>
      <c r="AC132" s="43" t="s">
        <v>410</v>
      </c>
      <c r="AD132" s="43" t="s">
        <v>410</v>
      </c>
      <c r="AE132" s="43">
        <v>100</v>
      </c>
      <c r="AF132" s="43" t="s">
        <v>65</v>
      </c>
      <c r="AG132" s="43" t="s">
        <v>411</v>
      </c>
      <c r="AH132" s="43">
        <f t="shared" si="154"/>
        <v>12</v>
      </c>
      <c r="AI132" s="43">
        <v>3</v>
      </c>
      <c r="AJ132" s="43">
        <v>3</v>
      </c>
      <c r="AK132" s="43">
        <v>3</v>
      </c>
      <c r="AL132" s="43">
        <v>3</v>
      </c>
      <c r="AM132" s="43">
        <v>3</v>
      </c>
      <c r="AN132" s="43" t="s">
        <v>1790</v>
      </c>
      <c r="AO132" s="43">
        <v>3</v>
      </c>
      <c r="AP132" s="43" t="s">
        <v>1791</v>
      </c>
      <c r="AQ132" s="43"/>
      <c r="AR132" s="43"/>
      <c r="AS132" s="43"/>
      <c r="AT132" s="43"/>
      <c r="AU132" s="44">
        <v>44299</v>
      </c>
      <c r="AV132" s="44">
        <v>44390</v>
      </c>
      <c r="AW132" s="44"/>
      <c r="AX132" s="44"/>
      <c r="AY132" s="43" t="s">
        <v>70</v>
      </c>
      <c r="AZ132" s="43" t="s">
        <v>70</v>
      </c>
      <c r="BA132" s="43"/>
      <c r="BB132" s="43"/>
      <c r="BC132" s="43" t="s">
        <v>70</v>
      </c>
      <c r="BD132" s="43" t="s">
        <v>70</v>
      </c>
      <c r="BE132" s="43"/>
      <c r="BF132" s="43"/>
      <c r="BG132" s="45" t="s">
        <v>1792</v>
      </c>
      <c r="BH132" s="45" t="s">
        <v>1793</v>
      </c>
      <c r="BI132" s="43"/>
      <c r="BJ132" s="43"/>
      <c r="BK132" s="46">
        <f t="shared" si="131"/>
        <v>1</v>
      </c>
      <c r="BL132" s="46">
        <f t="shared" si="132"/>
        <v>1</v>
      </c>
      <c r="BM132" s="46">
        <f t="shared" si="133"/>
        <v>0</v>
      </c>
      <c r="BN132" s="46">
        <f t="shared" si="134"/>
        <v>0</v>
      </c>
      <c r="BO132" s="46">
        <f t="shared" si="135"/>
        <v>0.5</v>
      </c>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4">
        <v>44299</v>
      </c>
      <c r="CU132" s="44">
        <v>44390</v>
      </c>
      <c r="CV132" s="44"/>
      <c r="CW132" s="44"/>
      <c r="CX132" s="43"/>
      <c r="CY132" s="43"/>
      <c r="CZ132" s="43"/>
      <c r="DA132" s="43"/>
      <c r="DB132" s="43"/>
      <c r="DC132" s="43"/>
      <c r="DD132" s="43"/>
      <c r="DE132" s="43"/>
      <c r="DF132" s="43"/>
      <c r="DG132" s="43"/>
      <c r="DH132" s="43"/>
      <c r="DI132" s="43"/>
      <c r="DJ132" s="46" t="str">
        <f t="shared" si="143"/>
        <v/>
      </c>
      <c r="DK132" s="46" t="str">
        <f t="shared" si="144"/>
        <v/>
      </c>
      <c r="DL132" s="46" t="str">
        <f t="shared" si="145"/>
        <v/>
      </c>
      <c r="DM132" s="46" t="str">
        <f t="shared" si="146"/>
        <v/>
      </c>
      <c r="DN132" s="46" t="str">
        <f t="shared" si="147"/>
        <v/>
      </c>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4">
        <v>44299</v>
      </c>
      <c r="ET132" s="44">
        <v>44390</v>
      </c>
      <c r="EU132" s="44"/>
      <c r="EV132" s="44"/>
      <c r="EW132" s="43"/>
      <c r="EX132" s="43"/>
      <c r="EY132" s="43"/>
      <c r="EZ132" s="43"/>
      <c r="FA132" s="43"/>
      <c r="FB132" s="43"/>
      <c r="FC132" s="43"/>
      <c r="FD132" s="43"/>
      <c r="FE132" s="43"/>
      <c r="FF132" s="43"/>
      <c r="FG132" s="43"/>
      <c r="FH132" s="43"/>
      <c r="FI132" s="46" t="str">
        <f t="shared" si="148"/>
        <v/>
      </c>
      <c r="FJ132" s="46" t="str">
        <f t="shared" si="149"/>
        <v/>
      </c>
      <c r="FK132" s="46" t="str">
        <f t="shared" si="150"/>
        <v/>
      </c>
      <c r="FL132" s="46" t="str">
        <f t="shared" si="151"/>
        <v/>
      </c>
      <c r="FM132" s="46" t="str">
        <f t="shared" si="152"/>
        <v/>
      </c>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4">
        <v>44299</v>
      </c>
      <c r="GS132" s="44">
        <v>44390</v>
      </c>
      <c r="GT132" s="44"/>
      <c r="GU132" s="44"/>
      <c r="GV132" s="43"/>
      <c r="GW132" s="43"/>
      <c r="GX132" s="43"/>
      <c r="GY132" s="43"/>
      <c r="GZ132" s="43"/>
      <c r="HA132" s="43"/>
      <c r="HB132" s="43"/>
      <c r="HC132" s="43"/>
      <c r="HD132" s="43"/>
      <c r="HE132" s="43"/>
      <c r="HF132" s="43"/>
      <c r="HG132" s="43"/>
      <c r="HH132" s="46" t="str">
        <f t="shared" si="136"/>
        <v/>
      </c>
      <c r="HI132" s="46" t="str">
        <f t="shared" si="137"/>
        <v/>
      </c>
      <c r="HJ132" s="46" t="str">
        <f t="shared" si="138"/>
        <v/>
      </c>
      <c r="HK132" s="46" t="str">
        <f t="shared" si="139"/>
        <v/>
      </c>
      <c r="HL132" s="46" t="str">
        <f t="shared" si="140"/>
        <v/>
      </c>
      <c r="HM132" s="43"/>
      <c r="HN132" s="43"/>
      <c r="HO132" s="43">
        <f t="shared" si="153"/>
        <v>1</v>
      </c>
      <c r="HP132" s="43" t="s">
        <v>1688</v>
      </c>
      <c r="HQ132" s="41" t="s">
        <v>762</v>
      </c>
      <c r="HR132" s="41" t="s">
        <v>1695</v>
      </c>
      <c r="HS132" s="41"/>
      <c r="HT132" s="41"/>
      <c r="HU132" s="41"/>
      <c r="HV132" s="41"/>
      <c r="HW132" s="41"/>
      <c r="HX132" s="41"/>
      <c r="HY132" s="41"/>
      <c r="HZ132" s="41"/>
      <c r="IA132" s="41"/>
      <c r="IB132" s="41"/>
      <c r="IC132" s="41"/>
      <c r="ID132" s="41"/>
    </row>
    <row r="133" spans="1:238" ht="49.5" customHeight="1" x14ac:dyDescent="0.25">
      <c r="A133" s="41" t="s">
        <v>571</v>
      </c>
      <c r="B133" s="42" t="s">
        <v>572</v>
      </c>
      <c r="C133" s="43" t="s">
        <v>573</v>
      </c>
      <c r="D133" s="43" t="s">
        <v>440</v>
      </c>
      <c r="E133" s="43" t="s">
        <v>574</v>
      </c>
      <c r="F133" s="43" t="s">
        <v>455</v>
      </c>
      <c r="G133" s="43" t="s">
        <v>541</v>
      </c>
      <c r="H133" s="43" t="s">
        <v>575</v>
      </c>
      <c r="I133" s="43" t="s">
        <v>576</v>
      </c>
      <c r="J133" s="43">
        <v>3</v>
      </c>
      <c r="K133" s="43">
        <v>4</v>
      </c>
      <c r="L133" s="43" t="s">
        <v>398</v>
      </c>
      <c r="M133" s="43">
        <v>1</v>
      </c>
      <c r="N133" s="43">
        <v>2</v>
      </c>
      <c r="O133" s="43" t="s">
        <v>426</v>
      </c>
      <c r="P133" s="43" t="s">
        <v>400</v>
      </c>
      <c r="Q133" s="43" t="s">
        <v>577</v>
      </c>
      <c r="R133" s="43" t="s">
        <v>578</v>
      </c>
      <c r="S133" s="43" t="s">
        <v>403</v>
      </c>
      <c r="T133" s="43" t="s">
        <v>579</v>
      </c>
      <c r="U133" s="43" t="s">
        <v>430</v>
      </c>
      <c r="V133" s="43" t="s">
        <v>403</v>
      </c>
      <c r="W133" s="43" t="s">
        <v>403</v>
      </c>
      <c r="X133" s="43" t="s">
        <v>403</v>
      </c>
      <c r="Y133" s="43" t="s">
        <v>431</v>
      </c>
      <c r="Z133" s="43" t="s">
        <v>407</v>
      </c>
      <c r="AA133" s="43" t="s">
        <v>410</v>
      </c>
      <c r="AB133" s="43" t="s">
        <v>409</v>
      </c>
      <c r="AC133" s="43" t="s">
        <v>410</v>
      </c>
      <c r="AD133" s="43" t="s">
        <v>410</v>
      </c>
      <c r="AE133" s="43">
        <v>100</v>
      </c>
      <c r="AF133" s="43" t="s">
        <v>65</v>
      </c>
      <c r="AG133" s="43" t="s">
        <v>411</v>
      </c>
      <c r="AH133" s="43">
        <f t="shared" si="154"/>
        <v>12</v>
      </c>
      <c r="AI133" s="43">
        <v>3</v>
      </c>
      <c r="AJ133" s="43">
        <v>3</v>
      </c>
      <c r="AK133" s="43">
        <v>3</v>
      </c>
      <c r="AL133" s="43">
        <v>3</v>
      </c>
      <c r="AM133" s="43">
        <v>3</v>
      </c>
      <c r="AN133" s="43" t="s">
        <v>1794</v>
      </c>
      <c r="AO133" s="43">
        <v>3</v>
      </c>
      <c r="AP133" s="43" t="s">
        <v>1795</v>
      </c>
      <c r="AQ133" s="43"/>
      <c r="AR133" s="43"/>
      <c r="AS133" s="43"/>
      <c r="AT133" s="43"/>
      <c r="AU133" s="44">
        <v>44295</v>
      </c>
      <c r="AV133" s="44">
        <v>44392</v>
      </c>
      <c r="AW133" s="44"/>
      <c r="AX133" s="44"/>
      <c r="AY133" s="43" t="s">
        <v>70</v>
      </c>
      <c r="AZ133" s="43" t="s">
        <v>70</v>
      </c>
      <c r="BA133" s="43"/>
      <c r="BB133" s="43"/>
      <c r="BC133" s="43" t="s">
        <v>70</v>
      </c>
      <c r="BD133" s="43" t="s">
        <v>70</v>
      </c>
      <c r="BE133" s="43"/>
      <c r="BF133" s="43"/>
      <c r="BG133" s="45" t="s">
        <v>1796</v>
      </c>
      <c r="BH133" s="45" t="s">
        <v>1797</v>
      </c>
      <c r="BI133" s="43"/>
      <c r="BJ133" s="43"/>
      <c r="BK133" s="46">
        <f t="shared" si="131"/>
        <v>1</v>
      </c>
      <c r="BL133" s="46">
        <f t="shared" si="132"/>
        <v>1</v>
      </c>
      <c r="BM133" s="46">
        <f t="shared" si="133"/>
        <v>0</v>
      </c>
      <c r="BN133" s="46">
        <f t="shared" si="134"/>
        <v>0</v>
      </c>
      <c r="BO133" s="46">
        <f t="shared" si="135"/>
        <v>0.5</v>
      </c>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4">
        <v>44295</v>
      </c>
      <c r="CU133" s="44">
        <v>44392</v>
      </c>
      <c r="CV133" s="44"/>
      <c r="CW133" s="44"/>
      <c r="CX133" s="43"/>
      <c r="CY133" s="43"/>
      <c r="CZ133" s="43"/>
      <c r="DA133" s="43"/>
      <c r="DB133" s="43"/>
      <c r="DC133" s="43"/>
      <c r="DD133" s="43"/>
      <c r="DE133" s="43"/>
      <c r="DF133" s="43"/>
      <c r="DG133" s="43"/>
      <c r="DH133" s="43"/>
      <c r="DI133" s="43"/>
      <c r="DJ133" s="46" t="str">
        <f t="shared" si="143"/>
        <v/>
      </c>
      <c r="DK133" s="46" t="str">
        <f t="shared" si="144"/>
        <v/>
      </c>
      <c r="DL133" s="46" t="str">
        <f t="shared" si="145"/>
        <v/>
      </c>
      <c r="DM133" s="46" t="str">
        <f t="shared" si="146"/>
        <v/>
      </c>
      <c r="DN133" s="46" t="str">
        <f t="shared" si="147"/>
        <v/>
      </c>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4">
        <v>44295</v>
      </c>
      <c r="ET133" s="44">
        <v>44392</v>
      </c>
      <c r="EU133" s="44"/>
      <c r="EV133" s="44"/>
      <c r="EW133" s="43"/>
      <c r="EX133" s="43"/>
      <c r="EY133" s="43"/>
      <c r="EZ133" s="43"/>
      <c r="FA133" s="43"/>
      <c r="FB133" s="43"/>
      <c r="FC133" s="43"/>
      <c r="FD133" s="43"/>
      <c r="FE133" s="43"/>
      <c r="FF133" s="43"/>
      <c r="FG133" s="43"/>
      <c r="FH133" s="43"/>
      <c r="FI133" s="46" t="str">
        <f t="shared" si="148"/>
        <v/>
      </c>
      <c r="FJ133" s="46" t="str">
        <f t="shared" si="149"/>
        <v/>
      </c>
      <c r="FK133" s="46" t="str">
        <f t="shared" si="150"/>
        <v/>
      </c>
      <c r="FL133" s="46" t="str">
        <f t="shared" si="151"/>
        <v/>
      </c>
      <c r="FM133" s="46" t="str">
        <f t="shared" si="152"/>
        <v/>
      </c>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4">
        <v>44295</v>
      </c>
      <c r="GS133" s="44">
        <v>44392</v>
      </c>
      <c r="GT133" s="44"/>
      <c r="GU133" s="44"/>
      <c r="GV133" s="43"/>
      <c r="GW133" s="43"/>
      <c r="GX133" s="43"/>
      <c r="GY133" s="43"/>
      <c r="GZ133" s="43"/>
      <c r="HA133" s="43"/>
      <c r="HB133" s="43"/>
      <c r="HC133" s="43"/>
      <c r="HD133" s="43"/>
      <c r="HE133" s="43"/>
      <c r="HF133" s="43"/>
      <c r="HG133" s="43"/>
      <c r="HH133" s="46" t="str">
        <f t="shared" si="136"/>
        <v/>
      </c>
      <c r="HI133" s="46" t="str">
        <f t="shared" si="137"/>
        <v/>
      </c>
      <c r="HJ133" s="46" t="str">
        <f t="shared" si="138"/>
        <v/>
      </c>
      <c r="HK133" s="46" t="str">
        <f t="shared" si="139"/>
        <v/>
      </c>
      <c r="HL133" s="46" t="str">
        <f t="shared" si="140"/>
        <v/>
      </c>
      <c r="HM133" s="43"/>
      <c r="HN133" s="43"/>
      <c r="HO133" s="43">
        <f t="shared" si="153"/>
        <v>1</v>
      </c>
      <c r="HP133" s="43" t="s">
        <v>1688</v>
      </c>
      <c r="HQ133" s="41" t="s">
        <v>1798</v>
      </c>
      <c r="HR133" s="41" t="s">
        <v>1799</v>
      </c>
      <c r="HS133" s="41"/>
      <c r="HT133" s="41"/>
      <c r="HU133" s="41"/>
      <c r="HV133" s="41"/>
      <c r="HW133" s="41"/>
      <c r="HX133" s="41"/>
      <c r="HY133" s="41"/>
      <c r="HZ133" s="41"/>
      <c r="IA133" s="41"/>
      <c r="IB133" s="41"/>
      <c r="IC133" s="41"/>
      <c r="ID133" s="41"/>
    </row>
    <row r="134" spans="1:238" ht="49.5" customHeight="1" x14ac:dyDescent="0.25">
      <c r="A134" s="41" t="s">
        <v>584</v>
      </c>
      <c r="B134" s="42" t="s">
        <v>572</v>
      </c>
      <c r="C134" s="43" t="s">
        <v>585</v>
      </c>
      <c r="D134" s="43" t="s">
        <v>468</v>
      </c>
      <c r="E134" s="43" t="s">
        <v>560</v>
      </c>
      <c r="F134" s="43" t="s">
        <v>394</v>
      </c>
      <c r="G134" s="43" t="s">
        <v>395</v>
      </c>
      <c r="H134" s="43" t="s">
        <v>586</v>
      </c>
      <c r="I134" s="43" t="s">
        <v>587</v>
      </c>
      <c r="J134" s="43">
        <v>1</v>
      </c>
      <c r="K134" s="43">
        <v>4</v>
      </c>
      <c r="L134" s="43" t="s">
        <v>399</v>
      </c>
      <c r="M134" s="43">
        <v>1</v>
      </c>
      <c r="N134" s="43">
        <v>4</v>
      </c>
      <c r="O134" s="43" t="s">
        <v>399</v>
      </c>
      <c r="P134" s="43" t="s">
        <v>400</v>
      </c>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4">
        <v>44295</v>
      </c>
      <c r="AV134" s="44">
        <v>44384</v>
      </c>
      <c r="AW134" s="44"/>
      <c r="AX134" s="44"/>
      <c r="AY134" s="43"/>
      <c r="AZ134" s="43"/>
      <c r="BA134" s="43"/>
      <c r="BB134" s="43"/>
      <c r="BC134" s="43"/>
      <c r="BD134" s="43"/>
      <c r="BE134" s="43"/>
      <c r="BF134" s="43"/>
      <c r="BG134" s="45"/>
      <c r="BH134" s="45"/>
      <c r="BI134" s="43"/>
      <c r="BJ134" s="43"/>
      <c r="BK134" s="46" t="str">
        <f t="shared" si="131"/>
        <v/>
      </c>
      <c r="BL134" s="46" t="str">
        <f t="shared" si="132"/>
        <v/>
      </c>
      <c r="BM134" s="46" t="str">
        <f t="shared" si="133"/>
        <v/>
      </c>
      <c r="BN134" s="46" t="str">
        <f t="shared" si="134"/>
        <v/>
      </c>
      <c r="BO134" s="46" t="str">
        <f t="shared" si="135"/>
        <v/>
      </c>
      <c r="BP134" s="43" t="s">
        <v>588</v>
      </c>
      <c r="BQ134" s="43" t="s">
        <v>589</v>
      </c>
      <c r="BR134" s="43" t="s">
        <v>403</v>
      </c>
      <c r="BS134" s="43" t="s">
        <v>590</v>
      </c>
      <c r="BT134" s="43" t="s">
        <v>430</v>
      </c>
      <c r="BU134" s="43" t="s">
        <v>472</v>
      </c>
      <c r="BV134" s="43" t="s">
        <v>472</v>
      </c>
      <c r="BW134" s="43" t="s">
        <v>403</v>
      </c>
      <c r="BX134" s="43" t="s">
        <v>531</v>
      </c>
      <c r="BY134" s="43" t="s">
        <v>591</v>
      </c>
      <c r="BZ134" s="43" t="s">
        <v>410</v>
      </c>
      <c r="CA134" s="43" t="s">
        <v>409</v>
      </c>
      <c r="CB134" s="43" t="s">
        <v>410</v>
      </c>
      <c r="CC134" s="43" t="s">
        <v>410</v>
      </c>
      <c r="CD134" s="43">
        <v>100</v>
      </c>
      <c r="CE134" s="43" t="s">
        <v>65</v>
      </c>
      <c r="CF134" s="41" t="s">
        <v>411</v>
      </c>
      <c r="CG134" s="43">
        <f t="shared" ref="CG134:CG135" si="155">SUM(CH134:CK134)</f>
        <v>0</v>
      </c>
      <c r="CH134" s="43">
        <v>0</v>
      </c>
      <c r="CI134" s="43">
        <v>0</v>
      </c>
      <c r="CJ134" s="43">
        <v>0</v>
      </c>
      <c r="CK134" s="43">
        <v>0</v>
      </c>
      <c r="CL134" s="43">
        <v>0</v>
      </c>
      <c r="CM134" s="43" t="s">
        <v>1800</v>
      </c>
      <c r="CN134" s="43">
        <v>0</v>
      </c>
      <c r="CO134" s="43" t="s">
        <v>1800</v>
      </c>
      <c r="CP134" s="43"/>
      <c r="CQ134" s="43"/>
      <c r="CR134" s="43"/>
      <c r="CS134" s="43"/>
      <c r="CT134" s="44">
        <v>44295</v>
      </c>
      <c r="CU134" s="44">
        <v>44384</v>
      </c>
      <c r="CV134" s="44"/>
      <c r="CW134" s="44"/>
      <c r="CX134" s="43" t="s">
        <v>449</v>
      </c>
      <c r="CY134" s="43" t="s">
        <v>449</v>
      </c>
      <c r="CZ134" s="43"/>
      <c r="DA134" s="43"/>
      <c r="DB134" s="43" t="s">
        <v>449</v>
      </c>
      <c r="DC134" s="43" t="s">
        <v>449</v>
      </c>
      <c r="DD134" s="43"/>
      <c r="DE134" s="43"/>
      <c r="DF134" s="43" t="s">
        <v>1750</v>
      </c>
      <c r="DG134" s="43" t="s">
        <v>1738</v>
      </c>
      <c r="DH134" s="43"/>
      <c r="DI134" s="43"/>
      <c r="DJ134" s="46" t="str">
        <f t="shared" si="143"/>
        <v/>
      </c>
      <c r="DK134" s="46" t="str">
        <f t="shared" si="144"/>
        <v/>
      </c>
      <c r="DL134" s="46" t="str">
        <f t="shared" si="145"/>
        <v/>
      </c>
      <c r="DM134" s="46" t="str">
        <f t="shared" si="146"/>
        <v/>
      </c>
      <c r="DN134" s="46" t="str">
        <f t="shared" si="147"/>
        <v/>
      </c>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4">
        <v>44295</v>
      </c>
      <c r="ET134" s="44">
        <v>44384</v>
      </c>
      <c r="EU134" s="44"/>
      <c r="EV134" s="44"/>
      <c r="EW134" s="43"/>
      <c r="EX134" s="43"/>
      <c r="EY134" s="43"/>
      <c r="EZ134" s="43"/>
      <c r="FA134" s="43"/>
      <c r="FB134" s="43"/>
      <c r="FC134" s="43"/>
      <c r="FD134" s="43"/>
      <c r="FE134" s="43"/>
      <c r="FF134" s="43"/>
      <c r="FG134" s="43"/>
      <c r="FH134" s="43"/>
      <c r="FI134" s="46" t="str">
        <f t="shared" si="148"/>
        <v/>
      </c>
      <c r="FJ134" s="46" t="str">
        <f t="shared" si="149"/>
        <v/>
      </c>
      <c r="FK134" s="46" t="str">
        <f t="shared" si="150"/>
        <v/>
      </c>
      <c r="FL134" s="46" t="str">
        <f t="shared" si="151"/>
        <v/>
      </c>
      <c r="FM134" s="46" t="str">
        <f t="shared" si="152"/>
        <v/>
      </c>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4">
        <v>44295</v>
      </c>
      <c r="GS134" s="44">
        <v>44384</v>
      </c>
      <c r="GT134" s="44"/>
      <c r="GU134" s="44"/>
      <c r="GV134" s="43"/>
      <c r="GW134" s="43"/>
      <c r="GX134" s="43"/>
      <c r="GY134" s="43"/>
      <c r="GZ134" s="43"/>
      <c r="HA134" s="43"/>
      <c r="HB134" s="43"/>
      <c r="HC134" s="43"/>
      <c r="HD134" s="43"/>
      <c r="HE134" s="43"/>
      <c r="HF134" s="43"/>
      <c r="HG134" s="43"/>
      <c r="HH134" s="46" t="str">
        <f t="shared" si="136"/>
        <v/>
      </c>
      <c r="HI134" s="46" t="str">
        <f t="shared" si="137"/>
        <v/>
      </c>
      <c r="HJ134" s="46" t="str">
        <f t="shared" si="138"/>
        <v/>
      </c>
      <c r="HK134" s="46" t="str">
        <f t="shared" si="139"/>
        <v/>
      </c>
      <c r="HL134" s="46" t="str">
        <f t="shared" si="140"/>
        <v/>
      </c>
      <c r="HM134" s="43"/>
      <c r="HN134" s="43"/>
      <c r="HO134" s="43">
        <f t="shared" si="153"/>
        <v>1</v>
      </c>
      <c r="HP134" s="43" t="s">
        <v>1688</v>
      </c>
      <c r="HQ134" s="41"/>
      <c r="HR134" s="41"/>
      <c r="HS134" s="41"/>
      <c r="HT134" s="41"/>
      <c r="HU134" s="41" t="s">
        <v>449</v>
      </c>
      <c r="HV134" s="41" t="s">
        <v>1736</v>
      </c>
      <c r="HW134" s="41"/>
      <c r="HX134" s="41"/>
      <c r="HY134" s="41"/>
      <c r="HZ134" s="41"/>
      <c r="IA134" s="41"/>
      <c r="IB134" s="41"/>
      <c r="IC134" s="41"/>
      <c r="ID134" s="41"/>
    </row>
    <row r="135" spans="1:238" ht="49.5" customHeight="1" x14ac:dyDescent="0.25">
      <c r="A135" s="41" t="s">
        <v>595</v>
      </c>
      <c r="B135" s="42" t="s">
        <v>596</v>
      </c>
      <c r="C135" s="43" t="s">
        <v>597</v>
      </c>
      <c r="D135" s="43" t="s">
        <v>421</v>
      </c>
      <c r="E135" s="43" t="s">
        <v>422</v>
      </c>
      <c r="F135" s="43" t="s">
        <v>455</v>
      </c>
      <c r="G135" s="43" t="s">
        <v>598</v>
      </c>
      <c r="H135" s="43" t="s">
        <v>599</v>
      </c>
      <c r="I135" s="43" t="s">
        <v>600</v>
      </c>
      <c r="J135" s="43">
        <v>5</v>
      </c>
      <c r="K135" s="43">
        <v>3</v>
      </c>
      <c r="L135" s="43" t="s">
        <v>398</v>
      </c>
      <c r="M135" s="43">
        <v>3</v>
      </c>
      <c r="N135" s="43">
        <v>1</v>
      </c>
      <c r="O135" s="43" t="s">
        <v>426</v>
      </c>
      <c r="P135" s="43" t="s">
        <v>400</v>
      </c>
      <c r="Q135" s="43" t="s">
        <v>601</v>
      </c>
      <c r="R135" s="43" t="s">
        <v>602</v>
      </c>
      <c r="S135" s="43" t="s">
        <v>403</v>
      </c>
      <c r="T135" s="43" t="s">
        <v>603</v>
      </c>
      <c r="U135" s="43" t="s">
        <v>430</v>
      </c>
      <c r="V135" s="43" t="s">
        <v>403</v>
      </c>
      <c r="W135" s="43" t="s">
        <v>403</v>
      </c>
      <c r="X135" s="43" t="s">
        <v>403</v>
      </c>
      <c r="Y135" s="43" t="s">
        <v>446</v>
      </c>
      <c r="Z135" s="43" t="s">
        <v>407</v>
      </c>
      <c r="AA135" s="43" t="s">
        <v>410</v>
      </c>
      <c r="AB135" s="43" t="s">
        <v>409</v>
      </c>
      <c r="AC135" s="43" t="s">
        <v>410</v>
      </c>
      <c r="AD135" s="43" t="s">
        <v>410</v>
      </c>
      <c r="AE135" s="43">
        <v>100</v>
      </c>
      <c r="AF135" s="43" t="s">
        <v>65</v>
      </c>
      <c r="AG135" s="43" t="s">
        <v>411</v>
      </c>
      <c r="AH135" s="43">
        <f t="shared" si="154"/>
        <v>84</v>
      </c>
      <c r="AI135" s="43">
        <v>24</v>
      </c>
      <c r="AJ135" s="43">
        <v>12</v>
      </c>
      <c r="AK135" s="43">
        <v>24</v>
      </c>
      <c r="AL135" s="43">
        <v>24</v>
      </c>
      <c r="AM135" s="43">
        <v>24</v>
      </c>
      <c r="AN135" s="43" t="s">
        <v>1801</v>
      </c>
      <c r="AO135" s="43">
        <v>12</v>
      </c>
      <c r="AP135" s="43" t="s">
        <v>1802</v>
      </c>
      <c r="AQ135" s="43"/>
      <c r="AR135" s="43"/>
      <c r="AS135" s="43"/>
      <c r="AT135" s="43"/>
      <c r="AU135" s="44">
        <v>44300</v>
      </c>
      <c r="AV135" s="44">
        <v>44392</v>
      </c>
      <c r="AW135" s="44"/>
      <c r="AX135" s="44"/>
      <c r="AY135" s="43" t="s">
        <v>70</v>
      </c>
      <c r="AZ135" s="43" t="s">
        <v>70</v>
      </c>
      <c r="BA135" s="43"/>
      <c r="BB135" s="43"/>
      <c r="BC135" s="43" t="s">
        <v>70</v>
      </c>
      <c r="BD135" s="43" t="s">
        <v>70</v>
      </c>
      <c r="BE135" s="43"/>
      <c r="BF135" s="43"/>
      <c r="BG135" s="45" t="s">
        <v>1803</v>
      </c>
      <c r="BH135" s="45" t="s">
        <v>1804</v>
      </c>
      <c r="BI135" s="43"/>
      <c r="BJ135" s="43"/>
      <c r="BK135" s="46">
        <f t="shared" si="131"/>
        <v>1</v>
      </c>
      <c r="BL135" s="46">
        <f t="shared" si="132"/>
        <v>1</v>
      </c>
      <c r="BM135" s="46">
        <f t="shared" si="133"/>
        <v>0</v>
      </c>
      <c r="BN135" s="46">
        <f t="shared" si="134"/>
        <v>0</v>
      </c>
      <c r="BO135" s="46">
        <f t="shared" si="135"/>
        <v>0.42857142857142855</v>
      </c>
      <c r="BP135" s="43" t="s">
        <v>607</v>
      </c>
      <c r="BQ135" s="43" t="s">
        <v>602</v>
      </c>
      <c r="BR135" s="43" t="s">
        <v>403</v>
      </c>
      <c r="BS135" s="43" t="s">
        <v>608</v>
      </c>
      <c r="BT135" s="43" t="s">
        <v>430</v>
      </c>
      <c r="BU135" s="43" t="s">
        <v>403</v>
      </c>
      <c r="BV135" s="43" t="s">
        <v>403</v>
      </c>
      <c r="BW135" s="43" t="s">
        <v>403</v>
      </c>
      <c r="BX135" s="43" t="s">
        <v>406</v>
      </c>
      <c r="BY135" s="43" t="s">
        <v>407</v>
      </c>
      <c r="BZ135" s="43" t="s">
        <v>410</v>
      </c>
      <c r="CA135" s="43" t="s">
        <v>409</v>
      </c>
      <c r="CB135" s="43" t="s">
        <v>410</v>
      </c>
      <c r="CC135" s="43" t="s">
        <v>410</v>
      </c>
      <c r="CD135" s="43">
        <v>100</v>
      </c>
      <c r="CE135" s="43" t="s">
        <v>65</v>
      </c>
      <c r="CF135" s="41" t="s">
        <v>411</v>
      </c>
      <c r="CG135" s="43">
        <f t="shared" si="155"/>
        <v>2</v>
      </c>
      <c r="CH135" s="43">
        <v>1</v>
      </c>
      <c r="CI135" s="43">
        <v>1</v>
      </c>
      <c r="CJ135" s="43">
        <v>0</v>
      </c>
      <c r="CK135" s="43">
        <v>0</v>
      </c>
      <c r="CL135" s="43">
        <v>1</v>
      </c>
      <c r="CM135" s="43" t="s">
        <v>1805</v>
      </c>
      <c r="CN135" s="43">
        <v>1</v>
      </c>
      <c r="CO135" s="43" t="s">
        <v>1806</v>
      </c>
      <c r="CP135" s="43"/>
      <c r="CQ135" s="43"/>
      <c r="CR135" s="43"/>
      <c r="CS135" s="43"/>
      <c r="CT135" s="44">
        <v>44300</v>
      </c>
      <c r="CU135" s="44">
        <v>44392</v>
      </c>
      <c r="CV135" s="44"/>
      <c r="CW135" s="44"/>
      <c r="CX135" s="43" t="s">
        <v>148</v>
      </c>
      <c r="CY135" s="43" t="s">
        <v>70</v>
      </c>
      <c r="CZ135" s="43"/>
      <c r="DA135" s="43"/>
      <c r="DB135" s="43" t="s">
        <v>70</v>
      </c>
      <c r="DC135" s="43" t="s">
        <v>70</v>
      </c>
      <c r="DD135" s="43"/>
      <c r="DE135" s="43"/>
      <c r="DF135" s="43" t="s">
        <v>1807</v>
      </c>
      <c r="DG135" s="43" t="s">
        <v>1808</v>
      </c>
      <c r="DH135" s="43"/>
      <c r="DI135" s="43"/>
      <c r="DJ135" s="46">
        <f t="shared" si="143"/>
        <v>1</v>
      </c>
      <c r="DK135" s="46">
        <f t="shared" si="144"/>
        <v>1</v>
      </c>
      <c r="DL135" s="46" t="str">
        <f t="shared" si="145"/>
        <v/>
      </c>
      <c r="DM135" s="46" t="str">
        <f t="shared" si="146"/>
        <v/>
      </c>
      <c r="DN135" s="46">
        <f t="shared" si="147"/>
        <v>1</v>
      </c>
      <c r="DO135" s="43" t="s">
        <v>612</v>
      </c>
      <c r="DP135" s="43" t="s">
        <v>613</v>
      </c>
      <c r="DQ135" s="43" t="s">
        <v>403</v>
      </c>
      <c r="DR135" s="43" t="s">
        <v>614</v>
      </c>
      <c r="DS135" s="43" t="s">
        <v>430</v>
      </c>
      <c r="DT135" s="43" t="s">
        <v>472</v>
      </c>
      <c r="DU135" s="43" t="s">
        <v>472</v>
      </c>
      <c r="DV135" s="43" t="s">
        <v>403</v>
      </c>
      <c r="DW135" s="43" t="s">
        <v>406</v>
      </c>
      <c r="DX135" s="43" t="s">
        <v>407</v>
      </c>
      <c r="DY135" s="43" t="s">
        <v>410</v>
      </c>
      <c r="DZ135" s="43" t="s">
        <v>409</v>
      </c>
      <c r="EA135" s="43" t="s">
        <v>410</v>
      </c>
      <c r="EB135" s="43" t="s">
        <v>410</v>
      </c>
      <c r="EC135" s="43">
        <v>100</v>
      </c>
      <c r="ED135" s="43" t="s">
        <v>65</v>
      </c>
      <c r="EE135" s="43" t="s">
        <v>411</v>
      </c>
      <c r="EF135" s="43">
        <f t="shared" ref="EF135:EF136" si="156">SUM(EG135:EJ135)</f>
        <v>2</v>
      </c>
      <c r="EG135" s="43">
        <v>1</v>
      </c>
      <c r="EH135" s="43">
        <v>1</v>
      </c>
      <c r="EI135" s="43">
        <v>0</v>
      </c>
      <c r="EJ135" s="43">
        <v>0</v>
      </c>
      <c r="EK135" s="43">
        <v>1</v>
      </c>
      <c r="EL135" s="43" t="s">
        <v>1809</v>
      </c>
      <c r="EM135" s="43">
        <v>1</v>
      </c>
      <c r="EN135" s="43" t="s">
        <v>1810</v>
      </c>
      <c r="EO135" s="43"/>
      <c r="EP135" s="43"/>
      <c r="EQ135" s="43"/>
      <c r="ER135" s="43"/>
      <c r="ES135" s="44">
        <v>44300</v>
      </c>
      <c r="ET135" s="44">
        <v>44392</v>
      </c>
      <c r="EU135" s="44"/>
      <c r="EV135" s="44"/>
      <c r="EW135" s="43" t="s">
        <v>70</v>
      </c>
      <c r="EX135" s="43" t="s">
        <v>70</v>
      </c>
      <c r="EY135" s="43"/>
      <c r="EZ135" s="43"/>
      <c r="FA135" s="43" t="s">
        <v>70</v>
      </c>
      <c r="FB135" s="43" t="s">
        <v>70</v>
      </c>
      <c r="FC135" s="43"/>
      <c r="FD135" s="43"/>
      <c r="FE135" s="43" t="s">
        <v>1811</v>
      </c>
      <c r="FF135" s="43" t="s">
        <v>1812</v>
      </c>
      <c r="FG135" s="43"/>
      <c r="FH135" s="43"/>
      <c r="FI135" s="46">
        <f t="shared" si="148"/>
        <v>1</v>
      </c>
      <c r="FJ135" s="46">
        <f t="shared" si="149"/>
        <v>1</v>
      </c>
      <c r="FK135" s="46" t="str">
        <f t="shared" si="150"/>
        <v/>
      </c>
      <c r="FL135" s="46" t="str">
        <f t="shared" si="151"/>
        <v/>
      </c>
      <c r="FM135" s="46">
        <f t="shared" si="152"/>
        <v>1</v>
      </c>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4">
        <v>44300</v>
      </c>
      <c r="GS135" s="44">
        <v>44392</v>
      </c>
      <c r="GT135" s="44"/>
      <c r="GU135" s="44"/>
      <c r="GV135" s="43"/>
      <c r="GW135" s="43"/>
      <c r="GX135" s="43"/>
      <c r="GY135" s="43"/>
      <c r="GZ135" s="43"/>
      <c r="HA135" s="43"/>
      <c r="HB135" s="43"/>
      <c r="HC135" s="43"/>
      <c r="HD135" s="43"/>
      <c r="HE135" s="43"/>
      <c r="HF135" s="43"/>
      <c r="HG135" s="43"/>
      <c r="HH135" s="46" t="str">
        <f t="shared" si="136"/>
        <v/>
      </c>
      <c r="HI135" s="46" t="str">
        <f t="shared" si="137"/>
        <v/>
      </c>
      <c r="HJ135" s="46" t="str">
        <f t="shared" si="138"/>
        <v/>
      </c>
      <c r="HK135" s="46" t="str">
        <f t="shared" si="139"/>
        <v/>
      </c>
      <c r="HL135" s="46" t="str">
        <f t="shared" si="140"/>
        <v/>
      </c>
      <c r="HM135" s="43"/>
      <c r="HN135" s="43"/>
      <c r="HO135" s="43">
        <f t="shared" si="153"/>
        <v>3</v>
      </c>
      <c r="HP135" s="43" t="s">
        <v>1688</v>
      </c>
      <c r="HQ135" s="41" t="s">
        <v>1813</v>
      </c>
      <c r="HR135" s="41" t="s">
        <v>1695</v>
      </c>
      <c r="HS135" s="41"/>
      <c r="HT135" s="41"/>
      <c r="HU135" s="41" t="s">
        <v>1814</v>
      </c>
      <c r="HV135" s="41" t="s">
        <v>1695</v>
      </c>
      <c r="HW135" s="41"/>
      <c r="HX135" s="41"/>
      <c r="HY135" s="41" t="s">
        <v>768</v>
      </c>
      <c r="HZ135" s="41" t="s">
        <v>1815</v>
      </c>
      <c r="IA135" s="41"/>
      <c r="IB135" s="41"/>
      <c r="IC135" s="41"/>
      <c r="ID135" s="41"/>
    </row>
    <row r="136" spans="1:238" ht="49.5" customHeight="1" x14ac:dyDescent="0.25">
      <c r="A136" s="41" t="s">
        <v>622</v>
      </c>
      <c r="B136" s="42" t="s">
        <v>596</v>
      </c>
      <c r="C136" s="43" t="s">
        <v>623</v>
      </c>
      <c r="D136" s="43" t="s">
        <v>468</v>
      </c>
      <c r="E136" s="43" t="s">
        <v>624</v>
      </c>
      <c r="F136" s="43" t="s">
        <v>455</v>
      </c>
      <c r="G136" s="43" t="s">
        <v>395</v>
      </c>
      <c r="H136" s="43" t="s">
        <v>625</v>
      </c>
      <c r="I136" s="43" t="s">
        <v>626</v>
      </c>
      <c r="J136" s="43">
        <v>3</v>
      </c>
      <c r="K136" s="43">
        <v>4</v>
      </c>
      <c r="L136" s="43" t="s">
        <v>398</v>
      </c>
      <c r="M136" s="43">
        <v>1</v>
      </c>
      <c r="N136" s="43">
        <v>4</v>
      </c>
      <c r="O136" s="43" t="s">
        <v>399</v>
      </c>
      <c r="P136" s="43" t="s">
        <v>400</v>
      </c>
      <c r="Q136" s="43" t="s">
        <v>601</v>
      </c>
      <c r="R136" s="43" t="s">
        <v>602</v>
      </c>
      <c r="S136" s="43" t="s">
        <v>403</v>
      </c>
      <c r="T136" s="43" t="s">
        <v>603</v>
      </c>
      <c r="U136" s="43" t="s">
        <v>430</v>
      </c>
      <c r="V136" s="43" t="s">
        <v>403</v>
      </c>
      <c r="W136" s="43" t="s">
        <v>403</v>
      </c>
      <c r="X136" s="43" t="s">
        <v>403</v>
      </c>
      <c r="Y136" s="43" t="s">
        <v>446</v>
      </c>
      <c r="Z136" s="43" t="s">
        <v>407</v>
      </c>
      <c r="AA136" s="43" t="s">
        <v>410</v>
      </c>
      <c r="AB136" s="43" t="s">
        <v>409</v>
      </c>
      <c r="AC136" s="43" t="s">
        <v>410</v>
      </c>
      <c r="AD136" s="43" t="s">
        <v>410</v>
      </c>
      <c r="AE136" s="43">
        <v>100</v>
      </c>
      <c r="AF136" s="43" t="s">
        <v>65</v>
      </c>
      <c r="AG136" s="43" t="s">
        <v>411</v>
      </c>
      <c r="AH136" s="43">
        <f t="shared" si="154"/>
        <v>84</v>
      </c>
      <c r="AI136" s="43">
        <v>24</v>
      </c>
      <c r="AJ136" s="43">
        <v>12</v>
      </c>
      <c r="AK136" s="43">
        <v>24</v>
      </c>
      <c r="AL136" s="43">
        <v>24</v>
      </c>
      <c r="AM136" s="43">
        <v>24</v>
      </c>
      <c r="AN136" s="43" t="s">
        <v>1801</v>
      </c>
      <c r="AO136" s="43">
        <v>12</v>
      </c>
      <c r="AP136" s="43" t="s">
        <v>1816</v>
      </c>
      <c r="AQ136" s="43"/>
      <c r="AR136" s="43"/>
      <c r="AS136" s="43"/>
      <c r="AT136" s="43"/>
      <c r="AU136" s="44">
        <v>44300</v>
      </c>
      <c r="AV136" s="44">
        <v>44392</v>
      </c>
      <c r="AW136" s="44"/>
      <c r="AX136" s="44"/>
      <c r="AY136" s="43" t="s">
        <v>70</v>
      </c>
      <c r="AZ136" s="43" t="s">
        <v>70</v>
      </c>
      <c r="BA136" s="43"/>
      <c r="BB136" s="43"/>
      <c r="BC136" s="43" t="s">
        <v>70</v>
      </c>
      <c r="BD136" s="43" t="s">
        <v>70</v>
      </c>
      <c r="BE136" s="43"/>
      <c r="BF136" s="43"/>
      <c r="BG136" s="45" t="s">
        <v>1803</v>
      </c>
      <c r="BH136" s="45" t="s">
        <v>1817</v>
      </c>
      <c r="BI136" s="43"/>
      <c r="BJ136" s="43"/>
      <c r="BK136" s="46">
        <f t="shared" si="131"/>
        <v>1</v>
      </c>
      <c r="BL136" s="46">
        <f t="shared" si="132"/>
        <v>1</v>
      </c>
      <c r="BM136" s="46">
        <f t="shared" si="133"/>
        <v>0</v>
      </c>
      <c r="BN136" s="46">
        <f t="shared" si="134"/>
        <v>0</v>
      </c>
      <c r="BO136" s="46">
        <f t="shared" si="135"/>
        <v>0.42857142857142855</v>
      </c>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4">
        <v>44300</v>
      </c>
      <c r="CU136" s="44">
        <v>44392</v>
      </c>
      <c r="CV136" s="44"/>
      <c r="CW136" s="44"/>
      <c r="CX136" s="43"/>
      <c r="CY136" s="43"/>
      <c r="CZ136" s="43"/>
      <c r="DA136" s="43"/>
      <c r="DB136" s="43"/>
      <c r="DC136" s="43"/>
      <c r="DD136" s="43"/>
      <c r="DE136" s="43"/>
      <c r="DF136" s="43"/>
      <c r="DG136" s="43"/>
      <c r="DH136" s="43"/>
      <c r="DI136" s="43"/>
      <c r="DJ136" s="46" t="str">
        <f t="shared" si="143"/>
        <v/>
      </c>
      <c r="DK136" s="46" t="str">
        <f t="shared" si="144"/>
        <v/>
      </c>
      <c r="DL136" s="46" t="str">
        <f t="shared" si="145"/>
        <v/>
      </c>
      <c r="DM136" s="46" t="str">
        <f t="shared" si="146"/>
        <v/>
      </c>
      <c r="DN136" s="46" t="str">
        <f t="shared" si="147"/>
        <v/>
      </c>
      <c r="DO136" s="43" t="s">
        <v>612</v>
      </c>
      <c r="DP136" s="43" t="s">
        <v>602</v>
      </c>
      <c r="DQ136" s="43" t="s">
        <v>403</v>
      </c>
      <c r="DR136" s="43" t="s">
        <v>614</v>
      </c>
      <c r="DS136" s="43" t="s">
        <v>430</v>
      </c>
      <c r="DT136" s="43" t="s">
        <v>472</v>
      </c>
      <c r="DU136" s="43" t="s">
        <v>472</v>
      </c>
      <c r="DV136" s="43" t="s">
        <v>403</v>
      </c>
      <c r="DW136" s="43" t="s">
        <v>406</v>
      </c>
      <c r="DX136" s="43" t="s">
        <v>407</v>
      </c>
      <c r="DY136" s="43" t="s">
        <v>410</v>
      </c>
      <c r="DZ136" s="43" t="s">
        <v>409</v>
      </c>
      <c r="EA136" s="43" t="s">
        <v>410</v>
      </c>
      <c r="EB136" s="43" t="s">
        <v>410</v>
      </c>
      <c r="EC136" s="43">
        <v>100</v>
      </c>
      <c r="ED136" s="43" t="s">
        <v>65</v>
      </c>
      <c r="EE136" s="43" t="s">
        <v>411</v>
      </c>
      <c r="EF136" s="43">
        <f t="shared" si="156"/>
        <v>2</v>
      </c>
      <c r="EG136" s="43">
        <v>1</v>
      </c>
      <c r="EH136" s="43">
        <v>1</v>
      </c>
      <c r="EI136" s="43">
        <v>0</v>
      </c>
      <c r="EJ136" s="43">
        <v>0</v>
      </c>
      <c r="EK136" s="43">
        <v>1</v>
      </c>
      <c r="EL136" s="43" t="s">
        <v>1818</v>
      </c>
      <c r="EM136" s="43">
        <v>1</v>
      </c>
      <c r="EN136" s="43" t="s">
        <v>1819</v>
      </c>
      <c r="EO136" s="43"/>
      <c r="EP136" s="43"/>
      <c r="EQ136" s="43"/>
      <c r="ER136" s="43"/>
      <c r="ES136" s="44">
        <v>44300</v>
      </c>
      <c r="ET136" s="44">
        <v>44392</v>
      </c>
      <c r="EU136" s="44"/>
      <c r="EV136" s="44"/>
      <c r="EW136" s="43" t="s">
        <v>70</v>
      </c>
      <c r="EX136" s="43" t="s">
        <v>70</v>
      </c>
      <c r="EY136" s="43"/>
      <c r="EZ136" s="43"/>
      <c r="FA136" s="43" t="s">
        <v>70</v>
      </c>
      <c r="FB136" s="43" t="s">
        <v>70</v>
      </c>
      <c r="FC136" s="43"/>
      <c r="FD136" s="43"/>
      <c r="FE136" s="43" t="s">
        <v>1807</v>
      </c>
      <c r="FF136" s="43" t="s">
        <v>3563</v>
      </c>
      <c r="FG136" s="43"/>
      <c r="FH136" s="43"/>
      <c r="FI136" s="46">
        <f t="shared" si="148"/>
        <v>1</v>
      </c>
      <c r="FJ136" s="46">
        <f t="shared" si="149"/>
        <v>1</v>
      </c>
      <c r="FK136" s="46" t="str">
        <f t="shared" si="150"/>
        <v/>
      </c>
      <c r="FL136" s="46" t="str">
        <f t="shared" si="151"/>
        <v/>
      </c>
      <c r="FM136" s="46">
        <f t="shared" si="152"/>
        <v>1</v>
      </c>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4">
        <v>44300</v>
      </c>
      <c r="GS136" s="44">
        <v>44392</v>
      </c>
      <c r="GT136" s="44"/>
      <c r="GU136" s="44"/>
      <c r="GV136" s="43"/>
      <c r="GW136" s="43"/>
      <c r="GX136" s="43"/>
      <c r="GY136" s="43"/>
      <c r="GZ136" s="43"/>
      <c r="HA136" s="43"/>
      <c r="HB136" s="43"/>
      <c r="HC136" s="43"/>
      <c r="HD136" s="43"/>
      <c r="HE136" s="43"/>
      <c r="HF136" s="43"/>
      <c r="HG136" s="43"/>
      <c r="HH136" s="46" t="str">
        <f t="shared" si="136"/>
        <v/>
      </c>
      <c r="HI136" s="46" t="str">
        <f t="shared" si="137"/>
        <v/>
      </c>
      <c r="HJ136" s="46" t="str">
        <f t="shared" si="138"/>
        <v/>
      </c>
      <c r="HK136" s="46" t="str">
        <f t="shared" si="139"/>
        <v/>
      </c>
      <c r="HL136" s="46" t="str">
        <f t="shared" si="140"/>
        <v/>
      </c>
      <c r="HM136" s="43"/>
      <c r="HN136" s="43"/>
      <c r="HO136" s="43">
        <f t="shared" si="153"/>
        <v>2</v>
      </c>
      <c r="HP136" s="43" t="s">
        <v>1688</v>
      </c>
      <c r="HQ136" s="41" t="s">
        <v>1813</v>
      </c>
      <c r="HR136" s="41" t="s">
        <v>1695</v>
      </c>
      <c r="HS136" s="41"/>
      <c r="HT136" s="41"/>
      <c r="HU136" s="41"/>
      <c r="HV136" s="41"/>
      <c r="HW136" s="41"/>
      <c r="HX136" s="41"/>
      <c r="HY136" s="41" t="s">
        <v>768</v>
      </c>
      <c r="HZ136" s="41" t="s">
        <v>1815</v>
      </c>
      <c r="IA136" s="41"/>
      <c r="IB136" s="41"/>
      <c r="IC136" s="41"/>
      <c r="ID136" s="41"/>
    </row>
    <row r="137" spans="1:238" ht="49.5" customHeight="1" x14ac:dyDescent="0.25">
      <c r="A137" s="41" t="s">
        <v>389</v>
      </c>
      <c r="B137" s="42" t="s">
        <v>390</v>
      </c>
      <c r="C137" s="43" t="s">
        <v>391</v>
      </c>
      <c r="D137" s="43" t="s">
        <v>392</v>
      </c>
      <c r="E137" s="43" t="s">
        <v>393</v>
      </c>
      <c r="F137" s="43" t="s">
        <v>394</v>
      </c>
      <c r="G137" s="43" t="s">
        <v>395</v>
      </c>
      <c r="H137" s="43" t="s">
        <v>396</v>
      </c>
      <c r="I137" s="43" t="s">
        <v>397</v>
      </c>
      <c r="J137" s="43">
        <v>4</v>
      </c>
      <c r="K137" s="43">
        <v>4</v>
      </c>
      <c r="L137" s="43" t="s">
        <v>398</v>
      </c>
      <c r="M137" s="43">
        <v>3</v>
      </c>
      <c r="N137" s="43">
        <v>3</v>
      </c>
      <c r="O137" s="43" t="s">
        <v>399</v>
      </c>
      <c r="P137" s="43" t="s">
        <v>400</v>
      </c>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4">
        <v>44300</v>
      </c>
      <c r="AV137" s="44">
        <v>44392</v>
      </c>
      <c r="AW137" s="44"/>
      <c r="AX137" s="44"/>
      <c r="AY137" s="43"/>
      <c r="AZ137" s="43"/>
      <c r="BA137" s="43"/>
      <c r="BB137" s="43"/>
      <c r="BC137" s="43"/>
      <c r="BD137" s="43"/>
      <c r="BE137" s="43"/>
      <c r="BF137" s="43"/>
      <c r="BG137" s="45"/>
      <c r="BH137" s="45"/>
      <c r="BI137" s="43"/>
      <c r="BJ137" s="43"/>
      <c r="BK137" s="46" t="str">
        <f>IFERROR(IF(AI137=0,"",IF((AM137/AI137)&gt;1,1,(AM137/AI137))),"")</f>
        <v/>
      </c>
      <c r="BL137" s="46" t="str">
        <f>IFERROR(IF(AJ137=0,"",IF((AO137/AJ137)&gt;1,1,(AO137/AJ137))),"")</f>
        <v/>
      </c>
      <c r="BM137" s="46" t="str">
        <f>IFERROR(IF(AK137=0,"",IF((AQ137/AK137)&gt;1,1,(AQ137/AK137))),"")</f>
        <v/>
      </c>
      <c r="BN137" s="46" t="str">
        <f>IFERROR(IF(AL137=0,"",IF((AS137/AL137)&gt;1,1,(AS137/AL137))),"")</f>
        <v/>
      </c>
      <c r="BO137" s="46" t="str">
        <f>IFERROR(IF((AM137+AO137+AQ137+AS137)/AH137&gt;1,1,(AM137+AO137+AQ137+AS137)/AH137),"")</f>
        <v/>
      </c>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4">
        <v>44300</v>
      </c>
      <c r="CU137" s="44">
        <v>44392</v>
      </c>
      <c r="CV137" s="44"/>
      <c r="CW137" s="44"/>
      <c r="CX137" s="43"/>
      <c r="CY137" s="43"/>
      <c r="CZ137" s="43"/>
      <c r="DA137" s="43"/>
      <c r="DB137" s="43"/>
      <c r="DC137" s="43"/>
      <c r="DD137" s="43"/>
      <c r="DE137" s="43"/>
      <c r="DF137" s="43"/>
      <c r="DG137" s="43"/>
      <c r="DH137" s="43"/>
      <c r="DI137" s="43"/>
      <c r="DJ137" s="46" t="str">
        <f t="shared" si="143"/>
        <v/>
      </c>
      <c r="DK137" s="46" t="str">
        <f t="shared" si="144"/>
        <v/>
      </c>
      <c r="DL137" s="46" t="str">
        <f t="shared" si="145"/>
        <v/>
      </c>
      <c r="DM137" s="46" t="str">
        <f t="shared" si="146"/>
        <v/>
      </c>
      <c r="DN137" s="46" t="str">
        <f t="shared" si="147"/>
        <v/>
      </c>
      <c r="DO137" s="43" t="s">
        <v>401</v>
      </c>
      <c r="DP137" s="43" t="s">
        <v>402</v>
      </c>
      <c r="DQ137" s="43" t="s">
        <v>403</v>
      </c>
      <c r="DR137" s="43" t="s">
        <v>404</v>
      </c>
      <c r="DS137" s="43" t="s">
        <v>405</v>
      </c>
      <c r="DT137" s="43" t="s">
        <v>403</v>
      </c>
      <c r="DU137" s="43" t="s">
        <v>403</v>
      </c>
      <c r="DV137" s="43" t="s">
        <v>403</v>
      </c>
      <c r="DW137" s="43" t="s">
        <v>406</v>
      </c>
      <c r="DX137" s="43" t="s">
        <v>407</v>
      </c>
      <c r="DY137" s="43" t="s">
        <v>408</v>
      </c>
      <c r="DZ137" s="43" t="s">
        <v>409</v>
      </c>
      <c r="EA137" s="43" t="s">
        <v>410</v>
      </c>
      <c r="EB137" s="43" t="s">
        <v>408</v>
      </c>
      <c r="EC137" s="43">
        <v>50</v>
      </c>
      <c r="ED137" s="43" t="s">
        <v>65</v>
      </c>
      <c r="EE137" s="43" t="s">
        <v>411</v>
      </c>
      <c r="EF137" s="43">
        <f>SUM(EG137:EJ137)</f>
        <v>4</v>
      </c>
      <c r="EG137" s="43">
        <v>1</v>
      </c>
      <c r="EH137" s="43">
        <v>1</v>
      </c>
      <c r="EI137" s="43">
        <v>1</v>
      </c>
      <c r="EJ137" s="43">
        <v>1</v>
      </c>
      <c r="EK137" s="43">
        <v>1</v>
      </c>
      <c r="EL137" s="43" t="s">
        <v>1878</v>
      </c>
      <c r="EM137" s="43">
        <v>1</v>
      </c>
      <c r="EN137" s="43" t="s">
        <v>1879</v>
      </c>
      <c r="EO137" s="43"/>
      <c r="EP137" s="43"/>
      <c r="EQ137" s="43"/>
      <c r="ER137" s="43"/>
      <c r="ES137" s="44">
        <v>44300</v>
      </c>
      <c r="ET137" s="44">
        <v>44392</v>
      </c>
      <c r="EU137" s="44"/>
      <c r="EV137" s="44"/>
      <c r="EW137" s="43" t="s">
        <v>70</v>
      </c>
      <c r="EX137" s="43" t="s">
        <v>70</v>
      </c>
      <c r="EY137" s="43"/>
      <c r="EZ137" s="43"/>
      <c r="FA137" s="43" t="s">
        <v>70</v>
      </c>
      <c r="FB137" s="43" t="s">
        <v>70</v>
      </c>
      <c r="FC137" s="43"/>
      <c r="FD137" s="43"/>
      <c r="FE137" s="43" t="s">
        <v>1880</v>
      </c>
      <c r="FF137" s="43" t="s">
        <v>1881</v>
      </c>
      <c r="FG137" s="43"/>
      <c r="FH137" s="43"/>
      <c r="FI137" s="46">
        <f t="shared" si="148"/>
        <v>1</v>
      </c>
      <c r="FJ137" s="46">
        <f t="shared" si="149"/>
        <v>1</v>
      </c>
      <c r="FK137" s="46">
        <f t="shared" si="150"/>
        <v>0</v>
      </c>
      <c r="FL137" s="46">
        <f t="shared" si="151"/>
        <v>0</v>
      </c>
      <c r="FM137" s="46">
        <f t="shared" si="152"/>
        <v>0.5</v>
      </c>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4">
        <v>44300</v>
      </c>
      <c r="GS137" s="44">
        <v>44392</v>
      </c>
      <c r="GT137" s="44"/>
      <c r="GU137" s="44"/>
      <c r="GV137" s="43"/>
      <c r="GW137" s="43"/>
      <c r="GX137" s="43"/>
      <c r="GY137" s="43"/>
      <c r="GZ137" s="43"/>
      <c r="HA137" s="43"/>
      <c r="HB137" s="43"/>
      <c r="HC137" s="43"/>
      <c r="HD137" s="43"/>
      <c r="HE137" s="43"/>
      <c r="HF137" s="43"/>
      <c r="HG137" s="43"/>
      <c r="HH137" s="46" t="str">
        <f>IFERROR(IF(GF137=0,"",IF((GJ137/GF137)&gt;1,1,(GJ137/GF137))),"")</f>
        <v/>
      </c>
      <c r="HI137" s="46" t="str">
        <f>IFERROR(IF(GG137=0,"",IF((GL137/GG137)&gt;1,1,(GL137/GG137))),"")</f>
        <v/>
      </c>
      <c r="HJ137" s="46" t="str">
        <f>IFERROR(IF(GH137=0,"",IF((GN137/GH137)&gt;1,1,(GN137/GH137))),"")</f>
        <v/>
      </c>
      <c r="HK137" s="46" t="str">
        <f>IFERROR(IF(GI137=0,"",IF((GP137/GI137)&gt;1,1,(GP137/GI137))),"")</f>
        <v/>
      </c>
      <c r="HL137" s="46" t="str">
        <f>IFERROR(IF((GJ137+GL137+GN137+GP137)/GE137&gt;1,1,(GJ137+GL137+GN137+GP137)/GE137),"")</f>
        <v/>
      </c>
      <c r="HM137" s="43"/>
      <c r="HN137" s="43"/>
      <c r="HO137" s="43">
        <f t="shared" si="153"/>
        <v>1</v>
      </c>
      <c r="HP137" s="43" t="s">
        <v>1820</v>
      </c>
      <c r="HQ137" s="43"/>
      <c r="HR137" s="43"/>
      <c r="HS137" s="43"/>
      <c r="HT137" s="43"/>
      <c r="HU137" s="43"/>
      <c r="HV137" s="43"/>
      <c r="HW137" s="43"/>
      <c r="HX137" s="43"/>
      <c r="HY137" s="43" t="s">
        <v>1882</v>
      </c>
      <c r="HZ137" s="43" t="s">
        <v>1882</v>
      </c>
      <c r="IA137" s="41"/>
      <c r="IB137" s="41"/>
      <c r="IC137" s="41"/>
      <c r="ID137" s="41"/>
    </row>
    <row r="138" spans="1:238" ht="49.5" customHeight="1" x14ac:dyDescent="0.25">
      <c r="A138" s="41" t="s">
        <v>418</v>
      </c>
      <c r="B138" s="42" t="s">
        <v>419</v>
      </c>
      <c r="C138" s="43" t="s">
        <v>420</v>
      </c>
      <c r="D138" s="43" t="s">
        <v>421</v>
      </c>
      <c r="E138" s="43" t="s">
        <v>422</v>
      </c>
      <c r="F138" s="43" t="s">
        <v>423</v>
      </c>
      <c r="G138" s="43" t="s">
        <v>395</v>
      </c>
      <c r="H138" s="43" t="s">
        <v>424</v>
      </c>
      <c r="I138" s="43" t="s">
        <v>425</v>
      </c>
      <c r="J138" s="43">
        <v>5</v>
      </c>
      <c r="K138" s="43">
        <v>3</v>
      </c>
      <c r="L138" s="43" t="s">
        <v>398</v>
      </c>
      <c r="M138" s="43">
        <v>3</v>
      </c>
      <c r="N138" s="43">
        <v>1</v>
      </c>
      <c r="O138" s="43" t="s">
        <v>426</v>
      </c>
      <c r="P138" s="43" t="s">
        <v>400</v>
      </c>
      <c r="Q138" s="43" t="s">
        <v>427</v>
      </c>
      <c r="R138" s="43" t="s">
        <v>428</v>
      </c>
      <c r="S138" s="43" t="s">
        <v>403</v>
      </c>
      <c r="T138" s="43" t="s">
        <v>429</v>
      </c>
      <c r="U138" s="43" t="s">
        <v>430</v>
      </c>
      <c r="V138" s="43" t="s">
        <v>403</v>
      </c>
      <c r="W138" s="43" t="s">
        <v>403</v>
      </c>
      <c r="X138" s="43" t="s">
        <v>403</v>
      </c>
      <c r="Y138" s="43" t="s">
        <v>431</v>
      </c>
      <c r="Z138" s="43" t="s">
        <v>407</v>
      </c>
      <c r="AA138" s="43" t="s">
        <v>410</v>
      </c>
      <c r="AB138" s="43" t="s">
        <v>409</v>
      </c>
      <c r="AC138" s="43" t="s">
        <v>410</v>
      </c>
      <c r="AD138" s="43" t="s">
        <v>410</v>
      </c>
      <c r="AE138" s="43">
        <v>100</v>
      </c>
      <c r="AF138" s="43" t="s">
        <v>65</v>
      </c>
      <c r="AG138" s="41" t="s">
        <v>411</v>
      </c>
      <c r="AH138" s="43">
        <f>SUM(AI138:AL138)</f>
        <v>12</v>
      </c>
      <c r="AI138" s="43">
        <v>3</v>
      </c>
      <c r="AJ138" s="43">
        <v>3</v>
      </c>
      <c r="AK138" s="43">
        <v>3</v>
      </c>
      <c r="AL138" s="43">
        <v>3</v>
      </c>
      <c r="AM138" s="43">
        <v>3</v>
      </c>
      <c r="AN138" s="43" t="s">
        <v>1883</v>
      </c>
      <c r="AO138" s="43">
        <v>3</v>
      </c>
      <c r="AP138" s="43" t="s">
        <v>1884</v>
      </c>
      <c r="AQ138" s="43"/>
      <c r="AR138" s="43"/>
      <c r="AS138" s="43"/>
      <c r="AT138" s="43"/>
      <c r="AU138" s="44">
        <v>44300</v>
      </c>
      <c r="AV138" s="44">
        <v>44392</v>
      </c>
      <c r="AW138" s="44"/>
      <c r="AX138" s="44"/>
      <c r="AY138" s="43" t="s">
        <v>70</v>
      </c>
      <c r="AZ138" s="43" t="s">
        <v>70</v>
      </c>
      <c r="BA138" s="43"/>
      <c r="BB138" s="43"/>
      <c r="BC138" s="43" t="s">
        <v>70</v>
      </c>
      <c r="BD138" s="43" t="s">
        <v>70</v>
      </c>
      <c r="BE138" s="43"/>
      <c r="BF138" s="43"/>
      <c r="BG138" s="45" t="s">
        <v>1885</v>
      </c>
      <c r="BH138" s="45" t="s">
        <v>1886</v>
      </c>
      <c r="BI138" s="43"/>
      <c r="BJ138" s="43"/>
      <c r="BK138" s="46">
        <f t="shared" ref="BK138:BK151" si="157">IFERROR(IF(AI138=0,"",IF((AM138/AI138)&gt;1,1,(AM138/AI138))),"")</f>
        <v>1</v>
      </c>
      <c r="BL138" s="46">
        <f t="shared" ref="BL138:BL151" si="158">IFERROR(IF(AJ138=0,"",IF((AO138/AJ138)&gt;1,1,(AO138/AJ138))),"")</f>
        <v>1</v>
      </c>
      <c r="BM138" s="46">
        <f t="shared" ref="BM138:BM151" si="159">IFERROR(IF(AK138=0,"",IF((AQ138/AK138)&gt;1,1,(AQ138/AK138))),"")</f>
        <v>0</v>
      </c>
      <c r="BN138" s="46">
        <f t="shared" ref="BN138:BN151" si="160">IFERROR(IF(AL138=0,"",IF((AS138/AL138)&gt;1,1,(AS138/AL138))),"")</f>
        <v>0</v>
      </c>
      <c r="BO138" s="46">
        <f t="shared" ref="BO138:BO151" si="161">IFERROR(IF((AM138+AO138+AQ138+AS138)/AH138&gt;1,1,(AM138+AO138+AQ138+AS138)/AH138),"")</f>
        <v>0.5</v>
      </c>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4">
        <v>44300</v>
      </c>
      <c r="CU138" s="44">
        <v>44392</v>
      </c>
      <c r="CV138" s="44"/>
      <c r="CW138" s="44"/>
      <c r="CX138" s="43"/>
      <c r="CY138" s="43"/>
      <c r="CZ138" s="43"/>
      <c r="DA138" s="43"/>
      <c r="DB138" s="43"/>
      <c r="DC138" s="43"/>
      <c r="DD138" s="43"/>
      <c r="DE138" s="43"/>
      <c r="DF138" s="43"/>
      <c r="DG138" s="43"/>
      <c r="DH138" s="43"/>
      <c r="DI138" s="43"/>
      <c r="DJ138" s="46" t="str">
        <f t="shared" si="143"/>
        <v/>
      </c>
      <c r="DK138" s="46" t="str">
        <f t="shared" si="144"/>
        <v/>
      </c>
      <c r="DL138" s="46" t="str">
        <f t="shared" si="145"/>
        <v/>
      </c>
      <c r="DM138" s="46" t="str">
        <f t="shared" si="146"/>
        <v/>
      </c>
      <c r="DN138" s="46" t="str">
        <f t="shared" si="147"/>
        <v/>
      </c>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4">
        <v>44300</v>
      </c>
      <c r="ET138" s="44">
        <v>44392</v>
      </c>
      <c r="EU138" s="44"/>
      <c r="EV138" s="44"/>
      <c r="EW138" s="43"/>
      <c r="EX138" s="43"/>
      <c r="EY138" s="43"/>
      <c r="EZ138" s="43"/>
      <c r="FA138" s="43"/>
      <c r="FB138" s="43"/>
      <c r="FC138" s="43"/>
      <c r="FD138" s="43"/>
      <c r="FE138" s="43"/>
      <c r="FF138" s="43"/>
      <c r="FG138" s="43"/>
      <c r="FH138" s="43"/>
      <c r="FI138" s="46" t="str">
        <f t="shared" si="148"/>
        <v/>
      </c>
      <c r="FJ138" s="46" t="str">
        <f t="shared" si="149"/>
        <v/>
      </c>
      <c r="FK138" s="46" t="str">
        <f t="shared" si="150"/>
        <v/>
      </c>
      <c r="FL138" s="46" t="str">
        <f t="shared" si="151"/>
        <v/>
      </c>
      <c r="FM138" s="46" t="str">
        <f t="shared" si="152"/>
        <v/>
      </c>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4">
        <v>44300</v>
      </c>
      <c r="GS138" s="44">
        <v>44392</v>
      </c>
      <c r="GT138" s="44"/>
      <c r="GU138" s="44"/>
      <c r="GV138" s="43"/>
      <c r="GW138" s="43"/>
      <c r="GX138" s="43"/>
      <c r="GY138" s="43"/>
      <c r="GZ138" s="43"/>
      <c r="HA138" s="43"/>
      <c r="HB138" s="43"/>
      <c r="HC138" s="43"/>
      <c r="HD138" s="43"/>
      <c r="HE138" s="43"/>
      <c r="HF138" s="43"/>
      <c r="HG138" s="43"/>
      <c r="HH138" s="46" t="str">
        <f t="shared" ref="HH138:HH151" si="162">IFERROR(IF(GF138=0,"",IF((GJ138/GF138)&gt;1,1,(GJ138/GF138))),"")</f>
        <v/>
      </c>
      <c r="HI138" s="46" t="str">
        <f t="shared" ref="HI138:HI151" si="163">IFERROR(IF(GG138=0,"",IF((GL138/GG138)&gt;1,1,(GL138/GG138))),"")</f>
        <v/>
      </c>
      <c r="HJ138" s="46" t="str">
        <f t="shared" ref="HJ138:HJ151" si="164">IFERROR(IF(GH138=0,"",IF((GN138/GH138)&gt;1,1,(GN138/GH138))),"")</f>
        <v/>
      </c>
      <c r="HK138" s="46" t="str">
        <f t="shared" ref="HK138:HK151" si="165">IFERROR(IF(GI138=0,"",IF((GP138/GI138)&gt;1,1,(GP138/GI138))),"")</f>
        <v/>
      </c>
      <c r="HL138" s="46" t="str">
        <f t="shared" ref="HL138:HL151" si="166">IFERROR(IF((GJ138+GL138+GN138+GP138)/GE138&gt;1,1,(GJ138+GL138+GN138+GP138)/GE138),"")</f>
        <v/>
      </c>
      <c r="HM138" s="43"/>
      <c r="HN138" s="43"/>
      <c r="HO138" s="43">
        <f t="shared" si="153"/>
        <v>1</v>
      </c>
      <c r="HP138" s="43" t="s">
        <v>1820</v>
      </c>
      <c r="HQ138" s="43" t="s">
        <v>1887</v>
      </c>
      <c r="HR138" s="43" t="s">
        <v>1888</v>
      </c>
      <c r="HS138" s="43"/>
      <c r="HT138" s="43"/>
      <c r="HU138" s="43"/>
      <c r="HV138" s="43"/>
      <c r="HW138" s="43"/>
      <c r="HX138" s="43"/>
      <c r="HY138" s="43"/>
      <c r="HZ138" s="43"/>
      <c r="IA138" s="41"/>
      <c r="IB138" s="41"/>
      <c r="IC138" s="41"/>
      <c r="ID138" s="41"/>
    </row>
    <row r="139" spans="1:238" ht="49.5" customHeight="1" x14ac:dyDescent="0.25">
      <c r="A139" s="41" t="s">
        <v>438</v>
      </c>
      <c r="B139" s="42" t="s">
        <v>419</v>
      </c>
      <c r="C139" s="43" t="s">
        <v>439</v>
      </c>
      <c r="D139" s="43" t="s">
        <v>440</v>
      </c>
      <c r="E139" s="43" t="s">
        <v>422</v>
      </c>
      <c r="F139" s="43" t="s">
        <v>423</v>
      </c>
      <c r="G139" s="43" t="s">
        <v>395</v>
      </c>
      <c r="H139" s="43" t="s">
        <v>441</v>
      </c>
      <c r="I139" s="43" t="s">
        <v>442</v>
      </c>
      <c r="J139" s="43">
        <v>2</v>
      </c>
      <c r="K139" s="43">
        <v>4</v>
      </c>
      <c r="L139" s="43" t="s">
        <v>399</v>
      </c>
      <c r="M139" s="43">
        <v>1</v>
      </c>
      <c r="N139" s="43">
        <v>2</v>
      </c>
      <c r="O139" s="43" t="s">
        <v>426</v>
      </c>
      <c r="P139" s="43" t="s">
        <v>400</v>
      </c>
      <c r="Q139" s="43" t="s">
        <v>443</v>
      </c>
      <c r="R139" s="43" t="s">
        <v>444</v>
      </c>
      <c r="S139" s="43" t="s">
        <v>403</v>
      </c>
      <c r="T139" s="43" t="s">
        <v>445</v>
      </c>
      <c r="U139" s="43" t="s">
        <v>430</v>
      </c>
      <c r="V139" s="43" t="s">
        <v>403</v>
      </c>
      <c r="W139" s="43" t="s">
        <v>403</v>
      </c>
      <c r="X139" s="43" t="s">
        <v>403</v>
      </c>
      <c r="Y139" s="43" t="s">
        <v>446</v>
      </c>
      <c r="Z139" s="43" t="s">
        <v>407</v>
      </c>
      <c r="AA139" s="43" t="s">
        <v>410</v>
      </c>
      <c r="AB139" s="43" t="s">
        <v>409</v>
      </c>
      <c r="AC139" s="43" t="s">
        <v>410</v>
      </c>
      <c r="AD139" s="43" t="s">
        <v>410</v>
      </c>
      <c r="AE139" s="43">
        <v>100</v>
      </c>
      <c r="AF139" s="43" t="s">
        <v>65</v>
      </c>
      <c r="AG139" s="41" t="s">
        <v>411</v>
      </c>
      <c r="AH139" s="43">
        <f t="shared" ref="AH139:AH143" si="167">SUM(AI139:AL139)</f>
        <v>24</v>
      </c>
      <c r="AI139" s="43">
        <v>6</v>
      </c>
      <c r="AJ139" s="43">
        <v>6</v>
      </c>
      <c r="AK139" s="43">
        <v>6</v>
      </c>
      <c r="AL139" s="43">
        <v>6</v>
      </c>
      <c r="AM139" s="43">
        <v>6</v>
      </c>
      <c r="AN139" s="43" t="s">
        <v>1889</v>
      </c>
      <c r="AO139" s="43">
        <v>6</v>
      </c>
      <c r="AP139" s="43" t="s">
        <v>1890</v>
      </c>
      <c r="AQ139" s="43"/>
      <c r="AR139" s="43"/>
      <c r="AS139" s="43"/>
      <c r="AT139" s="43"/>
      <c r="AU139" s="44">
        <v>44300</v>
      </c>
      <c r="AV139" s="44">
        <v>44392</v>
      </c>
      <c r="AW139" s="44"/>
      <c r="AX139" s="44"/>
      <c r="AY139" s="43" t="s">
        <v>449</v>
      </c>
      <c r="AZ139" s="43" t="s">
        <v>70</v>
      </c>
      <c r="BA139" s="43"/>
      <c r="BB139" s="43"/>
      <c r="BC139" s="43" t="s">
        <v>148</v>
      </c>
      <c r="BD139" s="43" t="s">
        <v>70</v>
      </c>
      <c r="BE139" s="43"/>
      <c r="BF139" s="43"/>
      <c r="BG139" s="45" t="s">
        <v>1891</v>
      </c>
      <c r="BH139" s="45" t="s">
        <v>1892</v>
      </c>
      <c r="BI139" s="43"/>
      <c r="BJ139" s="43"/>
      <c r="BK139" s="46">
        <f t="shared" si="157"/>
        <v>1</v>
      </c>
      <c r="BL139" s="46">
        <f t="shared" si="158"/>
        <v>1</v>
      </c>
      <c r="BM139" s="46">
        <f t="shared" si="159"/>
        <v>0</v>
      </c>
      <c r="BN139" s="46">
        <f t="shared" si="160"/>
        <v>0</v>
      </c>
      <c r="BO139" s="46">
        <f t="shared" si="161"/>
        <v>0.5</v>
      </c>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4">
        <v>44300</v>
      </c>
      <c r="CU139" s="44">
        <v>44392</v>
      </c>
      <c r="CV139" s="44"/>
      <c r="CW139" s="44"/>
      <c r="CX139" s="43"/>
      <c r="CY139" s="43"/>
      <c r="CZ139" s="43"/>
      <c r="DA139" s="43"/>
      <c r="DB139" s="43"/>
      <c r="DC139" s="43"/>
      <c r="DD139" s="43"/>
      <c r="DE139" s="43"/>
      <c r="DF139" s="43"/>
      <c r="DG139" s="43"/>
      <c r="DH139" s="43"/>
      <c r="DI139" s="43"/>
      <c r="DJ139" s="46" t="str">
        <f t="shared" si="143"/>
        <v/>
      </c>
      <c r="DK139" s="46" t="str">
        <f t="shared" si="144"/>
        <v/>
      </c>
      <c r="DL139" s="46" t="str">
        <f t="shared" si="145"/>
        <v/>
      </c>
      <c r="DM139" s="46" t="str">
        <f t="shared" si="146"/>
        <v/>
      </c>
      <c r="DN139" s="46" t="str">
        <f t="shared" si="147"/>
        <v/>
      </c>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4">
        <v>44300</v>
      </c>
      <c r="ET139" s="44">
        <v>44392</v>
      </c>
      <c r="EU139" s="44"/>
      <c r="EV139" s="44"/>
      <c r="EW139" s="43"/>
      <c r="EX139" s="43"/>
      <c r="EY139" s="43"/>
      <c r="EZ139" s="43"/>
      <c r="FA139" s="43"/>
      <c r="FB139" s="43"/>
      <c r="FC139" s="43"/>
      <c r="FD139" s="43"/>
      <c r="FE139" s="43"/>
      <c r="FF139" s="43"/>
      <c r="FG139" s="43"/>
      <c r="FH139" s="43"/>
      <c r="FI139" s="46" t="str">
        <f t="shared" si="148"/>
        <v/>
      </c>
      <c r="FJ139" s="46" t="str">
        <f t="shared" si="149"/>
        <v/>
      </c>
      <c r="FK139" s="46" t="str">
        <f t="shared" si="150"/>
        <v/>
      </c>
      <c r="FL139" s="46" t="str">
        <f t="shared" si="151"/>
        <v/>
      </c>
      <c r="FM139" s="46" t="str">
        <f t="shared" si="152"/>
        <v/>
      </c>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c r="GJ139" s="43"/>
      <c r="GK139" s="43"/>
      <c r="GL139" s="43"/>
      <c r="GM139" s="43"/>
      <c r="GN139" s="43"/>
      <c r="GO139" s="43"/>
      <c r="GP139" s="43"/>
      <c r="GQ139" s="43"/>
      <c r="GR139" s="44">
        <v>44300</v>
      </c>
      <c r="GS139" s="44">
        <v>44392</v>
      </c>
      <c r="GT139" s="44"/>
      <c r="GU139" s="44"/>
      <c r="GV139" s="43"/>
      <c r="GW139" s="43"/>
      <c r="GX139" s="43"/>
      <c r="GY139" s="43"/>
      <c r="GZ139" s="43"/>
      <c r="HA139" s="43"/>
      <c r="HB139" s="43"/>
      <c r="HC139" s="43"/>
      <c r="HD139" s="43"/>
      <c r="HE139" s="43"/>
      <c r="HF139" s="43"/>
      <c r="HG139" s="43"/>
      <c r="HH139" s="46" t="str">
        <f t="shared" si="162"/>
        <v/>
      </c>
      <c r="HI139" s="46" t="str">
        <f t="shared" si="163"/>
        <v/>
      </c>
      <c r="HJ139" s="46" t="str">
        <f t="shared" si="164"/>
        <v/>
      </c>
      <c r="HK139" s="46" t="str">
        <f t="shared" si="165"/>
        <v/>
      </c>
      <c r="HL139" s="46" t="str">
        <f t="shared" si="166"/>
        <v/>
      </c>
      <c r="HM139" s="43"/>
      <c r="HN139" s="43"/>
      <c r="HO139" s="43">
        <f t="shared" si="153"/>
        <v>1</v>
      </c>
      <c r="HP139" s="43" t="s">
        <v>1820</v>
      </c>
      <c r="HQ139" s="43" t="s">
        <v>1893</v>
      </c>
      <c r="HR139" s="43" t="s">
        <v>1894</v>
      </c>
      <c r="HS139" s="43"/>
      <c r="HT139" s="43"/>
      <c r="HU139" s="43"/>
      <c r="HV139" s="43"/>
      <c r="HW139" s="43"/>
      <c r="HX139" s="43"/>
      <c r="HY139" s="43"/>
      <c r="HZ139" s="43"/>
      <c r="IA139" s="41"/>
      <c r="IB139" s="41"/>
      <c r="IC139" s="41"/>
      <c r="ID139" s="41"/>
    </row>
    <row r="140" spans="1:238" ht="49.5" customHeight="1" x14ac:dyDescent="0.25">
      <c r="A140" s="41" t="s">
        <v>453</v>
      </c>
      <c r="B140" s="42" t="s">
        <v>419</v>
      </c>
      <c r="C140" s="43" t="s">
        <v>454</v>
      </c>
      <c r="D140" s="43" t="s">
        <v>440</v>
      </c>
      <c r="E140" s="43" t="s">
        <v>422</v>
      </c>
      <c r="F140" s="43" t="s">
        <v>455</v>
      </c>
      <c r="G140" s="43" t="s">
        <v>395</v>
      </c>
      <c r="H140" s="43" t="s">
        <v>456</v>
      </c>
      <c r="I140" s="43" t="s">
        <v>457</v>
      </c>
      <c r="J140" s="43">
        <v>2</v>
      </c>
      <c r="K140" s="43">
        <v>4</v>
      </c>
      <c r="L140" s="43" t="s">
        <v>399</v>
      </c>
      <c r="M140" s="43">
        <v>1</v>
      </c>
      <c r="N140" s="43">
        <v>2</v>
      </c>
      <c r="O140" s="43" t="s">
        <v>426</v>
      </c>
      <c r="P140" s="43" t="s">
        <v>400</v>
      </c>
      <c r="Q140" s="43" t="s">
        <v>458</v>
      </c>
      <c r="R140" s="43" t="s">
        <v>444</v>
      </c>
      <c r="S140" s="43" t="s">
        <v>403</v>
      </c>
      <c r="T140" s="43" t="s">
        <v>459</v>
      </c>
      <c r="U140" s="43" t="s">
        <v>430</v>
      </c>
      <c r="V140" s="43" t="s">
        <v>403</v>
      </c>
      <c r="W140" s="43" t="s">
        <v>403</v>
      </c>
      <c r="X140" s="43" t="s">
        <v>403</v>
      </c>
      <c r="Y140" s="43" t="s">
        <v>446</v>
      </c>
      <c r="Z140" s="43" t="s">
        <v>407</v>
      </c>
      <c r="AA140" s="43" t="s">
        <v>410</v>
      </c>
      <c r="AB140" s="43" t="s">
        <v>409</v>
      </c>
      <c r="AC140" s="43" t="s">
        <v>410</v>
      </c>
      <c r="AD140" s="43" t="s">
        <v>410</v>
      </c>
      <c r="AE140" s="43">
        <v>100</v>
      </c>
      <c r="AF140" s="43" t="s">
        <v>65</v>
      </c>
      <c r="AG140" s="41" t="s">
        <v>411</v>
      </c>
      <c r="AH140" s="43">
        <f t="shared" si="167"/>
        <v>24</v>
      </c>
      <c r="AI140" s="43">
        <v>6</v>
      </c>
      <c r="AJ140" s="43">
        <v>6</v>
      </c>
      <c r="AK140" s="43">
        <v>6</v>
      </c>
      <c r="AL140" s="43">
        <v>6</v>
      </c>
      <c r="AM140" s="43">
        <v>6</v>
      </c>
      <c r="AN140" s="43" t="s">
        <v>1895</v>
      </c>
      <c r="AO140" s="43">
        <v>6</v>
      </c>
      <c r="AP140" s="43" t="s">
        <v>1896</v>
      </c>
      <c r="AQ140" s="43"/>
      <c r="AR140" s="43"/>
      <c r="AS140" s="43"/>
      <c r="AT140" s="43"/>
      <c r="AU140" s="44">
        <v>44300</v>
      </c>
      <c r="AV140" s="44">
        <v>44392</v>
      </c>
      <c r="AW140" s="44"/>
      <c r="AX140" s="44"/>
      <c r="AY140" s="43" t="s">
        <v>449</v>
      </c>
      <c r="AZ140" s="43" t="s">
        <v>70</v>
      </c>
      <c r="BA140" s="43"/>
      <c r="BB140" s="43"/>
      <c r="BC140" s="43" t="s">
        <v>148</v>
      </c>
      <c r="BD140" s="43" t="s">
        <v>70</v>
      </c>
      <c r="BE140" s="43"/>
      <c r="BF140" s="43"/>
      <c r="BG140" s="45" t="s">
        <v>1897</v>
      </c>
      <c r="BH140" s="45" t="s">
        <v>1898</v>
      </c>
      <c r="BI140" s="43"/>
      <c r="BJ140" s="43"/>
      <c r="BK140" s="46">
        <f t="shared" si="157"/>
        <v>1</v>
      </c>
      <c r="BL140" s="46">
        <f t="shared" si="158"/>
        <v>1</v>
      </c>
      <c r="BM140" s="46">
        <f t="shared" si="159"/>
        <v>0</v>
      </c>
      <c r="BN140" s="46">
        <f t="shared" si="160"/>
        <v>0</v>
      </c>
      <c r="BO140" s="46">
        <f t="shared" si="161"/>
        <v>0.5</v>
      </c>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4">
        <v>44300</v>
      </c>
      <c r="CU140" s="44">
        <v>44392</v>
      </c>
      <c r="CV140" s="44"/>
      <c r="CW140" s="44"/>
      <c r="CX140" s="43"/>
      <c r="CY140" s="43"/>
      <c r="CZ140" s="43"/>
      <c r="DA140" s="43"/>
      <c r="DB140" s="43"/>
      <c r="DC140" s="43"/>
      <c r="DD140" s="43"/>
      <c r="DE140" s="43"/>
      <c r="DF140" s="43"/>
      <c r="DG140" s="43"/>
      <c r="DH140" s="43"/>
      <c r="DI140" s="43"/>
      <c r="DJ140" s="46" t="str">
        <f t="shared" si="143"/>
        <v/>
      </c>
      <c r="DK140" s="46" t="str">
        <f t="shared" si="144"/>
        <v/>
      </c>
      <c r="DL140" s="46" t="str">
        <f t="shared" si="145"/>
        <v/>
      </c>
      <c r="DM140" s="46" t="str">
        <f t="shared" si="146"/>
        <v/>
      </c>
      <c r="DN140" s="46" t="str">
        <f t="shared" si="147"/>
        <v/>
      </c>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4">
        <v>44300</v>
      </c>
      <c r="ET140" s="44">
        <v>44392</v>
      </c>
      <c r="EU140" s="44"/>
      <c r="EV140" s="44"/>
      <c r="EW140" s="43"/>
      <c r="EX140" s="43"/>
      <c r="EY140" s="43"/>
      <c r="EZ140" s="43"/>
      <c r="FA140" s="43"/>
      <c r="FB140" s="43"/>
      <c r="FC140" s="43"/>
      <c r="FD140" s="43"/>
      <c r="FE140" s="43"/>
      <c r="FF140" s="43"/>
      <c r="FG140" s="43"/>
      <c r="FH140" s="43"/>
      <c r="FI140" s="46" t="str">
        <f t="shared" si="148"/>
        <v/>
      </c>
      <c r="FJ140" s="46" t="str">
        <f t="shared" si="149"/>
        <v/>
      </c>
      <c r="FK140" s="46" t="str">
        <f t="shared" si="150"/>
        <v/>
      </c>
      <c r="FL140" s="46" t="str">
        <f t="shared" si="151"/>
        <v/>
      </c>
      <c r="FM140" s="46" t="str">
        <f t="shared" si="152"/>
        <v/>
      </c>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c r="GJ140" s="43"/>
      <c r="GK140" s="43"/>
      <c r="GL140" s="43"/>
      <c r="GM140" s="43"/>
      <c r="GN140" s="43"/>
      <c r="GO140" s="43"/>
      <c r="GP140" s="43"/>
      <c r="GQ140" s="43"/>
      <c r="GR140" s="44">
        <v>44300</v>
      </c>
      <c r="GS140" s="44">
        <v>44392</v>
      </c>
      <c r="GT140" s="44"/>
      <c r="GU140" s="44"/>
      <c r="GV140" s="43"/>
      <c r="GW140" s="43"/>
      <c r="GX140" s="43"/>
      <c r="GY140" s="43"/>
      <c r="GZ140" s="43"/>
      <c r="HA140" s="43"/>
      <c r="HB140" s="43"/>
      <c r="HC140" s="43"/>
      <c r="HD140" s="43"/>
      <c r="HE140" s="43"/>
      <c r="HF140" s="43"/>
      <c r="HG140" s="43"/>
      <c r="HH140" s="46" t="str">
        <f t="shared" si="162"/>
        <v/>
      </c>
      <c r="HI140" s="46" t="str">
        <f t="shared" si="163"/>
        <v/>
      </c>
      <c r="HJ140" s="46" t="str">
        <f t="shared" si="164"/>
        <v/>
      </c>
      <c r="HK140" s="46" t="str">
        <f t="shared" si="165"/>
        <v/>
      </c>
      <c r="HL140" s="46" t="str">
        <f t="shared" si="166"/>
        <v/>
      </c>
      <c r="HM140" s="43"/>
      <c r="HN140" s="43"/>
      <c r="HO140" s="43">
        <f t="shared" si="153"/>
        <v>1</v>
      </c>
      <c r="HP140" s="43" t="s">
        <v>1820</v>
      </c>
      <c r="HQ140" s="43" t="s">
        <v>1899</v>
      </c>
      <c r="HR140" s="43" t="s">
        <v>1900</v>
      </c>
      <c r="HS140" s="43"/>
      <c r="HT140" s="43"/>
      <c r="HU140" s="43"/>
      <c r="HV140" s="43"/>
      <c r="HW140" s="43"/>
      <c r="HX140" s="43"/>
      <c r="HY140" s="43"/>
      <c r="HZ140" s="43"/>
      <c r="IA140" s="41"/>
      <c r="IB140" s="41"/>
      <c r="IC140" s="41"/>
      <c r="ID140" s="41"/>
    </row>
    <row r="141" spans="1:238" ht="49.5" customHeight="1" x14ac:dyDescent="0.25">
      <c r="A141" s="41" t="s">
        <v>466</v>
      </c>
      <c r="B141" s="42" t="s">
        <v>419</v>
      </c>
      <c r="C141" s="43" t="s">
        <v>467</v>
      </c>
      <c r="D141" s="43" t="s">
        <v>468</v>
      </c>
      <c r="E141" s="43" t="s">
        <v>422</v>
      </c>
      <c r="F141" s="43" t="s">
        <v>455</v>
      </c>
      <c r="G141" s="43" t="s">
        <v>469</v>
      </c>
      <c r="H141" s="43" t="s">
        <v>470</v>
      </c>
      <c r="I141" s="43" t="s">
        <v>425</v>
      </c>
      <c r="J141" s="43">
        <v>4</v>
      </c>
      <c r="K141" s="43">
        <v>4</v>
      </c>
      <c r="L141" s="43" t="s">
        <v>398</v>
      </c>
      <c r="M141" s="43">
        <v>4</v>
      </c>
      <c r="N141" s="43">
        <v>4</v>
      </c>
      <c r="O141" s="43" t="s">
        <v>398</v>
      </c>
      <c r="P141" s="43" t="s">
        <v>400</v>
      </c>
      <c r="Q141" s="43" t="s">
        <v>471</v>
      </c>
      <c r="R141" s="43" t="s">
        <v>428</v>
      </c>
      <c r="S141" s="43" t="s">
        <v>403</v>
      </c>
      <c r="T141" s="43" t="s">
        <v>429</v>
      </c>
      <c r="U141" s="43" t="s">
        <v>430</v>
      </c>
      <c r="V141" s="43" t="s">
        <v>403</v>
      </c>
      <c r="W141" s="43" t="s">
        <v>472</v>
      </c>
      <c r="X141" s="43" t="s">
        <v>403</v>
      </c>
      <c r="Y141" s="43" t="s">
        <v>431</v>
      </c>
      <c r="Z141" s="43" t="s">
        <v>407</v>
      </c>
      <c r="AA141" s="43" t="s">
        <v>410</v>
      </c>
      <c r="AB141" s="43" t="s">
        <v>409</v>
      </c>
      <c r="AC141" s="43" t="s">
        <v>410</v>
      </c>
      <c r="AD141" s="43" t="s">
        <v>410</v>
      </c>
      <c r="AE141" s="43">
        <v>100</v>
      </c>
      <c r="AF141" s="43" t="s">
        <v>65</v>
      </c>
      <c r="AG141" s="41" t="s">
        <v>411</v>
      </c>
      <c r="AH141" s="43">
        <f t="shared" si="167"/>
        <v>12</v>
      </c>
      <c r="AI141" s="43">
        <v>3</v>
      </c>
      <c r="AJ141" s="43">
        <v>3</v>
      </c>
      <c r="AK141" s="43">
        <v>3</v>
      </c>
      <c r="AL141" s="43">
        <v>3</v>
      </c>
      <c r="AM141" s="43">
        <v>3</v>
      </c>
      <c r="AN141" s="43" t="s">
        <v>1901</v>
      </c>
      <c r="AO141" s="43">
        <v>3</v>
      </c>
      <c r="AP141" s="43" t="s">
        <v>1902</v>
      </c>
      <c r="AQ141" s="43"/>
      <c r="AR141" s="43"/>
      <c r="AS141" s="43"/>
      <c r="AT141" s="43"/>
      <c r="AU141" s="44">
        <v>44300</v>
      </c>
      <c r="AV141" s="44">
        <v>44392</v>
      </c>
      <c r="AW141" s="44"/>
      <c r="AX141" s="44"/>
      <c r="AY141" s="43" t="s">
        <v>70</v>
      </c>
      <c r="AZ141" s="43" t="s">
        <v>70</v>
      </c>
      <c r="BA141" s="43"/>
      <c r="BB141" s="43"/>
      <c r="BC141" s="43" t="s">
        <v>70</v>
      </c>
      <c r="BD141" s="43" t="s">
        <v>70</v>
      </c>
      <c r="BE141" s="43"/>
      <c r="BF141" s="43"/>
      <c r="BG141" s="45" t="s">
        <v>1885</v>
      </c>
      <c r="BH141" s="45" t="s">
        <v>1903</v>
      </c>
      <c r="BI141" s="43"/>
      <c r="BJ141" s="43"/>
      <c r="BK141" s="46">
        <f t="shared" si="157"/>
        <v>1</v>
      </c>
      <c r="BL141" s="46">
        <f t="shared" si="158"/>
        <v>1</v>
      </c>
      <c r="BM141" s="46">
        <f t="shared" si="159"/>
        <v>0</v>
      </c>
      <c r="BN141" s="46">
        <f t="shared" si="160"/>
        <v>0</v>
      </c>
      <c r="BO141" s="46">
        <f t="shared" si="161"/>
        <v>0.5</v>
      </c>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4">
        <v>44300</v>
      </c>
      <c r="CU141" s="44">
        <v>44392</v>
      </c>
      <c r="CV141" s="44"/>
      <c r="CW141" s="44"/>
      <c r="CX141" s="43"/>
      <c r="CY141" s="43"/>
      <c r="CZ141" s="43"/>
      <c r="DA141" s="43"/>
      <c r="DB141" s="43"/>
      <c r="DC141" s="43"/>
      <c r="DD141" s="43"/>
      <c r="DE141" s="43"/>
      <c r="DF141" s="43"/>
      <c r="DG141" s="43"/>
      <c r="DH141" s="43"/>
      <c r="DI141" s="43"/>
      <c r="DJ141" s="46" t="str">
        <f t="shared" si="143"/>
        <v/>
      </c>
      <c r="DK141" s="46" t="str">
        <f t="shared" si="144"/>
        <v/>
      </c>
      <c r="DL141" s="46" t="str">
        <f t="shared" si="145"/>
        <v/>
      </c>
      <c r="DM141" s="46" t="str">
        <f t="shared" si="146"/>
        <v/>
      </c>
      <c r="DN141" s="46" t="str">
        <f t="shared" si="147"/>
        <v/>
      </c>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4">
        <v>44300</v>
      </c>
      <c r="ET141" s="44">
        <v>44392</v>
      </c>
      <c r="EU141" s="44"/>
      <c r="EV141" s="44"/>
      <c r="EW141" s="43"/>
      <c r="EX141" s="43"/>
      <c r="EY141" s="43"/>
      <c r="EZ141" s="43"/>
      <c r="FA141" s="43"/>
      <c r="FB141" s="43"/>
      <c r="FC141" s="43"/>
      <c r="FD141" s="43"/>
      <c r="FE141" s="43"/>
      <c r="FF141" s="43"/>
      <c r="FG141" s="43"/>
      <c r="FH141" s="43"/>
      <c r="FI141" s="46" t="str">
        <f t="shared" si="148"/>
        <v/>
      </c>
      <c r="FJ141" s="46" t="str">
        <f t="shared" si="149"/>
        <v/>
      </c>
      <c r="FK141" s="46" t="str">
        <f t="shared" si="150"/>
        <v/>
      </c>
      <c r="FL141" s="46" t="str">
        <f t="shared" si="151"/>
        <v/>
      </c>
      <c r="FM141" s="46" t="str">
        <f t="shared" si="152"/>
        <v/>
      </c>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c r="GJ141" s="43"/>
      <c r="GK141" s="43"/>
      <c r="GL141" s="43"/>
      <c r="GM141" s="43"/>
      <c r="GN141" s="43"/>
      <c r="GO141" s="43"/>
      <c r="GP141" s="43"/>
      <c r="GQ141" s="43"/>
      <c r="GR141" s="44">
        <v>44300</v>
      </c>
      <c r="GS141" s="44">
        <v>44392</v>
      </c>
      <c r="GT141" s="44"/>
      <c r="GU141" s="44"/>
      <c r="GV141" s="43"/>
      <c r="GW141" s="43"/>
      <c r="GX141" s="43"/>
      <c r="GY141" s="43"/>
      <c r="GZ141" s="43"/>
      <c r="HA141" s="43"/>
      <c r="HB141" s="43"/>
      <c r="HC141" s="43"/>
      <c r="HD141" s="43"/>
      <c r="HE141" s="43"/>
      <c r="HF141" s="43"/>
      <c r="HG141" s="43"/>
      <c r="HH141" s="46" t="str">
        <f t="shared" si="162"/>
        <v/>
      </c>
      <c r="HI141" s="46" t="str">
        <f t="shared" si="163"/>
        <v/>
      </c>
      <c r="HJ141" s="46" t="str">
        <f t="shared" si="164"/>
        <v/>
      </c>
      <c r="HK141" s="46" t="str">
        <f t="shared" si="165"/>
        <v/>
      </c>
      <c r="HL141" s="46" t="str">
        <f t="shared" si="166"/>
        <v/>
      </c>
      <c r="HM141" s="43"/>
      <c r="HN141" s="43"/>
      <c r="HO141" s="43">
        <f t="shared" si="153"/>
        <v>1</v>
      </c>
      <c r="HP141" s="43" t="s">
        <v>1820</v>
      </c>
      <c r="HQ141" s="41" t="s">
        <v>1887</v>
      </c>
      <c r="HR141" s="41" t="s">
        <v>1904</v>
      </c>
      <c r="HS141" s="41"/>
      <c r="HT141" s="41"/>
      <c r="HU141" s="41"/>
      <c r="HV141" s="41"/>
      <c r="HW141" s="41"/>
      <c r="HX141" s="41"/>
      <c r="HY141" s="41"/>
      <c r="HZ141" s="41"/>
      <c r="IA141" s="41"/>
      <c r="IB141" s="41"/>
      <c r="IC141" s="41"/>
      <c r="ID141" s="41"/>
    </row>
    <row r="142" spans="1:238" ht="49.5" customHeight="1" x14ac:dyDescent="0.25">
      <c r="A142" s="41" t="s">
        <v>479</v>
      </c>
      <c r="B142" s="42" t="s">
        <v>480</v>
      </c>
      <c r="C142" s="43" t="s">
        <v>481</v>
      </c>
      <c r="D142" s="43" t="s">
        <v>482</v>
      </c>
      <c r="E142" s="43" t="s">
        <v>422</v>
      </c>
      <c r="F142" s="43" t="s">
        <v>394</v>
      </c>
      <c r="G142" s="43" t="s">
        <v>395</v>
      </c>
      <c r="H142" s="43" t="s">
        <v>483</v>
      </c>
      <c r="I142" s="43" t="s">
        <v>484</v>
      </c>
      <c r="J142" s="43">
        <v>5</v>
      </c>
      <c r="K142" s="43">
        <v>3</v>
      </c>
      <c r="L142" s="43" t="s">
        <v>398</v>
      </c>
      <c r="M142" s="43">
        <v>4</v>
      </c>
      <c r="N142" s="43">
        <v>2</v>
      </c>
      <c r="O142" s="43" t="s">
        <v>399</v>
      </c>
      <c r="P142" s="43" t="s">
        <v>400</v>
      </c>
      <c r="Q142" s="43" t="s">
        <v>485</v>
      </c>
      <c r="R142" s="43" t="s">
        <v>486</v>
      </c>
      <c r="S142" s="43" t="s">
        <v>403</v>
      </c>
      <c r="T142" s="43" t="s">
        <v>487</v>
      </c>
      <c r="U142" s="43" t="s">
        <v>405</v>
      </c>
      <c r="V142" s="43" t="s">
        <v>403</v>
      </c>
      <c r="W142" s="43" t="s">
        <v>403</v>
      </c>
      <c r="X142" s="43" t="s">
        <v>403</v>
      </c>
      <c r="Y142" s="43" t="s">
        <v>406</v>
      </c>
      <c r="Z142" s="43" t="s">
        <v>407</v>
      </c>
      <c r="AA142" s="43" t="s">
        <v>408</v>
      </c>
      <c r="AB142" s="43" t="s">
        <v>409</v>
      </c>
      <c r="AC142" s="43" t="s">
        <v>410</v>
      </c>
      <c r="AD142" s="43" t="s">
        <v>408</v>
      </c>
      <c r="AE142" s="43">
        <v>50</v>
      </c>
      <c r="AF142" s="43" t="s">
        <v>65</v>
      </c>
      <c r="AG142" s="41" t="s">
        <v>411</v>
      </c>
      <c r="AH142" s="43">
        <f t="shared" si="167"/>
        <v>2</v>
      </c>
      <c r="AI142" s="43">
        <v>1</v>
      </c>
      <c r="AJ142" s="43">
        <v>1</v>
      </c>
      <c r="AK142" s="43">
        <v>0</v>
      </c>
      <c r="AL142" s="43">
        <v>0</v>
      </c>
      <c r="AM142" s="43">
        <v>1</v>
      </c>
      <c r="AN142" s="43" t="s">
        <v>1905</v>
      </c>
      <c r="AO142" s="43">
        <v>1</v>
      </c>
      <c r="AP142" s="43" t="s">
        <v>1906</v>
      </c>
      <c r="AQ142" s="43"/>
      <c r="AR142" s="43"/>
      <c r="AS142" s="43"/>
      <c r="AT142" s="43"/>
      <c r="AU142" s="44">
        <v>44300</v>
      </c>
      <c r="AV142" s="44">
        <v>44392</v>
      </c>
      <c r="AW142" s="44"/>
      <c r="AX142" s="44"/>
      <c r="AY142" s="43" t="s">
        <v>70</v>
      </c>
      <c r="AZ142" s="43" t="s">
        <v>70</v>
      </c>
      <c r="BA142" s="43"/>
      <c r="BB142" s="43"/>
      <c r="BC142" s="43" t="s">
        <v>70</v>
      </c>
      <c r="BD142" s="43" t="s">
        <v>70</v>
      </c>
      <c r="BE142" s="43"/>
      <c r="BF142" s="43"/>
      <c r="BG142" s="45" t="s">
        <v>1907</v>
      </c>
      <c r="BH142" s="45" t="s">
        <v>1908</v>
      </c>
      <c r="BI142" s="43"/>
      <c r="BJ142" s="43"/>
      <c r="BK142" s="46">
        <f t="shared" si="157"/>
        <v>1</v>
      </c>
      <c r="BL142" s="46">
        <f t="shared" si="158"/>
        <v>1</v>
      </c>
      <c r="BM142" s="46" t="str">
        <f t="shared" si="159"/>
        <v/>
      </c>
      <c r="BN142" s="46" t="str">
        <f t="shared" si="160"/>
        <v/>
      </c>
      <c r="BO142" s="46">
        <f t="shared" si="161"/>
        <v>1</v>
      </c>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4">
        <v>44300</v>
      </c>
      <c r="CU142" s="44">
        <v>44392</v>
      </c>
      <c r="CV142" s="44"/>
      <c r="CW142" s="44"/>
      <c r="CX142" s="43"/>
      <c r="CY142" s="43"/>
      <c r="CZ142" s="43"/>
      <c r="DA142" s="43"/>
      <c r="DB142" s="43"/>
      <c r="DC142" s="43"/>
      <c r="DD142" s="43"/>
      <c r="DE142" s="43"/>
      <c r="DF142" s="43"/>
      <c r="DG142" s="43"/>
      <c r="DH142" s="43"/>
      <c r="DI142" s="43"/>
      <c r="DJ142" s="46" t="str">
        <f t="shared" si="143"/>
        <v/>
      </c>
      <c r="DK142" s="46" t="str">
        <f t="shared" si="144"/>
        <v/>
      </c>
      <c r="DL142" s="46" t="str">
        <f t="shared" si="145"/>
        <v/>
      </c>
      <c r="DM142" s="46" t="str">
        <f t="shared" si="146"/>
        <v/>
      </c>
      <c r="DN142" s="46" t="str">
        <f t="shared" si="147"/>
        <v/>
      </c>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4">
        <v>44300</v>
      </c>
      <c r="ET142" s="44">
        <v>44392</v>
      </c>
      <c r="EU142" s="44"/>
      <c r="EV142" s="44"/>
      <c r="EW142" s="43"/>
      <c r="EX142" s="43"/>
      <c r="EY142" s="43"/>
      <c r="EZ142" s="43"/>
      <c r="FA142" s="43"/>
      <c r="FB142" s="43"/>
      <c r="FC142" s="43"/>
      <c r="FD142" s="43"/>
      <c r="FE142" s="43"/>
      <c r="FF142" s="43"/>
      <c r="FG142" s="43"/>
      <c r="FH142" s="43"/>
      <c r="FI142" s="46" t="str">
        <f t="shared" si="148"/>
        <v/>
      </c>
      <c r="FJ142" s="46" t="str">
        <f t="shared" si="149"/>
        <v/>
      </c>
      <c r="FK142" s="46" t="str">
        <f t="shared" si="150"/>
        <v/>
      </c>
      <c r="FL142" s="46" t="str">
        <f t="shared" si="151"/>
        <v/>
      </c>
      <c r="FM142" s="46" t="str">
        <f t="shared" si="152"/>
        <v/>
      </c>
      <c r="FN142" s="43"/>
      <c r="FO142" s="43"/>
      <c r="FP142" s="43"/>
      <c r="FQ142" s="43"/>
      <c r="FR142" s="43"/>
      <c r="FS142" s="43"/>
      <c r="FT142" s="43"/>
      <c r="FU142" s="43"/>
      <c r="FV142" s="43"/>
      <c r="FW142" s="43"/>
      <c r="FX142" s="43"/>
      <c r="FY142" s="43"/>
      <c r="FZ142" s="43"/>
      <c r="GA142" s="43"/>
      <c r="GB142" s="43"/>
      <c r="GC142" s="43"/>
      <c r="GD142" s="43"/>
      <c r="GE142" s="43"/>
      <c r="GF142" s="43"/>
      <c r="GG142" s="43"/>
      <c r="GH142" s="43"/>
      <c r="GI142" s="43"/>
      <c r="GJ142" s="43"/>
      <c r="GK142" s="43"/>
      <c r="GL142" s="43"/>
      <c r="GM142" s="43"/>
      <c r="GN142" s="43"/>
      <c r="GO142" s="43"/>
      <c r="GP142" s="43"/>
      <c r="GQ142" s="43"/>
      <c r="GR142" s="44">
        <v>44300</v>
      </c>
      <c r="GS142" s="44">
        <v>44392</v>
      </c>
      <c r="GT142" s="44"/>
      <c r="GU142" s="44"/>
      <c r="GV142" s="43"/>
      <c r="GW142" s="43"/>
      <c r="GX142" s="43"/>
      <c r="GY142" s="43"/>
      <c r="GZ142" s="43"/>
      <c r="HA142" s="43"/>
      <c r="HB142" s="43"/>
      <c r="HC142" s="43"/>
      <c r="HD142" s="43"/>
      <c r="HE142" s="43"/>
      <c r="HF142" s="43"/>
      <c r="HG142" s="43"/>
      <c r="HH142" s="46" t="str">
        <f t="shared" si="162"/>
        <v/>
      </c>
      <c r="HI142" s="46" t="str">
        <f t="shared" si="163"/>
        <v/>
      </c>
      <c r="HJ142" s="46" t="str">
        <f t="shared" si="164"/>
        <v/>
      </c>
      <c r="HK142" s="46" t="str">
        <f t="shared" si="165"/>
        <v/>
      </c>
      <c r="HL142" s="46" t="str">
        <f t="shared" si="166"/>
        <v/>
      </c>
      <c r="HM142" s="43"/>
      <c r="HN142" s="43"/>
      <c r="HO142" s="43">
        <f t="shared" si="153"/>
        <v>1</v>
      </c>
      <c r="HP142" s="43" t="s">
        <v>1820</v>
      </c>
      <c r="HQ142" s="41" t="s">
        <v>1909</v>
      </c>
      <c r="HR142" s="41" t="s">
        <v>1910</v>
      </c>
      <c r="HS142" s="41"/>
      <c r="HT142" s="41"/>
      <c r="HU142" s="41"/>
      <c r="HV142" s="41"/>
      <c r="HW142" s="41"/>
      <c r="HX142" s="41"/>
      <c r="HY142" s="41"/>
      <c r="HZ142" s="41"/>
      <c r="IA142" s="41"/>
      <c r="IB142" s="41"/>
      <c r="IC142" s="41"/>
      <c r="ID142" s="41"/>
    </row>
    <row r="143" spans="1:238" ht="49.5" customHeight="1" x14ac:dyDescent="0.25">
      <c r="A143" s="41" t="s">
        <v>493</v>
      </c>
      <c r="B143" s="42" t="s">
        <v>480</v>
      </c>
      <c r="C143" s="43" t="s">
        <v>494</v>
      </c>
      <c r="D143" s="43" t="s">
        <v>468</v>
      </c>
      <c r="E143" s="43" t="s">
        <v>422</v>
      </c>
      <c r="F143" s="43" t="s">
        <v>455</v>
      </c>
      <c r="G143" s="43" t="s">
        <v>495</v>
      </c>
      <c r="H143" s="43" t="s">
        <v>496</v>
      </c>
      <c r="I143" s="43" t="s">
        <v>497</v>
      </c>
      <c r="J143" s="43">
        <v>2</v>
      </c>
      <c r="K143" s="43">
        <v>5</v>
      </c>
      <c r="L143" s="43" t="s">
        <v>398</v>
      </c>
      <c r="M143" s="43">
        <v>1</v>
      </c>
      <c r="N143" s="43">
        <v>5</v>
      </c>
      <c r="O143" s="43" t="s">
        <v>398</v>
      </c>
      <c r="P143" s="43" t="s">
        <v>400</v>
      </c>
      <c r="Q143" s="43" t="s">
        <v>498</v>
      </c>
      <c r="R143" s="43" t="s">
        <v>499</v>
      </c>
      <c r="S143" s="43" t="s">
        <v>403</v>
      </c>
      <c r="T143" s="43" t="s">
        <v>500</v>
      </c>
      <c r="U143" s="43" t="s">
        <v>430</v>
      </c>
      <c r="V143" s="43" t="s">
        <v>403</v>
      </c>
      <c r="W143" s="43" t="s">
        <v>403</v>
      </c>
      <c r="X143" s="43" t="s">
        <v>403</v>
      </c>
      <c r="Y143" s="43" t="s">
        <v>406</v>
      </c>
      <c r="Z143" s="43" t="s">
        <v>407</v>
      </c>
      <c r="AA143" s="43" t="s">
        <v>410</v>
      </c>
      <c r="AB143" s="43" t="s">
        <v>409</v>
      </c>
      <c r="AC143" s="43" t="s">
        <v>410</v>
      </c>
      <c r="AD143" s="43" t="s">
        <v>410</v>
      </c>
      <c r="AE143" s="43">
        <v>100</v>
      </c>
      <c r="AF143" s="43" t="s">
        <v>65</v>
      </c>
      <c r="AG143" s="41" t="s">
        <v>411</v>
      </c>
      <c r="AH143" s="43">
        <f t="shared" si="167"/>
        <v>0</v>
      </c>
      <c r="AI143" s="43">
        <v>0</v>
      </c>
      <c r="AJ143" s="43">
        <v>0</v>
      </c>
      <c r="AK143" s="43">
        <v>0</v>
      </c>
      <c r="AL143" s="43">
        <v>0</v>
      </c>
      <c r="AM143" s="43">
        <v>0</v>
      </c>
      <c r="AN143" s="43" t="s">
        <v>1911</v>
      </c>
      <c r="AO143" s="43">
        <v>0</v>
      </c>
      <c r="AP143" s="43" t="s">
        <v>1912</v>
      </c>
      <c r="AQ143" s="43"/>
      <c r="AR143" s="43"/>
      <c r="AS143" s="43"/>
      <c r="AT143" s="43"/>
      <c r="AU143" s="44">
        <v>44300</v>
      </c>
      <c r="AV143" s="44">
        <v>44392</v>
      </c>
      <c r="AW143" s="44"/>
      <c r="AX143" s="44"/>
      <c r="AY143" s="43" t="s">
        <v>70</v>
      </c>
      <c r="AZ143" s="43" t="s">
        <v>70</v>
      </c>
      <c r="BA143" s="43"/>
      <c r="BB143" s="43"/>
      <c r="BC143" s="43" t="s">
        <v>70</v>
      </c>
      <c r="BD143" s="43" t="s">
        <v>70</v>
      </c>
      <c r="BE143" s="43"/>
      <c r="BF143" s="43"/>
      <c r="BG143" s="45" t="s">
        <v>1913</v>
      </c>
      <c r="BH143" s="45" t="s">
        <v>1914</v>
      </c>
      <c r="BI143" s="43"/>
      <c r="BJ143" s="43"/>
      <c r="BK143" s="46" t="str">
        <f t="shared" si="157"/>
        <v/>
      </c>
      <c r="BL143" s="46" t="str">
        <f t="shared" si="158"/>
        <v/>
      </c>
      <c r="BM143" s="46" t="str">
        <f t="shared" si="159"/>
        <v/>
      </c>
      <c r="BN143" s="46" t="str">
        <f t="shared" si="160"/>
        <v/>
      </c>
      <c r="BO143" s="46" t="str">
        <f t="shared" si="161"/>
        <v/>
      </c>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4">
        <v>44300</v>
      </c>
      <c r="CU143" s="44">
        <v>44392</v>
      </c>
      <c r="CV143" s="44"/>
      <c r="CW143" s="44"/>
      <c r="CX143" s="43"/>
      <c r="CY143" s="43"/>
      <c r="CZ143" s="43"/>
      <c r="DA143" s="43"/>
      <c r="DB143" s="43"/>
      <c r="DC143" s="43"/>
      <c r="DD143" s="43"/>
      <c r="DE143" s="43"/>
      <c r="DF143" s="43"/>
      <c r="DG143" s="43"/>
      <c r="DH143" s="43"/>
      <c r="DI143" s="43"/>
      <c r="DJ143" s="46" t="str">
        <f t="shared" si="143"/>
        <v/>
      </c>
      <c r="DK143" s="46" t="str">
        <f t="shared" si="144"/>
        <v/>
      </c>
      <c r="DL143" s="46" t="str">
        <f t="shared" si="145"/>
        <v/>
      </c>
      <c r="DM143" s="46" t="str">
        <f t="shared" si="146"/>
        <v/>
      </c>
      <c r="DN143" s="46" t="str">
        <f t="shared" si="147"/>
        <v/>
      </c>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c r="EK143" s="43"/>
      <c r="EL143" s="43"/>
      <c r="EM143" s="43"/>
      <c r="EN143" s="43"/>
      <c r="EO143" s="43"/>
      <c r="EP143" s="43"/>
      <c r="EQ143" s="43"/>
      <c r="ER143" s="43"/>
      <c r="ES143" s="44">
        <v>44300</v>
      </c>
      <c r="ET143" s="44">
        <v>44392</v>
      </c>
      <c r="EU143" s="44"/>
      <c r="EV143" s="44"/>
      <c r="EW143" s="43"/>
      <c r="EX143" s="43"/>
      <c r="EY143" s="43"/>
      <c r="EZ143" s="43"/>
      <c r="FA143" s="43"/>
      <c r="FB143" s="43"/>
      <c r="FC143" s="43"/>
      <c r="FD143" s="43"/>
      <c r="FE143" s="43"/>
      <c r="FF143" s="43"/>
      <c r="FG143" s="43"/>
      <c r="FH143" s="43"/>
      <c r="FI143" s="46" t="str">
        <f t="shared" si="148"/>
        <v/>
      </c>
      <c r="FJ143" s="46" t="str">
        <f t="shared" si="149"/>
        <v/>
      </c>
      <c r="FK143" s="46" t="str">
        <f t="shared" si="150"/>
        <v/>
      </c>
      <c r="FL143" s="46" t="str">
        <f t="shared" si="151"/>
        <v/>
      </c>
      <c r="FM143" s="46" t="str">
        <f t="shared" si="152"/>
        <v/>
      </c>
      <c r="FN143" s="43"/>
      <c r="FO143" s="43"/>
      <c r="FP143" s="43"/>
      <c r="FQ143" s="43"/>
      <c r="FR143" s="43"/>
      <c r="FS143" s="43"/>
      <c r="FT143" s="43"/>
      <c r="FU143" s="43"/>
      <c r="FV143" s="43"/>
      <c r="FW143" s="43"/>
      <c r="FX143" s="43"/>
      <c r="FY143" s="43"/>
      <c r="FZ143" s="43"/>
      <c r="GA143" s="43"/>
      <c r="GB143" s="43"/>
      <c r="GC143" s="43"/>
      <c r="GD143" s="43"/>
      <c r="GE143" s="43"/>
      <c r="GF143" s="43"/>
      <c r="GG143" s="43"/>
      <c r="GH143" s="43"/>
      <c r="GI143" s="43"/>
      <c r="GJ143" s="43"/>
      <c r="GK143" s="43"/>
      <c r="GL143" s="43"/>
      <c r="GM143" s="43"/>
      <c r="GN143" s="43"/>
      <c r="GO143" s="43"/>
      <c r="GP143" s="43"/>
      <c r="GQ143" s="43"/>
      <c r="GR143" s="44">
        <v>44300</v>
      </c>
      <c r="GS143" s="44">
        <v>44392</v>
      </c>
      <c r="GT143" s="44"/>
      <c r="GU143" s="44"/>
      <c r="GV143" s="43"/>
      <c r="GW143" s="43"/>
      <c r="GX143" s="43"/>
      <c r="GY143" s="43"/>
      <c r="GZ143" s="43"/>
      <c r="HA143" s="43"/>
      <c r="HB143" s="43"/>
      <c r="HC143" s="43"/>
      <c r="HD143" s="43"/>
      <c r="HE143" s="43"/>
      <c r="HF143" s="43"/>
      <c r="HG143" s="43"/>
      <c r="HH143" s="46" t="str">
        <f t="shared" si="162"/>
        <v/>
      </c>
      <c r="HI143" s="46" t="str">
        <f t="shared" si="163"/>
        <v/>
      </c>
      <c r="HJ143" s="46" t="str">
        <f t="shared" si="164"/>
        <v/>
      </c>
      <c r="HK143" s="46" t="str">
        <f t="shared" si="165"/>
        <v/>
      </c>
      <c r="HL143" s="46" t="str">
        <f t="shared" si="166"/>
        <v/>
      </c>
      <c r="HM143" s="43"/>
      <c r="HN143" s="43"/>
      <c r="HO143" s="43">
        <f t="shared" si="153"/>
        <v>1</v>
      </c>
      <c r="HP143" s="43" t="s">
        <v>1820</v>
      </c>
      <c r="HQ143" s="41" t="s">
        <v>1915</v>
      </c>
      <c r="HR143" s="41" t="s">
        <v>1916</v>
      </c>
      <c r="HS143" s="41"/>
      <c r="HT143" s="41"/>
      <c r="HU143" s="41"/>
      <c r="HV143" s="41"/>
      <c r="HW143" s="41"/>
      <c r="HX143" s="41"/>
      <c r="HY143" s="41"/>
      <c r="HZ143" s="41"/>
      <c r="IA143" s="41"/>
      <c r="IB143" s="41"/>
      <c r="IC143" s="41"/>
      <c r="ID143" s="41"/>
    </row>
    <row r="144" spans="1:238" ht="49.5" customHeight="1" x14ac:dyDescent="0.25">
      <c r="A144" s="41" t="s">
        <v>506</v>
      </c>
      <c r="B144" s="42" t="s">
        <v>480</v>
      </c>
      <c r="C144" s="43" t="s">
        <v>507</v>
      </c>
      <c r="D144" s="43" t="s">
        <v>482</v>
      </c>
      <c r="E144" s="43" t="s">
        <v>422</v>
      </c>
      <c r="F144" s="43" t="s">
        <v>394</v>
      </c>
      <c r="G144" s="43" t="s">
        <v>395</v>
      </c>
      <c r="H144" s="43" t="s">
        <v>508</v>
      </c>
      <c r="I144" s="43" t="s">
        <v>509</v>
      </c>
      <c r="J144" s="43">
        <v>2</v>
      </c>
      <c r="K144" s="43">
        <v>3</v>
      </c>
      <c r="L144" s="43" t="s">
        <v>510</v>
      </c>
      <c r="M144" s="43">
        <v>1</v>
      </c>
      <c r="N144" s="43">
        <v>2</v>
      </c>
      <c r="O144" s="43" t="s">
        <v>426</v>
      </c>
      <c r="P144" s="43" t="s">
        <v>400</v>
      </c>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4">
        <v>44300</v>
      </c>
      <c r="AV144" s="44">
        <v>44392</v>
      </c>
      <c r="AW144" s="44"/>
      <c r="AX144" s="44"/>
      <c r="AY144" s="43"/>
      <c r="AZ144" s="43"/>
      <c r="BA144" s="43"/>
      <c r="BB144" s="43"/>
      <c r="BC144" s="43"/>
      <c r="BD144" s="43"/>
      <c r="BE144" s="43"/>
      <c r="BF144" s="43"/>
      <c r="BG144" s="45"/>
      <c r="BH144" s="45"/>
      <c r="BI144" s="43"/>
      <c r="BJ144" s="43"/>
      <c r="BK144" s="46" t="str">
        <f t="shared" si="157"/>
        <v/>
      </c>
      <c r="BL144" s="46" t="str">
        <f t="shared" si="158"/>
        <v/>
      </c>
      <c r="BM144" s="46" t="str">
        <f t="shared" si="159"/>
        <v/>
      </c>
      <c r="BN144" s="46" t="str">
        <f t="shared" si="160"/>
        <v/>
      </c>
      <c r="BO144" s="46" t="str">
        <f t="shared" si="161"/>
        <v/>
      </c>
      <c r="BP144" s="43" t="s">
        <v>511</v>
      </c>
      <c r="BQ144" s="43" t="s">
        <v>512</v>
      </c>
      <c r="BR144" s="43" t="s">
        <v>403</v>
      </c>
      <c r="BS144" s="43" t="s">
        <v>513</v>
      </c>
      <c r="BT144" s="43" t="s">
        <v>514</v>
      </c>
      <c r="BU144" s="43" t="s">
        <v>472</v>
      </c>
      <c r="BV144" s="43" t="s">
        <v>403</v>
      </c>
      <c r="BW144" s="43" t="s">
        <v>403</v>
      </c>
      <c r="BX144" s="43" t="s">
        <v>515</v>
      </c>
      <c r="BY144" s="43" t="s">
        <v>407</v>
      </c>
      <c r="BZ144" s="43" t="s">
        <v>516</v>
      </c>
      <c r="CA144" s="43" t="s">
        <v>409</v>
      </c>
      <c r="CB144" s="43" t="s">
        <v>410</v>
      </c>
      <c r="CC144" s="43" t="s">
        <v>516</v>
      </c>
      <c r="CD144" s="43">
        <v>0</v>
      </c>
      <c r="CE144" s="43" t="s">
        <v>65</v>
      </c>
      <c r="CF144" s="41" t="s">
        <v>411</v>
      </c>
      <c r="CG144" s="43">
        <f>SUM(CH144:CK144)</f>
        <v>2</v>
      </c>
      <c r="CH144" s="43">
        <v>0</v>
      </c>
      <c r="CI144" s="43">
        <v>1</v>
      </c>
      <c r="CJ144" s="43">
        <v>0</v>
      </c>
      <c r="CK144" s="43">
        <v>1</v>
      </c>
      <c r="CL144" s="43">
        <v>1</v>
      </c>
      <c r="CM144" s="43" t="s">
        <v>1917</v>
      </c>
      <c r="CN144" s="43">
        <v>1</v>
      </c>
      <c r="CO144" s="43" t="s">
        <v>1918</v>
      </c>
      <c r="CP144" s="43"/>
      <c r="CQ144" s="43"/>
      <c r="CR144" s="43"/>
      <c r="CS144" s="43"/>
      <c r="CT144" s="44">
        <v>44300</v>
      </c>
      <c r="CU144" s="44">
        <v>44392</v>
      </c>
      <c r="CV144" s="44"/>
      <c r="CW144" s="44"/>
      <c r="CX144" s="43" t="s">
        <v>70</v>
      </c>
      <c r="CY144" s="43" t="s">
        <v>70</v>
      </c>
      <c r="CZ144" s="43"/>
      <c r="DA144" s="43"/>
      <c r="DB144" s="43" t="s">
        <v>148</v>
      </c>
      <c r="DC144" s="43" t="s">
        <v>70</v>
      </c>
      <c r="DD144" s="43"/>
      <c r="DE144" s="43"/>
      <c r="DF144" s="43" t="s">
        <v>1919</v>
      </c>
      <c r="DG144" s="43" t="s">
        <v>1920</v>
      </c>
      <c r="DH144" s="43"/>
      <c r="DI144" s="43"/>
      <c r="DJ144" s="46" t="str">
        <f t="shared" si="143"/>
        <v/>
      </c>
      <c r="DK144" s="46">
        <f t="shared" si="144"/>
        <v>1</v>
      </c>
      <c r="DL144" s="46" t="str">
        <f t="shared" si="145"/>
        <v/>
      </c>
      <c r="DM144" s="46">
        <f t="shared" si="146"/>
        <v>0</v>
      </c>
      <c r="DN144" s="46">
        <f t="shared" si="147"/>
        <v>1</v>
      </c>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4">
        <v>44300</v>
      </c>
      <c r="ET144" s="44">
        <v>44392</v>
      </c>
      <c r="EU144" s="44"/>
      <c r="EV144" s="44"/>
      <c r="EW144" s="43"/>
      <c r="EX144" s="43"/>
      <c r="EY144" s="43"/>
      <c r="EZ144" s="43"/>
      <c r="FA144" s="43"/>
      <c r="FB144" s="43"/>
      <c r="FC144" s="43"/>
      <c r="FD144" s="43"/>
      <c r="FE144" s="43"/>
      <c r="FF144" s="43"/>
      <c r="FG144" s="43"/>
      <c r="FH144" s="43"/>
      <c r="FI144" s="46" t="str">
        <f t="shared" si="148"/>
        <v/>
      </c>
      <c r="FJ144" s="46" t="str">
        <f t="shared" si="149"/>
        <v/>
      </c>
      <c r="FK144" s="46" t="str">
        <f t="shared" si="150"/>
        <v/>
      </c>
      <c r="FL144" s="46" t="str">
        <f t="shared" si="151"/>
        <v/>
      </c>
      <c r="FM144" s="46" t="str">
        <f t="shared" si="152"/>
        <v/>
      </c>
      <c r="FN144" s="43"/>
      <c r="FO144" s="43"/>
      <c r="FP144" s="43"/>
      <c r="FQ144" s="43"/>
      <c r="FR144" s="43"/>
      <c r="FS144" s="43"/>
      <c r="FT144" s="43"/>
      <c r="FU144" s="43"/>
      <c r="FV144" s="43"/>
      <c r="FW144" s="43"/>
      <c r="FX144" s="43"/>
      <c r="FY144" s="43"/>
      <c r="FZ144" s="43"/>
      <c r="GA144" s="43"/>
      <c r="GB144" s="43"/>
      <c r="GC144" s="43"/>
      <c r="GD144" s="43"/>
      <c r="GE144" s="43"/>
      <c r="GF144" s="43"/>
      <c r="GG144" s="43"/>
      <c r="GH144" s="43"/>
      <c r="GI144" s="43"/>
      <c r="GJ144" s="43"/>
      <c r="GK144" s="43"/>
      <c r="GL144" s="43"/>
      <c r="GM144" s="43"/>
      <c r="GN144" s="43"/>
      <c r="GO144" s="43"/>
      <c r="GP144" s="43"/>
      <c r="GQ144" s="43"/>
      <c r="GR144" s="44">
        <v>44300</v>
      </c>
      <c r="GS144" s="44">
        <v>44392</v>
      </c>
      <c r="GT144" s="44"/>
      <c r="GU144" s="44"/>
      <c r="GV144" s="43"/>
      <c r="GW144" s="43"/>
      <c r="GX144" s="43"/>
      <c r="GY144" s="43"/>
      <c r="GZ144" s="43"/>
      <c r="HA144" s="43"/>
      <c r="HB144" s="43"/>
      <c r="HC144" s="43"/>
      <c r="HD144" s="43"/>
      <c r="HE144" s="43"/>
      <c r="HF144" s="43"/>
      <c r="HG144" s="43"/>
      <c r="HH144" s="46" t="str">
        <f t="shared" si="162"/>
        <v/>
      </c>
      <c r="HI144" s="46" t="str">
        <f t="shared" si="163"/>
        <v/>
      </c>
      <c r="HJ144" s="46" t="str">
        <f t="shared" si="164"/>
        <v/>
      </c>
      <c r="HK144" s="46" t="str">
        <f t="shared" si="165"/>
        <v/>
      </c>
      <c r="HL144" s="46" t="str">
        <f t="shared" si="166"/>
        <v/>
      </c>
      <c r="HM144" s="43"/>
      <c r="HN144" s="43"/>
      <c r="HO144" s="43">
        <f t="shared" si="153"/>
        <v>1</v>
      </c>
      <c r="HP144" s="43" t="s">
        <v>1820</v>
      </c>
      <c r="HQ144" s="41"/>
      <c r="HR144" s="41"/>
      <c r="HS144" s="41"/>
      <c r="HT144" s="41"/>
      <c r="HU144" s="41" t="s">
        <v>1921</v>
      </c>
      <c r="HV144" s="41" t="s">
        <v>1922</v>
      </c>
      <c r="HW144" s="41"/>
      <c r="HX144" s="41"/>
      <c r="HY144" s="41"/>
      <c r="HZ144" s="41"/>
      <c r="IA144" s="41"/>
      <c r="IB144" s="41"/>
      <c r="IC144" s="41"/>
      <c r="ID144" s="41"/>
    </row>
    <row r="145" spans="1:238" ht="49.5" customHeight="1" x14ac:dyDescent="0.25">
      <c r="A145" s="41" t="s">
        <v>523</v>
      </c>
      <c r="B145" s="42" t="s">
        <v>524</v>
      </c>
      <c r="C145" s="43" t="s">
        <v>525</v>
      </c>
      <c r="D145" s="43" t="s">
        <v>440</v>
      </c>
      <c r="E145" s="43" t="s">
        <v>422</v>
      </c>
      <c r="F145" s="43" t="s">
        <v>394</v>
      </c>
      <c r="G145" s="43" t="s">
        <v>395</v>
      </c>
      <c r="H145" s="43" t="s">
        <v>526</v>
      </c>
      <c r="I145" s="43" t="s">
        <v>527</v>
      </c>
      <c r="J145" s="43">
        <v>3</v>
      </c>
      <c r="K145" s="43">
        <v>4</v>
      </c>
      <c r="L145" s="43" t="s">
        <v>398</v>
      </c>
      <c r="M145" s="43">
        <v>2</v>
      </c>
      <c r="N145" s="43">
        <v>3</v>
      </c>
      <c r="O145" s="43" t="s">
        <v>510</v>
      </c>
      <c r="P145" s="43" t="s">
        <v>400</v>
      </c>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4">
        <v>44300</v>
      </c>
      <c r="AV145" s="44">
        <v>44392</v>
      </c>
      <c r="AW145" s="44"/>
      <c r="AX145" s="44"/>
      <c r="AY145" s="43"/>
      <c r="AZ145" s="43"/>
      <c r="BA145" s="43"/>
      <c r="BB145" s="43"/>
      <c r="BC145" s="43"/>
      <c r="BD145" s="43"/>
      <c r="BE145" s="43"/>
      <c r="BF145" s="43"/>
      <c r="BG145" s="45"/>
      <c r="BH145" s="45"/>
      <c r="BI145" s="43"/>
      <c r="BJ145" s="43"/>
      <c r="BK145" s="46" t="str">
        <f t="shared" si="157"/>
        <v/>
      </c>
      <c r="BL145" s="46" t="str">
        <f t="shared" si="158"/>
        <v/>
      </c>
      <c r="BM145" s="46" t="str">
        <f t="shared" si="159"/>
        <v/>
      </c>
      <c r="BN145" s="46" t="str">
        <f t="shared" si="160"/>
        <v/>
      </c>
      <c r="BO145" s="46" t="str">
        <f t="shared" si="161"/>
        <v/>
      </c>
      <c r="BP145" s="43" t="s">
        <v>528</v>
      </c>
      <c r="BQ145" s="43" t="s">
        <v>529</v>
      </c>
      <c r="BR145" s="43" t="s">
        <v>403</v>
      </c>
      <c r="BS145" s="43" t="s">
        <v>530</v>
      </c>
      <c r="BT145" s="43" t="s">
        <v>430</v>
      </c>
      <c r="BU145" s="43" t="s">
        <v>403</v>
      </c>
      <c r="BV145" s="43" t="s">
        <v>403</v>
      </c>
      <c r="BW145" s="43" t="s">
        <v>403</v>
      </c>
      <c r="BX145" s="43" t="s">
        <v>531</v>
      </c>
      <c r="BY145" s="43" t="s">
        <v>407</v>
      </c>
      <c r="BZ145" s="43" t="s">
        <v>410</v>
      </c>
      <c r="CA145" s="43" t="s">
        <v>409</v>
      </c>
      <c r="CB145" s="43" t="s">
        <v>410</v>
      </c>
      <c r="CC145" s="43" t="s">
        <v>410</v>
      </c>
      <c r="CD145" s="43">
        <v>100</v>
      </c>
      <c r="CE145" s="43" t="s">
        <v>65</v>
      </c>
      <c r="CF145" s="41" t="s">
        <v>411</v>
      </c>
      <c r="CG145" s="43">
        <f t="shared" ref="CG145:CG146" si="168">SUM(CH145:CK145)</f>
        <v>0</v>
      </c>
      <c r="CH145" s="43">
        <v>0</v>
      </c>
      <c r="CI145" s="43">
        <v>0</v>
      </c>
      <c r="CJ145" s="43">
        <v>0</v>
      </c>
      <c r="CK145" s="43">
        <v>0</v>
      </c>
      <c r="CL145" s="43">
        <v>0</v>
      </c>
      <c r="CM145" s="43" t="s">
        <v>1923</v>
      </c>
      <c r="CN145" s="43">
        <v>0</v>
      </c>
      <c r="CO145" s="43" t="s">
        <v>1924</v>
      </c>
      <c r="CP145" s="43"/>
      <c r="CQ145" s="43"/>
      <c r="CR145" s="43"/>
      <c r="CS145" s="43"/>
      <c r="CT145" s="44">
        <v>44300</v>
      </c>
      <c r="CU145" s="44">
        <v>44392</v>
      </c>
      <c r="CV145" s="44"/>
      <c r="CW145" s="44"/>
      <c r="CX145" s="43" t="s">
        <v>449</v>
      </c>
      <c r="CY145" s="43" t="s">
        <v>70</v>
      </c>
      <c r="CZ145" s="43"/>
      <c r="DA145" s="43"/>
      <c r="DB145" s="43" t="s">
        <v>449</v>
      </c>
      <c r="DC145" s="43" t="s">
        <v>449</v>
      </c>
      <c r="DD145" s="43"/>
      <c r="DE145" s="43"/>
      <c r="DF145" s="43" t="s">
        <v>1925</v>
      </c>
      <c r="DG145" s="43" t="s">
        <v>1926</v>
      </c>
      <c r="DH145" s="43"/>
      <c r="DI145" s="43"/>
      <c r="DJ145" s="46" t="str">
        <f t="shared" si="143"/>
        <v/>
      </c>
      <c r="DK145" s="46" t="str">
        <f t="shared" si="144"/>
        <v/>
      </c>
      <c r="DL145" s="46" t="str">
        <f t="shared" si="145"/>
        <v/>
      </c>
      <c r="DM145" s="46" t="str">
        <f t="shared" si="146"/>
        <v/>
      </c>
      <c r="DN145" s="46" t="str">
        <f t="shared" si="147"/>
        <v/>
      </c>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4">
        <v>44300</v>
      </c>
      <c r="ET145" s="44">
        <v>44392</v>
      </c>
      <c r="EU145" s="44"/>
      <c r="EV145" s="44"/>
      <c r="EW145" s="43"/>
      <c r="EX145" s="43"/>
      <c r="EY145" s="43"/>
      <c r="EZ145" s="43"/>
      <c r="FA145" s="43"/>
      <c r="FB145" s="43"/>
      <c r="FC145" s="43"/>
      <c r="FD145" s="43"/>
      <c r="FE145" s="43"/>
      <c r="FF145" s="43"/>
      <c r="FG145" s="43"/>
      <c r="FH145" s="43"/>
      <c r="FI145" s="46" t="str">
        <f t="shared" si="148"/>
        <v/>
      </c>
      <c r="FJ145" s="46" t="str">
        <f t="shared" si="149"/>
        <v/>
      </c>
      <c r="FK145" s="46" t="str">
        <f t="shared" si="150"/>
        <v/>
      </c>
      <c r="FL145" s="46" t="str">
        <f t="shared" si="151"/>
        <v/>
      </c>
      <c r="FM145" s="46" t="str">
        <f t="shared" si="152"/>
        <v/>
      </c>
      <c r="FN145" s="43"/>
      <c r="FO145" s="43"/>
      <c r="FP145" s="43"/>
      <c r="FQ145" s="43"/>
      <c r="FR145" s="43"/>
      <c r="FS145" s="43"/>
      <c r="FT145" s="43"/>
      <c r="FU145" s="43"/>
      <c r="FV145" s="43"/>
      <c r="FW145" s="43"/>
      <c r="FX145" s="43"/>
      <c r="FY145" s="43"/>
      <c r="FZ145" s="43"/>
      <c r="GA145" s="43"/>
      <c r="GB145" s="43"/>
      <c r="GC145" s="43"/>
      <c r="GD145" s="43"/>
      <c r="GE145" s="43"/>
      <c r="GF145" s="43"/>
      <c r="GG145" s="43"/>
      <c r="GH145" s="43"/>
      <c r="GI145" s="43"/>
      <c r="GJ145" s="43"/>
      <c r="GK145" s="43"/>
      <c r="GL145" s="43"/>
      <c r="GM145" s="43"/>
      <c r="GN145" s="43"/>
      <c r="GO145" s="43"/>
      <c r="GP145" s="43"/>
      <c r="GQ145" s="43"/>
      <c r="GR145" s="44">
        <v>44300</v>
      </c>
      <c r="GS145" s="44">
        <v>44392</v>
      </c>
      <c r="GT145" s="44"/>
      <c r="GU145" s="44"/>
      <c r="GV145" s="43"/>
      <c r="GW145" s="43"/>
      <c r="GX145" s="43"/>
      <c r="GY145" s="43"/>
      <c r="GZ145" s="43"/>
      <c r="HA145" s="43"/>
      <c r="HB145" s="43"/>
      <c r="HC145" s="43"/>
      <c r="HD145" s="43"/>
      <c r="HE145" s="43"/>
      <c r="HF145" s="43"/>
      <c r="HG145" s="43"/>
      <c r="HH145" s="46" t="str">
        <f t="shared" si="162"/>
        <v/>
      </c>
      <c r="HI145" s="46" t="str">
        <f t="shared" si="163"/>
        <v/>
      </c>
      <c r="HJ145" s="46" t="str">
        <f t="shared" si="164"/>
        <v/>
      </c>
      <c r="HK145" s="46" t="str">
        <f t="shared" si="165"/>
        <v/>
      </c>
      <c r="HL145" s="46" t="str">
        <f t="shared" si="166"/>
        <v/>
      </c>
      <c r="HM145" s="43"/>
      <c r="HN145" s="43"/>
      <c r="HO145" s="43">
        <f t="shared" si="153"/>
        <v>1</v>
      </c>
      <c r="HP145" s="43" t="s">
        <v>1820</v>
      </c>
      <c r="HQ145" s="41"/>
      <c r="HR145" s="41"/>
      <c r="HS145" s="41"/>
      <c r="HT145" s="41"/>
      <c r="HU145" s="41" t="s">
        <v>1927</v>
      </c>
      <c r="HV145" s="41" t="s">
        <v>1928</v>
      </c>
      <c r="HW145" s="41"/>
      <c r="HX145" s="41"/>
      <c r="HY145" s="41"/>
      <c r="HZ145" s="41"/>
      <c r="IA145" s="41"/>
      <c r="IB145" s="41"/>
      <c r="IC145" s="41"/>
      <c r="ID145" s="41"/>
    </row>
    <row r="146" spans="1:238" ht="49.5" customHeight="1" x14ac:dyDescent="0.25">
      <c r="A146" s="41" t="s">
        <v>538</v>
      </c>
      <c r="B146" s="42" t="s">
        <v>539</v>
      </c>
      <c r="C146" s="43" t="s">
        <v>540</v>
      </c>
      <c r="D146" s="43" t="s">
        <v>421</v>
      </c>
      <c r="E146" s="43" t="s">
        <v>422</v>
      </c>
      <c r="F146" s="43" t="s">
        <v>394</v>
      </c>
      <c r="G146" s="43" t="s">
        <v>541</v>
      </c>
      <c r="H146" s="43" t="s">
        <v>542</v>
      </c>
      <c r="I146" s="43" t="s">
        <v>543</v>
      </c>
      <c r="J146" s="43">
        <v>3</v>
      </c>
      <c r="K146" s="43">
        <v>4</v>
      </c>
      <c r="L146" s="43" t="s">
        <v>398</v>
      </c>
      <c r="M146" s="43">
        <v>2</v>
      </c>
      <c r="N146" s="43">
        <v>3</v>
      </c>
      <c r="O146" s="43" t="s">
        <v>510</v>
      </c>
      <c r="P146" s="43" t="s">
        <v>400</v>
      </c>
      <c r="Q146" s="43" t="s">
        <v>544</v>
      </c>
      <c r="R146" s="43" t="s">
        <v>545</v>
      </c>
      <c r="S146" s="43" t="s">
        <v>403</v>
      </c>
      <c r="T146" s="43" t="s">
        <v>546</v>
      </c>
      <c r="U146" s="43" t="s">
        <v>430</v>
      </c>
      <c r="V146" s="43" t="s">
        <v>403</v>
      </c>
      <c r="W146" s="43" t="s">
        <v>403</v>
      </c>
      <c r="X146" s="43" t="s">
        <v>403</v>
      </c>
      <c r="Y146" s="43" t="s">
        <v>406</v>
      </c>
      <c r="Z146" s="43" t="s">
        <v>407</v>
      </c>
      <c r="AA146" s="43" t="s">
        <v>410</v>
      </c>
      <c r="AB146" s="43" t="s">
        <v>409</v>
      </c>
      <c r="AC146" s="43" t="s">
        <v>410</v>
      </c>
      <c r="AD146" s="43" t="s">
        <v>410</v>
      </c>
      <c r="AE146" s="43">
        <v>100</v>
      </c>
      <c r="AF146" s="43" t="s">
        <v>65</v>
      </c>
      <c r="AG146" s="41" t="s">
        <v>411</v>
      </c>
      <c r="AH146" s="43">
        <f t="shared" ref="AH146:AH151" si="169">SUM(AI146:AL146)</f>
        <v>6</v>
      </c>
      <c r="AI146" s="43">
        <v>3</v>
      </c>
      <c r="AJ146" s="43">
        <v>3</v>
      </c>
      <c r="AK146" s="43">
        <v>0</v>
      </c>
      <c r="AL146" s="43">
        <v>0</v>
      </c>
      <c r="AM146" s="43">
        <v>3</v>
      </c>
      <c r="AN146" s="43" t="s">
        <v>1929</v>
      </c>
      <c r="AO146" s="43">
        <v>3</v>
      </c>
      <c r="AP146" s="43" t="s">
        <v>1930</v>
      </c>
      <c r="AQ146" s="43"/>
      <c r="AR146" s="43"/>
      <c r="AS146" s="43"/>
      <c r="AT146" s="43"/>
      <c r="AU146" s="44">
        <v>44300</v>
      </c>
      <c r="AV146" s="44">
        <v>44392</v>
      </c>
      <c r="AW146" s="44"/>
      <c r="AX146" s="44"/>
      <c r="AY146" s="43" t="s">
        <v>70</v>
      </c>
      <c r="AZ146" s="43" t="s">
        <v>70</v>
      </c>
      <c r="BA146" s="43"/>
      <c r="BB146" s="43"/>
      <c r="BC146" s="43" t="s">
        <v>70</v>
      </c>
      <c r="BD146" s="43" t="s">
        <v>70</v>
      </c>
      <c r="BE146" s="43"/>
      <c r="BF146" s="43"/>
      <c r="BG146" s="45" t="s">
        <v>1783</v>
      </c>
      <c r="BH146" s="45" t="s">
        <v>1931</v>
      </c>
      <c r="BI146" s="43"/>
      <c r="BJ146" s="43"/>
      <c r="BK146" s="46">
        <f t="shared" si="157"/>
        <v>1</v>
      </c>
      <c r="BL146" s="46">
        <f t="shared" si="158"/>
        <v>1</v>
      </c>
      <c r="BM146" s="46" t="str">
        <f t="shared" si="159"/>
        <v/>
      </c>
      <c r="BN146" s="46" t="str">
        <f t="shared" si="160"/>
        <v/>
      </c>
      <c r="BO146" s="46">
        <f t="shared" si="161"/>
        <v>1</v>
      </c>
      <c r="BP146" s="43" t="s">
        <v>550</v>
      </c>
      <c r="BQ146" s="43" t="s">
        <v>551</v>
      </c>
      <c r="BR146" s="43" t="s">
        <v>403</v>
      </c>
      <c r="BS146" s="43" t="s">
        <v>552</v>
      </c>
      <c r="BT146" s="43" t="s">
        <v>405</v>
      </c>
      <c r="BU146" s="43" t="s">
        <v>403</v>
      </c>
      <c r="BV146" s="43" t="s">
        <v>403</v>
      </c>
      <c r="BW146" s="43" t="s">
        <v>403</v>
      </c>
      <c r="BX146" s="43" t="s">
        <v>406</v>
      </c>
      <c r="BY146" s="43" t="s">
        <v>407</v>
      </c>
      <c r="BZ146" s="43" t="s">
        <v>408</v>
      </c>
      <c r="CA146" s="43" t="s">
        <v>409</v>
      </c>
      <c r="CB146" s="43" t="s">
        <v>410</v>
      </c>
      <c r="CC146" s="43" t="s">
        <v>408</v>
      </c>
      <c r="CD146" s="43">
        <v>50</v>
      </c>
      <c r="CE146" s="43" t="s">
        <v>65</v>
      </c>
      <c r="CF146" s="41" t="s">
        <v>411</v>
      </c>
      <c r="CG146" s="43">
        <f t="shared" si="168"/>
        <v>6</v>
      </c>
      <c r="CH146" s="43">
        <v>3</v>
      </c>
      <c r="CI146" s="43">
        <v>3</v>
      </c>
      <c r="CJ146" s="43">
        <v>0</v>
      </c>
      <c r="CK146" s="43">
        <v>0</v>
      </c>
      <c r="CL146" s="43">
        <v>3</v>
      </c>
      <c r="CM146" s="43" t="s">
        <v>1932</v>
      </c>
      <c r="CN146" s="43">
        <v>3</v>
      </c>
      <c r="CO146" s="43" t="s">
        <v>1933</v>
      </c>
      <c r="CP146" s="43"/>
      <c r="CQ146" s="43"/>
      <c r="CR146" s="43"/>
      <c r="CS146" s="43"/>
      <c r="CT146" s="44">
        <v>44300</v>
      </c>
      <c r="CU146" s="44">
        <v>44392</v>
      </c>
      <c r="CV146" s="44"/>
      <c r="CW146" s="44"/>
      <c r="CX146" s="43" t="s">
        <v>70</v>
      </c>
      <c r="CY146" s="43" t="s">
        <v>70</v>
      </c>
      <c r="CZ146" s="43"/>
      <c r="DA146" s="43"/>
      <c r="DB146" s="43" t="s">
        <v>70</v>
      </c>
      <c r="DC146" s="43" t="s">
        <v>70</v>
      </c>
      <c r="DD146" s="43"/>
      <c r="DE146" s="43"/>
      <c r="DF146" s="43" t="s">
        <v>1934</v>
      </c>
      <c r="DG146" s="43" t="s">
        <v>1935</v>
      </c>
      <c r="DH146" s="43"/>
      <c r="DI146" s="43"/>
      <c r="DJ146" s="46">
        <f t="shared" si="143"/>
        <v>1</v>
      </c>
      <c r="DK146" s="46">
        <f t="shared" si="144"/>
        <v>1</v>
      </c>
      <c r="DL146" s="46" t="str">
        <f t="shared" si="145"/>
        <v/>
      </c>
      <c r="DM146" s="46" t="str">
        <f t="shared" si="146"/>
        <v/>
      </c>
      <c r="DN146" s="46">
        <f t="shared" si="147"/>
        <v>1</v>
      </c>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4">
        <v>44300</v>
      </c>
      <c r="ET146" s="44">
        <v>44392</v>
      </c>
      <c r="EU146" s="44"/>
      <c r="EV146" s="44"/>
      <c r="EW146" s="43"/>
      <c r="EX146" s="43"/>
      <c r="EY146" s="43"/>
      <c r="EZ146" s="43"/>
      <c r="FA146" s="43"/>
      <c r="FB146" s="43"/>
      <c r="FC146" s="43"/>
      <c r="FD146" s="43"/>
      <c r="FE146" s="43"/>
      <c r="FF146" s="43"/>
      <c r="FG146" s="43"/>
      <c r="FH146" s="43"/>
      <c r="FI146" s="46" t="str">
        <f t="shared" si="148"/>
        <v/>
      </c>
      <c r="FJ146" s="46" t="str">
        <f t="shared" si="149"/>
        <v/>
      </c>
      <c r="FK146" s="46" t="str">
        <f t="shared" si="150"/>
        <v/>
      </c>
      <c r="FL146" s="46" t="str">
        <f t="shared" si="151"/>
        <v/>
      </c>
      <c r="FM146" s="46" t="str">
        <f t="shared" si="152"/>
        <v/>
      </c>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4">
        <v>44300</v>
      </c>
      <c r="GS146" s="44">
        <v>44392</v>
      </c>
      <c r="GT146" s="44"/>
      <c r="GU146" s="44"/>
      <c r="GV146" s="43"/>
      <c r="GW146" s="43"/>
      <c r="GX146" s="43"/>
      <c r="GY146" s="43"/>
      <c r="GZ146" s="43"/>
      <c r="HA146" s="43"/>
      <c r="HB146" s="43"/>
      <c r="HC146" s="43"/>
      <c r="HD146" s="43"/>
      <c r="HE146" s="43"/>
      <c r="HF146" s="43"/>
      <c r="HG146" s="43"/>
      <c r="HH146" s="46" t="str">
        <f t="shared" si="162"/>
        <v/>
      </c>
      <c r="HI146" s="46" t="str">
        <f t="shared" si="163"/>
        <v/>
      </c>
      <c r="HJ146" s="46" t="str">
        <f t="shared" si="164"/>
        <v/>
      </c>
      <c r="HK146" s="46" t="str">
        <f t="shared" si="165"/>
        <v/>
      </c>
      <c r="HL146" s="46" t="str">
        <f t="shared" si="166"/>
        <v/>
      </c>
      <c r="HM146" s="43"/>
      <c r="HN146" s="43"/>
      <c r="HO146" s="43">
        <f t="shared" si="153"/>
        <v>2</v>
      </c>
      <c r="HP146" s="43" t="s">
        <v>1820</v>
      </c>
      <c r="HQ146" s="41" t="s">
        <v>1936</v>
      </c>
      <c r="HR146" s="41" t="s">
        <v>1937</v>
      </c>
      <c r="HS146" s="41"/>
      <c r="HT146" s="41"/>
      <c r="HU146" s="41" t="s">
        <v>1938</v>
      </c>
      <c r="HV146" s="41" t="s">
        <v>1939</v>
      </c>
      <c r="HW146" s="41"/>
      <c r="HX146" s="41"/>
      <c r="HY146" s="41"/>
      <c r="HZ146" s="41"/>
      <c r="IA146" s="41"/>
      <c r="IB146" s="41"/>
      <c r="IC146" s="41"/>
      <c r="ID146" s="41"/>
    </row>
    <row r="147" spans="1:238" ht="49.5" customHeight="1" x14ac:dyDescent="0.25">
      <c r="A147" s="41" t="s">
        <v>558</v>
      </c>
      <c r="B147" s="42" t="s">
        <v>539</v>
      </c>
      <c r="C147" s="43" t="s">
        <v>559</v>
      </c>
      <c r="D147" s="43" t="s">
        <v>468</v>
      </c>
      <c r="E147" s="43" t="s">
        <v>560</v>
      </c>
      <c r="F147" s="43" t="s">
        <v>394</v>
      </c>
      <c r="G147" s="43" t="s">
        <v>395</v>
      </c>
      <c r="H147" s="43" t="s">
        <v>561</v>
      </c>
      <c r="I147" s="43" t="s">
        <v>562</v>
      </c>
      <c r="J147" s="43">
        <v>2</v>
      </c>
      <c r="K147" s="43">
        <v>4</v>
      </c>
      <c r="L147" s="43" t="s">
        <v>399</v>
      </c>
      <c r="M147" s="43">
        <v>2</v>
      </c>
      <c r="N147" s="43">
        <v>3</v>
      </c>
      <c r="O147" s="43" t="s">
        <v>510</v>
      </c>
      <c r="P147" s="43" t="s">
        <v>400</v>
      </c>
      <c r="Q147" s="43" t="s">
        <v>563</v>
      </c>
      <c r="R147" s="43" t="s">
        <v>564</v>
      </c>
      <c r="S147" s="43" t="s">
        <v>403</v>
      </c>
      <c r="T147" s="43" t="s">
        <v>565</v>
      </c>
      <c r="U147" s="43" t="s">
        <v>430</v>
      </c>
      <c r="V147" s="43" t="s">
        <v>403</v>
      </c>
      <c r="W147" s="43" t="s">
        <v>403</v>
      </c>
      <c r="X147" s="43" t="s">
        <v>403</v>
      </c>
      <c r="Y147" s="43" t="s">
        <v>431</v>
      </c>
      <c r="Z147" s="43" t="s">
        <v>407</v>
      </c>
      <c r="AA147" s="43" t="s">
        <v>410</v>
      </c>
      <c r="AB147" s="43" t="s">
        <v>409</v>
      </c>
      <c r="AC147" s="43" t="s">
        <v>410</v>
      </c>
      <c r="AD147" s="43" t="s">
        <v>410</v>
      </c>
      <c r="AE147" s="43">
        <v>100</v>
      </c>
      <c r="AF147" s="43" t="s">
        <v>65</v>
      </c>
      <c r="AG147" s="41" t="s">
        <v>411</v>
      </c>
      <c r="AH147" s="43">
        <f t="shared" si="169"/>
        <v>12</v>
      </c>
      <c r="AI147" s="43">
        <v>3</v>
      </c>
      <c r="AJ147" s="43">
        <v>3</v>
      </c>
      <c r="AK147" s="43">
        <v>3</v>
      </c>
      <c r="AL147" s="43">
        <v>3</v>
      </c>
      <c r="AM147" s="43">
        <v>3</v>
      </c>
      <c r="AN147" s="43" t="s">
        <v>1940</v>
      </c>
      <c r="AO147" s="43">
        <v>3</v>
      </c>
      <c r="AP147" s="43" t="s">
        <v>1941</v>
      </c>
      <c r="AQ147" s="43"/>
      <c r="AR147" s="43"/>
      <c r="AS147" s="43"/>
      <c r="AT147" s="43"/>
      <c r="AU147" s="44">
        <v>44300</v>
      </c>
      <c r="AV147" s="44">
        <v>44392</v>
      </c>
      <c r="AW147" s="44"/>
      <c r="AX147" s="44"/>
      <c r="AY147" s="43" t="s">
        <v>70</v>
      </c>
      <c r="AZ147" s="43" t="s">
        <v>70</v>
      </c>
      <c r="BA147" s="43"/>
      <c r="BB147" s="43"/>
      <c r="BC147" s="43" t="s">
        <v>70</v>
      </c>
      <c r="BD147" s="43" t="s">
        <v>70</v>
      </c>
      <c r="BE147" s="43"/>
      <c r="BF147" s="43"/>
      <c r="BG147" s="45" t="s">
        <v>1792</v>
      </c>
      <c r="BH147" s="45" t="s">
        <v>1942</v>
      </c>
      <c r="BI147" s="43"/>
      <c r="BJ147" s="43"/>
      <c r="BK147" s="46">
        <f t="shared" si="157"/>
        <v>1</v>
      </c>
      <c r="BL147" s="46">
        <f t="shared" si="158"/>
        <v>1</v>
      </c>
      <c r="BM147" s="46">
        <f t="shared" si="159"/>
        <v>0</v>
      </c>
      <c r="BN147" s="46">
        <f t="shared" si="160"/>
        <v>0</v>
      </c>
      <c r="BO147" s="46">
        <f t="shared" si="161"/>
        <v>0.5</v>
      </c>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4">
        <v>44300</v>
      </c>
      <c r="CU147" s="44">
        <v>44392</v>
      </c>
      <c r="CV147" s="44"/>
      <c r="CW147" s="44"/>
      <c r="CX147" s="43"/>
      <c r="CY147" s="43"/>
      <c r="CZ147" s="43"/>
      <c r="DA147" s="43"/>
      <c r="DB147" s="43"/>
      <c r="DC147" s="43"/>
      <c r="DD147" s="43"/>
      <c r="DE147" s="43"/>
      <c r="DF147" s="43"/>
      <c r="DG147" s="43"/>
      <c r="DH147" s="43"/>
      <c r="DI147" s="43"/>
      <c r="DJ147" s="46" t="str">
        <f t="shared" si="143"/>
        <v/>
      </c>
      <c r="DK147" s="46" t="str">
        <f t="shared" si="144"/>
        <v/>
      </c>
      <c r="DL147" s="46" t="str">
        <f t="shared" si="145"/>
        <v/>
      </c>
      <c r="DM147" s="46" t="str">
        <f t="shared" si="146"/>
        <v/>
      </c>
      <c r="DN147" s="46" t="str">
        <f t="shared" si="147"/>
        <v/>
      </c>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4">
        <v>44300</v>
      </c>
      <c r="ET147" s="44">
        <v>44392</v>
      </c>
      <c r="EU147" s="44"/>
      <c r="EV147" s="44"/>
      <c r="EW147" s="43"/>
      <c r="EX147" s="43"/>
      <c r="EY147" s="43"/>
      <c r="EZ147" s="43"/>
      <c r="FA147" s="43"/>
      <c r="FB147" s="43"/>
      <c r="FC147" s="43"/>
      <c r="FD147" s="43"/>
      <c r="FE147" s="43"/>
      <c r="FF147" s="43"/>
      <c r="FG147" s="43"/>
      <c r="FH147" s="43"/>
      <c r="FI147" s="46" t="str">
        <f t="shared" si="148"/>
        <v/>
      </c>
      <c r="FJ147" s="46" t="str">
        <f t="shared" si="149"/>
        <v/>
      </c>
      <c r="FK147" s="46" t="str">
        <f t="shared" si="150"/>
        <v/>
      </c>
      <c r="FL147" s="46" t="str">
        <f t="shared" si="151"/>
        <v/>
      </c>
      <c r="FM147" s="46" t="str">
        <f t="shared" si="152"/>
        <v/>
      </c>
      <c r="FN147" s="43"/>
      <c r="FO147" s="43"/>
      <c r="FP147" s="43"/>
      <c r="FQ147" s="43"/>
      <c r="FR147" s="43"/>
      <c r="FS147" s="43"/>
      <c r="FT147" s="43"/>
      <c r="FU147" s="43"/>
      <c r="FV147" s="43"/>
      <c r="FW147" s="43"/>
      <c r="FX147" s="43"/>
      <c r="FY147" s="43"/>
      <c r="FZ147" s="43"/>
      <c r="GA147" s="43"/>
      <c r="GB147" s="43"/>
      <c r="GC147" s="43"/>
      <c r="GD147" s="43"/>
      <c r="GE147" s="43"/>
      <c r="GF147" s="43"/>
      <c r="GG147" s="43"/>
      <c r="GH147" s="43"/>
      <c r="GI147" s="43"/>
      <c r="GJ147" s="43"/>
      <c r="GK147" s="43"/>
      <c r="GL147" s="43"/>
      <c r="GM147" s="43"/>
      <c r="GN147" s="43"/>
      <c r="GO147" s="43"/>
      <c r="GP147" s="43"/>
      <c r="GQ147" s="43"/>
      <c r="GR147" s="44">
        <v>44300</v>
      </c>
      <c r="GS147" s="44">
        <v>44392</v>
      </c>
      <c r="GT147" s="44"/>
      <c r="GU147" s="44"/>
      <c r="GV147" s="43"/>
      <c r="GW147" s="43"/>
      <c r="GX147" s="43"/>
      <c r="GY147" s="43"/>
      <c r="GZ147" s="43"/>
      <c r="HA147" s="43"/>
      <c r="HB147" s="43"/>
      <c r="HC147" s="43"/>
      <c r="HD147" s="43"/>
      <c r="HE147" s="43"/>
      <c r="HF147" s="43"/>
      <c r="HG147" s="43"/>
      <c r="HH147" s="46" t="str">
        <f t="shared" si="162"/>
        <v/>
      </c>
      <c r="HI147" s="46" t="str">
        <f t="shared" si="163"/>
        <v/>
      </c>
      <c r="HJ147" s="46" t="str">
        <f t="shared" si="164"/>
        <v/>
      </c>
      <c r="HK147" s="46" t="str">
        <f t="shared" si="165"/>
        <v/>
      </c>
      <c r="HL147" s="46" t="str">
        <f t="shared" si="166"/>
        <v/>
      </c>
      <c r="HM147" s="43"/>
      <c r="HN147" s="43"/>
      <c r="HO147" s="43">
        <f t="shared" si="153"/>
        <v>1</v>
      </c>
      <c r="HP147" s="43" t="s">
        <v>1820</v>
      </c>
      <c r="HQ147" s="41" t="s">
        <v>1943</v>
      </c>
      <c r="HR147" s="41" t="s">
        <v>1944</v>
      </c>
      <c r="HS147" s="41"/>
      <c r="HT147" s="41"/>
      <c r="HU147" s="41"/>
      <c r="HV147" s="41"/>
      <c r="HW147" s="41"/>
      <c r="HX147" s="41"/>
      <c r="HY147" s="41"/>
      <c r="HZ147" s="41"/>
      <c r="IA147" s="41"/>
      <c r="IB147" s="41"/>
      <c r="IC147" s="41"/>
      <c r="ID147" s="41"/>
    </row>
    <row r="148" spans="1:238" ht="49.5" customHeight="1" x14ac:dyDescent="0.25">
      <c r="A148" s="41" t="s">
        <v>571</v>
      </c>
      <c r="B148" s="42" t="s">
        <v>572</v>
      </c>
      <c r="C148" s="43" t="s">
        <v>573</v>
      </c>
      <c r="D148" s="43" t="s">
        <v>440</v>
      </c>
      <c r="E148" s="43" t="s">
        <v>574</v>
      </c>
      <c r="F148" s="43" t="s">
        <v>455</v>
      </c>
      <c r="G148" s="43" t="s">
        <v>541</v>
      </c>
      <c r="H148" s="43" t="s">
        <v>575</v>
      </c>
      <c r="I148" s="43" t="s">
        <v>576</v>
      </c>
      <c r="J148" s="43">
        <v>3</v>
      </c>
      <c r="K148" s="43">
        <v>4</v>
      </c>
      <c r="L148" s="43" t="s">
        <v>398</v>
      </c>
      <c r="M148" s="43">
        <v>1</v>
      </c>
      <c r="N148" s="43">
        <v>2</v>
      </c>
      <c r="O148" s="43" t="s">
        <v>426</v>
      </c>
      <c r="P148" s="43" t="s">
        <v>400</v>
      </c>
      <c r="Q148" s="43" t="s">
        <v>577</v>
      </c>
      <c r="R148" s="43" t="s">
        <v>578</v>
      </c>
      <c r="S148" s="43" t="s">
        <v>403</v>
      </c>
      <c r="T148" s="43" t="s">
        <v>579</v>
      </c>
      <c r="U148" s="43" t="s">
        <v>430</v>
      </c>
      <c r="V148" s="43" t="s">
        <v>403</v>
      </c>
      <c r="W148" s="43" t="s">
        <v>403</v>
      </c>
      <c r="X148" s="43" t="s">
        <v>403</v>
      </c>
      <c r="Y148" s="43" t="s">
        <v>431</v>
      </c>
      <c r="Z148" s="43" t="s">
        <v>407</v>
      </c>
      <c r="AA148" s="43" t="s">
        <v>410</v>
      </c>
      <c r="AB148" s="43" t="s">
        <v>409</v>
      </c>
      <c r="AC148" s="43" t="s">
        <v>410</v>
      </c>
      <c r="AD148" s="43" t="s">
        <v>410</v>
      </c>
      <c r="AE148" s="43">
        <v>100</v>
      </c>
      <c r="AF148" s="43" t="s">
        <v>65</v>
      </c>
      <c r="AG148" s="41" t="s">
        <v>411</v>
      </c>
      <c r="AH148" s="43">
        <f t="shared" si="169"/>
        <v>12</v>
      </c>
      <c r="AI148" s="43">
        <v>3</v>
      </c>
      <c r="AJ148" s="43">
        <v>3</v>
      </c>
      <c r="AK148" s="43">
        <v>3</v>
      </c>
      <c r="AL148" s="43">
        <v>3</v>
      </c>
      <c r="AM148" s="43">
        <v>3</v>
      </c>
      <c r="AN148" s="43" t="s">
        <v>1945</v>
      </c>
      <c r="AO148" s="43">
        <v>3</v>
      </c>
      <c r="AP148" s="43" t="s">
        <v>1946</v>
      </c>
      <c r="AQ148" s="43"/>
      <c r="AR148" s="43"/>
      <c r="AS148" s="43"/>
      <c r="AT148" s="43"/>
      <c r="AU148" s="44">
        <v>44300</v>
      </c>
      <c r="AV148" s="44">
        <v>44392</v>
      </c>
      <c r="AW148" s="44"/>
      <c r="AX148" s="44"/>
      <c r="AY148" s="43" t="s">
        <v>70</v>
      </c>
      <c r="AZ148" s="43" t="s">
        <v>70</v>
      </c>
      <c r="BA148" s="43"/>
      <c r="BB148" s="43"/>
      <c r="BC148" s="43" t="s">
        <v>70</v>
      </c>
      <c r="BD148" s="43" t="s">
        <v>70</v>
      </c>
      <c r="BE148" s="43"/>
      <c r="BF148" s="43"/>
      <c r="BG148" s="45" t="s">
        <v>1947</v>
      </c>
      <c r="BH148" s="45" t="s">
        <v>1948</v>
      </c>
      <c r="BI148" s="43"/>
      <c r="BJ148" s="43"/>
      <c r="BK148" s="46">
        <f t="shared" si="157"/>
        <v>1</v>
      </c>
      <c r="BL148" s="46">
        <f t="shared" si="158"/>
        <v>1</v>
      </c>
      <c r="BM148" s="46">
        <f t="shared" si="159"/>
        <v>0</v>
      </c>
      <c r="BN148" s="46">
        <f t="shared" si="160"/>
        <v>0</v>
      </c>
      <c r="BO148" s="46">
        <f t="shared" si="161"/>
        <v>0.5</v>
      </c>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4">
        <v>44300</v>
      </c>
      <c r="CU148" s="44">
        <v>44392</v>
      </c>
      <c r="CV148" s="44"/>
      <c r="CW148" s="44"/>
      <c r="CX148" s="43"/>
      <c r="CY148" s="43"/>
      <c r="CZ148" s="43"/>
      <c r="DA148" s="43"/>
      <c r="DB148" s="43"/>
      <c r="DC148" s="43"/>
      <c r="DD148" s="43"/>
      <c r="DE148" s="43"/>
      <c r="DF148" s="43"/>
      <c r="DG148" s="43"/>
      <c r="DH148" s="43"/>
      <c r="DI148" s="43"/>
      <c r="DJ148" s="46" t="str">
        <f t="shared" si="143"/>
        <v/>
      </c>
      <c r="DK148" s="46" t="str">
        <f t="shared" si="144"/>
        <v/>
      </c>
      <c r="DL148" s="46" t="str">
        <f t="shared" si="145"/>
        <v/>
      </c>
      <c r="DM148" s="46" t="str">
        <f t="shared" si="146"/>
        <v/>
      </c>
      <c r="DN148" s="46" t="str">
        <f t="shared" si="147"/>
        <v/>
      </c>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4">
        <v>44300</v>
      </c>
      <c r="ET148" s="44">
        <v>44392</v>
      </c>
      <c r="EU148" s="44"/>
      <c r="EV148" s="44"/>
      <c r="EW148" s="43"/>
      <c r="EX148" s="43"/>
      <c r="EY148" s="43"/>
      <c r="EZ148" s="43"/>
      <c r="FA148" s="43"/>
      <c r="FB148" s="43"/>
      <c r="FC148" s="43"/>
      <c r="FD148" s="43"/>
      <c r="FE148" s="43"/>
      <c r="FF148" s="43"/>
      <c r="FG148" s="43"/>
      <c r="FH148" s="43"/>
      <c r="FI148" s="46" t="str">
        <f t="shared" si="148"/>
        <v/>
      </c>
      <c r="FJ148" s="46" t="str">
        <f t="shared" si="149"/>
        <v/>
      </c>
      <c r="FK148" s="46" t="str">
        <f t="shared" si="150"/>
        <v/>
      </c>
      <c r="FL148" s="46" t="str">
        <f t="shared" si="151"/>
        <v/>
      </c>
      <c r="FM148" s="46" t="str">
        <f t="shared" si="152"/>
        <v/>
      </c>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4">
        <v>44300</v>
      </c>
      <c r="GS148" s="44">
        <v>44392</v>
      </c>
      <c r="GT148" s="44"/>
      <c r="GU148" s="44"/>
      <c r="GV148" s="43"/>
      <c r="GW148" s="43"/>
      <c r="GX148" s="43"/>
      <c r="GY148" s="43"/>
      <c r="GZ148" s="43"/>
      <c r="HA148" s="43"/>
      <c r="HB148" s="43"/>
      <c r="HC148" s="43"/>
      <c r="HD148" s="43"/>
      <c r="HE148" s="43"/>
      <c r="HF148" s="43"/>
      <c r="HG148" s="43"/>
      <c r="HH148" s="46" t="str">
        <f t="shared" si="162"/>
        <v/>
      </c>
      <c r="HI148" s="46" t="str">
        <f t="shared" si="163"/>
        <v/>
      </c>
      <c r="HJ148" s="46" t="str">
        <f t="shared" si="164"/>
        <v/>
      </c>
      <c r="HK148" s="46" t="str">
        <f t="shared" si="165"/>
        <v/>
      </c>
      <c r="HL148" s="46" t="str">
        <f t="shared" si="166"/>
        <v/>
      </c>
      <c r="HM148" s="43"/>
      <c r="HN148" s="43"/>
      <c r="HO148" s="43">
        <f t="shared" si="153"/>
        <v>1</v>
      </c>
      <c r="HP148" s="43" t="s">
        <v>1820</v>
      </c>
      <c r="HQ148" s="41" t="s">
        <v>1949</v>
      </c>
      <c r="HR148" s="41" t="s">
        <v>1950</v>
      </c>
      <c r="HS148" s="41"/>
      <c r="HT148" s="41"/>
      <c r="HU148" s="41"/>
      <c r="HV148" s="41"/>
      <c r="HW148" s="41"/>
      <c r="HX148" s="41"/>
      <c r="HY148" s="41"/>
      <c r="HZ148" s="41"/>
      <c r="IA148" s="41"/>
      <c r="IB148" s="41"/>
      <c r="IC148" s="41"/>
      <c r="ID148" s="41"/>
    </row>
    <row r="149" spans="1:238" ht="49.5" customHeight="1" x14ac:dyDescent="0.25">
      <c r="A149" s="41" t="s">
        <v>584</v>
      </c>
      <c r="B149" s="42" t="s">
        <v>572</v>
      </c>
      <c r="C149" s="43" t="s">
        <v>585</v>
      </c>
      <c r="D149" s="43" t="s">
        <v>468</v>
      </c>
      <c r="E149" s="43" t="s">
        <v>560</v>
      </c>
      <c r="F149" s="43" t="s">
        <v>394</v>
      </c>
      <c r="G149" s="43" t="s">
        <v>395</v>
      </c>
      <c r="H149" s="43" t="s">
        <v>586</v>
      </c>
      <c r="I149" s="43" t="s">
        <v>587</v>
      </c>
      <c r="J149" s="43">
        <v>1</v>
      </c>
      <c r="K149" s="43">
        <v>4</v>
      </c>
      <c r="L149" s="43" t="s">
        <v>399</v>
      </c>
      <c r="M149" s="43">
        <v>1</v>
      </c>
      <c r="N149" s="43">
        <v>4</v>
      </c>
      <c r="O149" s="43" t="s">
        <v>399</v>
      </c>
      <c r="P149" s="43" t="s">
        <v>400</v>
      </c>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4">
        <v>44300</v>
      </c>
      <c r="AV149" s="44">
        <v>44392</v>
      </c>
      <c r="AW149" s="44"/>
      <c r="AX149" s="44"/>
      <c r="AY149" s="43"/>
      <c r="AZ149" s="43"/>
      <c r="BA149" s="43"/>
      <c r="BB149" s="43"/>
      <c r="BC149" s="43"/>
      <c r="BD149" s="43"/>
      <c r="BE149" s="43"/>
      <c r="BF149" s="43"/>
      <c r="BG149" s="45"/>
      <c r="BH149" s="45"/>
      <c r="BI149" s="43"/>
      <c r="BJ149" s="43"/>
      <c r="BK149" s="46" t="str">
        <f t="shared" si="157"/>
        <v/>
      </c>
      <c r="BL149" s="46" t="str">
        <f t="shared" si="158"/>
        <v/>
      </c>
      <c r="BM149" s="46" t="str">
        <f t="shared" si="159"/>
        <v/>
      </c>
      <c r="BN149" s="46" t="str">
        <f t="shared" si="160"/>
        <v/>
      </c>
      <c r="BO149" s="46" t="str">
        <f t="shared" si="161"/>
        <v/>
      </c>
      <c r="BP149" s="43" t="s">
        <v>588</v>
      </c>
      <c r="BQ149" s="43" t="s">
        <v>589</v>
      </c>
      <c r="BR149" s="43" t="s">
        <v>403</v>
      </c>
      <c r="BS149" s="43" t="s">
        <v>590</v>
      </c>
      <c r="BT149" s="43" t="s">
        <v>430</v>
      </c>
      <c r="BU149" s="43" t="s">
        <v>472</v>
      </c>
      <c r="BV149" s="43" t="s">
        <v>472</v>
      </c>
      <c r="BW149" s="43" t="s">
        <v>403</v>
      </c>
      <c r="BX149" s="43" t="s">
        <v>531</v>
      </c>
      <c r="BY149" s="43" t="s">
        <v>591</v>
      </c>
      <c r="BZ149" s="43" t="s">
        <v>410</v>
      </c>
      <c r="CA149" s="43" t="s">
        <v>409</v>
      </c>
      <c r="CB149" s="43" t="s">
        <v>410</v>
      </c>
      <c r="CC149" s="43" t="s">
        <v>410</v>
      </c>
      <c r="CD149" s="43">
        <v>100</v>
      </c>
      <c r="CE149" s="43" t="s">
        <v>65</v>
      </c>
      <c r="CF149" s="41" t="s">
        <v>411</v>
      </c>
      <c r="CG149" s="43">
        <f t="shared" ref="CG149:CG150" si="170">SUM(CH149:CK149)</f>
        <v>2</v>
      </c>
      <c r="CH149" s="43">
        <v>1</v>
      </c>
      <c r="CI149" s="43">
        <v>1</v>
      </c>
      <c r="CJ149" s="43">
        <v>0</v>
      </c>
      <c r="CK149" s="43">
        <v>0</v>
      </c>
      <c r="CL149" s="43">
        <v>1</v>
      </c>
      <c r="CM149" s="43" t="s">
        <v>1951</v>
      </c>
      <c r="CN149" s="43">
        <v>1</v>
      </c>
      <c r="CO149" s="43" t="s">
        <v>1952</v>
      </c>
      <c r="CP149" s="43"/>
      <c r="CQ149" s="43"/>
      <c r="CR149" s="43"/>
      <c r="CS149" s="43"/>
      <c r="CT149" s="44">
        <v>44300</v>
      </c>
      <c r="CU149" s="44">
        <v>44392</v>
      </c>
      <c r="CV149" s="44"/>
      <c r="CW149" s="44"/>
      <c r="CX149" s="43" t="s">
        <v>70</v>
      </c>
      <c r="CY149" s="43" t="s">
        <v>70</v>
      </c>
      <c r="CZ149" s="43"/>
      <c r="DA149" s="43"/>
      <c r="DB149" s="43"/>
      <c r="DC149" s="43" t="s">
        <v>70</v>
      </c>
      <c r="DD149" s="43"/>
      <c r="DE149" s="43"/>
      <c r="DF149" s="43" t="s">
        <v>1953</v>
      </c>
      <c r="DG149" s="43" t="s">
        <v>1954</v>
      </c>
      <c r="DH149" s="43"/>
      <c r="DI149" s="43"/>
      <c r="DJ149" s="46">
        <f t="shared" si="143"/>
        <v>1</v>
      </c>
      <c r="DK149" s="46">
        <f t="shared" si="144"/>
        <v>1</v>
      </c>
      <c r="DL149" s="46" t="str">
        <f t="shared" si="145"/>
        <v/>
      </c>
      <c r="DM149" s="46" t="str">
        <f t="shared" si="146"/>
        <v/>
      </c>
      <c r="DN149" s="46">
        <f t="shared" si="147"/>
        <v>1</v>
      </c>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4">
        <v>44300</v>
      </c>
      <c r="ET149" s="44">
        <v>44392</v>
      </c>
      <c r="EU149" s="44"/>
      <c r="EV149" s="44"/>
      <c r="EW149" s="43"/>
      <c r="EX149" s="43"/>
      <c r="EY149" s="43"/>
      <c r="EZ149" s="43"/>
      <c r="FA149" s="43"/>
      <c r="FB149" s="43"/>
      <c r="FC149" s="43"/>
      <c r="FD149" s="43"/>
      <c r="FE149" s="43"/>
      <c r="FF149" s="43"/>
      <c r="FG149" s="43"/>
      <c r="FH149" s="43"/>
      <c r="FI149" s="46" t="str">
        <f t="shared" si="148"/>
        <v/>
      </c>
      <c r="FJ149" s="46" t="str">
        <f t="shared" si="149"/>
        <v/>
      </c>
      <c r="FK149" s="46" t="str">
        <f t="shared" si="150"/>
        <v/>
      </c>
      <c r="FL149" s="46" t="str">
        <f t="shared" si="151"/>
        <v/>
      </c>
      <c r="FM149" s="46" t="str">
        <f t="shared" si="152"/>
        <v/>
      </c>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c r="GQ149" s="43"/>
      <c r="GR149" s="44">
        <v>44300</v>
      </c>
      <c r="GS149" s="44">
        <v>44392</v>
      </c>
      <c r="GT149" s="44"/>
      <c r="GU149" s="44"/>
      <c r="GV149" s="43"/>
      <c r="GW149" s="43"/>
      <c r="GX149" s="43"/>
      <c r="GY149" s="43"/>
      <c r="GZ149" s="43"/>
      <c r="HA149" s="43"/>
      <c r="HB149" s="43"/>
      <c r="HC149" s="43"/>
      <c r="HD149" s="43"/>
      <c r="HE149" s="43"/>
      <c r="HF149" s="43"/>
      <c r="HG149" s="43"/>
      <c r="HH149" s="46" t="str">
        <f t="shared" si="162"/>
        <v/>
      </c>
      <c r="HI149" s="46" t="str">
        <f t="shared" si="163"/>
        <v/>
      </c>
      <c r="HJ149" s="46" t="str">
        <f t="shared" si="164"/>
        <v/>
      </c>
      <c r="HK149" s="46" t="str">
        <f t="shared" si="165"/>
        <v/>
      </c>
      <c r="HL149" s="46" t="str">
        <f t="shared" si="166"/>
        <v/>
      </c>
      <c r="HM149" s="43"/>
      <c r="HN149" s="43"/>
      <c r="HO149" s="43">
        <f t="shared" si="153"/>
        <v>1</v>
      </c>
      <c r="HP149" s="43" t="s">
        <v>1820</v>
      </c>
      <c r="HQ149" s="41"/>
      <c r="HR149" s="41"/>
      <c r="HS149" s="41"/>
      <c r="HT149" s="41"/>
      <c r="HU149" s="41" t="s">
        <v>1955</v>
      </c>
      <c r="HV149" s="41" t="s">
        <v>1956</v>
      </c>
      <c r="HW149" s="41"/>
      <c r="HX149" s="41"/>
      <c r="HY149" s="41"/>
      <c r="HZ149" s="41"/>
      <c r="IA149" s="41"/>
      <c r="IB149" s="41"/>
      <c r="IC149" s="41"/>
      <c r="ID149" s="41"/>
    </row>
    <row r="150" spans="1:238" ht="49.5" customHeight="1" x14ac:dyDescent="0.25">
      <c r="A150" s="41" t="s">
        <v>595</v>
      </c>
      <c r="B150" s="42" t="s">
        <v>596</v>
      </c>
      <c r="C150" s="43" t="s">
        <v>597</v>
      </c>
      <c r="D150" s="43" t="s">
        <v>421</v>
      </c>
      <c r="E150" s="43" t="s">
        <v>422</v>
      </c>
      <c r="F150" s="43" t="s">
        <v>455</v>
      </c>
      <c r="G150" s="43" t="s">
        <v>598</v>
      </c>
      <c r="H150" s="43" t="s">
        <v>599</v>
      </c>
      <c r="I150" s="43" t="s">
        <v>600</v>
      </c>
      <c r="J150" s="43">
        <v>5</v>
      </c>
      <c r="K150" s="43">
        <v>3</v>
      </c>
      <c r="L150" s="43" t="s">
        <v>398</v>
      </c>
      <c r="M150" s="43">
        <v>3</v>
      </c>
      <c r="N150" s="43">
        <v>1</v>
      </c>
      <c r="O150" s="43" t="s">
        <v>426</v>
      </c>
      <c r="P150" s="43" t="s">
        <v>400</v>
      </c>
      <c r="Q150" s="43" t="s">
        <v>601</v>
      </c>
      <c r="R150" s="43" t="s">
        <v>602</v>
      </c>
      <c r="S150" s="43" t="s">
        <v>403</v>
      </c>
      <c r="T150" s="43" t="s">
        <v>603</v>
      </c>
      <c r="U150" s="43" t="s">
        <v>430</v>
      </c>
      <c r="V150" s="43" t="s">
        <v>403</v>
      </c>
      <c r="W150" s="43" t="s">
        <v>403</v>
      </c>
      <c r="X150" s="43" t="s">
        <v>403</v>
      </c>
      <c r="Y150" s="43" t="s">
        <v>446</v>
      </c>
      <c r="Z150" s="43" t="s">
        <v>407</v>
      </c>
      <c r="AA150" s="43" t="s">
        <v>410</v>
      </c>
      <c r="AB150" s="43" t="s">
        <v>409</v>
      </c>
      <c r="AC150" s="43" t="s">
        <v>410</v>
      </c>
      <c r="AD150" s="43" t="s">
        <v>410</v>
      </c>
      <c r="AE150" s="43">
        <v>100</v>
      </c>
      <c r="AF150" s="43" t="s">
        <v>65</v>
      </c>
      <c r="AG150" s="41" t="s">
        <v>411</v>
      </c>
      <c r="AH150" s="43">
        <f t="shared" si="169"/>
        <v>77</v>
      </c>
      <c r="AI150" s="43">
        <v>5</v>
      </c>
      <c r="AJ150" s="43">
        <v>24</v>
      </c>
      <c r="AK150" s="43">
        <v>24</v>
      </c>
      <c r="AL150" s="43">
        <v>24</v>
      </c>
      <c r="AM150" s="43">
        <v>5</v>
      </c>
      <c r="AN150" s="43" t="s">
        <v>1957</v>
      </c>
      <c r="AO150" s="43">
        <v>24</v>
      </c>
      <c r="AP150" s="43" t="s">
        <v>1958</v>
      </c>
      <c r="AQ150" s="43"/>
      <c r="AR150" s="43"/>
      <c r="AS150" s="43"/>
      <c r="AT150" s="43"/>
      <c r="AU150" s="44">
        <v>44300</v>
      </c>
      <c r="AV150" s="44">
        <v>44392</v>
      </c>
      <c r="AW150" s="44"/>
      <c r="AX150" s="44"/>
      <c r="AY150" s="43" t="s">
        <v>70</v>
      </c>
      <c r="AZ150" s="43" t="s">
        <v>70</v>
      </c>
      <c r="BA150" s="43"/>
      <c r="BB150" s="43"/>
      <c r="BC150" s="43" t="s">
        <v>70</v>
      </c>
      <c r="BD150" s="43" t="s">
        <v>70</v>
      </c>
      <c r="BE150" s="43"/>
      <c r="BF150" s="43"/>
      <c r="BG150" s="45" t="s">
        <v>1959</v>
      </c>
      <c r="BH150" s="45" t="s">
        <v>1960</v>
      </c>
      <c r="BI150" s="43"/>
      <c r="BJ150" s="43"/>
      <c r="BK150" s="46">
        <f t="shared" si="157"/>
        <v>1</v>
      </c>
      <c r="BL150" s="46">
        <f t="shared" si="158"/>
        <v>1</v>
      </c>
      <c r="BM150" s="46">
        <f t="shared" si="159"/>
        <v>0</v>
      </c>
      <c r="BN150" s="46">
        <f t="shared" si="160"/>
        <v>0</v>
      </c>
      <c r="BO150" s="46">
        <f t="shared" si="161"/>
        <v>0.37662337662337664</v>
      </c>
      <c r="BP150" s="43" t="s">
        <v>607</v>
      </c>
      <c r="BQ150" s="43" t="s">
        <v>602</v>
      </c>
      <c r="BR150" s="43" t="s">
        <v>403</v>
      </c>
      <c r="BS150" s="43" t="s">
        <v>608</v>
      </c>
      <c r="BT150" s="43" t="s">
        <v>430</v>
      </c>
      <c r="BU150" s="43" t="s">
        <v>403</v>
      </c>
      <c r="BV150" s="43" t="s">
        <v>403</v>
      </c>
      <c r="BW150" s="43" t="s">
        <v>403</v>
      </c>
      <c r="BX150" s="43" t="s">
        <v>406</v>
      </c>
      <c r="BY150" s="43" t="s">
        <v>407</v>
      </c>
      <c r="BZ150" s="43" t="s">
        <v>410</v>
      </c>
      <c r="CA150" s="43" t="s">
        <v>409</v>
      </c>
      <c r="CB150" s="43" t="s">
        <v>410</v>
      </c>
      <c r="CC150" s="43" t="s">
        <v>410</v>
      </c>
      <c r="CD150" s="43">
        <v>100</v>
      </c>
      <c r="CE150" s="43" t="s">
        <v>65</v>
      </c>
      <c r="CF150" s="41" t="s">
        <v>411</v>
      </c>
      <c r="CG150" s="43">
        <f t="shared" si="170"/>
        <v>0</v>
      </c>
      <c r="CH150" s="43">
        <v>0</v>
      </c>
      <c r="CI150" s="43">
        <v>0</v>
      </c>
      <c r="CJ150" s="43">
        <v>0</v>
      </c>
      <c r="CK150" s="43">
        <v>0</v>
      </c>
      <c r="CL150" s="43">
        <v>0</v>
      </c>
      <c r="CM150" s="43" t="s">
        <v>1961</v>
      </c>
      <c r="CN150" s="43">
        <v>0</v>
      </c>
      <c r="CO150" s="43" t="s">
        <v>1962</v>
      </c>
      <c r="CP150" s="43"/>
      <c r="CQ150" s="43"/>
      <c r="CR150" s="43"/>
      <c r="CS150" s="43"/>
      <c r="CT150" s="44">
        <v>44300</v>
      </c>
      <c r="CU150" s="44">
        <v>44392</v>
      </c>
      <c r="CV150" s="44"/>
      <c r="CW150" s="44"/>
      <c r="CX150" s="43" t="s">
        <v>449</v>
      </c>
      <c r="CY150" s="43" t="s">
        <v>449</v>
      </c>
      <c r="CZ150" s="43"/>
      <c r="DA150" s="43"/>
      <c r="DB150" s="43" t="s">
        <v>449</v>
      </c>
      <c r="DC150" s="43" t="s">
        <v>449</v>
      </c>
      <c r="DD150" s="43"/>
      <c r="DE150" s="43"/>
      <c r="DF150" s="43" t="s">
        <v>1963</v>
      </c>
      <c r="DG150" s="43" t="s">
        <v>1691</v>
      </c>
      <c r="DH150" s="43"/>
      <c r="DI150" s="43"/>
      <c r="DJ150" s="46" t="str">
        <f t="shared" si="143"/>
        <v/>
      </c>
      <c r="DK150" s="46" t="str">
        <f t="shared" si="144"/>
        <v/>
      </c>
      <c r="DL150" s="46" t="str">
        <f t="shared" si="145"/>
        <v/>
      </c>
      <c r="DM150" s="46" t="str">
        <f t="shared" si="146"/>
        <v/>
      </c>
      <c r="DN150" s="46" t="str">
        <f t="shared" si="147"/>
        <v/>
      </c>
      <c r="DO150" s="43" t="s">
        <v>612</v>
      </c>
      <c r="DP150" s="43" t="s">
        <v>613</v>
      </c>
      <c r="DQ150" s="43" t="s">
        <v>403</v>
      </c>
      <c r="DR150" s="43" t="s">
        <v>614</v>
      </c>
      <c r="DS150" s="43" t="s">
        <v>430</v>
      </c>
      <c r="DT150" s="43" t="s">
        <v>472</v>
      </c>
      <c r="DU150" s="43" t="s">
        <v>472</v>
      </c>
      <c r="DV150" s="43" t="s">
        <v>403</v>
      </c>
      <c r="DW150" s="43" t="s">
        <v>406</v>
      </c>
      <c r="DX150" s="43" t="s">
        <v>407</v>
      </c>
      <c r="DY150" s="43" t="s">
        <v>410</v>
      </c>
      <c r="DZ150" s="43" t="s">
        <v>409</v>
      </c>
      <c r="EA150" s="43" t="s">
        <v>410</v>
      </c>
      <c r="EB150" s="43" t="s">
        <v>410</v>
      </c>
      <c r="EC150" s="43">
        <v>100</v>
      </c>
      <c r="ED150" s="43" t="s">
        <v>65</v>
      </c>
      <c r="EE150" s="43" t="s">
        <v>411</v>
      </c>
      <c r="EF150" s="43">
        <f t="shared" ref="EF150:EF151" si="171">SUM(EG150:EJ150)</f>
        <v>2</v>
      </c>
      <c r="EG150" s="43">
        <v>1</v>
      </c>
      <c r="EH150" s="43">
        <v>1</v>
      </c>
      <c r="EI150" s="43">
        <v>0</v>
      </c>
      <c r="EJ150" s="43">
        <v>0</v>
      </c>
      <c r="EK150" s="43">
        <v>1</v>
      </c>
      <c r="EL150" s="43" t="s">
        <v>1964</v>
      </c>
      <c r="EM150" s="43">
        <v>1</v>
      </c>
      <c r="EN150" s="43" t="s">
        <v>1965</v>
      </c>
      <c r="EO150" s="43"/>
      <c r="EP150" s="43"/>
      <c r="EQ150" s="43"/>
      <c r="ER150" s="43"/>
      <c r="ES150" s="44">
        <v>44300</v>
      </c>
      <c r="ET150" s="44">
        <v>44392</v>
      </c>
      <c r="EU150" s="44"/>
      <c r="EV150" s="44"/>
      <c r="EW150" s="43" t="s">
        <v>70</v>
      </c>
      <c r="EX150" s="43" t="s">
        <v>70</v>
      </c>
      <c r="EY150" s="43"/>
      <c r="EZ150" s="43"/>
      <c r="FA150" s="43" t="s">
        <v>70</v>
      </c>
      <c r="FB150" s="43" t="s">
        <v>70</v>
      </c>
      <c r="FC150" s="43"/>
      <c r="FD150" s="43"/>
      <c r="FE150" s="43" t="s">
        <v>1966</v>
      </c>
      <c r="FF150" s="43" t="s">
        <v>1967</v>
      </c>
      <c r="FG150" s="43"/>
      <c r="FH150" s="43"/>
      <c r="FI150" s="46">
        <f t="shared" si="148"/>
        <v>1</v>
      </c>
      <c r="FJ150" s="46">
        <f t="shared" si="149"/>
        <v>1</v>
      </c>
      <c r="FK150" s="46" t="str">
        <f t="shared" si="150"/>
        <v/>
      </c>
      <c r="FL150" s="46" t="str">
        <f t="shared" si="151"/>
        <v/>
      </c>
      <c r="FM150" s="46">
        <f t="shared" si="152"/>
        <v>1</v>
      </c>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3"/>
      <c r="GM150" s="43"/>
      <c r="GN150" s="43"/>
      <c r="GO150" s="43"/>
      <c r="GP150" s="43"/>
      <c r="GQ150" s="43"/>
      <c r="GR150" s="44">
        <v>44300</v>
      </c>
      <c r="GS150" s="44">
        <v>44392</v>
      </c>
      <c r="GT150" s="44"/>
      <c r="GU150" s="44"/>
      <c r="GV150" s="43"/>
      <c r="GW150" s="43"/>
      <c r="GX150" s="43"/>
      <c r="GY150" s="43"/>
      <c r="GZ150" s="43"/>
      <c r="HA150" s="43"/>
      <c r="HB150" s="43"/>
      <c r="HC150" s="43"/>
      <c r="HD150" s="43"/>
      <c r="HE150" s="43"/>
      <c r="HF150" s="43"/>
      <c r="HG150" s="43"/>
      <c r="HH150" s="46" t="str">
        <f t="shared" si="162"/>
        <v/>
      </c>
      <c r="HI150" s="46" t="str">
        <f t="shared" si="163"/>
        <v/>
      </c>
      <c r="HJ150" s="46" t="str">
        <f t="shared" si="164"/>
        <v/>
      </c>
      <c r="HK150" s="46" t="str">
        <f t="shared" si="165"/>
        <v/>
      </c>
      <c r="HL150" s="46" t="str">
        <f t="shared" si="166"/>
        <v/>
      </c>
      <c r="HM150" s="43"/>
      <c r="HN150" s="43"/>
      <c r="HO150" s="43">
        <f t="shared" si="153"/>
        <v>3</v>
      </c>
      <c r="HP150" s="43" t="s">
        <v>1820</v>
      </c>
      <c r="HQ150" s="41" t="s">
        <v>1968</v>
      </c>
      <c r="HR150" s="41" t="s">
        <v>1969</v>
      </c>
      <c r="HS150" s="41"/>
      <c r="HT150" s="41"/>
      <c r="HU150" s="41" t="s">
        <v>1970</v>
      </c>
      <c r="HV150" s="41" t="s">
        <v>1963</v>
      </c>
      <c r="HW150" s="41"/>
      <c r="HX150" s="41"/>
      <c r="HY150" s="41" t="s">
        <v>1971</v>
      </c>
      <c r="HZ150" s="41" t="s">
        <v>1972</v>
      </c>
      <c r="IA150" s="41"/>
      <c r="IB150" s="41"/>
      <c r="IC150" s="41"/>
      <c r="ID150" s="41"/>
    </row>
    <row r="151" spans="1:238" ht="49.5" customHeight="1" x14ac:dyDescent="0.25">
      <c r="A151" s="41" t="s">
        <v>622</v>
      </c>
      <c r="B151" s="42" t="s">
        <v>596</v>
      </c>
      <c r="C151" s="43" t="s">
        <v>623</v>
      </c>
      <c r="D151" s="43" t="s">
        <v>468</v>
      </c>
      <c r="E151" s="43" t="s">
        <v>624</v>
      </c>
      <c r="F151" s="43" t="s">
        <v>455</v>
      </c>
      <c r="G151" s="43" t="s">
        <v>395</v>
      </c>
      <c r="H151" s="43" t="s">
        <v>625</v>
      </c>
      <c r="I151" s="43" t="s">
        <v>626</v>
      </c>
      <c r="J151" s="43">
        <v>3</v>
      </c>
      <c r="K151" s="43">
        <v>4</v>
      </c>
      <c r="L151" s="43" t="s">
        <v>398</v>
      </c>
      <c r="M151" s="43">
        <v>1</v>
      </c>
      <c r="N151" s="43">
        <v>4</v>
      </c>
      <c r="O151" s="43" t="s">
        <v>399</v>
      </c>
      <c r="P151" s="43" t="s">
        <v>400</v>
      </c>
      <c r="Q151" s="43" t="s">
        <v>601</v>
      </c>
      <c r="R151" s="43" t="s">
        <v>602</v>
      </c>
      <c r="S151" s="43" t="s">
        <v>403</v>
      </c>
      <c r="T151" s="43" t="s">
        <v>603</v>
      </c>
      <c r="U151" s="43" t="s">
        <v>430</v>
      </c>
      <c r="V151" s="43" t="s">
        <v>403</v>
      </c>
      <c r="W151" s="43" t="s">
        <v>403</v>
      </c>
      <c r="X151" s="43" t="s">
        <v>403</v>
      </c>
      <c r="Y151" s="43" t="s">
        <v>446</v>
      </c>
      <c r="Z151" s="43" t="s">
        <v>407</v>
      </c>
      <c r="AA151" s="43" t="s">
        <v>410</v>
      </c>
      <c r="AB151" s="43" t="s">
        <v>409</v>
      </c>
      <c r="AC151" s="43" t="s">
        <v>410</v>
      </c>
      <c r="AD151" s="43" t="s">
        <v>410</v>
      </c>
      <c r="AE151" s="43">
        <v>100</v>
      </c>
      <c r="AF151" s="43" t="s">
        <v>65</v>
      </c>
      <c r="AG151" s="41" t="s">
        <v>411</v>
      </c>
      <c r="AH151" s="43">
        <f t="shared" si="169"/>
        <v>77</v>
      </c>
      <c r="AI151" s="43">
        <v>5</v>
      </c>
      <c r="AJ151" s="43">
        <v>24</v>
      </c>
      <c r="AK151" s="43">
        <v>24</v>
      </c>
      <c r="AL151" s="43">
        <v>24</v>
      </c>
      <c r="AM151" s="43">
        <v>5</v>
      </c>
      <c r="AN151" s="43" t="s">
        <v>1957</v>
      </c>
      <c r="AO151" s="43">
        <v>24</v>
      </c>
      <c r="AP151" s="43" t="s">
        <v>1958</v>
      </c>
      <c r="AQ151" s="43"/>
      <c r="AR151" s="43"/>
      <c r="AS151" s="43"/>
      <c r="AT151" s="43"/>
      <c r="AU151" s="44">
        <v>44300</v>
      </c>
      <c r="AV151" s="44">
        <v>44392</v>
      </c>
      <c r="AW151" s="44"/>
      <c r="AX151" s="44"/>
      <c r="AY151" s="43" t="s">
        <v>70</v>
      </c>
      <c r="AZ151" s="43" t="s">
        <v>70</v>
      </c>
      <c r="BA151" s="43"/>
      <c r="BB151" s="43"/>
      <c r="BC151" s="43" t="s">
        <v>70</v>
      </c>
      <c r="BD151" s="43" t="s">
        <v>70</v>
      </c>
      <c r="BE151" s="43"/>
      <c r="BF151" s="43"/>
      <c r="BG151" s="45" t="s">
        <v>1959</v>
      </c>
      <c r="BH151" s="45" t="s">
        <v>1973</v>
      </c>
      <c r="BI151" s="43"/>
      <c r="BJ151" s="43"/>
      <c r="BK151" s="46">
        <f t="shared" si="157"/>
        <v>1</v>
      </c>
      <c r="BL151" s="46">
        <f t="shared" si="158"/>
        <v>1</v>
      </c>
      <c r="BM151" s="46">
        <f t="shared" si="159"/>
        <v>0</v>
      </c>
      <c r="BN151" s="46">
        <f t="shared" si="160"/>
        <v>0</v>
      </c>
      <c r="BO151" s="46">
        <f t="shared" si="161"/>
        <v>0.37662337662337664</v>
      </c>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4">
        <v>44300</v>
      </c>
      <c r="CU151" s="44">
        <v>44392</v>
      </c>
      <c r="CV151" s="44"/>
      <c r="CW151" s="44"/>
      <c r="CX151" s="43"/>
      <c r="CY151" s="43"/>
      <c r="CZ151" s="43"/>
      <c r="DA151" s="43"/>
      <c r="DB151" s="43"/>
      <c r="DC151" s="43"/>
      <c r="DD151" s="43"/>
      <c r="DE151" s="43"/>
      <c r="DF151" s="43"/>
      <c r="DG151" s="43"/>
      <c r="DH151" s="43"/>
      <c r="DI151" s="43"/>
      <c r="DJ151" s="46" t="str">
        <f t="shared" si="143"/>
        <v/>
      </c>
      <c r="DK151" s="46" t="str">
        <f t="shared" si="144"/>
        <v/>
      </c>
      <c r="DL151" s="46" t="str">
        <f t="shared" si="145"/>
        <v/>
      </c>
      <c r="DM151" s="46" t="str">
        <f t="shared" si="146"/>
        <v/>
      </c>
      <c r="DN151" s="46" t="str">
        <f t="shared" si="147"/>
        <v/>
      </c>
      <c r="DO151" s="43" t="s">
        <v>612</v>
      </c>
      <c r="DP151" s="43" t="s">
        <v>602</v>
      </c>
      <c r="DQ151" s="43" t="s">
        <v>403</v>
      </c>
      <c r="DR151" s="43" t="s">
        <v>614</v>
      </c>
      <c r="DS151" s="43" t="s">
        <v>430</v>
      </c>
      <c r="DT151" s="43" t="s">
        <v>472</v>
      </c>
      <c r="DU151" s="43" t="s">
        <v>472</v>
      </c>
      <c r="DV151" s="43" t="s">
        <v>403</v>
      </c>
      <c r="DW151" s="43" t="s">
        <v>406</v>
      </c>
      <c r="DX151" s="43" t="s">
        <v>407</v>
      </c>
      <c r="DY151" s="43" t="s">
        <v>410</v>
      </c>
      <c r="DZ151" s="43" t="s">
        <v>409</v>
      </c>
      <c r="EA151" s="43" t="s">
        <v>410</v>
      </c>
      <c r="EB151" s="43" t="s">
        <v>410</v>
      </c>
      <c r="EC151" s="43">
        <v>100</v>
      </c>
      <c r="ED151" s="43" t="s">
        <v>65</v>
      </c>
      <c r="EE151" s="43" t="s">
        <v>411</v>
      </c>
      <c r="EF151" s="43">
        <f t="shared" si="171"/>
        <v>2</v>
      </c>
      <c r="EG151" s="43">
        <v>1</v>
      </c>
      <c r="EH151" s="43">
        <v>1</v>
      </c>
      <c r="EI151" s="43">
        <v>0</v>
      </c>
      <c r="EJ151" s="43">
        <v>0</v>
      </c>
      <c r="EK151" s="43">
        <v>1</v>
      </c>
      <c r="EL151" s="43" t="s">
        <v>1974</v>
      </c>
      <c r="EM151" s="43">
        <v>1</v>
      </c>
      <c r="EN151" s="43" t="s">
        <v>1965</v>
      </c>
      <c r="EO151" s="43"/>
      <c r="EP151" s="43"/>
      <c r="EQ151" s="43"/>
      <c r="ER151" s="43"/>
      <c r="ES151" s="44">
        <v>44300</v>
      </c>
      <c r="ET151" s="44">
        <v>44392</v>
      </c>
      <c r="EU151" s="44"/>
      <c r="EV151" s="44"/>
      <c r="EW151" s="43" t="s">
        <v>70</v>
      </c>
      <c r="EX151" s="43" t="s">
        <v>70</v>
      </c>
      <c r="EY151" s="43"/>
      <c r="EZ151" s="43"/>
      <c r="FA151" s="43" t="s">
        <v>70</v>
      </c>
      <c r="FB151" s="43" t="s">
        <v>70</v>
      </c>
      <c r="FC151" s="43"/>
      <c r="FD151" s="43"/>
      <c r="FE151" s="43" t="s">
        <v>1966</v>
      </c>
      <c r="FF151" s="43" t="s">
        <v>1975</v>
      </c>
      <c r="FG151" s="43"/>
      <c r="FH151" s="43"/>
      <c r="FI151" s="46">
        <f t="shared" si="148"/>
        <v>1</v>
      </c>
      <c r="FJ151" s="46">
        <f t="shared" si="149"/>
        <v>1</v>
      </c>
      <c r="FK151" s="46" t="str">
        <f t="shared" si="150"/>
        <v/>
      </c>
      <c r="FL151" s="46" t="str">
        <f t="shared" si="151"/>
        <v/>
      </c>
      <c r="FM151" s="46">
        <f t="shared" si="152"/>
        <v>1</v>
      </c>
      <c r="FN151" s="43"/>
      <c r="FO151" s="43"/>
      <c r="FP151" s="43"/>
      <c r="FQ151" s="43"/>
      <c r="FR151" s="43"/>
      <c r="FS151" s="43"/>
      <c r="FT151" s="43"/>
      <c r="FU151" s="43"/>
      <c r="FV151" s="43"/>
      <c r="FW151" s="43"/>
      <c r="FX151" s="43"/>
      <c r="FY151" s="43"/>
      <c r="FZ151" s="43"/>
      <c r="GA151" s="43"/>
      <c r="GB151" s="43"/>
      <c r="GC151" s="43"/>
      <c r="GD151" s="43"/>
      <c r="GE151" s="43"/>
      <c r="GF151" s="43"/>
      <c r="GG151" s="43"/>
      <c r="GH151" s="43"/>
      <c r="GI151" s="43"/>
      <c r="GJ151" s="43"/>
      <c r="GK151" s="43"/>
      <c r="GL151" s="43"/>
      <c r="GM151" s="43"/>
      <c r="GN151" s="43"/>
      <c r="GO151" s="43"/>
      <c r="GP151" s="43"/>
      <c r="GQ151" s="43"/>
      <c r="GR151" s="44">
        <v>44300</v>
      </c>
      <c r="GS151" s="44">
        <v>44392</v>
      </c>
      <c r="GT151" s="44"/>
      <c r="GU151" s="44"/>
      <c r="GV151" s="43"/>
      <c r="GW151" s="43"/>
      <c r="GX151" s="43"/>
      <c r="GY151" s="43"/>
      <c r="GZ151" s="43"/>
      <c r="HA151" s="43"/>
      <c r="HB151" s="43"/>
      <c r="HC151" s="43"/>
      <c r="HD151" s="43"/>
      <c r="HE151" s="43"/>
      <c r="HF151" s="43"/>
      <c r="HG151" s="43"/>
      <c r="HH151" s="46" t="str">
        <f t="shared" si="162"/>
        <v/>
      </c>
      <c r="HI151" s="46" t="str">
        <f t="shared" si="163"/>
        <v/>
      </c>
      <c r="HJ151" s="46" t="str">
        <f t="shared" si="164"/>
        <v/>
      </c>
      <c r="HK151" s="46" t="str">
        <f t="shared" si="165"/>
        <v/>
      </c>
      <c r="HL151" s="46" t="str">
        <f t="shared" si="166"/>
        <v/>
      </c>
      <c r="HM151" s="43"/>
      <c r="HN151" s="43"/>
      <c r="HO151" s="43">
        <f t="shared" si="153"/>
        <v>2</v>
      </c>
      <c r="HP151" s="43" t="s">
        <v>1820</v>
      </c>
      <c r="HQ151" s="41" t="s">
        <v>1968</v>
      </c>
      <c r="HR151" s="41" t="s">
        <v>1976</v>
      </c>
      <c r="HS151" s="41"/>
      <c r="HT151" s="41"/>
      <c r="HU151" s="41"/>
      <c r="HV151" s="41"/>
      <c r="HW151" s="41"/>
      <c r="HX151" s="41"/>
      <c r="HY151" s="41" t="s">
        <v>1971</v>
      </c>
      <c r="HZ151" s="41" t="s">
        <v>1977</v>
      </c>
      <c r="IA151" s="41"/>
      <c r="IB151" s="41"/>
      <c r="IC151" s="41"/>
      <c r="ID151" s="41"/>
    </row>
    <row r="152" spans="1:238" ht="49.5" customHeight="1" x14ac:dyDescent="0.25">
      <c r="A152" s="41" t="s">
        <v>389</v>
      </c>
      <c r="B152" s="42" t="s">
        <v>390</v>
      </c>
      <c r="C152" s="43" t="s">
        <v>391</v>
      </c>
      <c r="D152" s="43" t="s">
        <v>392</v>
      </c>
      <c r="E152" s="43" t="s">
        <v>393</v>
      </c>
      <c r="F152" s="43" t="s">
        <v>394</v>
      </c>
      <c r="G152" s="43" t="s">
        <v>395</v>
      </c>
      <c r="H152" s="43" t="s">
        <v>396</v>
      </c>
      <c r="I152" s="43" t="s">
        <v>397</v>
      </c>
      <c r="J152" s="43">
        <v>4</v>
      </c>
      <c r="K152" s="43">
        <v>4</v>
      </c>
      <c r="L152" s="43" t="s">
        <v>398</v>
      </c>
      <c r="M152" s="43">
        <v>3</v>
      </c>
      <c r="N152" s="43">
        <v>3</v>
      </c>
      <c r="O152" s="43" t="s">
        <v>399</v>
      </c>
      <c r="P152" s="43" t="s">
        <v>400</v>
      </c>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4">
        <v>44295</v>
      </c>
      <c r="AV152" s="44">
        <v>44389</v>
      </c>
      <c r="AW152" s="44"/>
      <c r="AX152" s="44"/>
      <c r="AY152" s="43"/>
      <c r="AZ152" s="43"/>
      <c r="BA152" s="43"/>
      <c r="BB152" s="43"/>
      <c r="BC152" s="43"/>
      <c r="BD152" s="43"/>
      <c r="BE152" s="43"/>
      <c r="BF152" s="43"/>
      <c r="BG152" s="45"/>
      <c r="BH152" s="45"/>
      <c r="BI152" s="43"/>
      <c r="BJ152" s="43"/>
      <c r="BK152" s="46" t="str">
        <f>IFERROR(IF(AI152=0,"",IF((AM152/AI152)&gt;1,1,(AM152/AI152))),"")</f>
        <v/>
      </c>
      <c r="BL152" s="46" t="str">
        <f>IFERROR(IF(AJ152=0,"",IF((AO152/AJ152)&gt;1,1,(AO152/AJ152))),"")</f>
        <v/>
      </c>
      <c r="BM152" s="46" t="str">
        <f>IFERROR(IF(AK152=0,"",IF((AQ152/AK152)&gt;1,1,(AQ152/AK152))),"")</f>
        <v/>
      </c>
      <c r="BN152" s="46" t="str">
        <f>IFERROR(IF(AL152=0,"",IF((AS152/AL152)&gt;1,1,(AS152/AL152))),"")</f>
        <v/>
      </c>
      <c r="BO152" s="46" t="str">
        <f>IFERROR(IF((AM152+AO152+AQ152+AS152)/AH152&gt;1,1,(AM152+AO152+AQ152+AS152)/AH152),"")</f>
        <v/>
      </c>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4">
        <v>44295</v>
      </c>
      <c r="CU152" s="44">
        <v>44389</v>
      </c>
      <c r="CV152" s="44"/>
      <c r="CW152" s="44"/>
      <c r="CX152" s="43"/>
      <c r="CY152" s="43"/>
      <c r="CZ152" s="43"/>
      <c r="DA152" s="43"/>
      <c r="DB152" s="43"/>
      <c r="DC152" s="43"/>
      <c r="DD152" s="43"/>
      <c r="DE152" s="43"/>
      <c r="DF152" s="43"/>
      <c r="DG152" s="43"/>
      <c r="DH152" s="43"/>
      <c r="DI152" s="43"/>
      <c r="DJ152" s="46" t="str">
        <f t="shared" si="143"/>
        <v/>
      </c>
      <c r="DK152" s="46" t="str">
        <f t="shared" si="144"/>
        <v/>
      </c>
      <c r="DL152" s="46" t="str">
        <f t="shared" si="145"/>
        <v/>
      </c>
      <c r="DM152" s="46" t="str">
        <f t="shared" si="146"/>
        <v/>
      </c>
      <c r="DN152" s="46" t="str">
        <f t="shared" si="147"/>
        <v/>
      </c>
      <c r="DO152" s="43" t="s">
        <v>401</v>
      </c>
      <c r="DP152" s="43" t="s">
        <v>402</v>
      </c>
      <c r="DQ152" s="43" t="s">
        <v>403</v>
      </c>
      <c r="DR152" s="43" t="s">
        <v>404</v>
      </c>
      <c r="DS152" s="43" t="s">
        <v>405</v>
      </c>
      <c r="DT152" s="43" t="s">
        <v>403</v>
      </c>
      <c r="DU152" s="43" t="s">
        <v>403</v>
      </c>
      <c r="DV152" s="43" t="s">
        <v>403</v>
      </c>
      <c r="DW152" s="43" t="s">
        <v>406</v>
      </c>
      <c r="DX152" s="43" t="s">
        <v>407</v>
      </c>
      <c r="DY152" s="43" t="s">
        <v>408</v>
      </c>
      <c r="DZ152" s="43" t="s">
        <v>409</v>
      </c>
      <c r="EA152" s="43" t="s">
        <v>410</v>
      </c>
      <c r="EB152" s="43" t="s">
        <v>408</v>
      </c>
      <c r="EC152" s="43">
        <v>50</v>
      </c>
      <c r="ED152" s="43" t="s">
        <v>65</v>
      </c>
      <c r="EE152" s="41" t="s">
        <v>411</v>
      </c>
      <c r="EF152" s="43">
        <f>SUM(EG152:EJ152)</f>
        <v>4</v>
      </c>
      <c r="EG152" s="43">
        <v>1</v>
      </c>
      <c r="EH152" s="43">
        <v>1</v>
      </c>
      <c r="EI152" s="43">
        <v>1</v>
      </c>
      <c r="EJ152" s="43">
        <v>1</v>
      </c>
      <c r="EK152" s="43">
        <v>1</v>
      </c>
      <c r="EL152" s="43" t="s">
        <v>2029</v>
      </c>
      <c r="EM152" s="43">
        <v>1</v>
      </c>
      <c r="EN152" s="43" t="s">
        <v>2029</v>
      </c>
      <c r="EO152" s="43"/>
      <c r="EP152" s="43"/>
      <c r="EQ152" s="43"/>
      <c r="ER152" s="43"/>
      <c r="ES152" s="44">
        <v>44295</v>
      </c>
      <c r="ET152" s="44">
        <v>44389</v>
      </c>
      <c r="EU152" s="44"/>
      <c r="EV152" s="44"/>
      <c r="EW152" s="43" t="s">
        <v>70</v>
      </c>
      <c r="EX152" s="43" t="s">
        <v>70</v>
      </c>
      <c r="EY152" s="43"/>
      <c r="EZ152" s="43"/>
      <c r="FA152" s="43" t="s">
        <v>70</v>
      </c>
      <c r="FB152" s="43" t="s">
        <v>70</v>
      </c>
      <c r="FC152" s="43"/>
      <c r="FD152" s="43"/>
      <c r="FE152" s="43" t="s">
        <v>2030</v>
      </c>
      <c r="FF152" s="43" t="s">
        <v>2031</v>
      </c>
      <c r="FG152" s="43"/>
      <c r="FH152" s="43"/>
      <c r="FI152" s="46">
        <f t="shared" si="148"/>
        <v>1</v>
      </c>
      <c r="FJ152" s="46">
        <f t="shared" si="149"/>
        <v>1</v>
      </c>
      <c r="FK152" s="46">
        <f t="shared" si="150"/>
        <v>0</v>
      </c>
      <c r="FL152" s="46">
        <f t="shared" si="151"/>
        <v>0</v>
      </c>
      <c r="FM152" s="46">
        <f t="shared" si="152"/>
        <v>0.5</v>
      </c>
      <c r="FN152" s="43"/>
      <c r="FO152" s="43"/>
      <c r="FP152" s="43"/>
      <c r="FQ152" s="43"/>
      <c r="FR152" s="43"/>
      <c r="FS152" s="43"/>
      <c r="FT152" s="43"/>
      <c r="FU152" s="43"/>
      <c r="FV152" s="43"/>
      <c r="FW152" s="43"/>
      <c r="FX152" s="43"/>
      <c r="FY152" s="43"/>
      <c r="FZ152" s="43"/>
      <c r="GA152" s="43"/>
      <c r="GB152" s="43"/>
      <c r="GC152" s="43"/>
      <c r="GD152" s="43"/>
      <c r="GE152" s="43"/>
      <c r="GF152" s="43"/>
      <c r="GG152" s="43"/>
      <c r="GH152" s="43"/>
      <c r="GI152" s="43"/>
      <c r="GJ152" s="43"/>
      <c r="GK152" s="43"/>
      <c r="GL152" s="43"/>
      <c r="GM152" s="43"/>
      <c r="GN152" s="43"/>
      <c r="GO152" s="43"/>
      <c r="GP152" s="43"/>
      <c r="GQ152" s="43"/>
      <c r="GR152" s="44">
        <v>44295</v>
      </c>
      <c r="GS152" s="44">
        <v>44389</v>
      </c>
      <c r="GT152" s="44"/>
      <c r="GU152" s="44"/>
      <c r="GV152" s="43"/>
      <c r="GW152" s="43"/>
      <c r="GX152" s="43"/>
      <c r="GY152" s="43"/>
      <c r="GZ152" s="43"/>
      <c r="HA152" s="43"/>
      <c r="HB152" s="43"/>
      <c r="HC152" s="43"/>
      <c r="HD152" s="43"/>
      <c r="HE152" s="43"/>
      <c r="HF152" s="43"/>
      <c r="HG152" s="43"/>
      <c r="HH152" s="46" t="str">
        <f>IFERROR(IF(GF152=0,"",IF((GJ152/GF152)&gt;1,1,(GJ152/GF152))),"")</f>
        <v/>
      </c>
      <c r="HI152" s="46" t="str">
        <f>IFERROR(IF(GG152=0,"",IF((GL152/GG152)&gt;1,1,(GL152/GG152))),"")</f>
        <v/>
      </c>
      <c r="HJ152" s="46" t="str">
        <f>IFERROR(IF(GH152=0,"",IF((GN152/GH152)&gt;1,1,(GN152/GH152))),"")</f>
        <v/>
      </c>
      <c r="HK152" s="46" t="str">
        <f>IFERROR(IF(GI152=0,"",IF((GP152/GI152)&gt;1,1,(GP152/GI152))),"")</f>
        <v/>
      </c>
      <c r="HL152" s="46" t="str">
        <f>IFERROR(IF((GJ152+GL152+GN152+GP152)/GE152&gt;1,1,(GJ152+GL152+GN152+GP152)/GE152),"")</f>
        <v/>
      </c>
      <c r="HM152" s="43"/>
      <c r="HN152" s="43"/>
      <c r="HO152" s="43">
        <f t="shared" si="153"/>
        <v>1</v>
      </c>
      <c r="HP152" s="43" t="s">
        <v>1978</v>
      </c>
      <c r="HQ152" s="43"/>
      <c r="HR152" s="43"/>
      <c r="HS152" s="43"/>
      <c r="HT152" s="43"/>
      <c r="HU152" s="43"/>
      <c r="HV152" s="43"/>
      <c r="HW152" s="43"/>
      <c r="HX152" s="43"/>
      <c r="HY152" s="43" t="s">
        <v>1985</v>
      </c>
      <c r="HZ152" s="43" t="s">
        <v>2032</v>
      </c>
      <c r="IA152" s="41"/>
      <c r="IB152" s="41"/>
      <c r="IC152" s="41"/>
      <c r="ID152" s="41"/>
    </row>
    <row r="153" spans="1:238" ht="49.5" customHeight="1" x14ac:dyDescent="0.25">
      <c r="A153" s="41" t="s">
        <v>418</v>
      </c>
      <c r="B153" s="42" t="s">
        <v>419</v>
      </c>
      <c r="C153" s="43" t="s">
        <v>420</v>
      </c>
      <c r="D153" s="43" t="s">
        <v>421</v>
      </c>
      <c r="E153" s="43" t="s">
        <v>422</v>
      </c>
      <c r="F153" s="43" t="s">
        <v>423</v>
      </c>
      <c r="G153" s="43" t="s">
        <v>395</v>
      </c>
      <c r="H153" s="43" t="s">
        <v>424</v>
      </c>
      <c r="I153" s="43" t="s">
        <v>425</v>
      </c>
      <c r="J153" s="43">
        <v>5</v>
      </c>
      <c r="K153" s="43">
        <v>3</v>
      </c>
      <c r="L153" s="43" t="s">
        <v>398</v>
      </c>
      <c r="M153" s="43">
        <v>3</v>
      </c>
      <c r="N153" s="43">
        <v>1</v>
      </c>
      <c r="O153" s="43" t="s">
        <v>426</v>
      </c>
      <c r="P153" s="43" t="s">
        <v>400</v>
      </c>
      <c r="Q153" s="43" t="s">
        <v>427</v>
      </c>
      <c r="R153" s="43" t="s">
        <v>428</v>
      </c>
      <c r="S153" s="43" t="s">
        <v>403</v>
      </c>
      <c r="T153" s="43" t="s">
        <v>429</v>
      </c>
      <c r="U153" s="43" t="s">
        <v>430</v>
      </c>
      <c r="V153" s="43" t="s">
        <v>403</v>
      </c>
      <c r="W153" s="43" t="s">
        <v>403</v>
      </c>
      <c r="X153" s="43" t="s">
        <v>403</v>
      </c>
      <c r="Y153" s="43" t="s">
        <v>431</v>
      </c>
      <c r="Z153" s="43" t="s">
        <v>407</v>
      </c>
      <c r="AA153" s="43" t="s">
        <v>410</v>
      </c>
      <c r="AB153" s="43" t="s">
        <v>409</v>
      </c>
      <c r="AC153" s="43" t="s">
        <v>410</v>
      </c>
      <c r="AD153" s="43" t="s">
        <v>410</v>
      </c>
      <c r="AE153" s="43">
        <v>100</v>
      </c>
      <c r="AF153" s="43" t="s">
        <v>65</v>
      </c>
      <c r="AG153" s="41" t="s">
        <v>411</v>
      </c>
      <c r="AH153" s="43">
        <f>SUM(AI153:AL153)</f>
        <v>12</v>
      </c>
      <c r="AI153" s="43">
        <v>3</v>
      </c>
      <c r="AJ153" s="43">
        <v>3</v>
      </c>
      <c r="AK153" s="43">
        <v>3</v>
      </c>
      <c r="AL153" s="43">
        <v>3</v>
      </c>
      <c r="AM153" s="43">
        <v>3</v>
      </c>
      <c r="AN153" s="43" t="s">
        <v>2033</v>
      </c>
      <c r="AO153" s="43">
        <v>3</v>
      </c>
      <c r="AP153" s="43" t="s">
        <v>2034</v>
      </c>
      <c r="AQ153" s="43"/>
      <c r="AR153" s="43"/>
      <c r="AS153" s="43"/>
      <c r="AT153" s="43"/>
      <c r="AU153" s="44">
        <v>44295</v>
      </c>
      <c r="AV153" s="44">
        <v>44389</v>
      </c>
      <c r="AW153" s="44"/>
      <c r="AX153" s="44"/>
      <c r="AY153" s="43" t="s">
        <v>70</v>
      </c>
      <c r="AZ153" s="43" t="s">
        <v>70</v>
      </c>
      <c r="BA153" s="43"/>
      <c r="BB153" s="43"/>
      <c r="BC153" s="43" t="s">
        <v>70</v>
      </c>
      <c r="BD153" s="43" t="s">
        <v>70</v>
      </c>
      <c r="BE153" s="43"/>
      <c r="BF153" s="43"/>
      <c r="BG153" s="45" t="s">
        <v>2035</v>
      </c>
      <c r="BH153" s="45" t="s">
        <v>2036</v>
      </c>
      <c r="BI153" s="43"/>
      <c r="BJ153" s="43"/>
      <c r="BK153" s="46">
        <f t="shared" ref="BK153:BK166" si="172">IFERROR(IF(AI153=0,"",IF((AM153/AI153)&gt;1,1,(AM153/AI153))),"")</f>
        <v>1</v>
      </c>
      <c r="BL153" s="46">
        <f t="shared" ref="BL153:BL166" si="173">IFERROR(IF(AJ153=0,"",IF((AO153/AJ153)&gt;1,1,(AO153/AJ153))),"")</f>
        <v>1</v>
      </c>
      <c r="BM153" s="46">
        <f t="shared" ref="BM153:BM166" si="174">IFERROR(IF(AK153=0,"",IF((AQ153/AK153)&gt;1,1,(AQ153/AK153))),"")</f>
        <v>0</v>
      </c>
      <c r="BN153" s="46">
        <f t="shared" ref="BN153:BN166" si="175">IFERROR(IF(AL153=0,"",IF((AS153/AL153)&gt;1,1,(AS153/AL153))),"")</f>
        <v>0</v>
      </c>
      <c r="BO153" s="46">
        <f t="shared" ref="BO153:BO166" si="176">IFERROR(IF((AM153+AO153+AQ153+AS153)/AH153&gt;1,1,(AM153+AO153+AQ153+AS153)/AH153),"")</f>
        <v>0.5</v>
      </c>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4">
        <v>44295</v>
      </c>
      <c r="CU153" s="44">
        <v>44389</v>
      </c>
      <c r="CV153" s="44"/>
      <c r="CW153" s="44"/>
      <c r="CX153" s="43"/>
      <c r="CY153" s="43"/>
      <c r="CZ153" s="43"/>
      <c r="DA153" s="43"/>
      <c r="DB153" s="43"/>
      <c r="DC153" s="43"/>
      <c r="DD153" s="43"/>
      <c r="DE153" s="43"/>
      <c r="DF153" s="43"/>
      <c r="DG153" s="43"/>
      <c r="DH153" s="43"/>
      <c r="DI153" s="43"/>
      <c r="DJ153" s="46" t="str">
        <f t="shared" si="143"/>
        <v/>
      </c>
      <c r="DK153" s="46" t="str">
        <f t="shared" si="144"/>
        <v/>
      </c>
      <c r="DL153" s="46" t="str">
        <f t="shared" si="145"/>
        <v/>
      </c>
      <c r="DM153" s="46" t="str">
        <f t="shared" si="146"/>
        <v/>
      </c>
      <c r="DN153" s="46" t="str">
        <f t="shared" si="147"/>
        <v/>
      </c>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4">
        <v>44295</v>
      </c>
      <c r="ET153" s="44">
        <v>44389</v>
      </c>
      <c r="EU153" s="44"/>
      <c r="EV153" s="44"/>
      <c r="EW153" s="43"/>
      <c r="EX153" s="43"/>
      <c r="EY153" s="43"/>
      <c r="EZ153" s="43"/>
      <c r="FA153" s="43"/>
      <c r="FB153" s="43"/>
      <c r="FC153" s="43"/>
      <c r="FD153" s="43"/>
      <c r="FE153" s="43"/>
      <c r="FF153" s="43"/>
      <c r="FG153" s="43"/>
      <c r="FH153" s="43"/>
      <c r="FI153" s="46" t="str">
        <f t="shared" si="148"/>
        <v/>
      </c>
      <c r="FJ153" s="46" t="str">
        <f t="shared" si="149"/>
        <v/>
      </c>
      <c r="FK153" s="46" t="str">
        <f t="shared" si="150"/>
        <v/>
      </c>
      <c r="FL153" s="46" t="str">
        <f t="shared" si="151"/>
        <v/>
      </c>
      <c r="FM153" s="46" t="str">
        <f t="shared" si="152"/>
        <v/>
      </c>
      <c r="FN153" s="43"/>
      <c r="FO153" s="43"/>
      <c r="FP153" s="43"/>
      <c r="FQ153" s="43"/>
      <c r="FR153" s="43"/>
      <c r="FS153" s="43"/>
      <c r="FT153" s="43"/>
      <c r="FU153" s="43"/>
      <c r="FV153" s="43"/>
      <c r="FW153" s="43"/>
      <c r="FX153" s="43"/>
      <c r="FY153" s="43"/>
      <c r="FZ153" s="43"/>
      <c r="GA153" s="43"/>
      <c r="GB153" s="43"/>
      <c r="GC153" s="43"/>
      <c r="GD153" s="43"/>
      <c r="GE153" s="43"/>
      <c r="GF153" s="43"/>
      <c r="GG153" s="43"/>
      <c r="GH153" s="43"/>
      <c r="GI153" s="43"/>
      <c r="GJ153" s="43"/>
      <c r="GK153" s="43"/>
      <c r="GL153" s="43"/>
      <c r="GM153" s="43"/>
      <c r="GN153" s="43"/>
      <c r="GO153" s="43"/>
      <c r="GP153" s="43"/>
      <c r="GQ153" s="43"/>
      <c r="GR153" s="44">
        <v>44295</v>
      </c>
      <c r="GS153" s="44">
        <v>44389</v>
      </c>
      <c r="GT153" s="44"/>
      <c r="GU153" s="44"/>
      <c r="GV153" s="43"/>
      <c r="GW153" s="43"/>
      <c r="GX153" s="43"/>
      <c r="GY153" s="43"/>
      <c r="GZ153" s="43"/>
      <c r="HA153" s="43"/>
      <c r="HB153" s="43"/>
      <c r="HC153" s="43"/>
      <c r="HD153" s="43"/>
      <c r="HE153" s="43"/>
      <c r="HF153" s="43"/>
      <c r="HG153" s="43"/>
      <c r="HH153" s="46" t="str">
        <f t="shared" ref="HH153:HH166" si="177">IFERROR(IF(GF153=0,"",IF((GJ153/GF153)&gt;1,1,(GJ153/GF153))),"")</f>
        <v/>
      </c>
      <c r="HI153" s="46" t="str">
        <f t="shared" ref="HI153:HI166" si="178">IFERROR(IF(GG153=0,"",IF((GL153/GG153)&gt;1,1,(GL153/GG153))),"")</f>
        <v/>
      </c>
      <c r="HJ153" s="46" t="str">
        <f t="shared" ref="HJ153:HJ166" si="179">IFERROR(IF(GH153=0,"",IF((GN153/GH153)&gt;1,1,(GN153/GH153))),"")</f>
        <v/>
      </c>
      <c r="HK153" s="46" t="str">
        <f t="shared" ref="HK153:HK166" si="180">IFERROR(IF(GI153=0,"",IF((GP153/GI153)&gt;1,1,(GP153/GI153))),"")</f>
        <v/>
      </c>
      <c r="HL153" s="46" t="str">
        <f t="shared" ref="HL153:HL166" si="181">IFERROR(IF((GJ153+GL153+GN153+GP153)/GE153&gt;1,1,(GJ153+GL153+GN153+GP153)/GE153),"")</f>
        <v/>
      </c>
      <c r="HM153" s="43"/>
      <c r="HN153" s="43"/>
      <c r="HO153" s="43">
        <f t="shared" si="153"/>
        <v>1</v>
      </c>
      <c r="HP153" s="43" t="s">
        <v>1978</v>
      </c>
      <c r="HQ153" s="43" t="s">
        <v>1985</v>
      </c>
      <c r="HR153" s="43" t="s">
        <v>2037</v>
      </c>
      <c r="HS153" s="43"/>
      <c r="HT153" s="43"/>
      <c r="HU153" s="43"/>
      <c r="HV153" s="43"/>
      <c r="HW153" s="43"/>
      <c r="HX153" s="43"/>
      <c r="HY153" s="43"/>
      <c r="HZ153" s="43"/>
      <c r="IA153" s="41"/>
      <c r="IB153" s="41"/>
      <c r="IC153" s="41"/>
      <c r="ID153" s="41"/>
    </row>
    <row r="154" spans="1:238" ht="49.5" customHeight="1" x14ac:dyDescent="0.25">
      <c r="A154" s="41" t="s">
        <v>438</v>
      </c>
      <c r="B154" s="42" t="s">
        <v>419</v>
      </c>
      <c r="C154" s="43" t="s">
        <v>439</v>
      </c>
      <c r="D154" s="43" t="s">
        <v>440</v>
      </c>
      <c r="E154" s="43" t="s">
        <v>422</v>
      </c>
      <c r="F154" s="43" t="s">
        <v>423</v>
      </c>
      <c r="G154" s="43" t="s">
        <v>395</v>
      </c>
      <c r="H154" s="43" t="s">
        <v>441</v>
      </c>
      <c r="I154" s="43" t="s">
        <v>442</v>
      </c>
      <c r="J154" s="43">
        <v>2</v>
      </c>
      <c r="K154" s="43">
        <v>4</v>
      </c>
      <c r="L154" s="43" t="s">
        <v>399</v>
      </c>
      <c r="M154" s="43">
        <v>1</v>
      </c>
      <c r="N154" s="43">
        <v>2</v>
      </c>
      <c r="O154" s="43" t="s">
        <v>426</v>
      </c>
      <c r="P154" s="43" t="s">
        <v>400</v>
      </c>
      <c r="Q154" s="43" t="s">
        <v>443</v>
      </c>
      <c r="R154" s="43" t="s">
        <v>444</v>
      </c>
      <c r="S154" s="43" t="s">
        <v>403</v>
      </c>
      <c r="T154" s="43" t="s">
        <v>445</v>
      </c>
      <c r="U154" s="43" t="s">
        <v>430</v>
      </c>
      <c r="V154" s="43" t="s">
        <v>403</v>
      </c>
      <c r="W154" s="43" t="s">
        <v>403</v>
      </c>
      <c r="X154" s="43" t="s">
        <v>403</v>
      </c>
      <c r="Y154" s="43" t="s">
        <v>446</v>
      </c>
      <c r="Z154" s="43" t="s">
        <v>407</v>
      </c>
      <c r="AA154" s="43" t="s">
        <v>410</v>
      </c>
      <c r="AB154" s="43" t="s">
        <v>409</v>
      </c>
      <c r="AC154" s="43" t="s">
        <v>410</v>
      </c>
      <c r="AD154" s="43" t="s">
        <v>410</v>
      </c>
      <c r="AE154" s="43">
        <v>100</v>
      </c>
      <c r="AF154" s="43" t="s">
        <v>65</v>
      </c>
      <c r="AG154" s="41" t="s">
        <v>411</v>
      </c>
      <c r="AH154" s="43">
        <f t="shared" ref="AH154:AH158" si="182">SUM(AI154:AL154)</f>
        <v>18</v>
      </c>
      <c r="AI154" s="43">
        <v>6</v>
      </c>
      <c r="AJ154" s="43">
        <v>0</v>
      </c>
      <c r="AK154" s="43">
        <v>6</v>
      </c>
      <c r="AL154" s="43">
        <v>6</v>
      </c>
      <c r="AM154" s="43">
        <v>6</v>
      </c>
      <c r="AN154" s="43" t="s">
        <v>2038</v>
      </c>
      <c r="AO154" s="43">
        <v>0</v>
      </c>
      <c r="AP154" s="43" t="s">
        <v>2039</v>
      </c>
      <c r="AQ154" s="43"/>
      <c r="AR154" s="43"/>
      <c r="AS154" s="43"/>
      <c r="AT154" s="43"/>
      <c r="AU154" s="44">
        <v>44295</v>
      </c>
      <c r="AV154" s="44">
        <v>44389</v>
      </c>
      <c r="AW154" s="44"/>
      <c r="AX154" s="44"/>
      <c r="AY154" s="43" t="s">
        <v>70</v>
      </c>
      <c r="AZ154" s="43" t="s">
        <v>449</v>
      </c>
      <c r="BA154" s="43"/>
      <c r="BB154" s="43"/>
      <c r="BC154" s="43" t="s">
        <v>148</v>
      </c>
      <c r="BD154" s="43" t="s">
        <v>449</v>
      </c>
      <c r="BE154" s="43"/>
      <c r="BF154" s="43"/>
      <c r="BG154" s="45" t="s">
        <v>2040</v>
      </c>
      <c r="BH154" s="45" t="s">
        <v>2041</v>
      </c>
      <c r="BI154" s="43"/>
      <c r="BJ154" s="43"/>
      <c r="BK154" s="46">
        <f t="shared" si="172"/>
        <v>1</v>
      </c>
      <c r="BL154" s="46" t="str">
        <f t="shared" si="173"/>
        <v/>
      </c>
      <c r="BM154" s="46">
        <f t="shared" si="174"/>
        <v>0</v>
      </c>
      <c r="BN154" s="46">
        <f t="shared" si="175"/>
        <v>0</v>
      </c>
      <c r="BO154" s="46">
        <f t="shared" si="176"/>
        <v>0.33333333333333331</v>
      </c>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4">
        <v>44295</v>
      </c>
      <c r="CU154" s="44">
        <v>44389</v>
      </c>
      <c r="CV154" s="44"/>
      <c r="CW154" s="44"/>
      <c r="CX154" s="43"/>
      <c r="CY154" s="43"/>
      <c r="CZ154" s="43"/>
      <c r="DA154" s="43"/>
      <c r="DB154" s="43"/>
      <c r="DC154" s="43"/>
      <c r="DD154" s="43"/>
      <c r="DE154" s="43"/>
      <c r="DF154" s="43"/>
      <c r="DG154" s="43"/>
      <c r="DH154" s="43"/>
      <c r="DI154" s="43"/>
      <c r="DJ154" s="46" t="str">
        <f t="shared" si="143"/>
        <v/>
      </c>
      <c r="DK154" s="46" t="str">
        <f t="shared" si="144"/>
        <v/>
      </c>
      <c r="DL154" s="46" t="str">
        <f t="shared" si="145"/>
        <v/>
      </c>
      <c r="DM154" s="46" t="str">
        <f t="shared" si="146"/>
        <v/>
      </c>
      <c r="DN154" s="46" t="str">
        <f t="shared" si="147"/>
        <v/>
      </c>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4">
        <v>44295</v>
      </c>
      <c r="ET154" s="44">
        <v>44389</v>
      </c>
      <c r="EU154" s="44"/>
      <c r="EV154" s="44"/>
      <c r="EW154" s="43"/>
      <c r="EX154" s="43"/>
      <c r="EY154" s="43"/>
      <c r="EZ154" s="43"/>
      <c r="FA154" s="43"/>
      <c r="FB154" s="43"/>
      <c r="FC154" s="43"/>
      <c r="FD154" s="43"/>
      <c r="FE154" s="43"/>
      <c r="FF154" s="43"/>
      <c r="FG154" s="43"/>
      <c r="FH154" s="43"/>
      <c r="FI154" s="46" t="str">
        <f t="shared" si="148"/>
        <v/>
      </c>
      <c r="FJ154" s="46" t="str">
        <f t="shared" si="149"/>
        <v/>
      </c>
      <c r="FK154" s="46" t="str">
        <f t="shared" si="150"/>
        <v/>
      </c>
      <c r="FL154" s="46" t="str">
        <f t="shared" si="151"/>
        <v/>
      </c>
      <c r="FM154" s="46" t="str">
        <f t="shared" si="152"/>
        <v/>
      </c>
      <c r="FN154" s="43"/>
      <c r="FO154" s="43"/>
      <c r="FP154" s="43"/>
      <c r="FQ154" s="43"/>
      <c r="FR154" s="43"/>
      <c r="FS154" s="43"/>
      <c r="FT154" s="43"/>
      <c r="FU154" s="43"/>
      <c r="FV154" s="43"/>
      <c r="FW154" s="43"/>
      <c r="FX154" s="43"/>
      <c r="FY154" s="43"/>
      <c r="FZ154" s="43"/>
      <c r="GA154" s="43"/>
      <c r="GB154" s="43"/>
      <c r="GC154" s="43"/>
      <c r="GD154" s="43"/>
      <c r="GE154" s="43"/>
      <c r="GF154" s="43"/>
      <c r="GG154" s="43"/>
      <c r="GH154" s="43"/>
      <c r="GI154" s="43"/>
      <c r="GJ154" s="43"/>
      <c r="GK154" s="43"/>
      <c r="GL154" s="43"/>
      <c r="GM154" s="43"/>
      <c r="GN154" s="43"/>
      <c r="GO154" s="43"/>
      <c r="GP154" s="43"/>
      <c r="GQ154" s="43"/>
      <c r="GR154" s="44">
        <v>44295</v>
      </c>
      <c r="GS154" s="44">
        <v>44389</v>
      </c>
      <c r="GT154" s="44"/>
      <c r="GU154" s="44"/>
      <c r="GV154" s="43"/>
      <c r="GW154" s="43"/>
      <c r="GX154" s="43"/>
      <c r="GY154" s="43"/>
      <c r="GZ154" s="43"/>
      <c r="HA154" s="43"/>
      <c r="HB154" s="43"/>
      <c r="HC154" s="43"/>
      <c r="HD154" s="43"/>
      <c r="HE154" s="43"/>
      <c r="HF154" s="43"/>
      <c r="HG154" s="43"/>
      <c r="HH154" s="46" t="str">
        <f t="shared" si="177"/>
        <v/>
      </c>
      <c r="HI154" s="46" t="str">
        <f t="shared" si="178"/>
        <v/>
      </c>
      <c r="HJ154" s="46" t="str">
        <f t="shared" si="179"/>
        <v/>
      </c>
      <c r="HK154" s="46" t="str">
        <f t="shared" si="180"/>
        <v/>
      </c>
      <c r="HL154" s="46" t="str">
        <f t="shared" si="181"/>
        <v/>
      </c>
      <c r="HM154" s="43"/>
      <c r="HN154" s="43"/>
      <c r="HO154" s="43">
        <f t="shared" si="153"/>
        <v>1</v>
      </c>
      <c r="HP154" s="43" t="s">
        <v>1978</v>
      </c>
      <c r="HQ154" s="43" t="s">
        <v>1985</v>
      </c>
      <c r="HR154" s="43" t="s">
        <v>2042</v>
      </c>
      <c r="HS154" s="43"/>
      <c r="HT154" s="43"/>
      <c r="HU154" s="43"/>
      <c r="HV154" s="43"/>
      <c r="HW154" s="43"/>
      <c r="HX154" s="43"/>
      <c r="HY154" s="43"/>
      <c r="HZ154" s="43"/>
      <c r="IA154" s="41"/>
      <c r="IB154" s="41"/>
      <c r="IC154" s="41"/>
      <c r="ID154" s="41"/>
    </row>
    <row r="155" spans="1:238" ht="49.5" customHeight="1" x14ac:dyDescent="0.25">
      <c r="A155" s="41" t="s">
        <v>453</v>
      </c>
      <c r="B155" s="42" t="s">
        <v>419</v>
      </c>
      <c r="C155" s="43" t="s">
        <v>454</v>
      </c>
      <c r="D155" s="43" t="s">
        <v>440</v>
      </c>
      <c r="E155" s="43" t="s">
        <v>422</v>
      </c>
      <c r="F155" s="43" t="s">
        <v>455</v>
      </c>
      <c r="G155" s="43" t="s">
        <v>395</v>
      </c>
      <c r="H155" s="43" t="s">
        <v>456</v>
      </c>
      <c r="I155" s="43" t="s">
        <v>457</v>
      </c>
      <c r="J155" s="43">
        <v>2</v>
      </c>
      <c r="K155" s="43">
        <v>4</v>
      </c>
      <c r="L155" s="43" t="s">
        <v>399</v>
      </c>
      <c r="M155" s="43">
        <v>1</v>
      </c>
      <c r="N155" s="43">
        <v>2</v>
      </c>
      <c r="O155" s="43" t="s">
        <v>426</v>
      </c>
      <c r="P155" s="43" t="s">
        <v>400</v>
      </c>
      <c r="Q155" s="43" t="s">
        <v>458</v>
      </c>
      <c r="R155" s="43" t="s">
        <v>444</v>
      </c>
      <c r="S155" s="43" t="s">
        <v>403</v>
      </c>
      <c r="T155" s="43" t="s">
        <v>459</v>
      </c>
      <c r="U155" s="43" t="s">
        <v>430</v>
      </c>
      <c r="V155" s="43" t="s">
        <v>403</v>
      </c>
      <c r="W155" s="43" t="s">
        <v>403</v>
      </c>
      <c r="X155" s="43" t="s">
        <v>403</v>
      </c>
      <c r="Y155" s="43" t="s">
        <v>446</v>
      </c>
      <c r="Z155" s="43" t="s">
        <v>407</v>
      </c>
      <c r="AA155" s="43" t="s">
        <v>410</v>
      </c>
      <c r="AB155" s="43" t="s">
        <v>409</v>
      </c>
      <c r="AC155" s="43" t="s">
        <v>410</v>
      </c>
      <c r="AD155" s="43" t="s">
        <v>410</v>
      </c>
      <c r="AE155" s="43">
        <v>100</v>
      </c>
      <c r="AF155" s="43" t="s">
        <v>65</v>
      </c>
      <c r="AG155" s="41" t="s">
        <v>411</v>
      </c>
      <c r="AH155" s="43">
        <f t="shared" si="182"/>
        <v>18</v>
      </c>
      <c r="AI155" s="43">
        <v>6</v>
      </c>
      <c r="AJ155" s="43">
        <v>0</v>
      </c>
      <c r="AK155" s="43">
        <v>6</v>
      </c>
      <c r="AL155" s="43">
        <v>6</v>
      </c>
      <c r="AM155" s="43">
        <v>6</v>
      </c>
      <c r="AN155" s="43" t="s">
        <v>2043</v>
      </c>
      <c r="AO155" s="43">
        <v>0</v>
      </c>
      <c r="AP155" s="43" t="s">
        <v>2044</v>
      </c>
      <c r="AQ155" s="43"/>
      <c r="AR155" s="43"/>
      <c r="AS155" s="43"/>
      <c r="AT155" s="43"/>
      <c r="AU155" s="44">
        <v>44295</v>
      </c>
      <c r="AV155" s="44">
        <v>44389</v>
      </c>
      <c r="AW155" s="44"/>
      <c r="AX155" s="44"/>
      <c r="AY155" s="43" t="s">
        <v>70</v>
      </c>
      <c r="AZ155" s="43" t="s">
        <v>449</v>
      </c>
      <c r="BA155" s="43"/>
      <c r="BB155" s="43"/>
      <c r="BC155" s="43" t="s">
        <v>148</v>
      </c>
      <c r="BD155" s="43" t="s">
        <v>449</v>
      </c>
      <c r="BE155" s="43"/>
      <c r="BF155" s="43"/>
      <c r="BG155" s="45" t="s">
        <v>2045</v>
      </c>
      <c r="BH155" s="45" t="s">
        <v>2046</v>
      </c>
      <c r="BI155" s="43"/>
      <c r="BJ155" s="43"/>
      <c r="BK155" s="46">
        <f t="shared" si="172"/>
        <v>1</v>
      </c>
      <c r="BL155" s="46" t="str">
        <f t="shared" si="173"/>
        <v/>
      </c>
      <c r="BM155" s="46">
        <f t="shared" si="174"/>
        <v>0</v>
      </c>
      <c r="BN155" s="46">
        <f t="shared" si="175"/>
        <v>0</v>
      </c>
      <c r="BO155" s="46">
        <f t="shared" si="176"/>
        <v>0.33333333333333331</v>
      </c>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4">
        <v>44295</v>
      </c>
      <c r="CU155" s="44">
        <v>44389</v>
      </c>
      <c r="CV155" s="44"/>
      <c r="CW155" s="44"/>
      <c r="CX155" s="43"/>
      <c r="CY155" s="43"/>
      <c r="CZ155" s="43"/>
      <c r="DA155" s="43"/>
      <c r="DB155" s="43"/>
      <c r="DC155" s="43"/>
      <c r="DD155" s="43"/>
      <c r="DE155" s="43"/>
      <c r="DF155" s="43"/>
      <c r="DG155" s="43"/>
      <c r="DH155" s="43"/>
      <c r="DI155" s="43"/>
      <c r="DJ155" s="46" t="str">
        <f t="shared" si="143"/>
        <v/>
      </c>
      <c r="DK155" s="46" t="str">
        <f t="shared" si="144"/>
        <v/>
      </c>
      <c r="DL155" s="46" t="str">
        <f t="shared" si="145"/>
        <v/>
      </c>
      <c r="DM155" s="46" t="str">
        <f t="shared" si="146"/>
        <v/>
      </c>
      <c r="DN155" s="46" t="str">
        <f t="shared" si="147"/>
        <v/>
      </c>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4">
        <v>44295</v>
      </c>
      <c r="ET155" s="44">
        <v>44389</v>
      </c>
      <c r="EU155" s="44"/>
      <c r="EV155" s="44"/>
      <c r="EW155" s="43"/>
      <c r="EX155" s="43"/>
      <c r="EY155" s="43"/>
      <c r="EZ155" s="43"/>
      <c r="FA155" s="43"/>
      <c r="FB155" s="43"/>
      <c r="FC155" s="43"/>
      <c r="FD155" s="43"/>
      <c r="FE155" s="43"/>
      <c r="FF155" s="43"/>
      <c r="FG155" s="43"/>
      <c r="FH155" s="43"/>
      <c r="FI155" s="46" t="str">
        <f t="shared" si="148"/>
        <v/>
      </c>
      <c r="FJ155" s="46" t="str">
        <f t="shared" si="149"/>
        <v/>
      </c>
      <c r="FK155" s="46" t="str">
        <f t="shared" si="150"/>
        <v/>
      </c>
      <c r="FL155" s="46" t="str">
        <f t="shared" si="151"/>
        <v/>
      </c>
      <c r="FM155" s="46" t="str">
        <f t="shared" si="152"/>
        <v/>
      </c>
      <c r="FN155" s="43"/>
      <c r="FO155" s="43"/>
      <c r="FP155" s="43"/>
      <c r="FQ155" s="43"/>
      <c r="FR155" s="43"/>
      <c r="FS155" s="43"/>
      <c r="FT155" s="43"/>
      <c r="FU155" s="43"/>
      <c r="FV155" s="43"/>
      <c r="FW155" s="43"/>
      <c r="FX155" s="43"/>
      <c r="FY155" s="43"/>
      <c r="FZ155" s="43"/>
      <c r="GA155" s="43"/>
      <c r="GB155" s="43"/>
      <c r="GC155" s="43"/>
      <c r="GD155" s="43"/>
      <c r="GE155" s="43"/>
      <c r="GF155" s="43"/>
      <c r="GG155" s="43"/>
      <c r="GH155" s="43"/>
      <c r="GI155" s="43"/>
      <c r="GJ155" s="43"/>
      <c r="GK155" s="43"/>
      <c r="GL155" s="43"/>
      <c r="GM155" s="43"/>
      <c r="GN155" s="43"/>
      <c r="GO155" s="43"/>
      <c r="GP155" s="43"/>
      <c r="GQ155" s="43"/>
      <c r="GR155" s="44">
        <v>44295</v>
      </c>
      <c r="GS155" s="44">
        <v>44389</v>
      </c>
      <c r="GT155" s="44"/>
      <c r="GU155" s="44"/>
      <c r="GV155" s="43"/>
      <c r="GW155" s="43"/>
      <c r="GX155" s="43"/>
      <c r="GY155" s="43"/>
      <c r="GZ155" s="43"/>
      <c r="HA155" s="43"/>
      <c r="HB155" s="43"/>
      <c r="HC155" s="43"/>
      <c r="HD155" s="43"/>
      <c r="HE155" s="43"/>
      <c r="HF155" s="43"/>
      <c r="HG155" s="43"/>
      <c r="HH155" s="46" t="str">
        <f t="shared" si="177"/>
        <v/>
      </c>
      <c r="HI155" s="46" t="str">
        <f t="shared" si="178"/>
        <v/>
      </c>
      <c r="HJ155" s="46" t="str">
        <f t="shared" si="179"/>
        <v/>
      </c>
      <c r="HK155" s="46" t="str">
        <f t="shared" si="180"/>
        <v/>
      </c>
      <c r="HL155" s="46" t="str">
        <f t="shared" si="181"/>
        <v/>
      </c>
      <c r="HM155" s="43"/>
      <c r="HN155" s="43"/>
      <c r="HO155" s="43">
        <f t="shared" si="153"/>
        <v>1</v>
      </c>
      <c r="HP155" s="43" t="s">
        <v>1978</v>
      </c>
      <c r="HQ155" s="43" t="s">
        <v>1985</v>
      </c>
      <c r="HR155" s="43" t="s">
        <v>2047</v>
      </c>
      <c r="HS155" s="43"/>
      <c r="HT155" s="43"/>
      <c r="HU155" s="43"/>
      <c r="HV155" s="43"/>
      <c r="HW155" s="43"/>
      <c r="HX155" s="43"/>
      <c r="HY155" s="43"/>
      <c r="HZ155" s="43"/>
      <c r="IA155" s="41"/>
      <c r="IB155" s="41"/>
      <c r="IC155" s="41"/>
      <c r="ID155" s="41"/>
    </row>
    <row r="156" spans="1:238" ht="49.5" customHeight="1" x14ac:dyDescent="0.25">
      <c r="A156" s="41" t="s">
        <v>466</v>
      </c>
      <c r="B156" s="42" t="s">
        <v>419</v>
      </c>
      <c r="C156" s="43" t="s">
        <v>467</v>
      </c>
      <c r="D156" s="43" t="s">
        <v>468</v>
      </c>
      <c r="E156" s="43" t="s">
        <v>422</v>
      </c>
      <c r="F156" s="43" t="s">
        <v>455</v>
      </c>
      <c r="G156" s="43" t="s">
        <v>469</v>
      </c>
      <c r="H156" s="43" t="s">
        <v>470</v>
      </c>
      <c r="I156" s="43" t="s">
        <v>425</v>
      </c>
      <c r="J156" s="43">
        <v>4</v>
      </c>
      <c r="K156" s="43">
        <v>4</v>
      </c>
      <c r="L156" s="43" t="s">
        <v>398</v>
      </c>
      <c r="M156" s="43">
        <v>4</v>
      </c>
      <c r="N156" s="43">
        <v>4</v>
      </c>
      <c r="O156" s="43" t="s">
        <v>398</v>
      </c>
      <c r="P156" s="43" t="s">
        <v>400</v>
      </c>
      <c r="Q156" s="43" t="s">
        <v>471</v>
      </c>
      <c r="R156" s="43" t="s">
        <v>428</v>
      </c>
      <c r="S156" s="43" t="s">
        <v>403</v>
      </c>
      <c r="T156" s="43" t="s">
        <v>429</v>
      </c>
      <c r="U156" s="43" t="s">
        <v>430</v>
      </c>
      <c r="V156" s="43" t="s">
        <v>403</v>
      </c>
      <c r="W156" s="43" t="s">
        <v>472</v>
      </c>
      <c r="X156" s="43" t="s">
        <v>403</v>
      </c>
      <c r="Y156" s="43" t="s">
        <v>431</v>
      </c>
      <c r="Z156" s="43" t="s">
        <v>407</v>
      </c>
      <c r="AA156" s="43" t="s">
        <v>410</v>
      </c>
      <c r="AB156" s="43" t="s">
        <v>409</v>
      </c>
      <c r="AC156" s="43" t="s">
        <v>410</v>
      </c>
      <c r="AD156" s="43" t="s">
        <v>410</v>
      </c>
      <c r="AE156" s="43">
        <v>100</v>
      </c>
      <c r="AF156" s="43" t="s">
        <v>65</v>
      </c>
      <c r="AG156" s="41" t="s">
        <v>411</v>
      </c>
      <c r="AH156" s="43">
        <f t="shared" si="182"/>
        <v>12</v>
      </c>
      <c r="AI156" s="43">
        <v>3</v>
      </c>
      <c r="AJ156" s="43">
        <v>3</v>
      </c>
      <c r="AK156" s="43">
        <v>3</v>
      </c>
      <c r="AL156" s="43">
        <v>3</v>
      </c>
      <c r="AM156" s="43">
        <v>3</v>
      </c>
      <c r="AN156" s="43" t="s">
        <v>2048</v>
      </c>
      <c r="AO156" s="43">
        <v>3</v>
      </c>
      <c r="AP156" s="43" t="s">
        <v>2049</v>
      </c>
      <c r="AQ156" s="43"/>
      <c r="AR156" s="43"/>
      <c r="AS156" s="43"/>
      <c r="AT156" s="43"/>
      <c r="AU156" s="44">
        <v>44295</v>
      </c>
      <c r="AV156" s="44">
        <v>44389</v>
      </c>
      <c r="AW156" s="44"/>
      <c r="AX156" s="44"/>
      <c r="AY156" s="43" t="s">
        <v>70</v>
      </c>
      <c r="AZ156" s="43" t="s">
        <v>70</v>
      </c>
      <c r="BA156" s="43"/>
      <c r="BB156" s="43"/>
      <c r="BC156" s="43" t="s">
        <v>70</v>
      </c>
      <c r="BD156" s="43" t="s">
        <v>70</v>
      </c>
      <c r="BE156" s="43"/>
      <c r="BF156" s="43"/>
      <c r="BG156" s="45" t="s">
        <v>2035</v>
      </c>
      <c r="BH156" s="45" t="s">
        <v>2050</v>
      </c>
      <c r="BI156" s="43"/>
      <c r="BJ156" s="43"/>
      <c r="BK156" s="46">
        <f t="shared" si="172"/>
        <v>1</v>
      </c>
      <c r="BL156" s="46">
        <f t="shared" si="173"/>
        <v>1</v>
      </c>
      <c r="BM156" s="46">
        <f t="shared" si="174"/>
        <v>0</v>
      </c>
      <c r="BN156" s="46">
        <f t="shared" si="175"/>
        <v>0</v>
      </c>
      <c r="BO156" s="46">
        <f t="shared" si="176"/>
        <v>0.5</v>
      </c>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4">
        <v>44295</v>
      </c>
      <c r="CU156" s="44">
        <v>44389</v>
      </c>
      <c r="CV156" s="44"/>
      <c r="CW156" s="44"/>
      <c r="CX156" s="43"/>
      <c r="CY156" s="43"/>
      <c r="CZ156" s="43"/>
      <c r="DA156" s="43"/>
      <c r="DB156" s="43"/>
      <c r="DC156" s="43"/>
      <c r="DD156" s="43"/>
      <c r="DE156" s="43"/>
      <c r="DF156" s="43"/>
      <c r="DG156" s="43"/>
      <c r="DH156" s="43"/>
      <c r="DI156" s="43"/>
      <c r="DJ156" s="46" t="str">
        <f t="shared" si="143"/>
        <v/>
      </c>
      <c r="DK156" s="46" t="str">
        <f t="shared" si="144"/>
        <v/>
      </c>
      <c r="DL156" s="46" t="str">
        <f t="shared" si="145"/>
        <v/>
      </c>
      <c r="DM156" s="46" t="str">
        <f t="shared" si="146"/>
        <v/>
      </c>
      <c r="DN156" s="46" t="str">
        <f t="shared" si="147"/>
        <v/>
      </c>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4">
        <v>44295</v>
      </c>
      <c r="ET156" s="44">
        <v>44389</v>
      </c>
      <c r="EU156" s="44"/>
      <c r="EV156" s="44"/>
      <c r="EW156" s="43"/>
      <c r="EX156" s="43"/>
      <c r="EY156" s="43"/>
      <c r="EZ156" s="43"/>
      <c r="FA156" s="43"/>
      <c r="FB156" s="43"/>
      <c r="FC156" s="43"/>
      <c r="FD156" s="43"/>
      <c r="FE156" s="43"/>
      <c r="FF156" s="43"/>
      <c r="FG156" s="43"/>
      <c r="FH156" s="43"/>
      <c r="FI156" s="46" t="str">
        <f t="shared" si="148"/>
        <v/>
      </c>
      <c r="FJ156" s="46" t="str">
        <f t="shared" si="149"/>
        <v/>
      </c>
      <c r="FK156" s="46" t="str">
        <f t="shared" si="150"/>
        <v/>
      </c>
      <c r="FL156" s="46" t="str">
        <f t="shared" si="151"/>
        <v/>
      </c>
      <c r="FM156" s="46" t="str">
        <f t="shared" si="152"/>
        <v/>
      </c>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c r="GQ156" s="43"/>
      <c r="GR156" s="44">
        <v>44295</v>
      </c>
      <c r="GS156" s="44">
        <v>44389</v>
      </c>
      <c r="GT156" s="44"/>
      <c r="GU156" s="44"/>
      <c r="GV156" s="43"/>
      <c r="GW156" s="43"/>
      <c r="GX156" s="43"/>
      <c r="GY156" s="43"/>
      <c r="GZ156" s="43"/>
      <c r="HA156" s="43"/>
      <c r="HB156" s="43"/>
      <c r="HC156" s="43"/>
      <c r="HD156" s="43"/>
      <c r="HE156" s="43"/>
      <c r="HF156" s="43"/>
      <c r="HG156" s="43"/>
      <c r="HH156" s="46" t="str">
        <f t="shared" si="177"/>
        <v/>
      </c>
      <c r="HI156" s="46" t="str">
        <f t="shared" si="178"/>
        <v/>
      </c>
      <c r="HJ156" s="46" t="str">
        <f t="shared" si="179"/>
        <v/>
      </c>
      <c r="HK156" s="46" t="str">
        <f t="shared" si="180"/>
        <v/>
      </c>
      <c r="HL156" s="46" t="str">
        <f t="shared" si="181"/>
        <v/>
      </c>
      <c r="HM156" s="43"/>
      <c r="HN156" s="43"/>
      <c r="HO156" s="43">
        <f t="shared" si="153"/>
        <v>1</v>
      </c>
      <c r="HP156" s="43" t="s">
        <v>1978</v>
      </c>
      <c r="HQ156" s="41" t="s">
        <v>1985</v>
      </c>
      <c r="HR156" s="41" t="s">
        <v>2051</v>
      </c>
      <c r="HS156" s="41"/>
      <c r="HT156" s="41"/>
      <c r="HU156" s="41"/>
      <c r="HV156" s="41"/>
      <c r="HW156" s="41"/>
      <c r="HX156" s="41"/>
      <c r="HY156" s="41"/>
      <c r="HZ156" s="41"/>
      <c r="IA156" s="41"/>
      <c r="IB156" s="41"/>
      <c r="IC156" s="41"/>
      <c r="ID156" s="41"/>
    </row>
    <row r="157" spans="1:238" ht="49.5" customHeight="1" x14ac:dyDescent="0.25">
      <c r="A157" s="41" t="s">
        <v>479</v>
      </c>
      <c r="B157" s="42" t="s">
        <v>480</v>
      </c>
      <c r="C157" s="43" t="s">
        <v>481</v>
      </c>
      <c r="D157" s="43" t="s">
        <v>482</v>
      </c>
      <c r="E157" s="43" t="s">
        <v>422</v>
      </c>
      <c r="F157" s="43" t="s">
        <v>394</v>
      </c>
      <c r="G157" s="43" t="s">
        <v>395</v>
      </c>
      <c r="H157" s="43" t="s">
        <v>483</v>
      </c>
      <c r="I157" s="43" t="s">
        <v>484</v>
      </c>
      <c r="J157" s="43">
        <v>5</v>
      </c>
      <c r="K157" s="43">
        <v>3</v>
      </c>
      <c r="L157" s="43" t="s">
        <v>398</v>
      </c>
      <c r="M157" s="43">
        <v>4</v>
      </c>
      <c r="N157" s="43">
        <v>2</v>
      </c>
      <c r="O157" s="43" t="s">
        <v>399</v>
      </c>
      <c r="P157" s="43" t="s">
        <v>400</v>
      </c>
      <c r="Q157" s="43" t="s">
        <v>485</v>
      </c>
      <c r="R157" s="43" t="s">
        <v>486</v>
      </c>
      <c r="S157" s="43" t="s">
        <v>403</v>
      </c>
      <c r="T157" s="43" t="s">
        <v>487</v>
      </c>
      <c r="U157" s="43" t="s">
        <v>405</v>
      </c>
      <c r="V157" s="43" t="s">
        <v>403</v>
      </c>
      <c r="W157" s="43" t="s">
        <v>403</v>
      </c>
      <c r="X157" s="43" t="s">
        <v>403</v>
      </c>
      <c r="Y157" s="43" t="s">
        <v>406</v>
      </c>
      <c r="Z157" s="43" t="s">
        <v>407</v>
      </c>
      <c r="AA157" s="43" t="s">
        <v>408</v>
      </c>
      <c r="AB157" s="43" t="s">
        <v>409</v>
      </c>
      <c r="AC157" s="43" t="s">
        <v>410</v>
      </c>
      <c r="AD157" s="43" t="s">
        <v>408</v>
      </c>
      <c r="AE157" s="43">
        <v>50</v>
      </c>
      <c r="AF157" s="43" t="s">
        <v>65</v>
      </c>
      <c r="AG157" s="41" t="s">
        <v>411</v>
      </c>
      <c r="AH157" s="43">
        <f t="shared" si="182"/>
        <v>13</v>
      </c>
      <c r="AI157" s="43">
        <v>6</v>
      </c>
      <c r="AJ157" s="43">
        <v>7</v>
      </c>
      <c r="AK157" s="43">
        <v>0</v>
      </c>
      <c r="AL157" s="43">
        <v>0</v>
      </c>
      <c r="AM157" s="43">
        <v>6</v>
      </c>
      <c r="AN157" s="43" t="s">
        <v>2052</v>
      </c>
      <c r="AO157" s="43">
        <v>7</v>
      </c>
      <c r="AP157" s="43" t="s">
        <v>2052</v>
      </c>
      <c r="AQ157" s="43"/>
      <c r="AR157" s="43"/>
      <c r="AS157" s="43"/>
      <c r="AT157" s="43"/>
      <c r="AU157" s="44">
        <v>44298</v>
      </c>
      <c r="AV157" s="44">
        <v>44389</v>
      </c>
      <c r="AW157" s="44"/>
      <c r="AX157" s="44"/>
      <c r="AY157" s="43" t="s">
        <v>70</v>
      </c>
      <c r="AZ157" s="43" t="s">
        <v>70</v>
      </c>
      <c r="BA157" s="43"/>
      <c r="BB157" s="43"/>
      <c r="BC157" s="43" t="s">
        <v>70</v>
      </c>
      <c r="BD157" s="43" t="s">
        <v>70</v>
      </c>
      <c r="BE157" s="43"/>
      <c r="BF157" s="43"/>
      <c r="BG157" s="45" t="s">
        <v>2053</v>
      </c>
      <c r="BH157" s="45" t="s">
        <v>2054</v>
      </c>
      <c r="BI157" s="43"/>
      <c r="BJ157" s="43"/>
      <c r="BK157" s="46">
        <f t="shared" si="172"/>
        <v>1</v>
      </c>
      <c r="BL157" s="46">
        <f t="shared" si="173"/>
        <v>1</v>
      </c>
      <c r="BM157" s="46" t="str">
        <f t="shared" si="174"/>
        <v/>
      </c>
      <c r="BN157" s="46" t="str">
        <f t="shared" si="175"/>
        <v/>
      </c>
      <c r="BO157" s="46">
        <f t="shared" si="176"/>
        <v>1</v>
      </c>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4">
        <v>44298</v>
      </c>
      <c r="CU157" s="44">
        <v>44389</v>
      </c>
      <c r="CV157" s="44"/>
      <c r="CW157" s="44"/>
      <c r="CX157" s="43"/>
      <c r="CY157" s="43"/>
      <c r="CZ157" s="43"/>
      <c r="DA157" s="43"/>
      <c r="DB157" s="43"/>
      <c r="DC157" s="43"/>
      <c r="DD157" s="43"/>
      <c r="DE157" s="43"/>
      <c r="DF157" s="43"/>
      <c r="DG157" s="43"/>
      <c r="DH157" s="43"/>
      <c r="DI157" s="43"/>
      <c r="DJ157" s="46" t="str">
        <f t="shared" si="143"/>
        <v/>
      </c>
      <c r="DK157" s="46" t="str">
        <f t="shared" si="144"/>
        <v/>
      </c>
      <c r="DL157" s="46" t="str">
        <f t="shared" si="145"/>
        <v/>
      </c>
      <c r="DM157" s="46" t="str">
        <f t="shared" si="146"/>
        <v/>
      </c>
      <c r="DN157" s="46" t="str">
        <f t="shared" si="147"/>
        <v/>
      </c>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4">
        <v>44298</v>
      </c>
      <c r="ET157" s="44">
        <v>44389</v>
      </c>
      <c r="EU157" s="44"/>
      <c r="EV157" s="44"/>
      <c r="EW157" s="43"/>
      <c r="EX157" s="43"/>
      <c r="EY157" s="43"/>
      <c r="EZ157" s="43"/>
      <c r="FA157" s="43"/>
      <c r="FB157" s="43"/>
      <c r="FC157" s="43"/>
      <c r="FD157" s="43"/>
      <c r="FE157" s="43"/>
      <c r="FF157" s="43"/>
      <c r="FG157" s="43"/>
      <c r="FH157" s="43"/>
      <c r="FI157" s="46" t="str">
        <f t="shared" si="148"/>
        <v/>
      </c>
      <c r="FJ157" s="46" t="str">
        <f t="shared" si="149"/>
        <v/>
      </c>
      <c r="FK157" s="46" t="str">
        <f t="shared" si="150"/>
        <v/>
      </c>
      <c r="FL157" s="46" t="str">
        <f t="shared" si="151"/>
        <v/>
      </c>
      <c r="FM157" s="46" t="str">
        <f t="shared" si="152"/>
        <v/>
      </c>
      <c r="FN157" s="43"/>
      <c r="FO157" s="43"/>
      <c r="FP157" s="43"/>
      <c r="FQ157" s="43"/>
      <c r="FR157" s="43"/>
      <c r="FS157" s="43"/>
      <c r="FT157" s="43"/>
      <c r="FU157" s="43"/>
      <c r="FV157" s="43"/>
      <c r="FW157" s="43"/>
      <c r="FX157" s="43"/>
      <c r="FY157" s="43"/>
      <c r="FZ157" s="43"/>
      <c r="GA157" s="43"/>
      <c r="GB157" s="43"/>
      <c r="GC157" s="43"/>
      <c r="GD157" s="43"/>
      <c r="GE157" s="43"/>
      <c r="GF157" s="43"/>
      <c r="GG157" s="43"/>
      <c r="GH157" s="43"/>
      <c r="GI157" s="43"/>
      <c r="GJ157" s="43"/>
      <c r="GK157" s="43"/>
      <c r="GL157" s="43"/>
      <c r="GM157" s="43"/>
      <c r="GN157" s="43"/>
      <c r="GO157" s="43"/>
      <c r="GP157" s="43"/>
      <c r="GQ157" s="43"/>
      <c r="GR157" s="44">
        <v>44298</v>
      </c>
      <c r="GS157" s="44">
        <v>44389</v>
      </c>
      <c r="GT157" s="44"/>
      <c r="GU157" s="44"/>
      <c r="GV157" s="43"/>
      <c r="GW157" s="43"/>
      <c r="GX157" s="43"/>
      <c r="GY157" s="43"/>
      <c r="GZ157" s="43"/>
      <c r="HA157" s="43"/>
      <c r="HB157" s="43"/>
      <c r="HC157" s="43"/>
      <c r="HD157" s="43"/>
      <c r="HE157" s="43"/>
      <c r="HF157" s="43"/>
      <c r="HG157" s="43"/>
      <c r="HH157" s="46" t="str">
        <f t="shared" si="177"/>
        <v/>
      </c>
      <c r="HI157" s="46" t="str">
        <f t="shared" si="178"/>
        <v/>
      </c>
      <c r="HJ157" s="46" t="str">
        <f t="shared" si="179"/>
        <v/>
      </c>
      <c r="HK157" s="46" t="str">
        <f t="shared" si="180"/>
        <v/>
      </c>
      <c r="HL157" s="46" t="str">
        <f t="shared" si="181"/>
        <v/>
      </c>
      <c r="HM157" s="43"/>
      <c r="HN157" s="43"/>
      <c r="HO157" s="43">
        <f t="shared" si="153"/>
        <v>1</v>
      </c>
      <c r="HP157" s="43" t="s">
        <v>1978</v>
      </c>
      <c r="HQ157" s="41" t="s">
        <v>2055</v>
      </c>
      <c r="HR157" s="41" t="s">
        <v>2056</v>
      </c>
      <c r="HS157" s="41"/>
      <c r="HT157" s="41"/>
      <c r="HU157" s="41"/>
      <c r="HV157" s="41"/>
      <c r="HW157" s="41"/>
      <c r="HX157" s="41"/>
      <c r="HY157" s="41"/>
      <c r="HZ157" s="41"/>
      <c r="IA157" s="41"/>
      <c r="IB157" s="41"/>
      <c r="IC157" s="41"/>
      <c r="ID157" s="41"/>
    </row>
    <row r="158" spans="1:238" ht="49.5" customHeight="1" x14ac:dyDescent="0.25">
      <c r="A158" s="41" t="s">
        <v>493</v>
      </c>
      <c r="B158" s="42" t="s">
        <v>480</v>
      </c>
      <c r="C158" s="43" t="s">
        <v>494</v>
      </c>
      <c r="D158" s="43" t="s">
        <v>468</v>
      </c>
      <c r="E158" s="43" t="s">
        <v>422</v>
      </c>
      <c r="F158" s="43" t="s">
        <v>455</v>
      </c>
      <c r="G158" s="43" t="s">
        <v>495</v>
      </c>
      <c r="H158" s="43" t="s">
        <v>496</v>
      </c>
      <c r="I158" s="43" t="s">
        <v>497</v>
      </c>
      <c r="J158" s="43">
        <v>2</v>
      </c>
      <c r="K158" s="43">
        <v>5</v>
      </c>
      <c r="L158" s="43" t="s">
        <v>398</v>
      </c>
      <c r="M158" s="43">
        <v>1</v>
      </c>
      <c r="N158" s="43">
        <v>5</v>
      </c>
      <c r="O158" s="43" t="s">
        <v>398</v>
      </c>
      <c r="P158" s="43" t="s">
        <v>400</v>
      </c>
      <c r="Q158" s="43" t="s">
        <v>498</v>
      </c>
      <c r="R158" s="43" t="s">
        <v>499</v>
      </c>
      <c r="S158" s="43" t="s">
        <v>403</v>
      </c>
      <c r="T158" s="43" t="s">
        <v>500</v>
      </c>
      <c r="U158" s="43" t="s">
        <v>430</v>
      </c>
      <c r="V158" s="43" t="s">
        <v>403</v>
      </c>
      <c r="W158" s="43" t="s">
        <v>403</v>
      </c>
      <c r="X158" s="43" t="s">
        <v>403</v>
      </c>
      <c r="Y158" s="43" t="s">
        <v>406</v>
      </c>
      <c r="Z158" s="43" t="s">
        <v>407</v>
      </c>
      <c r="AA158" s="43" t="s">
        <v>410</v>
      </c>
      <c r="AB158" s="43" t="s">
        <v>409</v>
      </c>
      <c r="AC158" s="43" t="s">
        <v>410</v>
      </c>
      <c r="AD158" s="43" t="s">
        <v>410</v>
      </c>
      <c r="AE158" s="43">
        <v>100</v>
      </c>
      <c r="AF158" s="43" t="s">
        <v>65</v>
      </c>
      <c r="AG158" s="41" t="s">
        <v>411</v>
      </c>
      <c r="AH158" s="43">
        <f t="shared" si="182"/>
        <v>7</v>
      </c>
      <c r="AI158" s="43">
        <v>6</v>
      </c>
      <c r="AJ158" s="43">
        <v>1</v>
      </c>
      <c r="AK158" s="43">
        <v>0</v>
      </c>
      <c r="AL158" s="43">
        <v>0</v>
      </c>
      <c r="AM158" s="43">
        <v>6</v>
      </c>
      <c r="AN158" s="43" t="s">
        <v>2057</v>
      </c>
      <c r="AO158" s="43">
        <v>1</v>
      </c>
      <c r="AP158" s="43" t="s">
        <v>2058</v>
      </c>
      <c r="AQ158" s="43"/>
      <c r="AR158" s="43"/>
      <c r="AS158" s="43"/>
      <c r="AT158" s="43"/>
      <c r="AU158" s="44">
        <v>44298</v>
      </c>
      <c r="AV158" s="44">
        <v>44389</v>
      </c>
      <c r="AW158" s="44"/>
      <c r="AX158" s="44"/>
      <c r="AY158" s="43" t="s">
        <v>70</v>
      </c>
      <c r="AZ158" s="43" t="s">
        <v>70</v>
      </c>
      <c r="BA158" s="43"/>
      <c r="BB158" s="43"/>
      <c r="BC158" s="43" t="s">
        <v>70</v>
      </c>
      <c r="BD158" s="43" t="s">
        <v>70</v>
      </c>
      <c r="BE158" s="43"/>
      <c r="BF158" s="43"/>
      <c r="BG158" s="45" t="s">
        <v>2059</v>
      </c>
      <c r="BH158" s="45" t="s">
        <v>2060</v>
      </c>
      <c r="BI158" s="43"/>
      <c r="BJ158" s="43"/>
      <c r="BK158" s="46">
        <f t="shared" si="172"/>
        <v>1</v>
      </c>
      <c r="BL158" s="46">
        <f t="shared" si="173"/>
        <v>1</v>
      </c>
      <c r="BM158" s="46" t="str">
        <f t="shared" si="174"/>
        <v/>
      </c>
      <c r="BN158" s="46" t="str">
        <f t="shared" si="175"/>
        <v/>
      </c>
      <c r="BO158" s="46">
        <f t="shared" si="176"/>
        <v>1</v>
      </c>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4">
        <v>44298</v>
      </c>
      <c r="CU158" s="44">
        <v>44389</v>
      </c>
      <c r="CV158" s="44"/>
      <c r="CW158" s="44"/>
      <c r="CX158" s="43"/>
      <c r="CY158" s="43"/>
      <c r="CZ158" s="43"/>
      <c r="DA158" s="43"/>
      <c r="DB158" s="43"/>
      <c r="DC158" s="43"/>
      <c r="DD158" s="43"/>
      <c r="DE158" s="43"/>
      <c r="DF158" s="43"/>
      <c r="DG158" s="43"/>
      <c r="DH158" s="43"/>
      <c r="DI158" s="43"/>
      <c r="DJ158" s="46" t="str">
        <f t="shared" si="143"/>
        <v/>
      </c>
      <c r="DK158" s="46" t="str">
        <f t="shared" si="144"/>
        <v/>
      </c>
      <c r="DL158" s="46" t="str">
        <f t="shared" si="145"/>
        <v/>
      </c>
      <c r="DM158" s="46" t="str">
        <f t="shared" si="146"/>
        <v/>
      </c>
      <c r="DN158" s="46" t="str">
        <f t="shared" si="147"/>
        <v/>
      </c>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4">
        <v>44298</v>
      </c>
      <c r="ET158" s="44">
        <v>44389</v>
      </c>
      <c r="EU158" s="44"/>
      <c r="EV158" s="44"/>
      <c r="EW158" s="43"/>
      <c r="EX158" s="43"/>
      <c r="EY158" s="43"/>
      <c r="EZ158" s="43"/>
      <c r="FA158" s="43"/>
      <c r="FB158" s="43"/>
      <c r="FC158" s="43"/>
      <c r="FD158" s="43"/>
      <c r="FE158" s="43"/>
      <c r="FF158" s="43"/>
      <c r="FG158" s="43"/>
      <c r="FH158" s="43"/>
      <c r="FI158" s="46" t="str">
        <f t="shared" si="148"/>
        <v/>
      </c>
      <c r="FJ158" s="46" t="str">
        <f t="shared" si="149"/>
        <v/>
      </c>
      <c r="FK158" s="46" t="str">
        <f t="shared" si="150"/>
        <v/>
      </c>
      <c r="FL158" s="46" t="str">
        <f t="shared" si="151"/>
        <v/>
      </c>
      <c r="FM158" s="46" t="str">
        <f t="shared" si="152"/>
        <v/>
      </c>
      <c r="FN158" s="43"/>
      <c r="FO158" s="43"/>
      <c r="FP158" s="43"/>
      <c r="FQ158" s="43"/>
      <c r="FR158" s="43"/>
      <c r="FS158" s="43"/>
      <c r="FT158" s="43"/>
      <c r="FU158" s="43"/>
      <c r="FV158" s="43"/>
      <c r="FW158" s="43"/>
      <c r="FX158" s="43"/>
      <c r="FY158" s="43"/>
      <c r="FZ158" s="43"/>
      <c r="GA158" s="43"/>
      <c r="GB158" s="43"/>
      <c r="GC158" s="43"/>
      <c r="GD158" s="43"/>
      <c r="GE158" s="43"/>
      <c r="GF158" s="43"/>
      <c r="GG158" s="43"/>
      <c r="GH158" s="43"/>
      <c r="GI158" s="43"/>
      <c r="GJ158" s="43"/>
      <c r="GK158" s="43"/>
      <c r="GL158" s="43"/>
      <c r="GM158" s="43"/>
      <c r="GN158" s="43"/>
      <c r="GO158" s="43"/>
      <c r="GP158" s="43"/>
      <c r="GQ158" s="43"/>
      <c r="GR158" s="44">
        <v>44298</v>
      </c>
      <c r="GS158" s="44">
        <v>44389</v>
      </c>
      <c r="GT158" s="44"/>
      <c r="GU158" s="44"/>
      <c r="GV158" s="43"/>
      <c r="GW158" s="43"/>
      <c r="GX158" s="43"/>
      <c r="GY158" s="43"/>
      <c r="GZ158" s="43"/>
      <c r="HA158" s="43"/>
      <c r="HB158" s="43"/>
      <c r="HC158" s="43"/>
      <c r="HD158" s="43"/>
      <c r="HE158" s="43"/>
      <c r="HF158" s="43"/>
      <c r="HG158" s="43"/>
      <c r="HH158" s="46" t="str">
        <f t="shared" si="177"/>
        <v/>
      </c>
      <c r="HI158" s="46" t="str">
        <f t="shared" si="178"/>
        <v/>
      </c>
      <c r="HJ158" s="46" t="str">
        <f t="shared" si="179"/>
        <v/>
      </c>
      <c r="HK158" s="46" t="str">
        <f t="shared" si="180"/>
        <v/>
      </c>
      <c r="HL158" s="46" t="str">
        <f t="shared" si="181"/>
        <v/>
      </c>
      <c r="HM158" s="43"/>
      <c r="HN158" s="43"/>
      <c r="HO158" s="43">
        <f t="shared" si="153"/>
        <v>1</v>
      </c>
      <c r="HP158" s="43" t="s">
        <v>1978</v>
      </c>
      <c r="HQ158" s="41" t="s">
        <v>1985</v>
      </c>
      <c r="HR158" s="41" t="s">
        <v>2061</v>
      </c>
      <c r="HS158" s="41"/>
      <c r="HT158" s="41"/>
      <c r="HU158" s="41"/>
      <c r="HV158" s="41"/>
      <c r="HW158" s="41"/>
      <c r="HX158" s="41"/>
      <c r="HY158" s="41"/>
      <c r="HZ158" s="41"/>
      <c r="IA158" s="41"/>
      <c r="IB158" s="41"/>
      <c r="IC158" s="41"/>
      <c r="ID158" s="41"/>
    </row>
    <row r="159" spans="1:238" ht="49.5" customHeight="1" x14ac:dyDescent="0.25">
      <c r="A159" s="41" t="s">
        <v>506</v>
      </c>
      <c r="B159" s="42" t="s">
        <v>480</v>
      </c>
      <c r="C159" s="43" t="s">
        <v>507</v>
      </c>
      <c r="D159" s="43" t="s">
        <v>482</v>
      </c>
      <c r="E159" s="43" t="s">
        <v>422</v>
      </c>
      <c r="F159" s="43" t="s">
        <v>394</v>
      </c>
      <c r="G159" s="43" t="s">
        <v>395</v>
      </c>
      <c r="H159" s="43" t="s">
        <v>508</v>
      </c>
      <c r="I159" s="43" t="s">
        <v>509</v>
      </c>
      <c r="J159" s="43">
        <v>2</v>
      </c>
      <c r="K159" s="43">
        <v>3</v>
      </c>
      <c r="L159" s="43" t="s">
        <v>510</v>
      </c>
      <c r="M159" s="43">
        <v>1</v>
      </c>
      <c r="N159" s="43">
        <v>2</v>
      </c>
      <c r="O159" s="43" t="s">
        <v>426</v>
      </c>
      <c r="P159" s="43" t="s">
        <v>400</v>
      </c>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4">
        <v>44298</v>
      </c>
      <c r="AV159" s="44">
        <v>44389</v>
      </c>
      <c r="AW159" s="44"/>
      <c r="AX159" s="44"/>
      <c r="AY159" s="43"/>
      <c r="AZ159" s="43"/>
      <c r="BA159" s="43"/>
      <c r="BB159" s="43"/>
      <c r="BC159" s="43"/>
      <c r="BD159" s="43"/>
      <c r="BE159" s="43"/>
      <c r="BF159" s="43"/>
      <c r="BG159" s="45"/>
      <c r="BH159" s="45"/>
      <c r="BI159" s="43"/>
      <c r="BJ159" s="43"/>
      <c r="BK159" s="46" t="str">
        <f t="shared" si="172"/>
        <v/>
      </c>
      <c r="BL159" s="46" t="str">
        <f t="shared" si="173"/>
        <v/>
      </c>
      <c r="BM159" s="46" t="str">
        <f t="shared" si="174"/>
        <v/>
      </c>
      <c r="BN159" s="46" t="str">
        <f t="shared" si="175"/>
        <v/>
      </c>
      <c r="BO159" s="46" t="str">
        <f t="shared" si="176"/>
        <v/>
      </c>
      <c r="BP159" s="43" t="s">
        <v>511</v>
      </c>
      <c r="BQ159" s="43" t="s">
        <v>512</v>
      </c>
      <c r="BR159" s="43" t="s">
        <v>403</v>
      </c>
      <c r="BS159" s="43" t="s">
        <v>513</v>
      </c>
      <c r="BT159" s="43" t="s">
        <v>514</v>
      </c>
      <c r="BU159" s="43" t="s">
        <v>472</v>
      </c>
      <c r="BV159" s="43" t="s">
        <v>403</v>
      </c>
      <c r="BW159" s="43" t="s">
        <v>403</v>
      </c>
      <c r="BX159" s="43" t="s">
        <v>515</v>
      </c>
      <c r="BY159" s="43" t="s">
        <v>407</v>
      </c>
      <c r="BZ159" s="43" t="s">
        <v>516</v>
      </c>
      <c r="CA159" s="43" t="s">
        <v>409</v>
      </c>
      <c r="CB159" s="43" t="s">
        <v>410</v>
      </c>
      <c r="CC159" s="43" t="s">
        <v>516</v>
      </c>
      <c r="CD159" s="43">
        <v>0</v>
      </c>
      <c r="CE159" s="43" t="s">
        <v>65</v>
      </c>
      <c r="CF159" s="41" t="s">
        <v>411</v>
      </c>
      <c r="CG159" s="43">
        <f>SUM(CH159:CK159)</f>
        <v>7</v>
      </c>
      <c r="CH159" s="43">
        <v>3</v>
      </c>
      <c r="CI159" s="43">
        <v>3</v>
      </c>
      <c r="CJ159" s="43">
        <v>0</v>
      </c>
      <c r="CK159" s="43">
        <v>1</v>
      </c>
      <c r="CL159" s="43">
        <v>3</v>
      </c>
      <c r="CM159" s="43" t="s">
        <v>2062</v>
      </c>
      <c r="CN159" s="43">
        <v>3</v>
      </c>
      <c r="CO159" s="43" t="s">
        <v>2063</v>
      </c>
      <c r="CP159" s="43"/>
      <c r="CQ159" s="43"/>
      <c r="CR159" s="43"/>
      <c r="CS159" s="43"/>
      <c r="CT159" s="44">
        <v>44298</v>
      </c>
      <c r="CU159" s="44">
        <v>44389</v>
      </c>
      <c r="CV159" s="44"/>
      <c r="CW159" s="44"/>
      <c r="CX159" s="43" t="s">
        <v>70</v>
      </c>
      <c r="CY159" s="43" t="s">
        <v>70</v>
      </c>
      <c r="CZ159" s="43"/>
      <c r="DA159" s="43"/>
      <c r="DB159" s="43" t="s">
        <v>70</v>
      </c>
      <c r="DC159" s="43" t="s">
        <v>70</v>
      </c>
      <c r="DD159" s="43"/>
      <c r="DE159" s="43"/>
      <c r="DF159" s="43" t="s">
        <v>2064</v>
      </c>
      <c r="DG159" s="43" t="s">
        <v>2065</v>
      </c>
      <c r="DH159" s="43"/>
      <c r="DI159" s="43"/>
      <c r="DJ159" s="46">
        <f t="shared" si="143"/>
        <v>1</v>
      </c>
      <c r="DK159" s="46">
        <f t="shared" si="144"/>
        <v>1</v>
      </c>
      <c r="DL159" s="46" t="str">
        <f t="shared" si="145"/>
        <v/>
      </c>
      <c r="DM159" s="46">
        <f t="shared" si="146"/>
        <v>0</v>
      </c>
      <c r="DN159" s="46">
        <f t="shared" si="147"/>
        <v>0.8571428571428571</v>
      </c>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4">
        <v>44298</v>
      </c>
      <c r="ET159" s="44">
        <v>44389</v>
      </c>
      <c r="EU159" s="44"/>
      <c r="EV159" s="44"/>
      <c r="EW159" s="43"/>
      <c r="EX159" s="43"/>
      <c r="EY159" s="43"/>
      <c r="EZ159" s="43"/>
      <c r="FA159" s="43"/>
      <c r="FB159" s="43"/>
      <c r="FC159" s="43"/>
      <c r="FD159" s="43"/>
      <c r="FE159" s="43"/>
      <c r="FF159" s="43"/>
      <c r="FG159" s="43"/>
      <c r="FH159" s="43"/>
      <c r="FI159" s="46" t="str">
        <f t="shared" si="148"/>
        <v/>
      </c>
      <c r="FJ159" s="46" t="str">
        <f t="shared" si="149"/>
        <v/>
      </c>
      <c r="FK159" s="46" t="str">
        <f t="shared" si="150"/>
        <v/>
      </c>
      <c r="FL159" s="46" t="str">
        <f t="shared" si="151"/>
        <v/>
      </c>
      <c r="FM159" s="46" t="str">
        <f t="shared" si="152"/>
        <v/>
      </c>
      <c r="FN159" s="43"/>
      <c r="FO159" s="43"/>
      <c r="FP159" s="43"/>
      <c r="FQ159" s="43"/>
      <c r="FR159" s="43"/>
      <c r="FS159" s="43"/>
      <c r="FT159" s="43"/>
      <c r="FU159" s="43"/>
      <c r="FV159" s="43"/>
      <c r="FW159" s="43"/>
      <c r="FX159" s="43"/>
      <c r="FY159" s="43"/>
      <c r="FZ159" s="43"/>
      <c r="GA159" s="43"/>
      <c r="GB159" s="43"/>
      <c r="GC159" s="43"/>
      <c r="GD159" s="43"/>
      <c r="GE159" s="43"/>
      <c r="GF159" s="43"/>
      <c r="GG159" s="43"/>
      <c r="GH159" s="43"/>
      <c r="GI159" s="43"/>
      <c r="GJ159" s="43"/>
      <c r="GK159" s="43"/>
      <c r="GL159" s="43"/>
      <c r="GM159" s="43"/>
      <c r="GN159" s="43"/>
      <c r="GO159" s="43"/>
      <c r="GP159" s="43"/>
      <c r="GQ159" s="43"/>
      <c r="GR159" s="44">
        <v>44298</v>
      </c>
      <c r="GS159" s="44">
        <v>44389</v>
      </c>
      <c r="GT159" s="44"/>
      <c r="GU159" s="44"/>
      <c r="GV159" s="43"/>
      <c r="GW159" s="43"/>
      <c r="GX159" s="43"/>
      <c r="GY159" s="43"/>
      <c r="GZ159" s="43"/>
      <c r="HA159" s="43"/>
      <c r="HB159" s="43"/>
      <c r="HC159" s="43"/>
      <c r="HD159" s="43"/>
      <c r="HE159" s="43"/>
      <c r="HF159" s="43"/>
      <c r="HG159" s="43"/>
      <c r="HH159" s="46" t="str">
        <f t="shared" si="177"/>
        <v/>
      </c>
      <c r="HI159" s="46" t="str">
        <f t="shared" si="178"/>
        <v/>
      </c>
      <c r="HJ159" s="46" t="str">
        <f t="shared" si="179"/>
        <v/>
      </c>
      <c r="HK159" s="46" t="str">
        <f t="shared" si="180"/>
        <v/>
      </c>
      <c r="HL159" s="46" t="str">
        <f t="shared" si="181"/>
        <v/>
      </c>
      <c r="HM159" s="43"/>
      <c r="HN159" s="43"/>
      <c r="HO159" s="43">
        <f t="shared" si="153"/>
        <v>1</v>
      </c>
      <c r="HP159" s="43" t="s">
        <v>1978</v>
      </c>
      <c r="HQ159" s="41"/>
      <c r="HR159" s="41"/>
      <c r="HS159" s="41"/>
      <c r="HT159" s="41"/>
      <c r="HU159" s="41" t="s">
        <v>1985</v>
      </c>
      <c r="HV159" s="41" t="s">
        <v>2066</v>
      </c>
      <c r="HW159" s="41"/>
      <c r="HX159" s="41"/>
      <c r="HY159" s="41"/>
      <c r="HZ159" s="41"/>
      <c r="IA159" s="41"/>
      <c r="IB159" s="41"/>
      <c r="IC159" s="41"/>
      <c r="ID159" s="41"/>
    </row>
    <row r="160" spans="1:238" ht="49.5" customHeight="1" x14ac:dyDescent="0.25">
      <c r="A160" s="41" t="s">
        <v>523</v>
      </c>
      <c r="B160" s="42" t="s">
        <v>524</v>
      </c>
      <c r="C160" s="43" t="s">
        <v>525</v>
      </c>
      <c r="D160" s="43" t="s">
        <v>440</v>
      </c>
      <c r="E160" s="43" t="s">
        <v>422</v>
      </c>
      <c r="F160" s="43" t="s">
        <v>394</v>
      </c>
      <c r="G160" s="43" t="s">
        <v>395</v>
      </c>
      <c r="H160" s="43" t="s">
        <v>526</v>
      </c>
      <c r="I160" s="43" t="s">
        <v>527</v>
      </c>
      <c r="J160" s="43">
        <v>3</v>
      </c>
      <c r="K160" s="43">
        <v>4</v>
      </c>
      <c r="L160" s="43" t="s">
        <v>398</v>
      </c>
      <c r="M160" s="43">
        <v>2</v>
      </c>
      <c r="N160" s="43">
        <v>3</v>
      </c>
      <c r="O160" s="43" t="s">
        <v>510</v>
      </c>
      <c r="P160" s="43" t="s">
        <v>400</v>
      </c>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4">
        <v>44298</v>
      </c>
      <c r="AV160" s="44">
        <v>44390</v>
      </c>
      <c r="AW160" s="44"/>
      <c r="AX160" s="44"/>
      <c r="AY160" s="43"/>
      <c r="AZ160" s="43"/>
      <c r="BA160" s="43"/>
      <c r="BB160" s="43"/>
      <c r="BC160" s="43"/>
      <c r="BD160" s="43"/>
      <c r="BE160" s="43"/>
      <c r="BF160" s="43"/>
      <c r="BG160" s="45"/>
      <c r="BH160" s="45"/>
      <c r="BI160" s="43"/>
      <c r="BJ160" s="43"/>
      <c r="BK160" s="46" t="str">
        <f t="shared" si="172"/>
        <v/>
      </c>
      <c r="BL160" s="46" t="str">
        <f t="shared" si="173"/>
        <v/>
      </c>
      <c r="BM160" s="46" t="str">
        <f t="shared" si="174"/>
        <v/>
      </c>
      <c r="BN160" s="46" t="str">
        <f t="shared" si="175"/>
        <v/>
      </c>
      <c r="BO160" s="46" t="str">
        <f t="shared" si="176"/>
        <v/>
      </c>
      <c r="BP160" s="43" t="s">
        <v>528</v>
      </c>
      <c r="BQ160" s="43" t="s">
        <v>529</v>
      </c>
      <c r="BR160" s="43" t="s">
        <v>403</v>
      </c>
      <c r="BS160" s="43" t="s">
        <v>530</v>
      </c>
      <c r="BT160" s="43" t="s">
        <v>430</v>
      </c>
      <c r="BU160" s="43" t="s">
        <v>403</v>
      </c>
      <c r="BV160" s="43" t="s">
        <v>403</v>
      </c>
      <c r="BW160" s="43" t="s">
        <v>403</v>
      </c>
      <c r="BX160" s="43" t="s">
        <v>531</v>
      </c>
      <c r="BY160" s="43" t="s">
        <v>407</v>
      </c>
      <c r="BZ160" s="43" t="s">
        <v>410</v>
      </c>
      <c r="CA160" s="43" t="s">
        <v>409</v>
      </c>
      <c r="CB160" s="43" t="s">
        <v>410</v>
      </c>
      <c r="CC160" s="43" t="s">
        <v>410</v>
      </c>
      <c r="CD160" s="43">
        <v>100</v>
      </c>
      <c r="CE160" s="43" t="s">
        <v>65</v>
      </c>
      <c r="CF160" s="41" t="s">
        <v>411</v>
      </c>
      <c r="CG160" s="43">
        <f t="shared" ref="CG160:CG161" si="183">SUM(CH160:CK160)</f>
        <v>2</v>
      </c>
      <c r="CH160" s="43">
        <v>1</v>
      </c>
      <c r="CI160" s="43">
        <v>1</v>
      </c>
      <c r="CJ160" s="43">
        <v>0</v>
      </c>
      <c r="CK160" s="43">
        <v>0</v>
      </c>
      <c r="CL160" s="43">
        <v>1</v>
      </c>
      <c r="CM160" s="43" t="s">
        <v>2067</v>
      </c>
      <c r="CN160" s="43">
        <v>1</v>
      </c>
      <c r="CO160" s="43" t="s">
        <v>2068</v>
      </c>
      <c r="CP160" s="43"/>
      <c r="CQ160" s="43"/>
      <c r="CR160" s="43"/>
      <c r="CS160" s="43"/>
      <c r="CT160" s="44">
        <v>44298</v>
      </c>
      <c r="CU160" s="44">
        <v>44390</v>
      </c>
      <c r="CV160" s="44"/>
      <c r="CW160" s="44"/>
      <c r="CX160" s="43" t="s">
        <v>70</v>
      </c>
      <c r="CY160" s="43" t="s">
        <v>70</v>
      </c>
      <c r="CZ160" s="43"/>
      <c r="DA160" s="43"/>
      <c r="DB160" s="43" t="s">
        <v>70</v>
      </c>
      <c r="DC160" s="43" t="s">
        <v>70</v>
      </c>
      <c r="DD160" s="43"/>
      <c r="DE160" s="43"/>
      <c r="DF160" s="43" t="s">
        <v>2069</v>
      </c>
      <c r="DG160" s="43" t="s">
        <v>2070</v>
      </c>
      <c r="DH160" s="43"/>
      <c r="DI160" s="43"/>
      <c r="DJ160" s="46">
        <f t="shared" si="143"/>
        <v>1</v>
      </c>
      <c r="DK160" s="46">
        <f t="shared" si="144"/>
        <v>1</v>
      </c>
      <c r="DL160" s="46" t="str">
        <f t="shared" si="145"/>
        <v/>
      </c>
      <c r="DM160" s="46" t="str">
        <f t="shared" si="146"/>
        <v/>
      </c>
      <c r="DN160" s="46">
        <f t="shared" si="147"/>
        <v>1</v>
      </c>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4">
        <v>44298</v>
      </c>
      <c r="ET160" s="44">
        <v>44390</v>
      </c>
      <c r="EU160" s="44"/>
      <c r="EV160" s="44"/>
      <c r="EW160" s="43"/>
      <c r="EX160" s="43"/>
      <c r="EY160" s="43"/>
      <c r="EZ160" s="43"/>
      <c r="FA160" s="43"/>
      <c r="FB160" s="43"/>
      <c r="FC160" s="43"/>
      <c r="FD160" s="43"/>
      <c r="FE160" s="43"/>
      <c r="FF160" s="43"/>
      <c r="FG160" s="43"/>
      <c r="FH160" s="43"/>
      <c r="FI160" s="46" t="str">
        <f t="shared" si="148"/>
        <v/>
      </c>
      <c r="FJ160" s="46" t="str">
        <f t="shared" si="149"/>
        <v/>
      </c>
      <c r="FK160" s="46" t="str">
        <f t="shared" si="150"/>
        <v/>
      </c>
      <c r="FL160" s="46" t="str">
        <f t="shared" si="151"/>
        <v/>
      </c>
      <c r="FM160" s="46" t="str">
        <f t="shared" si="152"/>
        <v/>
      </c>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4">
        <v>44298</v>
      </c>
      <c r="GS160" s="44">
        <v>44390</v>
      </c>
      <c r="GT160" s="44"/>
      <c r="GU160" s="44"/>
      <c r="GV160" s="43"/>
      <c r="GW160" s="43"/>
      <c r="GX160" s="43"/>
      <c r="GY160" s="43"/>
      <c r="GZ160" s="43"/>
      <c r="HA160" s="43"/>
      <c r="HB160" s="43"/>
      <c r="HC160" s="43"/>
      <c r="HD160" s="43"/>
      <c r="HE160" s="43"/>
      <c r="HF160" s="43"/>
      <c r="HG160" s="43"/>
      <c r="HH160" s="46" t="str">
        <f t="shared" si="177"/>
        <v/>
      </c>
      <c r="HI160" s="46" t="str">
        <f t="shared" si="178"/>
        <v/>
      </c>
      <c r="HJ160" s="46" t="str">
        <f t="shared" si="179"/>
        <v/>
      </c>
      <c r="HK160" s="46" t="str">
        <f t="shared" si="180"/>
        <v/>
      </c>
      <c r="HL160" s="46" t="str">
        <f t="shared" si="181"/>
        <v/>
      </c>
      <c r="HM160" s="43"/>
      <c r="HN160" s="43"/>
      <c r="HO160" s="43">
        <f t="shared" si="153"/>
        <v>1</v>
      </c>
      <c r="HP160" s="43" t="s">
        <v>1978</v>
      </c>
      <c r="HQ160" s="41"/>
      <c r="HR160" s="41"/>
      <c r="HS160" s="41"/>
      <c r="HT160" s="41"/>
      <c r="HU160" s="41" t="s">
        <v>1985</v>
      </c>
      <c r="HV160" s="41" t="s">
        <v>2071</v>
      </c>
      <c r="HW160" s="41"/>
      <c r="HX160" s="41"/>
      <c r="HY160" s="41"/>
      <c r="HZ160" s="41"/>
      <c r="IA160" s="41"/>
      <c r="IB160" s="41"/>
      <c r="IC160" s="41"/>
      <c r="ID160" s="41"/>
    </row>
    <row r="161" spans="1:238" ht="49.5" customHeight="1" x14ac:dyDescent="0.25">
      <c r="A161" s="41" t="s">
        <v>538</v>
      </c>
      <c r="B161" s="42" t="s">
        <v>539</v>
      </c>
      <c r="C161" s="43" t="s">
        <v>540</v>
      </c>
      <c r="D161" s="43" t="s">
        <v>421</v>
      </c>
      <c r="E161" s="43" t="s">
        <v>422</v>
      </c>
      <c r="F161" s="43" t="s">
        <v>394</v>
      </c>
      <c r="G161" s="43" t="s">
        <v>541</v>
      </c>
      <c r="H161" s="43" t="s">
        <v>542</v>
      </c>
      <c r="I161" s="43" t="s">
        <v>543</v>
      </c>
      <c r="J161" s="43">
        <v>3</v>
      </c>
      <c r="K161" s="43">
        <v>4</v>
      </c>
      <c r="L161" s="43" t="s">
        <v>398</v>
      </c>
      <c r="M161" s="43">
        <v>2</v>
      </c>
      <c r="N161" s="43">
        <v>3</v>
      </c>
      <c r="O161" s="43" t="s">
        <v>510</v>
      </c>
      <c r="P161" s="43" t="s">
        <v>400</v>
      </c>
      <c r="Q161" s="43" t="s">
        <v>544</v>
      </c>
      <c r="R161" s="43" t="s">
        <v>545</v>
      </c>
      <c r="S161" s="43" t="s">
        <v>403</v>
      </c>
      <c r="T161" s="43" t="s">
        <v>546</v>
      </c>
      <c r="U161" s="43" t="s">
        <v>430</v>
      </c>
      <c r="V161" s="43" t="s">
        <v>403</v>
      </c>
      <c r="W161" s="43" t="s">
        <v>403</v>
      </c>
      <c r="X161" s="43" t="s">
        <v>403</v>
      </c>
      <c r="Y161" s="43" t="s">
        <v>406</v>
      </c>
      <c r="Z161" s="43" t="s">
        <v>407</v>
      </c>
      <c r="AA161" s="43" t="s">
        <v>410</v>
      </c>
      <c r="AB161" s="43" t="s">
        <v>409</v>
      </c>
      <c r="AC161" s="43" t="s">
        <v>410</v>
      </c>
      <c r="AD161" s="43" t="s">
        <v>410</v>
      </c>
      <c r="AE161" s="43">
        <v>100</v>
      </c>
      <c r="AF161" s="43" t="s">
        <v>65</v>
      </c>
      <c r="AG161" s="41" t="s">
        <v>411</v>
      </c>
      <c r="AH161" s="43">
        <f t="shared" ref="AH161:AH166" si="184">SUM(AI161:AL161)</f>
        <v>6</v>
      </c>
      <c r="AI161" s="43">
        <v>3</v>
      </c>
      <c r="AJ161" s="43">
        <v>3</v>
      </c>
      <c r="AK161" s="43">
        <v>0</v>
      </c>
      <c r="AL161" s="43">
        <v>0</v>
      </c>
      <c r="AM161" s="43">
        <v>3</v>
      </c>
      <c r="AN161" s="43" t="s">
        <v>2072</v>
      </c>
      <c r="AO161" s="43">
        <v>3</v>
      </c>
      <c r="AP161" s="43" t="s">
        <v>2073</v>
      </c>
      <c r="AQ161" s="43"/>
      <c r="AR161" s="43"/>
      <c r="AS161" s="43"/>
      <c r="AT161" s="43"/>
      <c r="AU161" s="44">
        <v>44296</v>
      </c>
      <c r="AV161" s="44">
        <v>44389</v>
      </c>
      <c r="AW161" s="44"/>
      <c r="AX161" s="44"/>
      <c r="AY161" s="43" t="s">
        <v>70</v>
      </c>
      <c r="AZ161" s="43" t="s">
        <v>70</v>
      </c>
      <c r="BA161" s="43"/>
      <c r="BB161" s="43"/>
      <c r="BC161" s="43" t="s">
        <v>70</v>
      </c>
      <c r="BD161" s="43" t="s">
        <v>70</v>
      </c>
      <c r="BE161" s="43"/>
      <c r="BF161" s="43"/>
      <c r="BG161" s="45" t="s">
        <v>2074</v>
      </c>
      <c r="BH161" s="45" t="s">
        <v>2075</v>
      </c>
      <c r="BI161" s="43"/>
      <c r="BJ161" s="43"/>
      <c r="BK161" s="46">
        <f t="shared" si="172"/>
        <v>1</v>
      </c>
      <c r="BL161" s="46">
        <f t="shared" si="173"/>
        <v>1</v>
      </c>
      <c r="BM161" s="46" t="str">
        <f t="shared" si="174"/>
        <v/>
      </c>
      <c r="BN161" s="46" t="str">
        <f t="shared" si="175"/>
        <v/>
      </c>
      <c r="BO161" s="46">
        <f t="shared" si="176"/>
        <v>1</v>
      </c>
      <c r="BP161" s="43" t="s">
        <v>550</v>
      </c>
      <c r="BQ161" s="43" t="s">
        <v>551</v>
      </c>
      <c r="BR161" s="43" t="s">
        <v>403</v>
      </c>
      <c r="BS161" s="43" t="s">
        <v>552</v>
      </c>
      <c r="BT161" s="43" t="s">
        <v>405</v>
      </c>
      <c r="BU161" s="43" t="s">
        <v>403</v>
      </c>
      <c r="BV161" s="43" t="s">
        <v>403</v>
      </c>
      <c r="BW161" s="43" t="s">
        <v>403</v>
      </c>
      <c r="BX161" s="43" t="s">
        <v>406</v>
      </c>
      <c r="BY161" s="43" t="s">
        <v>407</v>
      </c>
      <c r="BZ161" s="43" t="s">
        <v>408</v>
      </c>
      <c r="CA161" s="43" t="s">
        <v>409</v>
      </c>
      <c r="CB161" s="43" t="s">
        <v>410</v>
      </c>
      <c r="CC161" s="43" t="s">
        <v>408</v>
      </c>
      <c r="CD161" s="43">
        <v>50</v>
      </c>
      <c r="CE161" s="43" t="s">
        <v>65</v>
      </c>
      <c r="CF161" s="41" t="s">
        <v>411</v>
      </c>
      <c r="CG161" s="43">
        <f t="shared" si="183"/>
        <v>6</v>
      </c>
      <c r="CH161" s="43">
        <v>3</v>
      </c>
      <c r="CI161" s="43">
        <v>3</v>
      </c>
      <c r="CJ161" s="43">
        <v>0</v>
      </c>
      <c r="CK161" s="43">
        <v>0</v>
      </c>
      <c r="CL161" s="43">
        <v>3</v>
      </c>
      <c r="CM161" s="43" t="s">
        <v>2076</v>
      </c>
      <c r="CN161" s="43">
        <v>3</v>
      </c>
      <c r="CO161" s="43" t="s">
        <v>2077</v>
      </c>
      <c r="CP161" s="43"/>
      <c r="CQ161" s="43"/>
      <c r="CR161" s="43"/>
      <c r="CS161" s="43"/>
      <c r="CT161" s="44">
        <v>44296</v>
      </c>
      <c r="CU161" s="44">
        <v>44389</v>
      </c>
      <c r="CV161" s="44"/>
      <c r="CW161" s="44"/>
      <c r="CX161" s="43" t="s">
        <v>70</v>
      </c>
      <c r="CY161" s="43" t="s">
        <v>70</v>
      </c>
      <c r="CZ161" s="43"/>
      <c r="DA161" s="43"/>
      <c r="DB161" s="43" t="s">
        <v>70</v>
      </c>
      <c r="DC161" s="43" t="s">
        <v>70</v>
      </c>
      <c r="DD161" s="43"/>
      <c r="DE161" s="43"/>
      <c r="DF161" s="43" t="s">
        <v>2078</v>
      </c>
      <c r="DG161" s="43" t="s">
        <v>2079</v>
      </c>
      <c r="DH161" s="43"/>
      <c r="DI161" s="43"/>
      <c r="DJ161" s="46">
        <f t="shared" si="143"/>
        <v>1</v>
      </c>
      <c r="DK161" s="46">
        <f t="shared" si="144"/>
        <v>1</v>
      </c>
      <c r="DL161" s="46" t="str">
        <f t="shared" si="145"/>
        <v/>
      </c>
      <c r="DM161" s="46" t="str">
        <f t="shared" si="146"/>
        <v/>
      </c>
      <c r="DN161" s="46">
        <f t="shared" si="147"/>
        <v>1</v>
      </c>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4">
        <v>44296</v>
      </c>
      <c r="ET161" s="44">
        <v>44389</v>
      </c>
      <c r="EU161" s="44"/>
      <c r="EV161" s="44"/>
      <c r="EW161" s="43"/>
      <c r="EX161" s="43"/>
      <c r="EY161" s="43"/>
      <c r="EZ161" s="43"/>
      <c r="FA161" s="43"/>
      <c r="FB161" s="43"/>
      <c r="FC161" s="43"/>
      <c r="FD161" s="43"/>
      <c r="FE161" s="43"/>
      <c r="FF161" s="43"/>
      <c r="FG161" s="43"/>
      <c r="FH161" s="43"/>
      <c r="FI161" s="46" t="str">
        <f t="shared" si="148"/>
        <v/>
      </c>
      <c r="FJ161" s="46" t="str">
        <f t="shared" si="149"/>
        <v/>
      </c>
      <c r="FK161" s="46" t="str">
        <f t="shared" si="150"/>
        <v/>
      </c>
      <c r="FL161" s="46" t="str">
        <f t="shared" si="151"/>
        <v/>
      </c>
      <c r="FM161" s="46" t="str">
        <f t="shared" si="152"/>
        <v/>
      </c>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4">
        <v>44296</v>
      </c>
      <c r="GS161" s="44">
        <v>44389</v>
      </c>
      <c r="GT161" s="44"/>
      <c r="GU161" s="44"/>
      <c r="GV161" s="43"/>
      <c r="GW161" s="43"/>
      <c r="GX161" s="43"/>
      <c r="GY161" s="43"/>
      <c r="GZ161" s="43"/>
      <c r="HA161" s="43"/>
      <c r="HB161" s="43"/>
      <c r="HC161" s="43"/>
      <c r="HD161" s="43"/>
      <c r="HE161" s="43"/>
      <c r="HF161" s="43"/>
      <c r="HG161" s="43"/>
      <c r="HH161" s="46" t="str">
        <f t="shared" si="177"/>
        <v/>
      </c>
      <c r="HI161" s="46" t="str">
        <f t="shared" si="178"/>
        <v/>
      </c>
      <c r="HJ161" s="46" t="str">
        <f t="shared" si="179"/>
        <v/>
      </c>
      <c r="HK161" s="46" t="str">
        <f t="shared" si="180"/>
        <v/>
      </c>
      <c r="HL161" s="46" t="str">
        <f t="shared" si="181"/>
        <v/>
      </c>
      <c r="HM161" s="43"/>
      <c r="HN161" s="43"/>
      <c r="HO161" s="43">
        <f t="shared" si="153"/>
        <v>2</v>
      </c>
      <c r="HP161" s="43" t="s">
        <v>1978</v>
      </c>
      <c r="HQ161" s="41" t="s">
        <v>1985</v>
      </c>
      <c r="HR161" s="41" t="s">
        <v>2080</v>
      </c>
      <c r="HS161" s="41"/>
      <c r="HT161" s="41"/>
      <c r="HU161" s="41" t="s">
        <v>1985</v>
      </c>
      <c r="HV161" s="41" t="s">
        <v>2081</v>
      </c>
      <c r="HW161" s="41"/>
      <c r="HX161" s="41"/>
      <c r="HY161" s="41"/>
      <c r="HZ161" s="41"/>
      <c r="IA161" s="41"/>
      <c r="IB161" s="41"/>
      <c r="IC161" s="41"/>
      <c r="ID161" s="41"/>
    </row>
    <row r="162" spans="1:238" ht="49.5" customHeight="1" x14ac:dyDescent="0.25">
      <c r="A162" s="41" t="s">
        <v>558</v>
      </c>
      <c r="B162" s="42" t="s">
        <v>539</v>
      </c>
      <c r="C162" s="43" t="s">
        <v>559</v>
      </c>
      <c r="D162" s="43" t="s">
        <v>468</v>
      </c>
      <c r="E162" s="43" t="s">
        <v>560</v>
      </c>
      <c r="F162" s="43" t="s">
        <v>394</v>
      </c>
      <c r="G162" s="43" t="s">
        <v>395</v>
      </c>
      <c r="H162" s="43" t="s">
        <v>561</v>
      </c>
      <c r="I162" s="43" t="s">
        <v>562</v>
      </c>
      <c r="J162" s="43">
        <v>2</v>
      </c>
      <c r="K162" s="43">
        <v>4</v>
      </c>
      <c r="L162" s="43" t="s">
        <v>399</v>
      </c>
      <c r="M162" s="43">
        <v>2</v>
      </c>
      <c r="N162" s="43">
        <v>3</v>
      </c>
      <c r="O162" s="43" t="s">
        <v>510</v>
      </c>
      <c r="P162" s="43" t="s">
        <v>400</v>
      </c>
      <c r="Q162" s="43" t="s">
        <v>563</v>
      </c>
      <c r="R162" s="43" t="s">
        <v>564</v>
      </c>
      <c r="S162" s="43" t="s">
        <v>403</v>
      </c>
      <c r="T162" s="43" t="s">
        <v>565</v>
      </c>
      <c r="U162" s="43" t="s">
        <v>430</v>
      </c>
      <c r="V162" s="43" t="s">
        <v>403</v>
      </c>
      <c r="W162" s="43" t="s">
        <v>403</v>
      </c>
      <c r="X162" s="43" t="s">
        <v>403</v>
      </c>
      <c r="Y162" s="43" t="s">
        <v>431</v>
      </c>
      <c r="Z162" s="43" t="s">
        <v>407</v>
      </c>
      <c r="AA162" s="43" t="s">
        <v>410</v>
      </c>
      <c r="AB162" s="43" t="s">
        <v>409</v>
      </c>
      <c r="AC162" s="43" t="s">
        <v>410</v>
      </c>
      <c r="AD162" s="43" t="s">
        <v>410</v>
      </c>
      <c r="AE162" s="43">
        <v>100</v>
      </c>
      <c r="AF162" s="43" t="s">
        <v>65</v>
      </c>
      <c r="AG162" s="41" t="s">
        <v>411</v>
      </c>
      <c r="AH162" s="43">
        <f t="shared" si="184"/>
        <v>12</v>
      </c>
      <c r="AI162" s="43">
        <v>3</v>
      </c>
      <c r="AJ162" s="43">
        <v>3</v>
      </c>
      <c r="AK162" s="43">
        <v>3</v>
      </c>
      <c r="AL162" s="43">
        <v>3</v>
      </c>
      <c r="AM162" s="43">
        <v>3</v>
      </c>
      <c r="AN162" s="43" t="s">
        <v>2082</v>
      </c>
      <c r="AO162" s="43">
        <v>3</v>
      </c>
      <c r="AP162" s="43" t="s">
        <v>2083</v>
      </c>
      <c r="AQ162" s="43"/>
      <c r="AR162" s="43"/>
      <c r="AS162" s="43"/>
      <c r="AT162" s="43"/>
      <c r="AU162" s="44">
        <v>44296</v>
      </c>
      <c r="AV162" s="44">
        <v>44389</v>
      </c>
      <c r="AW162" s="44"/>
      <c r="AX162" s="44"/>
      <c r="AY162" s="43" t="s">
        <v>70</v>
      </c>
      <c r="AZ162" s="43" t="s">
        <v>70</v>
      </c>
      <c r="BA162" s="43"/>
      <c r="BB162" s="43"/>
      <c r="BC162" s="43" t="s">
        <v>70</v>
      </c>
      <c r="BD162" s="43" t="s">
        <v>70</v>
      </c>
      <c r="BE162" s="43"/>
      <c r="BF162" s="43"/>
      <c r="BG162" s="45" t="s">
        <v>1792</v>
      </c>
      <c r="BH162" s="45" t="s">
        <v>2084</v>
      </c>
      <c r="BI162" s="43"/>
      <c r="BJ162" s="43"/>
      <c r="BK162" s="46">
        <f t="shared" si="172"/>
        <v>1</v>
      </c>
      <c r="BL162" s="46">
        <f t="shared" si="173"/>
        <v>1</v>
      </c>
      <c r="BM162" s="46">
        <f t="shared" si="174"/>
        <v>0</v>
      </c>
      <c r="BN162" s="46">
        <f t="shared" si="175"/>
        <v>0</v>
      </c>
      <c r="BO162" s="46">
        <f t="shared" si="176"/>
        <v>0.5</v>
      </c>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4">
        <v>44296</v>
      </c>
      <c r="CU162" s="44">
        <v>44389</v>
      </c>
      <c r="CV162" s="44"/>
      <c r="CW162" s="44"/>
      <c r="CX162" s="43"/>
      <c r="CY162" s="43"/>
      <c r="CZ162" s="43"/>
      <c r="DA162" s="43"/>
      <c r="DB162" s="43"/>
      <c r="DC162" s="43"/>
      <c r="DD162" s="43"/>
      <c r="DE162" s="43"/>
      <c r="DF162" s="43"/>
      <c r="DG162" s="43"/>
      <c r="DH162" s="43"/>
      <c r="DI162" s="43"/>
      <c r="DJ162" s="46" t="str">
        <f t="shared" si="143"/>
        <v/>
      </c>
      <c r="DK162" s="46" t="str">
        <f t="shared" si="144"/>
        <v/>
      </c>
      <c r="DL162" s="46" t="str">
        <f t="shared" si="145"/>
        <v/>
      </c>
      <c r="DM162" s="46" t="str">
        <f t="shared" si="146"/>
        <v/>
      </c>
      <c r="DN162" s="46" t="str">
        <f t="shared" si="147"/>
        <v/>
      </c>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4">
        <v>44296</v>
      </c>
      <c r="ET162" s="44">
        <v>44389</v>
      </c>
      <c r="EU162" s="44"/>
      <c r="EV162" s="44"/>
      <c r="EW162" s="43"/>
      <c r="EX162" s="43"/>
      <c r="EY162" s="43"/>
      <c r="EZ162" s="43"/>
      <c r="FA162" s="43"/>
      <c r="FB162" s="43"/>
      <c r="FC162" s="43"/>
      <c r="FD162" s="43"/>
      <c r="FE162" s="43"/>
      <c r="FF162" s="43"/>
      <c r="FG162" s="43"/>
      <c r="FH162" s="43"/>
      <c r="FI162" s="46" t="str">
        <f t="shared" si="148"/>
        <v/>
      </c>
      <c r="FJ162" s="46" t="str">
        <f t="shared" si="149"/>
        <v/>
      </c>
      <c r="FK162" s="46" t="str">
        <f t="shared" si="150"/>
        <v/>
      </c>
      <c r="FL162" s="46" t="str">
        <f t="shared" si="151"/>
        <v/>
      </c>
      <c r="FM162" s="46" t="str">
        <f t="shared" si="152"/>
        <v/>
      </c>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4">
        <v>44296</v>
      </c>
      <c r="GS162" s="44">
        <v>44389</v>
      </c>
      <c r="GT162" s="44"/>
      <c r="GU162" s="44"/>
      <c r="GV162" s="43"/>
      <c r="GW162" s="43"/>
      <c r="GX162" s="43"/>
      <c r="GY162" s="43"/>
      <c r="GZ162" s="43"/>
      <c r="HA162" s="43"/>
      <c r="HB162" s="43"/>
      <c r="HC162" s="43"/>
      <c r="HD162" s="43"/>
      <c r="HE162" s="43"/>
      <c r="HF162" s="43"/>
      <c r="HG162" s="43"/>
      <c r="HH162" s="46" t="str">
        <f t="shared" si="177"/>
        <v/>
      </c>
      <c r="HI162" s="46" t="str">
        <f t="shared" si="178"/>
        <v/>
      </c>
      <c r="HJ162" s="46" t="str">
        <f t="shared" si="179"/>
        <v/>
      </c>
      <c r="HK162" s="46" t="str">
        <f t="shared" si="180"/>
        <v/>
      </c>
      <c r="HL162" s="46" t="str">
        <f t="shared" si="181"/>
        <v/>
      </c>
      <c r="HM162" s="43"/>
      <c r="HN162" s="43"/>
      <c r="HO162" s="43">
        <f t="shared" si="153"/>
        <v>1</v>
      </c>
      <c r="HP162" s="43" t="s">
        <v>1978</v>
      </c>
      <c r="HQ162" s="41" t="s">
        <v>1985</v>
      </c>
      <c r="HR162" s="41" t="s">
        <v>2085</v>
      </c>
      <c r="HS162" s="41"/>
      <c r="HT162" s="41"/>
      <c r="HU162" s="41"/>
      <c r="HV162" s="41"/>
      <c r="HW162" s="41"/>
      <c r="HX162" s="41"/>
      <c r="HY162" s="41"/>
      <c r="HZ162" s="41"/>
      <c r="IA162" s="41"/>
      <c r="IB162" s="41"/>
      <c r="IC162" s="41"/>
      <c r="ID162" s="41"/>
    </row>
    <row r="163" spans="1:238" ht="49.5" customHeight="1" x14ac:dyDescent="0.25">
      <c r="A163" s="41" t="s">
        <v>571</v>
      </c>
      <c r="B163" s="42" t="s">
        <v>572</v>
      </c>
      <c r="C163" s="43" t="s">
        <v>573</v>
      </c>
      <c r="D163" s="43" t="s">
        <v>440</v>
      </c>
      <c r="E163" s="43" t="s">
        <v>574</v>
      </c>
      <c r="F163" s="43" t="s">
        <v>455</v>
      </c>
      <c r="G163" s="43" t="s">
        <v>541</v>
      </c>
      <c r="H163" s="43" t="s">
        <v>575</v>
      </c>
      <c r="I163" s="43" t="s">
        <v>576</v>
      </c>
      <c r="J163" s="43">
        <v>3</v>
      </c>
      <c r="K163" s="43">
        <v>4</v>
      </c>
      <c r="L163" s="43" t="s">
        <v>398</v>
      </c>
      <c r="M163" s="43">
        <v>1</v>
      </c>
      <c r="N163" s="43">
        <v>2</v>
      </c>
      <c r="O163" s="43" t="s">
        <v>426</v>
      </c>
      <c r="P163" s="43" t="s">
        <v>400</v>
      </c>
      <c r="Q163" s="43" t="s">
        <v>577</v>
      </c>
      <c r="R163" s="43" t="s">
        <v>578</v>
      </c>
      <c r="S163" s="43" t="s">
        <v>403</v>
      </c>
      <c r="T163" s="43" t="s">
        <v>579</v>
      </c>
      <c r="U163" s="43" t="s">
        <v>430</v>
      </c>
      <c r="V163" s="43" t="s">
        <v>403</v>
      </c>
      <c r="W163" s="43" t="s">
        <v>403</v>
      </c>
      <c r="X163" s="43" t="s">
        <v>403</v>
      </c>
      <c r="Y163" s="43" t="s">
        <v>431</v>
      </c>
      <c r="Z163" s="43" t="s">
        <v>407</v>
      </c>
      <c r="AA163" s="43" t="s">
        <v>410</v>
      </c>
      <c r="AB163" s="43" t="s">
        <v>409</v>
      </c>
      <c r="AC163" s="43" t="s">
        <v>410</v>
      </c>
      <c r="AD163" s="43" t="s">
        <v>410</v>
      </c>
      <c r="AE163" s="43">
        <v>100</v>
      </c>
      <c r="AF163" s="43" t="s">
        <v>65</v>
      </c>
      <c r="AG163" s="41" t="s">
        <v>411</v>
      </c>
      <c r="AH163" s="43">
        <f t="shared" si="184"/>
        <v>12</v>
      </c>
      <c r="AI163" s="43">
        <v>3</v>
      </c>
      <c r="AJ163" s="43">
        <v>3</v>
      </c>
      <c r="AK163" s="43">
        <v>3</v>
      </c>
      <c r="AL163" s="43">
        <v>3</v>
      </c>
      <c r="AM163" s="43">
        <v>3</v>
      </c>
      <c r="AN163" s="43" t="s">
        <v>2086</v>
      </c>
      <c r="AO163" s="43">
        <v>3</v>
      </c>
      <c r="AP163" s="43" t="s">
        <v>2086</v>
      </c>
      <c r="AQ163" s="43"/>
      <c r="AR163" s="43"/>
      <c r="AS163" s="43"/>
      <c r="AT163" s="43"/>
      <c r="AU163" s="44">
        <v>44298</v>
      </c>
      <c r="AV163" s="44">
        <v>44389</v>
      </c>
      <c r="AW163" s="44"/>
      <c r="AX163" s="44"/>
      <c r="AY163" s="43" t="s">
        <v>70</v>
      </c>
      <c r="AZ163" s="43" t="s">
        <v>70</v>
      </c>
      <c r="BA163" s="43"/>
      <c r="BB163" s="43"/>
      <c r="BC163" s="43" t="s">
        <v>70</v>
      </c>
      <c r="BD163" s="43" t="s">
        <v>70</v>
      </c>
      <c r="BE163" s="43"/>
      <c r="BF163" s="43"/>
      <c r="BG163" s="45" t="s">
        <v>2087</v>
      </c>
      <c r="BH163" s="45" t="s">
        <v>2088</v>
      </c>
      <c r="BI163" s="43"/>
      <c r="BJ163" s="43"/>
      <c r="BK163" s="46">
        <f t="shared" si="172"/>
        <v>1</v>
      </c>
      <c r="BL163" s="46">
        <f t="shared" si="173"/>
        <v>1</v>
      </c>
      <c r="BM163" s="46">
        <f t="shared" si="174"/>
        <v>0</v>
      </c>
      <c r="BN163" s="46">
        <f t="shared" si="175"/>
        <v>0</v>
      </c>
      <c r="BO163" s="46">
        <f t="shared" si="176"/>
        <v>0.5</v>
      </c>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4">
        <v>44298</v>
      </c>
      <c r="CU163" s="44">
        <v>44389</v>
      </c>
      <c r="CV163" s="44"/>
      <c r="CW163" s="44"/>
      <c r="CX163" s="43"/>
      <c r="CY163" s="43"/>
      <c r="CZ163" s="43"/>
      <c r="DA163" s="43"/>
      <c r="DB163" s="43"/>
      <c r="DC163" s="43"/>
      <c r="DD163" s="43"/>
      <c r="DE163" s="43"/>
      <c r="DF163" s="43"/>
      <c r="DG163" s="43"/>
      <c r="DH163" s="43"/>
      <c r="DI163" s="43"/>
      <c r="DJ163" s="46" t="str">
        <f t="shared" si="143"/>
        <v/>
      </c>
      <c r="DK163" s="46" t="str">
        <f t="shared" si="144"/>
        <v/>
      </c>
      <c r="DL163" s="46" t="str">
        <f t="shared" si="145"/>
        <v/>
      </c>
      <c r="DM163" s="46" t="str">
        <f t="shared" si="146"/>
        <v/>
      </c>
      <c r="DN163" s="46" t="str">
        <f t="shared" si="147"/>
        <v/>
      </c>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4">
        <v>44298</v>
      </c>
      <c r="ET163" s="44">
        <v>44389</v>
      </c>
      <c r="EU163" s="44"/>
      <c r="EV163" s="44"/>
      <c r="EW163" s="43"/>
      <c r="EX163" s="43"/>
      <c r="EY163" s="43"/>
      <c r="EZ163" s="43"/>
      <c r="FA163" s="43"/>
      <c r="FB163" s="43"/>
      <c r="FC163" s="43"/>
      <c r="FD163" s="43"/>
      <c r="FE163" s="43"/>
      <c r="FF163" s="43"/>
      <c r="FG163" s="43"/>
      <c r="FH163" s="43"/>
      <c r="FI163" s="46" t="str">
        <f t="shared" si="148"/>
        <v/>
      </c>
      <c r="FJ163" s="46" t="str">
        <f t="shared" si="149"/>
        <v/>
      </c>
      <c r="FK163" s="46" t="str">
        <f t="shared" si="150"/>
        <v/>
      </c>
      <c r="FL163" s="46" t="str">
        <f t="shared" si="151"/>
        <v/>
      </c>
      <c r="FM163" s="46" t="str">
        <f t="shared" si="152"/>
        <v/>
      </c>
      <c r="FN163" s="43"/>
      <c r="FO163" s="43"/>
      <c r="FP163" s="43"/>
      <c r="FQ163" s="43"/>
      <c r="FR163" s="43"/>
      <c r="FS163" s="43"/>
      <c r="FT163" s="43"/>
      <c r="FU163" s="43"/>
      <c r="FV163" s="43"/>
      <c r="FW163" s="43"/>
      <c r="FX163" s="43"/>
      <c r="FY163" s="43"/>
      <c r="FZ163" s="43"/>
      <c r="GA163" s="43"/>
      <c r="GB163" s="43"/>
      <c r="GC163" s="43"/>
      <c r="GD163" s="43"/>
      <c r="GE163" s="43"/>
      <c r="GF163" s="43"/>
      <c r="GG163" s="43"/>
      <c r="GH163" s="43"/>
      <c r="GI163" s="43"/>
      <c r="GJ163" s="43"/>
      <c r="GK163" s="43"/>
      <c r="GL163" s="43"/>
      <c r="GM163" s="43"/>
      <c r="GN163" s="43"/>
      <c r="GO163" s="43"/>
      <c r="GP163" s="43"/>
      <c r="GQ163" s="43"/>
      <c r="GR163" s="44">
        <v>44298</v>
      </c>
      <c r="GS163" s="44">
        <v>44389</v>
      </c>
      <c r="GT163" s="44"/>
      <c r="GU163" s="44"/>
      <c r="GV163" s="43"/>
      <c r="GW163" s="43"/>
      <c r="GX163" s="43"/>
      <c r="GY163" s="43"/>
      <c r="GZ163" s="43"/>
      <c r="HA163" s="43"/>
      <c r="HB163" s="43"/>
      <c r="HC163" s="43"/>
      <c r="HD163" s="43"/>
      <c r="HE163" s="43"/>
      <c r="HF163" s="43"/>
      <c r="HG163" s="43"/>
      <c r="HH163" s="46" t="str">
        <f t="shared" si="177"/>
        <v/>
      </c>
      <c r="HI163" s="46" t="str">
        <f t="shared" si="178"/>
        <v/>
      </c>
      <c r="HJ163" s="46" t="str">
        <f t="shared" si="179"/>
        <v/>
      </c>
      <c r="HK163" s="46" t="str">
        <f t="shared" si="180"/>
        <v/>
      </c>
      <c r="HL163" s="46" t="str">
        <f t="shared" si="181"/>
        <v/>
      </c>
      <c r="HM163" s="43"/>
      <c r="HN163" s="43"/>
      <c r="HO163" s="43">
        <f t="shared" si="153"/>
        <v>1</v>
      </c>
      <c r="HP163" s="43" t="s">
        <v>1978</v>
      </c>
      <c r="HQ163" s="41" t="s">
        <v>1985</v>
      </c>
      <c r="HR163" s="41" t="s">
        <v>2089</v>
      </c>
      <c r="HS163" s="41"/>
      <c r="HT163" s="41"/>
      <c r="HU163" s="41"/>
      <c r="HV163" s="41"/>
      <c r="HW163" s="41"/>
      <c r="HX163" s="41"/>
      <c r="HY163" s="41"/>
      <c r="HZ163" s="41"/>
      <c r="IA163" s="41"/>
      <c r="IB163" s="41"/>
      <c r="IC163" s="41"/>
      <c r="ID163" s="41"/>
    </row>
    <row r="164" spans="1:238" ht="49.5" customHeight="1" x14ac:dyDescent="0.25">
      <c r="A164" s="41" t="s">
        <v>584</v>
      </c>
      <c r="B164" s="42" t="s">
        <v>572</v>
      </c>
      <c r="C164" s="43" t="s">
        <v>585</v>
      </c>
      <c r="D164" s="43" t="s">
        <v>468</v>
      </c>
      <c r="E164" s="43" t="s">
        <v>560</v>
      </c>
      <c r="F164" s="43" t="s">
        <v>394</v>
      </c>
      <c r="G164" s="43" t="s">
        <v>395</v>
      </c>
      <c r="H164" s="43" t="s">
        <v>586</v>
      </c>
      <c r="I164" s="43" t="s">
        <v>587</v>
      </c>
      <c r="J164" s="43">
        <v>1</v>
      </c>
      <c r="K164" s="43">
        <v>4</v>
      </c>
      <c r="L164" s="43" t="s">
        <v>399</v>
      </c>
      <c r="M164" s="43">
        <v>1</v>
      </c>
      <c r="N164" s="43">
        <v>4</v>
      </c>
      <c r="O164" s="43" t="s">
        <v>399</v>
      </c>
      <c r="P164" s="43" t="s">
        <v>400</v>
      </c>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4">
        <v>44296</v>
      </c>
      <c r="AV164" s="44">
        <v>44389</v>
      </c>
      <c r="AW164" s="44"/>
      <c r="AX164" s="44"/>
      <c r="AY164" s="43"/>
      <c r="AZ164" s="43"/>
      <c r="BA164" s="43"/>
      <c r="BB164" s="43"/>
      <c r="BC164" s="43"/>
      <c r="BD164" s="43"/>
      <c r="BE164" s="43"/>
      <c r="BF164" s="43"/>
      <c r="BG164" s="45"/>
      <c r="BH164" s="45"/>
      <c r="BI164" s="43"/>
      <c r="BJ164" s="43"/>
      <c r="BK164" s="46" t="str">
        <f t="shared" si="172"/>
        <v/>
      </c>
      <c r="BL164" s="46" t="str">
        <f t="shared" si="173"/>
        <v/>
      </c>
      <c r="BM164" s="46" t="str">
        <f t="shared" si="174"/>
        <v/>
      </c>
      <c r="BN164" s="46" t="str">
        <f t="shared" si="175"/>
        <v/>
      </c>
      <c r="BO164" s="46" t="str">
        <f t="shared" si="176"/>
        <v/>
      </c>
      <c r="BP164" s="43" t="s">
        <v>588</v>
      </c>
      <c r="BQ164" s="43" t="s">
        <v>589</v>
      </c>
      <c r="BR164" s="43" t="s">
        <v>403</v>
      </c>
      <c r="BS164" s="43" t="s">
        <v>590</v>
      </c>
      <c r="BT164" s="43" t="s">
        <v>430</v>
      </c>
      <c r="BU164" s="43" t="s">
        <v>472</v>
      </c>
      <c r="BV164" s="43" t="s">
        <v>472</v>
      </c>
      <c r="BW164" s="43" t="s">
        <v>403</v>
      </c>
      <c r="BX164" s="43" t="s">
        <v>531</v>
      </c>
      <c r="BY164" s="43" t="s">
        <v>591</v>
      </c>
      <c r="BZ164" s="43" t="s">
        <v>410</v>
      </c>
      <c r="CA164" s="43" t="s">
        <v>409</v>
      </c>
      <c r="CB164" s="43" t="s">
        <v>410</v>
      </c>
      <c r="CC164" s="43" t="s">
        <v>410</v>
      </c>
      <c r="CD164" s="43">
        <v>100</v>
      </c>
      <c r="CE164" s="43" t="s">
        <v>65</v>
      </c>
      <c r="CF164" s="41" t="s">
        <v>411</v>
      </c>
      <c r="CG164" s="43">
        <f t="shared" ref="CG164:CG165" si="185">SUM(CH164:CK164)</f>
        <v>2</v>
      </c>
      <c r="CH164" s="43">
        <v>1</v>
      </c>
      <c r="CI164" s="43">
        <v>1</v>
      </c>
      <c r="CJ164" s="43">
        <v>0</v>
      </c>
      <c r="CK164" s="43">
        <v>0</v>
      </c>
      <c r="CL164" s="43">
        <v>1</v>
      </c>
      <c r="CM164" s="43" t="s">
        <v>2090</v>
      </c>
      <c r="CN164" s="43">
        <v>1</v>
      </c>
      <c r="CO164" s="43" t="s">
        <v>2090</v>
      </c>
      <c r="CP164" s="43"/>
      <c r="CQ164" s="43"/>
      <c r="CR164" s="43"/>
      <c r="CS164" s="43"/>
      <c r="CT164" s="44">
        <v>44296</v>
      </c>
      <c r="CU164" s="44">
        <v>44389</v>
      </c>
      <c r="CV164" s="44"/>
      <c r="CW164" s="44"/>
      <c r="CX164" s="43" t="s">
        <v>70</v>
      </c>
      <c r="CY164" s="43" t="s">
        <v>70</v>
      </c>
      <c r="CZ164" s="43"/>
      <c r="DA164" s="43"/>
      <c r="DB164" s="43" t="s">
        <v>70</v>
      </c>
      <c r="DC164" s="43" t="s">
        <v>70</v>
      </c>
      <c r="DD164" s="43"/>
      <c r="DE164" s="43"/>
      <c r="DF164" s="43" t="s">
        <v>2091</v>
      </c>
      <c r="DG164" s="43" t="s">
        <v>2092</v>
      </c>
      <c r="DH164" s="43"/>
      <c r="DI164" s="43"/>
      <c r="DJ164" s="46">
        <f t="shared" si="143"/>
        <v>1</v>
      </c>
      <c r="DK164" s="46">
        <f t="shared" si="144"/>
        <v>1</v>
      </c>
      <c r="DL164" s="46" t="str">
        <f t="shared" si="145"/>
        <v/>
      </c>
      <c r="DM164" s="46" t="str">
        <f t="shared" si="146"/>
        <v/>
      </c>
      <c r="DN164" s="46">
        <f t="shared" si="147"/>
        <v>1</v>
      </c>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4">
        <v>44296</v>
      </c>
      <c r="ET164" s="44">
        <v>44389</v>
      </c>
      <c r="EU164" s="44"/>
      <c r="EV164" s="44"/>
      <c r="EW164" s="43"/>
      <c r="EX164" s="43"/>
      <c r="EY164" s="43"/>
      <c r="EZ164" s="43"/>
      <c r="FA164" s="43"/>
      <c r="FB164" s="43"/>
      <c r="FC164" s="43"/>
      <c r="FD164" s="43"/>
      <c r="FE164" s="43"/>
      <c r="FF164" s="43"/>
      <c r="FG164" s="43"/>
      <c r="FH164" s="43"/>
      <c r="FI164" s="46" t="str">
        <f t="shared" si="148"/>
        <v/>
      </c>
      <c r="FJ164" s="46" t="str">
        <f t="shared" si="149"/>
        <v/>
      </c>
      <c r="FK164" s="46" t="str">
        <f t="shared" si="150"/>
        <v/>
      </c>
      <c r="FL164" s="46" t="str">
        <f t="shared" si="151"/>
        <v/>
      </c>
      <c r="FM164" s="46" t="str">
        <f t="shared" si="152"/>
        <v/>
      </c>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4">
        <v>44296</v>
      </c>
      <c r="GS164" s="44">
        <v>44389</v>
      </c>
      <c r="GT164" s="44"/>
      <c r="GU164" s="44"/>
      <c r="GV164" s="43"/>
      <c r="GW164" s="43"/>
      <c r="GX164" s="43"/>
      <c r="GY164" s="43"/>
      <c r="GZ164" s="43"/>
      <c r="HA164" s="43"/>
      <c r="HB164" s="43"/>
      <c r="HC164" s="43"/>
      <c r="HD164" s="43"/>
      <c r="HE164" s="43"/>
      <c r="HF164" s="43"/>
      <c r="HG164" s="43"/>
      <c r="HH164" s="46" t="str">
        <f t="shared" si="177"/>
        <v/>
      </c>
      <c r="HI164" s="46" t="str">
        <f t="shared" si="178"/>
        <v/>
      </c>
      <c r="HJ164" s="46" t="str">
        <f t="shared" si="179"/>
        <v/>
      </c>
      <c r="HK164" s="46" t="str">
        <f t="shared" si="180"/>
        <v/>
      </c>
      <c r="HL164" s="46" t="str">
        <f t="shared" si="181"/>
        <v/>
      </c>
      <c r="HM164" s="43"/>
      <c r="HN164" s="43"/>
      <c r="HO164" s="43">
        <f t="shared" si="153"/>
        <v>1</v>
      </c>
      <c r="HP164" s="43" t="s">
        <v>1978</v>
      </c>
      <c r="HQ164" s="41"/>
      <c r="HR164" s="41"/>
      <c r="HS164" s="41"/>
      <c r="HT164" s="41"/>
      <c r="HU164" s="41" t="s">
        <v>1985</v>
      </c>
      <c r="HV164" s="41" t="s">
        <v>2093</v>
      </c>
      <c r="HW164" s="41"/>
      <c r="HX164" s="41"/>
      <c r="HY164" s="41"/>
      <c r="HZ164" s="41"/>
      <c r="IA164" s="41"/>
      <c r="IB164" s="41"/>
      <c r="IC164" s="41"/>
      <c r="ID164" s="41"/>
    </row>
    <row r="165" spans="1:238" ht="49.5" customHeight="1" x14ac:dyDescent="0.25">
      <c r="A165" s="41" t="s">
        <v>595</v>
      </c>
      <c r="B165" s="42" t="s">
        <v>596</v>
      </c>
      <c r="C165" s="43" t="s">
        <v>597</v>
      </c>
      <c r="D165" s="43" t="s">
        <v>421</v>
      </c>
      <c r="E165" s="43" t="s">
        <v>422</v>
      </c>
      <c r="F165" s="43" t="s">
        <v>455</v>
      </c>
      <c r="G165" s="43" t="s">
        <v>598</v>
      </c>
      <c r="H165" s="43" t="s">
        <v>599</v>
      </c>
      <c r="I165" s="43" t="s">
        <v>600</v>
      </c>
      <c r="J165" s="43">
        <v>5</v>
      </c>
      <c r="K165" s="43">
        <v>3</v>
      </c>
      <c r="L165" s="43" t="s">
        <v>398</v>
      </c>
      <c r="M165" s="43">
        <v>3</v>
      </c>
      <c r="N165" s="43">
        <v>1</v>
      </c>
      <c r="O165" s="43" t="s">
        <v>426</v>
      </c>
      <c r="P165" s="43" t="s">
        <v>400</v>
      </c>
      <c r="Q165" s="43" t="s">
        <v>601</v>
      </c>
      <c r="R165" s="43" t="s">
        <v>602</v>
      </c>
      <c r="S165" s="43" t="s">
        <v>403</v>
      </c>
      <c r="T165" s="43" t="s">
        <v>603</v>
      </c>
      <c r="U165" s="43" t="s">
        <v>430</v>
      </c>
      <c r="V165" s="43" t="s">
        <v>403</v>
      </c>
      <c r="W165" s="43" t="s">
        <v>403</v>
      </c>
      <c r="X165" s="43" t="s">
        <v>403</v>
      </c>
      <c r="Y165" s="43" t="s">
        <v>446</v>
      </c>
      <c r="Z165" s="43" t="s">
        <v>407</v>
      </c>
      <c r="AA165" s="43" t="s">
        <v>410</v>
      </c>
      <c r="AB165" s="43" t="s">
        <v>409</v>
      </c>
      <c r="AC165" s="43" t="s">
        <v>410</v>
      </c>
      <c r="AD165" s="43" t="s">
        <v>410</v>
      </c>
      <c r="AE165" s="43">
        <v>100</v>
      </c>
      <c r="AF165" s="43" t="s">
        <v>65</v>
      </c>
      <c r="AG165" s="41" t="s">
        <v>411</v>
      </c>
      <c r="AH165" s="43">
        <f t="shared" si="184"/>
        <v>96</v>
      </c>
      <c r="AI165" s="43">
        <v>24</v>
      </c>
      <c r="AJ165" s="43">
        <v>24</v>
      </c>
      <c r="AK165" s="43">
        <v>24</v>
      </c>
      <c r="AL165" s="43">
        <v>24</v>
      </c>
      <c r="AM165" s="43">
        <v>24</v>
      </c>
      <c r="AN165" s="43" t="s">
        <v>2094</v>
      </c>
      <c r="AO165" s="43">
        <v>24</v>
      </c>
      <c r="AP165" s="43" t="s">
        <v>2095</v>
      </c>
      <c r="AQ165" s="43"/>
      <c r="AR165" s="43"/>
      <c r="AS165" s="43"/>
      <c r="AT165" s="43"/>
      <c r="AU165" s="44">
        <v>44298</v>
      </c>
      <c r="AV165" s="44">
        <v>44389</v>
      </c>
      <c r="AW165" s="44"/>
      <c r="AX165" s="44"/>
      <c r="AY165" s="43" t="s">
        <v>70</v>
      </c>
      <c r="AZ165" s="43" t="s">
        <v>70</v>
      </c>
      <c r="BA165" s="43"/>
      <c r="BB165" s="43"/>
      <c r="BC165" s="43" t="s">
        <v>70</v>
      </c>
      <c r="BD165" s="43" t="s">
        <v>70</v>
      </c>
      <c r="BE165" s="43"/>
      <c r="BF165" s="43"/>
      <c r="BG165" s="45" t="s">
        <v>2096</v>
      </c>
      <c r="BH165" s="45" t="s">
        <v>2097</v>
      </c>
      <c r="BI165" s="43"/>
      <c r="BJ165" s="43"/>
      <c r="BK165" s="46">
        <f t="shared" si="172"/>
        <v>1</v>
      </c>
      <c r="BL165" s="46">
        <f t="shared" si="173"/>
        <v>1</v>
      </c>
      <c r="BM165" s="46">
        <f t="shared" si="174"/>
        <v>0</v>
      </c>
      <c r="BN165" s="46">
        <f t="shared" si="175"/>
        <v>0</v>
      </c>
      <c r="BO165" s="46">
        <f t="shared" si="176"/>
        <v>0.5</v>
      </c>
      <c r="BP165" s="43" t="s">
        <v>607</v>
      </c>
      <c r="BQ165" s="43" t="s">
        <v>602</v>
      </c>
      <c r="BR165" s="43" t="s">
        <v>403</v>
      </c>
      <c r="BS165" s="43" t="s">
        <v>608</v>
      </c>
      <c r="BT165" s="43" t="s">
        <v>430</v>
      </c>
      <c r="BU165" s="43" t="s">
        <v>403</v>
      </c>
      <c r="BV165" s="43" t="s">
        <v>403</v>
      </c>
      <c r="BW165" s="43" t="s">
        <v>403</v>
      </c>
      <c r="BX165" s="43" t="s">
        <v>406</v>
      </c>
      <c r="BY165" s="43" t="s">
        <v>407</v>
      </c>
      <c r="BZ165" s="43" t="s">
        <v>410</v>
      </c>
      <c r="CA165" s="43" t="s">
        <v>409</v>
      </c>
      <c r="CB165" s="43" t="s">
        <v>410</v>
      </c>
      <c r="CC165" s="43" t="s">
        <v>410</v>
      </c>
      <c r="CD165" s="43">
        <v>100</v>
      </c>
      <c r="CE165" s="43" t="s">
        <v>65</v>
      </c>
      <c r="CF165" s="41" t="s">
        <v>411</v>
      </c>
      <c r="CG165" s="43">
        <f t="shared" si="185"/>
        <v>11</v>
      </c>
      <c r="CH165" s="43">
        <v>8</v>
      </c>
      <c r="CI165" s="43">
        <v>3</v>
      </c>
      <c r="CJ165" s="43">
        <v>0</v>
      </c>
      <c r="CK165" s="43">
        <v>0</v>
      </c>
      <c r="CL165" s="43">
        <v>8</v>
      </c>
      <c r="CM165" s="43" t="s">
        <v>2098</v>
      </c>
      <c r="CN165" s="43">
        <v>3</v>
      </c>
      <c r="CO165" s="43" t="s">
        <v>2099</v>
      </c>
      <c r="CP165" s="43"/>
      <c r="CQ165" s="43"/>
      <c r="CR165" s="43"/>
      <c r="CS165" s="43"/>
      <c r="CT165" s="44">
        <v>44298</v>
      </c>
      <c r="CU165" s="44">
        <v>44389</v>
      </c>
      <c r="CV165" s="44"/>
      <c r="CW165" s="44"/>
      <c r="CX165" s="43" t="s">
        <v>70</v>
      </c>
      <c r="CY165" s="43" t="s">
        <v>70</v>
      </c>
      <c r="CZ165" s="43"/>
      <c r="DA165" s="43"/>
      <c r="DB165" s="43" t="s">
        <v>70</v>
      </c>
      <c r="DC165" s="43" t="s">
        <v>70</v>
      </c>
      <c r="DD165" s="43"/>
      <c r="DE165" s="43"/>
      <c r="DF165" s="43" t="s">
        <v>2100</v>
      </c>
      <c r="DG165" s="43" t="s">
        <v>2101</v>
      </c>
      <c r="DH165" s="43"/>
      <c r="DI165" s="43"/>
      <c r="DJ165" s="46">
        <f t="shared" si="143"/>
        <v>1</v>
      </c>
      <c r="DK165" s="46">
        <f t="shared" si="144"/>
        <v>1</v>
      </c>
      <c r="DL165" s="46" t="str">
        <f t="shared" si="145"/>
        <v/>
      </c>
      <c r="DM165" s="46" t="str">
        <f t="shared" si="146"/>
        <v/>
      </c>
      <c r="DN165" s="46">
        <f t="shared" si="147"/>
        <v>1</v>
      </c>
      <c r="DO165" s="43" t="s">
        <v>612</v>
      </c>
      <c r="DP165" s="43" t="s">
        <v>613</v>
      </c>
      <c r="DQ165" s="43" t="s">
        <v>403</v>
      </c>
      <c r="DR165" s="43" t="s">
        <v>614</v>
      </c>
      <c r="DS165" s="43" t="s">
        <v>430</v>
      </c>
      <c r="DT165" s="43" t="s">
        <v>472</v>
      </c>
      <c r="DU165" s="43" t="s">
        <v>472</v>
      </c>
      <c r="DV165" s="43" t="s">
        <v>403</v>
      </c>
      <c r="DW165" s="43" t="s">
        <v>406</v>
      </c>
      <c r="DX165" s="43" t="s">
        <v>407</v>
      </c>
      <c r="DY165" s="43" t="s">
        <v>410</v>
      </c>
      <c r="DZ165" s="43" t="s">
        <v>409</v>
      </c>
      <c r="EA165" s="43" t="s">
        <v>410</v>
      </c>
      <c r="EB165" s="43" t="s">
        <v>410</v>
      </c>
      <c r="EC165" s="43">
        <v>100</v>
      </c>
      <c r="ED165" s="43" t="s">
        <v>65</v>
      </c>
      <c r="EE165" s="41" t="s">
        <v>411</v>
      </c>
      <c r="EF165" s="43">
        <f t="shared" ref="EF165:EF166" si="186">SUM(EG165:EJ165)</f>
        <v>6</v>
      </c>
      <c r="EG165" s="43">
        <v>3</v>
      </c>
      <c r="EH165" s="43">
        <v>3</v>
      </c>
      <c r="EI165" s="43">
        <v>0</v>
      </c>
      <c r="EJ165" s="43">
        <v>0</v>
      </c>
      <c r="EK165" s="43">
        <v>3</v>
      </c>
      <c r="EL165" s="43" t="s">
        <v>2102</v>
      </c>
      <c r="EM165" s="43">
        <v>3</v>
      </c>
      <c r="EN165" s="43" t="s">
        <v>2103</v>
      </c>
      <c r="EO165" s="43"/>
      <c r="EP165" s="43"/>
      <c r="EQ165" s="43"/>
      <c r="ER165" s="43"/>
      <c r="ES165" s="44">
        <v>44298</v>
      </c>
      <c r="ET165" s="44">
        <v>44389</v>
      </c>
      <c r="EU165" s="44"/>
      <c r="EV165" s="44"/>
      <c r="EW165" s="43" t="s">
        <v>70</v>
      </c>
      <c r="EX165" s="43" t="s">
        <v>70</v>
      </c>
      <c r="EY165" s="43"/>
      <c r="EZ165" s="43"/>
      <c r="FA165" s="43" t="s">
        <v>70</v>
      </c>
      <c r="FB165" s="43" t="s">
        <v>70</v>
      </c>
      <c r="FC165" s="43"/>
      <c r="FD165" s="43"/>
      <c r="FE165" s="43" t="s">
        <v>2104</v>
      </c>
      <c r="FF165" s="43" t="s">
        <v>2105</v>
      </c>
      <c r="FG165" s="43"/>
      <c r="FH165" s="43"/>
      <c r="FI165" s="46">
        <f t="shared" si="148"/>
        <v>1</v>
      </c>
      <c r="FJ165" s="46">
        <f t="shared" si="149"/>
        <v>1</v>
      </c>
      <c r="FK165" s="46" t="str">
        <f t="shared" si="150"/>
        <v/>
      </c>
      <c r="FL165" s="46" t="str">
        <f t="shared" si="151"/>
        <v/>
      </c>
      <c r="FM165" s="46">
        <f t="shared" si="152"/>
        <v>1</v>
      </c>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4">
        <v>44298</v>
      </c>
      <c r="GS165" s="44">
        <v>44389</v>
      </c>
      <c r="GT165" s="44"/>
      <c r="GU165" s="44"/>
      <c r="GV165" s="43"/>
      <c r="GW165" s="43"/>
      <c r="GX165" s="43"/>
      <c r="GY165" s="43"/>
      <c r="GZ165" s="43"/>
      <c r="HA165" s="43"/>
      <c r="HB165" s="43"/>
      <c r="HC165" s="43"/>
      <c r="HD165" s="43"/>
      <c r="HE165" s="43"/>
      <c r="HF165" s="43"/>
      <c r="HG165" s="43"/>
      <c r="HH165" s="46" t="str">
        <f t="shared" si="177"/>
        <v/>
      </c>
      <c r="HI165" s="46" t="str">
        <f t="shared" si="178"/>
        <v/>
      </c>
      <c r="HJ165" s="46" t="str">
        <f t="shared" si="179"/>
        <v/>
      </c>
      <c r="HK165" s="46" t="str">
        <f t="shared" si="180"/>
        <v/>
      </c>
      <c r="HL165" s="46" t="str">
        <f t="shared" si="181"/>
        <v/>
      </c>
      <c r="HM165" s="43"/>
      <c r="HN165" s="43"/>
      <c r="HO165" s="43">
        <f t="shared" si="153"/>
        <v>3</v>
      </c>
      <c r="HP165" s="43" t="s">
        <v>1978</v>
      </c>
      <c r="HQ165" s="41" t="s">
        <v>1985</v>
      </c>
      <c r="HR165" s="41" t="s">
        <v>2106</v>
      </c>
      <c r="HS165" s="41"/>
      <c r="HT165" s="41"/>
      <c r="HU165" s="41" t="s">
        <v>1985</v>
      </c>
      <c r="HV165" s="41" t="s">
        <v>2107</v>
      </c>
      <c r="HW165" s="41"/>
      <c r="HX165" s="41"/>
      <c r="HY165" s="41" t="s">
        <v>1985</v>
      </c>
      <c r="HZ165" s="41" t="s">
        <v>2108</v>
      </c>
      <c r="IA165" s="41"/>
      <c r="IB165" s="41"/>
      <c r="IC165" s="41"/>
      <c r="ID165" s="41"/>
    </row>
    <row r="166" spans="1:238" ht="49.5" customHeight="1" x14ac:dyDescent="0.25">
      <c r="A166" s="41" t="s">
        <v>622</v>
      </c>
      <c r="B166" s="42" t="s">
        <v>596</v>
      </c>
      <c r="C166" s="43" t="s">
        <v>623</v>
      </c>
      <c r="D166" s="43" t="s">
        <v>468</v>
      </c>
      <c r="E166" s="43" t="s">
        <v>624</v>
      </c>
      <c r="F166" s="43" t="s">
        <v>455</v>
      </c>
      <c r="G166" s="43" t="s">
        <v>395</v>
      </c>
      <c r="H166" s="43" t="s">
        <v>625</v>
      </c>
      <c r="I166" s="43" t="s">
        <v>626</v>
      </c>
      <c r="J166" s="43">
        <v>3</v>
      </c>
      <c r="K166" s="43">
        <v>4</v>
      </c>
      <c r="L166" s="43" t="s">
        <v>398</v>
      </c>
      <c r="M166" s="43">
        <v>1</v>
      </c>
      <c r="N166" s="43">
        <v>4</v>
      </c>
      <c r="O166" s="43" t="s">
        <v>399</v>
      </c>
      <c r="P166" s="43" t="s">
        <v>400</v>
      </c>
      <c r="Q166" s="43" t="s">
        <v>601</v>
      </c>
      <c r="R166" s="43" t="s">
        <v>602</v>
      </c>
      <c r="S166" s="43" t="s">
        <v>403</v>
      </c>
      <c r="T166" s="43" t="s">
        <v>603</v>
      </c>
      <c r="U166" s="43" t="s">
        <v>430</v>
      </c>
      <c r="V166" s="43" t="s">
        <v>403</v>
      </c>
      <c r="W166" s="43" t="s">
        <v>403</v>
      </c>
      <c r="X166" s="43" t="s">
        <v>403</v>
      </c>
      <c r="Y166" s="43" t="s">
        <v>446</v>
      </c>
      <c r="Z166" s="43" t="s">
        <v>407</v>
      </c>
      <c r="AA166" s="43" t="s">
        <v>410</v>
      </c>
      <c r="AB166" s="43" t="s">
        <v>409</v>
      </c>
      <c r="AC166" s="43" t="s">
        <v>410</v>
      </c>
      <c r="AD166" s="43" t="s">
        <v>410</v>
      </c>
      <c r="AE166" s="43">
        <v>100</v>
      </c>
      <c r="AF166" s="43" t="s">
        <v>65</v>
      </c>
      <c r="AG166" s="41" t="s">
        <v>411</v>
      </c>
      <c r="AH166" s="43">
        <f t="shared" si="184"/>
        <v>96</v>
      </c>
      <c r="AI166" s="43">
        <v>24</v>
      </c>
      <c r="AJ166" s="43">
        <v>24</v>
      </c>
      <c r="AK166" s="43">
        <v>24</v>
      </c>
      <c r="AL166" s="43">
        <v>24</v>
      </c>
      <c r="AM166" s="43">
        <v>24</v>
      </c>
      <c r="AN166" s="43" t="s">
        <v>2109</v>
      </c>
      <c r="AO166" s="43">
        <v>24</v>
      </c>
      <c r="AP166" s="43" t="s">
        <v>2110</v>
      </c>
      <c r="AQ166" s="43"/>
      <c r="AR166" s="43"/>
      <c r="AS166" s="43"/>
      <c r="AT166" s="43"/>
      <c r="AU166" s="44">
        <v>44298</v>
      </c>
      <c r="AV166" s="44">
        <v>44389</v>
      </c>
      <c r="AW166" s="44"/>
      <c r="AX166" s="44"/>
      <c r="AY166" s="43" t="s">
        <v>70</v>
      </c>
      <c r="AZ166" s="43" t="s">
        <v>70</v>
      </c>
      <c r="BA166" s="43"/>
      <c r="BB166" s="43"/>
      <c r="BC166" s="43" t="s">
        <v>70</v>
      </c>
      <c r="BD166" s="43" t="s">
        <v>70</v>
      </c>
      <c r="BE166" s="43"/>
      <c r="BF166" s="43"/>
      <c r="BG166" s="45" t="s">
        <v>2096</v>
      </c>
      <c r="BH166" s="45" t="s">
        <v>2111</v>
      </c>
      <c r="BI166" s="43"/>
      <c r="BJ166" s="43"/>
      <c r="BK166" s="46">
        <f t="shared" si="172"/>
        <v>1</v>
      </c>
      <c r="BL166" s="46">
        <f t="shared" si="173"/>
        <v>1</v>
      </c>
      <c r="BM166" s="46">
        <f t="shared" si="174"/>
        <v>0</v>
      </c>
      <c r="BN166" s="46">
        <f t="shared" si="175"/>
        <v>0</v>
      </c>
      <c r="BO166" s="46">
        <f t="shared" si="176"/>
        <v>0.5</v>
      </c>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4">
        <v>44298</v>
      </c>
      <c r="CU166" s="44">
        <v>44389</v>
      </c>
      <c r="CV166" s="44"/>
      <c r="CW166" s="44"/>
      <c r="CX166" s="43"/>
      <c r="CY166" s="43"/>
      <c r="CZ166" s="43"/>
      <c r="DA166" s="43"/>
      <c r="DB166" s="43"/>
      <c r="DC166" s="43"/>
      <c r="DD166" s="43"/>
      <c r="DE166" s="43"/>
      <c r="DF166" s="43"/>
      <c r="DG166" s="43"/>
      <c r="DH166" s="43"/>
      <c r="DI166" s="43"/>
      <c r="DJ166" s="46" t="str">
        <f t="shared" si="143"/>
        <v/>
      </c>
      <c r="DK166" s="46" t="str">
        <f t="shared" si="144"/>
        <v/>
      </c>
      <c r="DL166" s="46" t="str">
        <f t="shared" si="145"/>
        <v/>
      </c>
      <c r="DM166" s="46" t="str">
        <f t="shared" si="146"/>
        <v/>
      </c>
      <c r="DN166" s="46" t="str">
        <f t="shared" si="147"/>
        <v/>
      </c>
      <c r="DO166" s="43" t="s">
        <v>612</v>
      </c>
      <c r="DP166" s="43" t="s">
        <v>602</v>
      </c>
      <c r="DQ166" s="43" t="s">
        <v>403</v>
      </c>
      <c r="DR166" s="43" t="s">
        <v>614</v>
      </c>
      <c r="DS166" s="43" t="s">
        <v>430</v>
      </c>
      <c r="DT166" s="43" t="s">
        <v>472</v>
      </c>
      <c r="DU166" s="43" t="s">
        <v>472</v>
      </c>
      <c r="DV166" s="43" t="s">
        <v>403</v>
      </c>
      <c r="DW166" s="43" t="s">
        <v>406</v>
      </c>
      <c r="DX166" s="43" t="s">
        <v>407</v>
      </c>
      <c r="DY166" s="43" t="s">
        <v>410</v>
      </c>
      <c r="DZ166" s="43" t="s">
        <v>409</v>
      </c>
      <c r="EA166" s="43" t="s">
        <v>410</v>
      </c>
      <c r="EB166" s="43" t="s">
        <v>410</v>
      </c>
      <c r="EC166" s="43">
        <v>100</v>
      </c>
      <c r="ED166" s="43" t="s">
        <v>65</v>
      </c>
      <c r="EE166" s="41" t="s">
        <v>411</v>
      </c>
      <c r="EF166" s="43">
        <f t="shared" si="186"/>
        <v>6</v>
      </c>
      <c r="EG166" s="43">
        <v>3</v>
      </c>
      <c r="EH166" s="43">
        <v>3</v>
      </c>
      <c r="EI166" s="43">
        <v>0</v>
      </c>
      <c r="EJ166" s="43">
        <v>0</v>
      </c>
      <c r="EK166" s="43">
        <v>3</v>
      </c>
      <c r="EL166" s="43" t="s">
        <v>2102</v>
      </c>
      <c r="EM166" s="43">
        <v>3</v>
      </c>
      <c r="EN166" s="43" t="s">
        <v>2112</v>
      </c>
      <c r="EO166" s="43"/>
      <c r="EP166" s="43"/>
      <c r="EQ166" s="43"/>
      <c r="ER166" s="43"/>
      <c r="ES166" s="44">
        <v>44298</v>
      </c>
      <c r="ET166" s="44">
        <v>44389</v>
      </c>
      <c r="EU166" s="44"/>
      <c r="EV166" s="44"/>
      <c r="EW166" s="43" t="s">
        <v>70</v>
      </c>
      <c r="EX166" s="43" t="s">
        <v>70</v>
      </c>
      <c r="EY166" s="43"/>
      <c r="EZ166" s="43"/>
      <c r="FA166" s="43" t="s">
        <v>70</v>
      </c>
      <c r="FB166" s="43" t="s">
        <v>70</v>
      </c>
      <c r="FC166" s="43"/>
      <c r="FD166" s="43"/>
      <c r="FE166" s="43" t="s">
        <v>2104</v>
      </c>
      <c r="FF166" s="43" t="s">
        <v>2113</v>
      </c>
      <c r="FG166" s="43"/>
      <c r="FH166" s="43"/>
      <c r="FI166" s="46">
        <f t="shared" si="148"/>
        <v>1</v>
      </c>
      <c r="FJ166" s="46">
        <f t="shared" si="149"/>
        <v>1</v>
      </c>
      <c r="FK166" s="46" t="str">
        <f t="shared" si="150"/>
        <v/>
      </c>
      <c r="FL166" s="46" t="str">
        <f t="shared" si="151"/>
        <v/>
      </c>
      <c r="FM166" s="46">
        <f t="shared" si="152"/>
        <v>1</v>
      </c>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4">
        <v>44298</v>
      </c>
      <c r="GS166" s="44">
        <v>44389</v>
      </c>
      <c r="GT166" s="44"/>
      <c r="GU166" s="44"/>
      <c r="GV166" s="43"/>
      <c r="GW166" s="43"/>
      <c r="GX166" s="43"/>
      <c r="GY166" s="43"/>
      <c r="GZ166" s="43"/>
      <c r="HA166" s="43"/>
      <c r="HB166" s="43"/>
      <c r="HC166" s="43"/>
      <c r="HD166" s="43"/>
      <c r="HE166" s="43"/>
      <c r="HF166" s="43"/>
      <c r="HG166" s="43"/>
      <c r="HH166" s="46" t="str">
        <f t="shared" si="177"/>
        <v/>
      </c>
      <c r="HI166" s="46" t="str">
        <f t="shared" si="178"/>
        <v/>
      </c>
      <c r="HJ166" s="46" t="str">
        <f t="shared" si="179"/>
        <v/>
      </c>
      <c r="HK166" s="46" t="str">
        <f t="shared" si="180"/>
        <v/>
      </c>
      <c r="HL166" s="46" t="str">
        <f t="shared" si="181"/>
        <v/>
      </c>
      <c r="HM166" s="43"/>
      <c r="HN166" s="43"/>
      <c r="HO166" s="43">
        <f t="shared" si="153"/>
        <v>2</v>
      </c>
      <c r="HP166" s="43" t="s">
        <v>1978</v>
      </c>
      <c r="HQ166" s="41" t="s">
        <v>436</v>
      </c>
      <c r="HR166" s="41" t="s">
        <v>2114</v>
      </c>
      <c r="HS166" s="41"/>
      <c r="HT166" s="41"/>
      <c r="HU166" s="41"/>
      <c r="HV166" s="41"/>
      <c r="HW166" s="41"/>
      <c r="HX166" s="41"/>
      <c r="HY166" s="41" t="s">
        <v>436</v>
      </c>
      <c r="HZ166" s="41" t="s">
        <v>2115</v>
      </c>
      <c r="IA166" s="41"/>
      <c r="IB166" s="41"/>
      <c r="IC166" s="41"/>
      <c r="ID166" s="41"/>
    </row>
    <row r="167" spans="1:238" ht="49.5" customHeight="1" x14ac:dyDescent="0.25">
      <c r="A167" s="41" t="s">
        <v>389</v>
      </c>
      <c r="B167" s="42" t="s">
        <v>390</v>
      </c>
      <c r="C167" s="43" t="s">
        <v>391</v>
      </c>
      <c r="D167" s="43" t="s">
        <v>392</v>
      </c>
      <c r="E167" s="43" t="s">
        <v>393</v>
      </c>
      <c r="F167" s="43" t="s">
        <v>394</v>
      </c>
      <c r="G167" s="43" t="s">
        <v>395</v>
      </c>
      <c r="H167" s="43" t="s">
        <v>396</v>
      </c>
      <c r="I167" s="43" t="s">
        <v>397</v>
      </c>
      <c r="J167" s="43">
        <v>4</v>
      </c>
      <c r="K167" s="43">
        <v>4</v>
      </c>
      <c r="L167" s="43" t="s">
        <v>398</v>
      </c>
      <c r="M167" s="43">
        <v>3</v>
      </c>
      <c r="N167" s="43">
        <v>3</v>
      </c>
      <c r="O167" s="43" t="s">
        <v>399</v>
      </c>
      <c r="P167" s="43" t="s">
        <v>400</v>
      </c>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4">
        <v>44300</v>
      </c>
      <c r="AV167" s="44">
        <v>44392</v>
      </c>
      <c r="AW167" s="44"/>
      <c r="AX167" s="44"/>
      <c r="AY167" s="43"/>
      <c r="AZ167" s="43"/>
      <c r="BA167" s="43"/>
      <c r="BB167" s="43"/>
      <c r="BC167" s="43"/>
      <c r="BD167" s="43"/>
      <c r="BE167" s="43"/>
      <c r="BF167" s="43"/>
      <c r="BG167" s="45"/>
      <c r="BH167" s="45"/>
      <c r="BI167" s="43"/>
      <c r="BJ167" s="43"/>
      <c r="BK167" s="46" t="str">
        <f>IFERROR(IF(AI167=0,"",IF((AM167/AI167)&gt;1,1,(AM167/AI167))),"")</f>
        <v/>
      </c>
      <c r="BL167" s="46" t="str">
        <f>IFERROR(IF(AJ167=0,"",IF((AO167/AJ167)&gt;1,1,(AO167/AJ167))),"")</f>
        <v/>
      </c>
      <c r="BM167" s="46" t="str">
        <f>IFERROR(IF(AK167=0,"",IF((AQ167/AK167)&gt;1,1,(AQ167/AK167))),"")</f>
        <v/>
      </c>
      <c r="BN167" s="46" t="str">
        <f>IFERROR(IF(AL167=0,"",IF((AS167/AL167)&gt;1,1,(AS167/AL167))),"")</f>
        <v/>
      </c>
      <c r="BO167" s="46" t="str">
        <f>IFERROR(IF((AM167+AO167+AQ167+AS167)/AH167&gt;1,1,(AM167+AO167+AQ167+AS167)/AH167),"")</f>
        <v/>
      </c>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4">
        <v>44300</v>
      </c>
      <c r="CU167" s="44">
        <v>44392</v>
      </c>
      <c r="CV167" s="44"/>
      <c r="CW167" s="44"/>
      <c r="CX167" s="43"/>
      <c r="CY167" s="43"/>
      <c r="CZ167" s="43"/>
      <c r="DA167" s="43"/>
      <c r="DB167" s="43"/>
      <c r="DC167" s="43"/>
      <c r="DD167" s="43"/>
      <c r="DE167" s="43"/>
      <c r="DF167" s="43"/>
      <c r="DG167" s="43"/>
      <c r="DH167" s="43"/>
      <c r="DI167" s="43"/>
      <c r="DJ167" s="46" t="str">
        <f t="shared" si="143"/>
        <v/>
      </c>
      <c r="DK167" s="46" t="str">
        <f t="shared" si="144"/>
        <v/>
      </c>
      <c r="DL167" s="46" t="str">
        <f t="shared" si="145"/>
        <v/>
      </c>
      <c r="DM167" s="46" t="str">
        <f t="shared" si="146"/>
        <v/>
      </c>
      <c r="DN167" s="46" t="str">
        <f t="shared" si="147"/>
        <v/>
      </c>
      <c r="DO167" s="43" t="s">
        <v>401</v>
      </c>
      <c r="DP167" s="43" t="s">
        <v>402</v>
      </c>
      <c r="DQ167" s="43" t="s">
        <v>403</v>
      </c>
      <c r="DR167" s="43" t="s">
        <v>404</v>
      </c>
      <c r="DS167" s="43" t="s">
        <v>405</v>
      </c>
      <c r="DT167" s="43" t="s">
        <v>403</v>
      </c>
      <c r="DU167" s="43" t="s">
        <v>403</v>
      </c>
      <c r="DV167" s="43" t="s">
        <v>403</v>
      </c>
      <c r="DW167" s="43" t="s">
        <v>406</v>
      </c>
      <c r="DX167" s="43" t="s">
        <v>407</v>
      </c>
      <c r="DY167" s="43" t="s">
        <v>408</v>
      </c>
      <c r="DZ167" s="43" t="s">
        <v>409</v>
      </c>
      <c r="EA167" s="43" t="s">
        <v>410</v>
      </c>
      <c r="EB167" s="43" t="s">
        <v>408</v>
      </c>
      <c r="EC167" s="43">
        <v>50</v>
      </c>
      <c r="ED167" s="43" t="s">
        <v>65</v>
      </c>
      <c r="EE167" s="43" t="s">
        <v>411</v>
      </c>
      <c r="EF167" s="43">
        <f>SUM(EG167:EJ167)</f>
        <v>9</v>
      </c>
      <c r="EG167" s="43">
        <v>1</v>
      </c>
      <c r="EH167" s="43">
        <v>6</v>
      </c>
      <c r="EI167" s="43">
        <v>1</v>
      </c>
      <c r="EJ167" s="43">
        <v>1</v>
      </c>
      <c r="EK167" s="43">
        <v>1</v>
      </c>
      <c r="EL167" s="43" t="s">
        <v>2155</v>
      </c>
      <c r="EM167" s="43">
        <v>6</v>
      </c>
      <c r="EN167" s="43" t="s">
        <v>2156</v>
      </c>
      <c r="EO167" s="43"/>
      <c r="EP167" s="43"/>
      <c r="EQ167" s="43"/>
      <c r="ER167" s="43"/>
      <c r="ES167" s="44">
        <v>44300</v>
      </c>
      <c r="ET167" s="44">
        <v>44392</v>
      </c>
      <c r="EU167" s="44"/>
      <c r="EV167" s="44"/>
      <c r="EW167" s="43" t="s">
        <v>70</v>
      </c>
      <c r="EX167" s="43" t="s">
        <v>70</v>
      </c>
      <c r="EY167" s="43"/>
      <c r="EZ167" s="43"/>
      <c r="FA167" s="43" t="s">
        <v>70</v>
      </c>
      <c r="FB167" s="43" t="s">
        <v>70</v>
      </c>
      <c r="FC167" s="43"/>
      <c r="FD167" s="43"/>
      <c r="FE167" s="43" t="s">
        <v>2157</v>
      </c>
      <c r="FF167" s="43" t="s">
        <v>2157</v>
      </c>
      <c r="FG167" s="43"/>
      <c r="FH167" s="43"/>
      <c r="FI167" s="46">
        <f t="shared" si="148"/>
        <v>1</v>
      </c>
      <c r="FJ167" s="46">
        <f t="shared" si="149"/>
        <v>1</v>
      </c>
      <c r="FK167" s="46">
        <f t="shared" si="150"/>
        <v>0</v>
      </c>
      <c r="FL167" s="46">
        <f t="shared" si="151"/>
        <v>0</v>
      </c>
      <c r="FM167" s="46">
        <f t="shared" si="152"/>
        <v>0.77777777777777779</v>
      </c>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4">
        <v>44300</v>
      </c>
      <c r="GS167" s="44">
        <v>44392</v>
      </c>
      <c r="GT167" s="44"/>
      <c r="GU167" s="44"/>
      <c r="GV167" s="43"/>
      <c r="GW167" s="43"/>
      <c r="GX167" s="43"/>
      <c r="GY167" s="43"/>
      <c r="GZ167" s="43"/>
      <c r="HA167" s="43"/>
      <c r="HB167" s="43"/>
      <c r="HC167" s="43"/>
      <c r="HD167" s="43"/>
      <c r="HE167" s="43"/>
      <c r="HF167" s="43"/>
      <c r="HG167" s="43"/>
      <c r="HH167" s="46" t="str">
        <f>IFERROR(IF(GF167=0,"",IF((GJ167/GF167)&gt;1,1,(GJ167/GF167))),"")</f>
        <v/>
      </c>
      <c r="HI167" s="46" t="str">
        <f>IFERROR(IF(GG167=0,"",IF((GL167/GG167)&gt;1,1,(GL167/GG167))),"")</f>
        <v/>
      </c>
      <c r="HJ167" s="46" t="str">
        <f>IFERROR(IF(GH167=0,"",IF((GN167/GH167)&gt;1,1,(GN167/GH167))),"")</f>
        <v/>
      </c>
      <c r="HK167" s="46" t="str">
        <f>IFERROR(IF(GI167=0,"",IF((GP167/GI167)&gt;1,1,(GP167/GI167))),"")</f>
        <v/>
      </c>
      <c r="HL167" s="46" t="str">
        <f>IFERROR(IF((GJ167+GL167+GN167+GP167)/GE167&gt;1,1,(GJ167+GL167+GN167+GP167)/GE167),"")</f>
        <v/>
      </c>
      <c r="HM167" s="43"/>
      <c r="HN167" s="43"/>
      <c r="HO167" s="43">
        <f t="shared" si="153"/>
        <v>1</v>
      </c>
      <c r="HP167" s="43" t="s">
        <v>2116</v>
      </c>
      <c r="HQ167" s="43"/>
      <c r="HR167" s="43"/>
      <c r="HS167" s="43"/>
      <c r="HT167" s="43"/>
      <c r="HU167" s="43"/>
      <c r="HV167" s="43"/>
      <c r="HW167" s="43"/>
      <c r="HX167" s="43"/>
      <c r="HY167" s="43" t="s">
        <v>2119</v>
      </c>
      <c r="HZ167" s="43" t="s">
        <v>2158</v>
      </c>
      <c r="IA167" s="41"/>
      <c r="IB167" s="41"/>
      <c r="IC167" s="41"/>
      <c r="ID167" s="41"/>
    </row>
    <row r="168" spans="1:238" ht="49.5" customHeight="1" x14ac:dyDescent="0.25">
      <c r="A168" s="41" t="s">
        <v>418</v>
      </c>
      <c r="B168" s="42" t="s">
        <v>419</v>
      </c>
      <c r="C168" s="43" t="s">
        <v>420</v>
      </c>
      <c r="D168" s="43" t="s">
        <v>421</v>
      </c>
      <c r="E168" s="43" t="s">
        <v>422</v>
      </c>
      <c r="F168" s="43" t="s">
        <v>423</v>
      </c>
      <c r="G168" s="43" t="s">
        <v>395</v>
      </c>
      <c r="H168" s="43" t="s">
        <v>424</v>
      </c>
      <c r="I168" s="43" t="s">
        <v>425</v>
      </c>
      <c r="J168" s="43">
        <v>5</v>
      </c>
      <c r="K168" s="43">
        <v>3</v>
      </c>
      <c r="L168" s="43" t="s">
        <v>398</v>
      </c>
      <c r="M168" s="43">
        <v>3</v>
      </c>
      <c r="N168" s="43">
        <v>1</v>
      </c>
      <c r="O168" s="43" t="s">
        <v>426</v>
      </c>
      <c r="P168" s="43" t="s">
        <v>400</v>
      </c>
      <c r="Q168" s="43" t="s">
        <v>427</v>
      </c>
      <c r="R168" s="43" t="s">
        <v>428</v>
      </c>
      <c r="S168" s="43" t="s">
        <v>403</v>
      </c>
      <c r="T168" s="43" t="s">
        <v>429</v>
      </c>
      <c r="U168" s="43" t="s">
        <v>430</v>
      </c>
      <c r="V168" s="43" t="s">
        <v>403</v>
      </c>
      <c r="W168" s="43" t="s">
        <v>403</v>
      </c>
      <c r="X168" s="43" t="s">
        <v>403</v>
      </c>
      <c r="Y168" s="43" t="s">
        <v>431</v>
      </c>
      <c r="Z168" s="43" t="s">
        <v>407</v>
      </c>
      <c r="AA168" s="43" t="s">
        <v>410</v>
      </c>
      <c r="AB168" s="43" t="s">
        <v>409</v>
      </c>
      <c r="AC168" s="43" t="s">
        <v>410</v>
      </c>
      <c r="AD168" s="43" t="s">
        <v>410</v>
      </c>
      <c r="AE168" s="43">
        <v>100</v>
      </c>
      <c r="AF168" s="43" t="s">
        <v>65</v>
      </c>
      <c r="AG168" s="41" t="s">
        <v>411</v>
      </c>
      <c r="AH168" s="43">
        <f>SUM(AI168:AL168)</f>
        <v>12</v>
      </c>
      <c r="AI168" s="43">
        <v>3</v>
      </c>
      <c r="AJ168" s="43">
        <v>3</v>
      </c>
      <c r="AK168" s="43">
        <v>3</v>
      </c>
      <c r="AL168" s="43">
        <v>3</v>
      </c>
      <c r="AM168" s="43">
        <v>3</v>
      </c>
      <c r="AN168" s="43" t="s">
        <v>2159</v>
      </c>
      <c r="AO168" s="43">
        <v>3</v>
      </c>
      <c r="AP168" s="43" t="s">
        <v>2160</v>
      </c>
      <c r="AQ168" s="43"/>
      <c r="AR168" s="43"/>
      <c r="AS168" s="43"/>
      <c r="AT168" s="43"/>
      <c r="AU168" s="44">
        <v>44300</v>
      </c>
      <c r="AV168" s="44">
        <v>44392</v>
      </c>
      <c r="AW168" s="44"/>
      <c r="AX168" s="44"/>
      <c r="AY168" s="43" t="s">
        <v>70</v>
      </c>
      <c r="AZ168" s="43" t="s">
        <v>70</v>
      </c>
      <c r="BA168" s="43"/>
      <c r="BB168" s="43"/>
      <c r="BC168" s="43" t="s">
        <v>70</v>
      </c>
      <c r="BD168" s="43" t="s">
        <v>70</v>
      </c>
      <c r="BE168" s="43"/>
      <c r="BF168" s="43"/>
      <c r="BG168" s="45" t="s">
        <v>2161</v>
      </c>
      <c r="BH168" s="45" t="s">
        <v>2162</v>
      </c>
      <c r="BI168" s="43"/>
      <c r="BJ168" s="43"/>
      <c r="BK168" s="46">
        <f t="shared" ref="BK168:BK181" si="187">IFERROR(IF(AI168=0,"",IF((AM168/AI168)&gt;1,1,(AM168/AI168))),"")</f>
        <v>1</v>
      </c>
      <c r="BL168" s="46">
        <f t="shared" ref="BL168:BL181" si="188">IFERROR(IF(AJ168=0,"",IF((AO168/AJ168)&gt;1,1,(AO168/AJ168))),"")</f>
        <v>1</v>
      </c>
      <c r="BM168" s="46">
        <f t="shared" ref="BM168:BM181" si="189">IFERROR(IF(AK168=0,"",IF((AQ168/AK168)&gt;1,1,(AQ168/AK168))),"")</f>
        <v>0</v>
      </c>
      <c r="BN168" s="46">
        <f t="shared" ref="BN168:BN181" si="190">IFERROR(IF(AL168=0,"",IF((AS168/AL168)&gt;1,1,(AS168/AL168))),"")</f>
        <v>0</v>
      </c>
      <c r="BO168" s="46">
        <f t="shared" ref="BO168:BO181" si="191">IFERROR(IF((AM168+AO168+AQ168+AS168)/AH168&gt;1,1,(AM168+AO168+AQ168+AS168)/AH168),"")</f>
        <v>0.5</v>
      </c>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4">
        <v>44300</v>
      </c>
      <c r="CU168" s="44">
        <v>44392</v>
      </c>
      <c r="CV168" s="44"/>
      <c r="CW168" s="44"/>
      <c r="CX168" s="43"/>
      <c r="CY168" s="43"/>
      <c r="CZ168" s="43"/>
      <c r="DA168" s="43"/>
      <c r="DB168" s="43"/>
      <c r="DC168" s="43"/>
      <c r="DD168" s="43"/>
      <c r="DE168" s="43"/>
      <c r="DF168" s="43"/>
      <c r="DG168" s="43"/>
      <c r="DH168" s="43"/>
      <c r="DI168" s="43"/>
      <c r="DJ168" s="46" t="str">
        <f t="shared" si="143"/>
        <v/>
      </c>
      <c r="DK168" s="46" t="str">
        <f t="shared" si="144"/>
        <v/>
      </c>
      <c r="DL168" s="46" t="str">
        <f t="shared" si="145"/>
        <v/>
      </c>
      <c r="DM168" s="46" t="str">
        <f t="shared" si="146"/>
        <v/>
      </c>
      <c r="DN168" s="46" t="str">
        <f t="shared" si="147"/>
        <v/>
      </c>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4">
        <v>44300</v>
      </c>
      <c r="ET168" s="44">
        <v>44392</v>
      </c>
      <c r="EU168" s="44"/>
      <c r="EV168" s="44"/>
      <c r="EW168" s="43"/>
      <c r="EX168" s="43"/>
      <c r="EY168" s="43"/>
      <c r="EZ168" s="43"/>
      <c r="FA168" s="43"/>
      <c r="FB168" s="43"/>
      <c r="FC168" s="43"/>
      <c r="FD168" s="43"/>
      <c r="FE168" s="43"/>
      <c r="FF168" s="43"/>
      <c r="FG168" s="43"/>
      <c r="FH168" s="43"/>
      <c r="FI168" s="46" t="str">
        <f t="shared" si="148"/>
        <v/>
      </c>
      <c r="FJ168" s="46" t="str">
        <f t="shared" si="149"/>
        <v/>
      </c>
      <c r="FK168" s="46" t="str">
        <f t="shared" si="150"/>
        <v/>
      </c>
      <c r="FL168" s="46" t="str">
        <f t="shared" si="151"/>
        <v/>
      </c>
      <c r="FM168" s="46" t="str">
        <f t="shared" si="152"/>
        <v/>
      </c>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4">
        <v>44300</v>
      </c>
      <c r="GS168" s="44">
        <v>44392</v>
      </c>
      <c r="GT168" s="44"/>
      <c r="GU168" s="44"/>
      <c r="GV168" s="43"/>
      <c r="GW168" s="43"/>
      <c r="GX168" s="43"/>
      <c r="GY168" s="43"/>
      <c r="GZ168" s="43"/>
      <c r="HA168" s="43"/>
      <c r="HB168" s="43"/>
      <c r="HC168" s="43"/>
      <c r="HD168" s="43"/>
      <c r="HE168" s="43"/>
      <c r="HF168" s="43"/>
      <c r="HG168" s="43"/>
      <c r="HH168" s="46" t="str">
        <f t="shared" ref="HH168:HH181" si="192">IFERROR(IF(GF168=0,"",IF((GJ168/GF168)&gt;1,1,(GJ168/GF168))),"")</f>
        <v/>
      </c>
      <c r="HI168" s="46" t="str">
        <f t="shared" ref="HI168:HI181" si="193">IFERROR(IF(GG168=0,"",IF((GL168/GG168)&gt;1,1,(GL168/GG168))),"")</f>
        <v/>
      </c>
      <c r="HJ168" s="46" t="str">
        <f t="shared" ref="HJ168:HJ181" si="194">IFERROR(IF(GH168=0,"",IF((GN168/GH168)&gt;1,1,(GN168/GH168))),"")</f>
        <v/>
      </c>
      <c r="HK168" s="46" t="str">
        <f t="shared" ref="HK168:HK181" si="195">IFERROR(IF(GI168=0,"",IF((GP168/GI168)&gt;1,1,(GP168/GI168))),"")</f>
        <v/>
      </c>
      <c r="HL168" s="46" t="str">
        <f t="shared" ref="HL168:HL181" si="196">IFERROR(IF((GJ168+GL168+GN168+GP168)/GE168&gt;1,1,(GJ168+GL168+GN168+GP168)/GE168),"")</f>
        <v/>
      </c>
      <c r="HM168" s="43"/>
      <c r="HN168" s="43"/>
      <c r="HO168" s="43">
        <f t="shared" si="153"/>
        <v>1</v>
      </c>
      <c r="HP168" s="43" t="s">
        <v>2116</v>
      </c>
      <c r="HQ168" s="43" t="s">
        <v>2119</v>
      </c>
      <c r="HR168" s="43" t="s">
        <v>2158</v>
      </c>
      <c r="HS168" s="43"/>
      <c r="HT168" s="43"/>
      <c r="HU168" s="43"/>
      <c r="HV168" s="43"/>
      <c r="HW168" s="43"/>
      <c r="HX168" s="43"/>
      <c r="HY168" s="43"/>
      <c r="HZ168" s="43"/>
      <c r="IA168" s="41"/>
      <c r="IB168" s="41"/>
      <c r="IC168" s="41"/>
      <c r="ID168" s="41"/>
    </row>
    <row r="169" spans="1:238" ht="49.5" customHeight="1" x14ac:dyDescent="0.25">
      <c r="A169" s="41" t="s">
        <v>438</v>
      </c>
      <c r="B169" s="42" t="s">
        <v>419</v>
      </c>
      <c r="C169" s="43" t="s">
        <v>439</v>
      </c>
      <c r="D169" s="43" t="s">
        <v>440</v>
      </c>
      <c r="E169" s="43" t="s">
        <v>422</v>
      </c>
      <c r="F169" s="43" t="s">
        <v>423</v>
      </c>
      <c r="G169" s="43" t="s">
        <v>395</v>
      </c>
      <c r="H169" s="43" t="s">
        <v>441</v>
      </c>
      <c r="I169" s="43" t="s">
        <v>442</v>
      </c>
      <c r="J169" s="43">
        <v>2</v>
      </c>
      <c r="K169" s="43">
        <v>4</v>
      </c>
      <c r="L169" s="43" t="s">
        <v>399</v>
      </c>
      <c r="M169" s="43">
        <v>1</v>
      </c>
      <c r="N169" s="43">
        <v>2</v>
      </c>
      <c r="O169" s="43" t="s">
        <v>426</v>
      </c>
      <c r="P169" s="43" t="s">
        <v>400</v>
      </c>
      <c r="Q169" s="43" t="s">
        <v>443</v>
      </c>
      <c r="R169" s="43" t="s">
        <v>444</v>
      </c>
      <c r="S169" s="43" t="s">
        <v>403</v>
      </c>
      <c r="T169" s="43" t="s">
        <v>445</v>
      </c>
      <c r="U169" s="43" t="s">
        <v>430</v>
      </c>
      <c r="V169" s="43" t="s">
        <v>403</v>
      </c>
      <c r="W169" s="43" t="s">
        <v>403</v>
      </c>
      <c r="X169" s="43" t="s">
        <v>403</v>
      </c>
      <c r="Y169" s="43" t="s">
        <v>446</v>
      </c>
      <c r="Z169" s="43" t="s">
        <v>407</v>
      </c>
      <c r="AA169" s="43" t="s">
        <v>410</v>
      </c>
      <c r="AB169" s="43" t="s">
        <v>409</v>
      </c>
      <c r="AC169" s="43" t="s">
        <v>410</v>
      </c>
      <c r="AD169" s="43" t="s">
        <v>410</v>
      </c>
      <c r="AE169" s="43">
        <v>100</v>
      </c>
      <c r="AF169" s="43" t="s">
        <v>65</v>
      </c>
      <c r="AG169" s="41" t="s">
        <v>411</v>
      </c>
      <c r="AH169" s="43">
        <f t="shared" ref="AH169:AH173" si="197">SUM(AI169:AL169)</f>
        <v>12</v>
      </c>
      <c r="AI169" s="43">
        <v>0</v>
      </c>
      <c r="AJ169" s="43">
        <v>0</v>
      </c>
      <c r="AK169" s="43">
        <v>6</v>
      </c>
      <c r="AL169" s="43">
        <v>6</v>
      </c>
      <c r="AM169" s="43">
        <v>0</v>
      </c>
      <c r="AN169" s="43" t="s">
        <v>2163</v>
      </c>
      <c r="AO169" s="43">
        <v>0</v>
      </c>
      <c r="AP169" s="43" t="s">
        <v>2164</v>
      </c>
      <c r="AQ169" s="43"/>
      <c r="AR169" s="43"/>
      <c r="AS169" s="43"/>
      <c r="AT169" s="43"/>
      <c r="AU169" s="44">
        <v>44300</v>
      </c>
      <c r="AV169" s="44">
        <v>44390</v>
      </c>
      <c r="AW169" s="44"/>
      <c r="AX169" s="44"/>
      <c r="AY169" s="43" t="s">
        <v>70</v>
      </c>
      <c r="AZ169" s="43" t="s">
        <v>449</v>
      </c>
      <c r="BA169" s="43"/>
      <c r="BB169" s="43"/>
      <c r="BC169" s="43" t="s">
        <v>70</v>
      </c>
      <c r="BD169" s="43" t="s">
        <v>449</v>
      </c>
      <c r="BE169" s="43"/>
      <c r="BF169" s="43"/>
      <c r="BG169" s="45" t="s">
        <v>2165</v>
      </c>
      <c r="BH169" s="45" t="s">
        <v>2165</v>
      </c>
      <c r="BI169" s="43"/>
      <c r="BJ169" s="43"/>
      <c r="BK169" s="46" t="str">
        <f t="shared" si="187"/>
        <v/>
      </c>
      <c r="BL169" s="46" t="str">
        <f t="shared" si="188"/>
        <v/>
      </c>
      <c r="BM169" s="46">
        <f t="shared" si="189"/>
        <v>0</v>
      </c>
      <c r="BN169" s="46">
        <f t="shared" si="190"/>
        <v>0</v>
      </c>
      <c r="BO169" s="46">
        <f t="shared" si="191"/>
        <v>0</v>
      </c>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4">
        <v>44300</v>
      </c>
      <c r="CU169" s="44">
        <v>44390</v>
      </c>
      <c r="CV169" s="44"/>
      <c r="CW169" s="44"/>
      <c r="CX169" s="43"/>
      <c r="CY169" s="43"/>
      <c r="CZ169" s="43"/>
      <c r="DA169" s="43"/>
      <c r="DB169" s="43"/>
      <c r="DC169" s="43"/>
      <c r="DD169" s="43"/>
      <c r="DE169" s="43"/>
      <c r="DF169" s="43"/>
      <c r="DG169" s="43"/>
      <c r="DH169" s="43"/>
      <c r="DI169" s="43"/>
      <c r="DJ169" s="46" t="str">
        <f t="shared" si="143"/>
        <v/>
      </c>
      <c r="DK169" s="46" t="str">
        <f t="shared" si="144"/>
        <v/>
      </c>
      <c r="DL169" s="46" t="str">
        <f t="shared" si="145"/>
        <v/>
      </c>
      <c r="DM169" s="46" t="str">
        <f t="shared" si="146"/>
        <v/>
      </c>
      <c r="DN169" s="46" t="str">
        <f t="shared" si="147"/>
        <v/>
      </c>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4">
        <v>44300</v>
      </c>
      <c r="ET169" s="44">
        <v>44390</v>
      </c>
      <c r="EU169" s="44"/>
      <c r="EV169" s="44"/>
      <c r="EW169" s="43"/>
      <c r="EX169" s="43"/>
      <c r="EY169" s="43"/>
      <c r="EZ169" s="43"/>
      <c r="FA169" s="43"/>
      <c r="FB169" s="43"/>
      <c r="FC169" s="43"/>
      <c r="FD169" s="43"/>
      <c r="FE169" s="43"/>
      <c r="FF169" s="43"/>
      <c r="FG169" s="43"/>
      <c r="FH169" s="43"/>
      <c r="FI169" s="46" t="str">
        <f t="shared" si="148"/>
        <v/>
      </c>
      <c r="FJ169" s="46" t="str">
        <f t="shared" si="149"/>
        <v/>
      </c>
      <c r="FK169" s="46" t="str">
        <f t="shared" si="150"/>
        <v/>
      </c>
      <c r="FL169" s="46" t="str">
        <f t="shared" si="151"/>
        <v/>
      </c>
      <c r="FM169" s="46" t="str">
        <f t="shared" si="152"/>
        <v/>
      </c>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4">
        <v>44300</v>
      </c>
      <c r="GS169" s="44">
        <v>44390</v>
      </c>
      <c r="GT169" s="44"/>
      <c r="GU169" s="44"/>
      <c r="GV169" s="43"/>
      <c r="GW169" s="43"/>
      <c r="GX169" s="43"/>
      <c r="GY169" s="43"/>
      <c r="GZ169" s="43"/>
      <c r="HA169" s="43"/>
      <c r="HB169" s="43"/>
      <c r="HC169" s="43"/>
      <c r="HD169" s="43"/>
      <c r="HE169" s="43"/>
      <c r="HF169" s="43"/>
      <c r="HG169" s="43"/>
      <c r="HH169" s="46" t="str">
        <f t="shared" si="192"/>
        <v/>
      </c>
      <c r="HI169" s="46" t="str">
        <f t="shared" si="193"/>
        <v/>
      </c>
      <c r="HJ169" s="46" t="str">
        <f t="shared" si="194"/>
        <v/>
      </c>
      <c r="HK169" s="46" t="str">
        <f t="shared" si="195"/>
        <v/>
      </c>
      <c r="HL169" s="46" t="str">
        <f t="shared" si="196"/>
        <v/>
      </c>
      <c r="HM169" s="43"/>
      <c r="HN169" s="43"/>
      <c r="HO169" s="43">
        <f t="shared" si="153"/>
        <v>1</v>
      </c>
      <c r="HP169" s="43" t="s">
        <v>2116</v>
      </c>
      <c r="HQ169" s="43" t="s">
        <v>2166</v>
      </c>
      <c r="HR169" s="43" t="s">
        <v>2158</v>
      </c>
      <c r="HS169" s="43"/>
      <c r="HT169" s="43"/>
      <c r="HU169" s="43"/>
      <c r="HV169" s="43"/>
      <c r="HW169" s="43"/>
      <c r="HX169" s="43"/>
      <c r="HY169" s="43"/>
      <c r="HZ169" s="43"/>
      <c r="IA169" s="41"/>
      <c r="IB169" s="41"/>
      <c r="IC169" s="41"/>
      <c r="ID169" s="41"/>
    </row>
    <row r="170" spans="1:238" ht="49.5" customHeight="1" x14ac:dyDescent="0.25">
      <c r="A170" s="41" t="s">
        <v>453</v>
      </c>
      <c r="B170" s="42" t="s">
        <v>419</v>
      </c>
      <c r="C170" s="43" t="s">
        <v>454</v>
      </c>
      <c r="D170" s="43" t="s">
        <v>440</v>
      </c>
      <c r="E170" s="43" t="s">
        <v>422</v>
      </c>
      <c r="F170" s="43" t="s">
        <v>455</v>
      </c>
      <c r="G170" s="43" t="s">
        <v>395</v>
      </c>
      <c r="H170" s="43" t="s">
        <v>456</v>
      </c>
      <c r="I170" s="43" t="s">
        <v>457</v>
      </c>
      <c r="J170" s="43">
        <v>2</v>
      </c>
      <c r="K170" s="43">
        <v>4</v>
      </c>
      <c r="L170" s="43" t="s">
        <v>399</v>
      </c>
      <c r="M170" s="43">
        <v>1</v>
      </c>
      <c r="N170" s="43">
        <v>2</v>
      </c>
      <c r="O170" s="43" t="s">
        <v>426</v>
      </c>
      <c r="P170" s="43" t="s">
        <v>400</v>
      </c>
      <c r="Q170" s="43" t="s">
        <v>458</v>
      </c>
      <c r="R170" s="43" t="s">
        <v>444</v>
      </c>
      <c r="S170" s="43" t="s">
        <v>403</v>
      </c>
      <c r="T170" s="43" t="s">
        <v>459</v>
      </c>
      <c r="U170" s="43" t="s">
        <v>430</v>
      </c>
      <c r="V170" s="43" t="s">
        <v>403</v>
      </c>
      <c r="W170" s="43" t="s">
        <v>403</v>
      </c>
      <c r="X170" s="43" t="s">
        <v>403</v>
      </c>
      <c r="Y170" s="43" t="s">
        <v>446</v>
      </c>
      <c r="Z170" s="43" t="s">
        <v>407</v>
      </c>
      <c r="AA170" s="43" t="s">
        <v>410</v>
      </c>
      <c r="AB170" s="43" t="s">
        <v>409</v>
      </c>
      <c r="AC170" s="43" t="s">
        <v>410</v>
      </c>
      <c r="AD170" s="43" t="s">
        <v>410</v>
      </c>
      <c r="AE170" s="43">
        <v>100</v>
      </c>
      <c r="AF170" s="43" t="s">
        <v>65</v>
      </c>
      <c r="AG170" s="41" t="s">
        <v>411</v>
      </c>
      <c r="AH170" s="43">
        <f t="shared" si="197"/>
        <v>12</v>
      </c>
      <c r="AI170" s="43">
        <v>0</v>
      </c>
      <c r="AJ170" s="43">
        <v>0</v>
      </c>
      <c r="AK170" s="43">
        <v>6</v>
      </c>
      <c r="AL170" s="43">
        <v>6</v>
      </c>
      <c r="AM170" s="43">
        <v>0</v>
      </c>
      <c r="AN170" s="43" t="s">
        <v>2167</v>
      </c>
      <c r="AO170" s="43">
        <v>0</v>
      </c>
      <c r="AP170" s="43" t="s">
        <v>2168</v>
      </c>
      <c r="AQ170" s="43"/>
      <c r="AR170" s="43"/>
      <c r="AS170" s="43"/>
      <c r="AT170" s="43"/>
      <c r="AU170" s="44">
        <v>44300</v>
      </c>
      <c r="AV170" s="44">
        <v>44390</v>
      </c>
      <c r="AW170" s="44"/>
      <c r="AX170" s="44"/>
      <c r="AY170" s="43" t="s">
        <v>70</v>
      </c>
      <c r="AZ170" s="43" t="s">
        <v>449</v>
      </c>
      <c r="BA170" s="43"/>
      <c r="BB170" s="43"/>
      <c r="BC170" s="43" t="s">
        <v>449</v>
      </c>
      <c r="BD170" s="43" t="s">
        <v>449</v>
      </c>
      <c r="BE170" s="43"/>
      <c r="BF170" s="43"/>
      <c r="BG170" s="45" t="s">
        <v>2165</v>
      </c>
      <c r="BH170" s="45" t="s">
        <v>2165</v>
      </c>
      <c r="BI170" s="43"/>
      <c r="BJ170" s="43"/>
      <c r="BK170" s="46" t="str">
        <f t="shared" si="187"/>
        <v/>
      </c>
      <c r="BL170" s="46" t="str">
        <f t="shared" si="188"/>
        <v/>
      </c>
      <c r="BM170" s="46">
        <f t="shared" si="189"/>
        <v>0</v>
      </c>
      <c r="BN170" s="46">
        <f t="shared" si="190"/>
        <v>0</v>
      </c>
      <c r="BO170" s="46">
        <f t="shared" si="191"/>
        <v>0</v>
      </c>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4">
        <v>44300</v>
      </c>
      <c r="CU170" s="44">
        <v>44390</v>
      </c>
      <c r="CV170" s="44"/>
      <c r="CW170" s="44"/>
      <c r="CX170" s="43"/>
      <c r="CY170" s="43"/>
      <c r="CZ170" s="43"/>
      <c r="DA170" s="43"/>
      <c r="DB170" s="43"/>
      <c r="DC170" s="43"/>
      <c r="DD170" s="43"/>
      <c r="DE170" s="43"/>
      <c r="DF170" s="43"/>
      <c r="DG170" s="43"/>
      <c r="DH170" s="43"/>
      <c r="DI170" s="43"/>
      <c r="DJ170" s="46" t="str">
        <f t="shared" si="143"/>
        <v/>
      </c>
      <c r="DK170" s="46" t="str">
        <f t="shared" si="144"/>
        <v/>
      </c>
      <c r="DL170" s="46" t="str">
        <f t="shared" si="145"/>
        <v/>
      </c>
      <c r="DM170" s="46" t="str">
        <f t="shared" si="146"/>
        <v/>
      </c>
      <c r="DN170" s="46" t="str">
        <f t="shared" si="147"/>
        <v/>
      </c>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4">
        <v>44300</v>
      </c>
      <c r="ET170" s="44">
        <v>44390</v>
      </c>
      <c r="EU170" s="44"/>
      <c r="EV170" s="44"/>
      <c r="EW170" s="43"/>
      <c r="EX170" s="43"/>
      <c r="EY170" s="43"/>
      <c r="EZ170" s="43"/>
      <c r="FA170" s="43"/>
      <c r="FB170" s="43"/>
      <c r="FC170" s="43"/>
      <c r="FD170" s="43"/>
      <c r="FE170" s="43"/>
      <c r="FF170" s="43"/>
      <c r="FG170" s="43"/>
      <c r="FH170" s="43"/>
      <c r="FI170" s="46" t="str">
        <f t="shared" si="148"/>
        <v/>
      </c>
      <c r="FJ170" s="46" t="str">
        <f t="shared" si="149"/>
        <v/>
      </c>
      <c r="FK170" s="46" t="str">
        <f t="shared" si="150"/>
        <v/>
      </c>
      <c r="FL170" s="46" t="str">
        <f t="shared" si="151"/>
        <v/>
      </c>
      <c r="FM170" s="46" t="str">
        <f t="shared" si="152"/>
        <v/>
      </c>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4">
        <v>44300</v>
      </c>
      <c r="GS170" s="44">
        <v>44390</v>
      </c>
      <c r="GT170" s="44"/>
      <c r="GU170" s="44"/>
      <c r="GV170" s="43"/>
      <c r="GW170" s="43"/>
      <c r="GX170" s="43"/>
      <c r="GY170" s="43"/>
      <c r="GZ170" s="43"/>
      <c r="HA170" s="43"/>
      <c r="HB170" s="43"/>
      <c r="HC170" s="43"/>
      <c r="HD170" s="43"/>
      <c r="HE170" s="43"/>
      <c r="HF170" s="43"/>
      <c r="HG170" s="43"/>
      <c r="HH170" s="46" t="str">
        <f t="shared" si="192"/>
        <v/>
      </c>
      <c r="HI170" s="46" t="str">
        <f t="shared" si="193"/>
        <v/>
      </c>
      <c r="HJ170" s="46" t="str">
        <f t="shared" si="194"/>
        <v/>
      </c>
      <c r="HK170" s="46" t="str">
        <f t="shared" si="195"/>
        <v/>
      </c>
      <c r="HL170" s="46" t="str">
        <f t="shared" si="196"/>
        <v/>
      </c>
      <c r="HM170" s="43"/>
      <c r="HN170" s="43"/>
      <c r="HO170" s="43">
        <f t="shared" si="153"/>
        <v>1</v>
      </c>
      <c r="HP170" s="43" t="s">
        <v>2116</v>
      </c>
      <c r="HQ170" s="43" t="s">
        <v>2169</v>
      </c>
      <c r="HR170" s="43" t="s">
        <v>2158</v>
      </c>
      <c r="HS170" s="43"/>
      <c r="HT170" s="43"/>
      <c r="HU170" s="43"/>
      <c r="HV170" s="43"/>
      <c r="HW170" s="43"/>
      <c r="HX170" s="43"/>
      <c r="HY170" s="43"/>
      <c r="HZ170" s="43"/>
      <c r="IA170" s="41"/>
      <c r="IB170" s="41"/>
      <c r="IC170" s="41"/>
      <c r="ID170" s="41"/>
    </row>
    <row r="171" spans="1:238" ht="49.5" customHeight="1" x14ac:dyDescent="0.25">
      <c r="A171" s="41" t="s">
        <v>466</v>
      </c>
      <c r="B171" s="42" t="s">
        <v>419</v>
      </c>
      <c r="C171" s="43" t="s">
        <v>467</v>
      </c>
      <c r="D171" s="43" t="s">
        <v>468</v>
      </c>
      <c r="E171" s="43" t="s">
        <v>422</v>
      </c>
      <c r="F171" s="43" t="s">
        <v>455</v>
      </c>
      <c r="G171" s="43" t="s">
        <v>469</v>
      </c>
      <c r="H171" s="43" t="s">
        <v>470</v>
      </c>
      <c r="I171" s="43" t="s">
        <v>425</v>
      </c>
      <c r="J171" s="43">
        <v>4</v>
      </c>
      <c r="K171" s="43">
        <v>4</v>
      </c>
      <c r="L171" s="43" t="s">
        <v>398</v>
      </c>
      <c r="M171" s="43">
        <v>4</v>
      </c>
      <c r="N171" s="43">
        <v>4</v>
      </c>
      <c r="O171" s="43" t="s">
        <v>398</v>
      </c>
      <c r="P171" s="43" t="s">
        <v>400</v>
      </c>
      <c r="Q171" s="43" t="s">
        <v>471</v>
      </c>
      <c r="R171" s="43" t="s">
        <v>428</v>
      </c>
      <c r="S171" s="43" t="s">
        <v>403</v>
      </c>
      <c r="T171" s="43" t="s">
        <v>429</v>
      </c>
      <c r="U171" s="43" t="s">
        <v>430</v>
      </c>
      <c r="V171" s="43" t="s">
        <v>403</v>
      </c>
      <c r="W171" s="43" t="s">
        <v>472</v>
      </c>
      <c r="X171" s="43" t="s">
        <v>403</v>
      </c>
      <c r="Y171" s="43" t="s">
        <v>431</v>
      </c>
      <c r="Z171" s="43" t="s">
        <v>407</v>
      </c>
      <c r="AA171" s="43" t="s">
        <v>410</v>
      </c>
      <c r="AB171" s="43" t="s">
        <v>409</v>
      </c>
      <c r="AC171" s="43" t="s">
        <v>410</v>
      </c>
      <c r="AD171" s="43" t="s">
        <v>410</v>
      </c>
      <c r="AE171" s="43">
        <v>100</v>
      </c>
      <c r="AF171" s="43" t="s">
        <v>65</v>
      </c>
      <c r="AG171" s="41" t="s">
        <v>411</v>
      </c>
      <c r="AH171" s="43">
        <f t="shared" si="197"/>
        <v>12</v>
      </c>
      <c r="AI171" s="43">
        <v>3</v>
      </c>
      <c r="AJ171" s="43">
        <v>3</v>
      </c>
      <c r="AK171" s="43">
        <v>3</v>
      </c>
      <c r="AL171" s="43">
        <v>3</v>
      </c>
      <c r="AM171" s="43">
        <v>3</v>
      </c>
      <c r="AN171" s="43" t="s">
        <v>2159</v>
      </c>
      <c r="AO171" s="43">
        <v>3</v>
      </c>
      <c r="AP171" s="43" t="s">
        <v>2170</v>
      </c>
      <c r="AQ171" s="43"/>
      <c r="AR171" s="43"/>
      <c r="AS171" s="43"/>
      <c r="AT171" s="43"/>
      <c r="AU171" s="44">
        <v>44300</v>
      </c>
      <c r="AV171" s="44">
        <v>44392</v>
      </c>
      <c r="AW171" s="44"/>
      <c r="AX171" s="44"/>
      <c r="AY171" s="43" t="s">
        <v>70</v>
      </c>
      <c r="AZ171" s="43" t="s">
        <v>70</v>
      </c>
      <c r="BA171" s="43"/>
      <c r="BB171" s="43"/>
      <c r="BC171" s="43" t="s">
        <v>70</v>
      </c>
      <c r="BD171" s="43" t="s">
        <v>70</v>
      </c>
      <c r="BE171" s="43"/>
      <c r="BF171" s="43"/>
      <c r="BG171" s="45" t="s">
        <v>2161</v>
      </c>
      <c r="BH171" s="45" t="s">
        <v>2162</v>
      </c>
      <c r="BI171" s="43"/>
      <c r="BJ171" s="43"/>
      <c r="BK171" s="46">
        <f t="shared" si="187"/>
        <v>1</v>
      </c>
      <c r="BL171" s="46">
        <f t="shared" si="188"/>
        <v>1</v>
      </c>
      <c r="BM171" s="46">
        <f t="shared" si="189"/>
        <v>0</v>
      </c>
      <c r="BN171" s="46">
        <f t="shared" si="190"/>
        <v>0</v>
      </c>
      <c r="BO171" s="46">
        <f t="shared" si="191"/>
        <v>0.5</v>
      </c>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4">
        <v>44300</v>
      </c>
      <c r="CU171" s="44">
        <v>44392</v>
      </c>
      <c r="CV171" s="44"/>
      <c r="CW171" s="44"/>
      <c r="CX171" s="43"/>
      <c r="CY171" s="43"/>
      <c r="CZ171" s="43"/>
      <c r="DA171" s="43"/>
      <c r="DB171" s="43"/>
      <c r="DC171" s="43"/>
      <c r="DD171" s="43"/>
      <c r="DE171" s="43"/>
      <c r="DF171" s="43"/>
      <c r="DG171" s="43"/>
      <c r="DH171" s="43"/>
      <c r="DI171" s="43"/>
      <c r="DJ171" s="46" t="str">
        <f t="shared" si="143"/>
        <v/>
      </c>
      <c r="DK171" s="46" t="str">
        <f t="shared" si="144"/>
        <v/>
      </c>
      <c r="DL171" s="46" t="str">
        <f t="shared" si="145"/>
        <v/>
      </c>
      <c r="DM171" s="46" t="str">
        <f t="shared" si="146"/>
        <v/>
      </c>
      <c r="DN171" s="46" t="str">
        <f t="shared" si="147"/>
        <v/>
      </c>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4">
        <v>44300</v>
      </c>
      <c r="ET171" s="44">
        <v>44392</v>
      </c>
      <c r="EU171" s="44"/>
      <c r="EV171" s="44"/>
      <c r="EW171" s="43"/>
      <c r="EX171" s="43"/>
      <c r="EY171" s="43"/>
      <c r="EZ171" s="43"/>
      <c r="FA171" s="43"/>
      <c r="FB171" s="43"/>
      <c r="FC171" s="43"/>
      <c r="FD171" s="43"/>
      <c r="FE171" s="43"/>
      <c r="FF171" s="43"/>
      <c r="FG171" s="43"/>
      <c r="FH171" s="43"/>
      <c r="FI171" s="46" t="str">
        <f t="shared" si="148"/>
        <v/>
      </c>
      <c r="FJ171" s="46" t="str">
        <f t="shared" si="149"/>
        <v/>
      </c>
      <c r="FK171" s="46" t="str">
        <f t="shared" si="150"/>
        <v/>
      </c>
      <c r="FL171" s="46" t="str">
        <f t="shared" si="151"/>
        <v/>
      </c>
      <c r="FM171" s="46" t="str">
        <f t="shared" si="152"/>
        <v/>
      </c>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4">
        <v>44300</v>
      </c>
      <c r="GS171" s="44">
        <v>44392</v>
      </c>
      <c r="GT171" s="44"/>
      <c r="GU171" s="44"/>
      <c r="GV171" s="43"/>
      <c r="GW171" s="43"/>
      <c r="GX171" s="43"/>
      <c r="GY171" s="43"/>
      <c r="GZ171" s="43"/>
      <c r="HA171" s="43"/>
      <c r="HB171" s="43"/>
      <c r="HC171" s="43"/>
      <c r="HD171" s="43"/>
      <c r="HE171" s="43"/>
      <c r="HF171" s="43"/>
      <c r="HG171" s="43"/>
      <c r="HH171" s="46" t="str">
        <f t="shared" si="192"/>
        <v/>
      </c>
      <c r="HI171" s="46" t="str">
        <f t="shared" si="193"/>
        <v/>
      </c>
      <c r="HJ171" s="46" t="str">
        <f t="shared" si="194"/>
        <v/>
      </c>
      <c r="HK171" s="46" t="str">
        <f t="shared" si="195"/>
        <v/>
      </c>
      <c r="HL171" s="46" t="str">
        <f t="shared" si="196"/>
        <v/>
      </c>
      <c r="HM171" s="43"/>
      <c r="HN171" s="43"/>
      <c r="HO171" s="43">
        <f t="shared" si="153"/>
        <v>1</v>
      </c>
      <c r="HP171" s="43" t="s">
        <v>2116</v>
      </c>
      <c r="HQ171" s="41" t="s">
        <v>2119</v>
      </c>
      <c r="HR171" s="41" t="s">
        <v>2158</v>
      </c>
      <c r="HS171" s="41"/>
      <c r="HT171" s="41"/>
      <c r="HU171" s="41"/>
      <c r="HV171" s="41"/>
      <c r="HW171" s="41"/>
      <c r="HX171" s="41"/>
      <c r="HY171" s="41"/>
      <c r="HZ171" s="41"/>
      <c r="IA171" s="41"/>
      <c r="IB171" s="41"/>
      <c r="IC171" s="41"/>
      <c r="ID171" s="41"/>
    </row>
    <row r="172" spans="1:238" ht="49.5" customHeight="1" x14ac:dyDescent="0.25">
      <c r="A172" s="41" t="s">
        <v>479</v>
      </c>
      <c r="B172" s="42" t="s">
        <v>480</v>
      </c>
      <c r="C172" s="43" t="s">
        <v>481</v>
      </c>
      <c r="D172" s="43" t="s">
        <v>482</v>
      </c>
      <c r="E172" s="43" t="s">
        <v>422</v>
      </c>
      <c r="F172" s="43" t="s">
        <v>394</v>
      </c>
      <c r="G172" s="43" t="s">
        <v>395</v>
      </c>
      <c r="H172" s="43" t="s">
        <v>483</v>
      </c>
      <c r="I172" s="43" t="s">
        <v>484</v>
      </c>
      <c r="J172" s="43">
        <v>5</v>
      </c>
      <c r="K172" s="43">
        <v>3</v>
      </c>
      <c r="L172" s="43" t="s">
        <v>398</v>
      </c>
      <c r="M172" s="43">
        <v>4</v>
      </c>
      <c r="N172" s="43">
        <v>2</v>
      </c>
      <c r="O172" s="43" t="s">
        <v>399</v>
      </c>
      <c r="P172" s="43" t="s">
        <v>400</v>
      </c>
      <c r="Q172" s="43" t="s">
        <v>485</v>
      </c>
      <c r="R172" s="43" t="s">
        <v>486</v>
      </c>
      <c r="S172" s="43" t="s">
        <v>403</v>
      </c>
      <c r="T172" s="43" t="s">
        <v>487</v>
      </c>
      <c r="U172" s="43" t="s">
        <v>405</v>
      </c>
      <c r="V172" s="43" t="s">
        <v>403</v>
      </c>
      <c r="W172" s="43" t="s">
        <v>403</v>
      </c>
      <c r="X172" s="43" t="s">
        <v>403</v>
      </c>
      <c r="Y172" s="43" t="s">
        <v>406</v>
      </c>
      <c r="Z172" s="43" t="s">
        <v>407</v>
      </c>
      <c r="AA172" s="43" t="s">
        <v>408</v>
      </c>
      <c r="AB172" s="43" t="s">
        <v>409</v>
      </c>
      <c r="AC172" s="43" t="s">
        <v>410</v>
      </c>
      <c r="AD172" s="43" t="s">
        <v>408</v>
      </c>
      <c r="AE172" s="43">
        <v>50</v>
      </c>
      <c r="AF172" s="43" t="s">
        <v>65</v>
      </c>
      <c r="AG172" s="41" t="s">
        <v>411</v>
      </c>
      <c r="AH172" s="43">
        <f t="shared" si="197"/>
        <v>3</v>
      </c>
      <c r="AI172" s="43">
        <v>2</v>
      </c>
      <c r="AJ172" s="43">
        <v>1</v>
      </c>
      <c r="AK172" s="43">
        <v>0</v>
      </c>
      <c r="AL172" s="43">
        <v>0</v>
      </c>
      <c r="AM172" s="43">
        <v>2</v>
      </c>
      <c r="AN172" s="43" t="s">
        <v>2171</v>
      </c>
      <c r="AO172" s="43">
        <v>1</v>
      </c>
      <c r="AP172" s="43" t="s">
        <v>2172</v>
      </c>
      <c r="AQ172" s="43"/>
      <c r="AR172" s="43"/>
      <c r="AS172" s="43"/>
      <c r="AT172" s="43"/>
      <c r="AU172" s="44">
        <v>44299</v>
      </c>
      <c r="AV172" s="44">
        <v>44383</v>
      </c>
      <c r="AW172" s="44"/>
      <c r="AX172" s="44"/>
      <c r="AY172" s="43" t="s">
        <v>70</v>
      </c>
      <c r="AZ172" s="43" t="s">
        <v>70</v>
      </c>
      <c r="BA172" s="43"/>
      <c r="BB172" s="43"/>
      <c r="BC172" s="43" t="s">
        <v>70</v>
      </c>
      <c r="BD172" s="43" t="s">
        <v>70</v>
      </c>
      <c r="BE172" s="43"/>
      <c r="BF172" s="43"/>
      <c r="BG172" s="45" t="s">
        <v>2173</v>
      </c>
      <c r="BH172" s="45" t="s">
        <v>2174</v>
      </c>
      <c r="BI172" s="43"/>
      <c r="BJ172" s="43"/>
      <c r="BK172" s="46">
        <f t="shared" si="187"/>
        <v>1</v>
      </c>
      <c r="BL172" s="46">
        <f t="shared" si="188"/>
        <v>1</v>
      </c>
      <c r="BM172" s="46" t="str">
        <f t="shared" si="189"/>
        <v/>
      </c>
      <c r="BN172" s="46" t="str">
        <f t="shared" si="190"/>
        <v/>
      </c>
      <c r="BO172" s="46">
        <f t="shared" si="191"/>
        <v>1</v>
      </c>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4">
        <v>44299</v>
      </c>
      <c r="CU172" s="44">
        <v>44383</v>
      </c>
      <c r="CV172" s="44"/>
      <c r="CW172" s="44"/>
      <c r="CX172" s="43"/>
      <c r="CY172" s="43"/>
      <c r="CZ172" s="43"/>
      <c r="DA172" s="43"/>
      <c r="DB172" s="43"/>
      <c r="DC172" s="43"/>
      <c r="DD172" s="43"/>
      <c r="DE172" s="43"/>
      <c r="DF172" s="43"/>
      <c r="DG172" s="43"/>
      <c r="DH172" s="43"/>
      <c r="DI172" s="43"/>
      <c r="DJ172" s="46" t="str">
        <f t="shared" si="143"/>
        <v/>
      </c>
      <c r="DK172" s="46" t="str">
        <f t="shared" si="144"/>
        <v/>
      </c>
      <c r="DL172" s="46" t="str">
        <f t="shared" si="145"/>
        <v/>
      </c>
      <c r="DM172" s="46" t="str">
        <f t="shared" si="146"/>
        <v/>
      </c>
      <c r="DN172" s="46" t="str">
        <f t="shared" si="147"/>
        <v/>
      </c>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4">
        <v>44299</v>
      </c>
      <c r="ET172" s="44">
        <v>44383</v>
      </c>
      <c r="EU172" s="44"/>
      <c r="EV172" s="44"/>
      <c r="EW172" s="43"/>
      <c r="EX172" s="43"/>
      <c r="EY172" s="43"/>
      <c r="EZ172" s="43"/>
      <c r="FA172" s="43"/>
      <c r="FB172" s="43"/>
      <c r="FC172" s="43"/>
      <c r="FD172" s="43"/>
      <c r="FE172" s="43"/>
      <c r="FF172" s="43"/>
      <c r="FG172" s="43"/>
      <c r="FH172" s="43"/>
      <c r="FI172" s="46" t="str">
        <f t="shared" si="148"/>
        <v/>
      </c>
      <c r="FJ172" s="46" t="str">
        <f t="shared" si="149"/>
        <v/>
      </c>
      <c r="FK172" s="46" t="str">
        <f t="shared" si="150"/>
        <v/>
      </c>
      <c r="FL172" s="46" t="str">
        <f t="shared" si="151"/>
        <v/>
      </c>
      <c r="FM172" s="46" t="str">
        <f t="shared" si="152"/>
        <v/>
      </c>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4">
        <v>44299</v>
      </c>
      <c r="GS172" s="44">
        <v>44383</v>
      </c>
      <c r="GT172" s="44"/>
      <c r="GU172" s="44"/>
      <c r="GV172" s="43"/>
      <c r="GW172" s="43"/>
      <c r="GX172" s="43"/>
      <c r="GY172" s="43"/>
      <c r="GZ172" s="43"/>
      <c r="HA172" s="43"/>
      <c r="HB172" s="43"/>
      <c r="HC172" s="43"/>
      <c r="HD172" s="43"/>
      <c r="HE172" s="43"/>
      <c r="HF172" s="43"/>
      <c r="HG172" s="43"/>
      <c r="HH172" s="46" t="str">
        <f t="shared" si="192"/>
        <v/>
      </c>
      <c r="HI172" s="46" t="str">
        <f t="shared" si="193"/>
        <v/>
      </c>
      <c r="HJ172" s="46" t="str">
        <f t="shared" si="194"/>
        <v/>
      </c>
      <c r="HK172" s="46" t="str">
        <f t="shared" si="195"/>
        <v/>
      </c>
      <c r="HL172" s="46" t="str">
        <f t="shared" si="196"/>
        <v/>
      </c>
      <c r="HM172" s="43"/>
      <c r="HN172" s="43"/>
      <c r="HO172" s="43">
        <f t="shared" si="153"/>
        <v>1</v>
      </c>
      <c r="HP172" s="43" t="s">
        <v>2116</v>
      </c>
      <c r="HQ172" s="41" t="s">
        <v>2119</v>
      </c>
      <c r="HR172" s="41" t="s">
        <v>2158</v>
      </c>
      <c r="HS172" s="41"/>
      <c r="HT172" s="41"/>
      <c r="HU172" s="41"/>
      <c r="HV172" s="41"/>
      <c r="HW172" s="41"/>
      <c r="HX172" s="41"/>
      <c r="HY172" s="41"/>
      <c r="HZ172" s="41"/>
      <c r="IA172" s="41"/>
      <c r="IB172" s="41"/>
      <c r="IC172" s="41"/>
      <c r="ID172" s="41"/>
    </row>
    <row r="173" spans="1:238" ht="49.5" customHeight="1" x14ac:dyDescent="0.25">
      <c r="A173" s="41" t="s">
        <v>493</v>
      </c>
      <c r="B173" s="42" t="s">
        <v>480</v>
      </c>
      <c r="C173" s="43" t="s">
        <v>494</v>
      </c>
      <c r="D173" s="43" t="s">
        <v>468</v>
      </c>
      <c r="E173" s="43" t="s">
        <v>422</v>
      </c>
      <c r="F173" s="43" t="s">
        <v>455</v>
      </c>
      <c r="G173" s="43" t="s">
        <v>495</v>
      </c>
      <c r="H173" s="43" t="s">
        <v>496</v>
      </c>
      <c r="I173" s="43" t="s">
        <v>497</v>
      </c>
      <c r="J173" s="43">
        <v>2</v>
      </c>
      <c r="K173" s="43">
        <v>5</v>
      </c>
      <c r="L173" s="43" t="s">
        <v>398</v>
      </c>
      <c r="M173" s="43">
        <v>1</v>
      </c>
      <c r="N173" s="43">
        <v>5</v>
      </c>
      <c r="O173" s="43" t="s">
        <v>398</v>
      </c>
      <c r="P173" s="43" t="s">
        <v>400</v>
      </c>
      <c r="Q173" s="43" t="s">
        <v>498</v>
      </c>
      <c r="R173" s="43" t="s">
        <v>499</v>
      </c>
      <c r="S173" s="43" t="s">
        <v>403</v>
      </c>
      <c r="T173" s="43" t="s">
        <v>500</v>
      </c>
      <c r="U173" s="43" t="s">
        <v>430</v>
      </c>
      <c r="V173" s="43" t="s">
        <v>403</v>
      </c>
      <c r="W173" s="43" t="s">
        <v>403</v>
      </c>
      <c r="X173" s="43" t="s">
        <v>403</v>
      </c>
      <c r="Y173" s="43" t="s">
        <v>406</v>
      </c>
      <c r="Z173" s="43" t="s">
        <v>407</v>
      </c>
      <c r="AA173" s="43" t="s">
        <v>410</v>
      </c>
      <c r="AB173" s="43" t="s">
        <v>409</v>
      </c>
      <c r="AC173" s="43" t="s">
        <v>410</v>
      </c>
      <c r="AD173" s="43" t="s">
        <v>410</v>
      </c>
      <c r="AE173" s="43">
        <v>100</v>
      </c>
      <c r="AF173" s="43" t="s">
        <v>65</v>
      </c>
      <c r="AG173" s="41" t="s">
        <v>411</v>
      </c>
      <c r="AH173" s="43">
        <f t="shared" si="197"/>
        <v>0</v>
      </c>
      <c r="AI173" s="43">
        <v>0</v>
      </c>
      <c r="AJ173" s="43">
        <v>0</v>
      </c>
      <c r="AK173" s="43">
        <v>0</v>
      </c>
      <c r="AL173" s="43">
        <v>0</v>
      </c>
      <c r="AM173" s="43">
        <v>0</v>
      </c>
      <c r="AN173" s="43" t="s">
        <v>2175</v>
      </c>
      <c r="AO173" s="43">
        <v>0</v>
      </c>
      <c r="AP173" s="43" t="s">
        <v>2176</v>
      </c>
      <c r="AQ173" s="43"/>
      <c r="AR173" s="43"/>
      <c r="AS173" s="43"/>
      <c r="AT173" s="43"/>
      <c r="AU173" s="44">
        <v>44299</v>
      </c>
      <c r="AV173" s="44">
        <v>44383</v>
      </c>
      <c r="AW173" s="44"/>
      <c r="AX173" s="44"/>
      <c r="AY173" s="43" t="s">
        <v>70</v>
      </c>
      <c r="AZ173" s="43" t="s">
        <v>449</v>
      </c>
      <c r="BA173" s="43"/>
      <c r="BB173" s="43"/>
      <c r="BC173" s="43" t="s">
        <v>70</v>
      </c>
      <c r="BD173" s="43" t="s">
        <v>449</v>
      </c>
      <c r="BE173" s="43"/>
      <c r="BF173" s="43"/>
      <c r="BG173" s="45" t="s">
        <v>2177</v>
      </c>
      <c r="BH173" s="45" t="s">
        <v>2177</v>
      </c>
      <c r="BI173" s="43"/>
      <c r="BJ173" s="43"/>
      <c r="BK173" s="46" t="str">
        <f t="shared" si="187"/>
        <v/>
      </c>
      <c r="BL173" s="46" t="str">
        <f t="shared" si="188"/>
        <v/>
      </c>
      <c r="BM173" s="46" t="str">
        <f t="shared" si="189"/>
        <v/>
      </c>
      <c r="BN173" s="46" t="str">
        <f t="shared" si="190"/>
        <v/>
      </c>
      <c r="BO173" s="46" t="str">
        <f t="shared" si="191"/>
        <v/>
      </c>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4">
        <v>44299</v>
      </c>
      <c r="CU173" s="44">
        <v>44383</v>
      </c>
      <c r="CV173" s="44"/>
      <c r="CW173" s="44"/>
      <c r="CX173" s="43"/>
      <c r="CY173" s="43"/>
      <c r="CZ173" s="43"/>
      <c r="DA173" s="43"/>
      <c r="DB173" s="43"/>
      <c r="DC173" s="43"/>
      <c r="DD173" s="43"/>
      <c r="DE173" s="43"/>
      <c r="DF173" s="43"/>
      <c r="DG173" s="43"/>
      <c r="DH173" s="43"/>
      <c r="DI173" s="43"/>
      <c r="DJ173" s="46" t="str">
        <f t="shared" si="143"/>
        <v/>
      </c>
      <c r="DK173" s="46" t="str">
        <f t="shared" si="144"/>
        <v/>
      </c>
      <c r="DL173" s="46" t="str">
        <f t="shared" si="145"/>
        <v/>
      </c>
      <c r="DM173" s="46" t="str">
        <f t="shared" si="146"/>
        <v/>
      </c>
      <c r="DN173" s="46" t="str">
        <f t="shared" si="147"/>
        <v/>
      </c>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4">
        <v>44299</v>
      </c>
      <c r="ET173" s="44">
        <v>44383</v>
      </c>
      <c r="EU173" s="44"/>
      <c r="EV173" s="44"/>
      <c r="EW173" s="43"/>
      <c r="EX173" s="43"/>
      <c r="EY173" s="43"/>
      <c r="EZ173" s="43"/>
      <c r="FA173" s="43"/>
      <c r="FB173" s="43"/>
      <c r="FC173" s="43"/>
      <c r="FD173" s="43"/>
      <c r="FE173" s="43"/>
      <c r="FF173" s="43"/>
      <c r="FG173" s="43"/>
      <c r="FH173" s="43"/>
      <c r="FI173" s="46" t="str">
        <f t="shared" si="148"/>
        <v/>
      </c>
      <c r="FJ173" s="46" t="str">
        <f t="shared" si="149"/>
        <v/>
      </c>
      <c r="FK173" s="46" t="str">
        <f t="shared" si="150"/>
        <v/>
      </c>
      <c r="FL173" s="46" t="str">
        <f t="shared" si="151"/>
        <v/>
      </c>
      <c r="FM173" s="46" t="str">
        <f t="shared" si="152"/>
        <v/>
      </c>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4">
        <v>44299</v>
      </c>
      <c r="GS173" s="44">
        <v>44383</v>
      </c>
      <c r="GT173" s="44"/>
      <c r="GU173" s="44"/>
      <c r="GV173" s="43"/>
      <c r="GW173" s="43"/>
      <c r="GX173" s="43"/>
      <c r="GY173" s="43"/>
      <c r="GZ173" s="43"/>
      <c r="HA173" s="43"/>
      <c r="HB173" s="43"/>
      <c r="HC173" s="43"/>
      <c r="HD173" s="43"/>
      <c r="HE173" s="43"/>
      <c r="HF173" s="43"/>
      <c r="HG173" s="43"/>
      <c r="HH173" s="46" t="str">
        <f t="shared" si="192"/>
        <v/>
      </c>
      <c r="HI173" s="46" t="str">
        <f t="shared" si="193"/>
        <v/>
      </c>
      <c r="HJ173" s="46" t="str">
        <f t="shared" si="194"/>
        <v/>
      </c>
      <c r="HK173" s="46" t="str">
        <f t="shared" si="195"/>
        <v/>
      </c>
      <c r="HL173" s="46" t="str">
        <f t="shared" si="196"/>
        <v/>
      </c>
      <c r="HM173" s="43"/>
      <c r="HN173" s="43"/>
      <c r="HO173" s="43">
        <f t="shared" si="153"/>
        <v>1</v>
      </c>
      <c r="HP173" s="43" t="s">
        <v>2116</v>
      </c>
      <c r="HQ173" s="41" t="s">
        <v>2119</v>
      </c>
      <c r="HR173" s="41" t="s">
        <v>2158</v>
      </c>
      <c r="HS173" s="41"/>
      <c r="HT173" s="41"/>
      <c r="HU173" s="41"/>
      <c r="HV173" s="41"/>
      <c r="HW173" s="41"/>
      <c r="HX173" s="41"/>
      <c r="HY173" s="41"/>
      <c r="HZ173" s="41"/>
      <c r="IA173" s="41"/>
      <c r="IB173" s="41"/>
      <c r="IC173" s="41"/>
      <c r="ID173" s="41"/>
    </row>
    <row r="174" spans="1:238" ht="49.5" customHeight="1" x14ac:dyDescent="0.25">
      <c r="A174" s="41" t="s">
        <v>506</v>
      </c>
      <c r="B174" s="42" t="s">
        <v>480</v>
      </c>
      <c r="C174" s="43" t="s">
        <v>507</v>
      </c>
      <c r="D174" s="43" t="s">
        <v>482</v>
      </c>
      <c r="E174" s="43" t="s">
        <v>422</v>
      </c>
      <c r="F174" s="43" t="s">
        <v>394</v>
      </c>
      <c r="G174" s="43" t="s">
        <v>395</v>
      </c>
      <c r="H174" s="43" t="s">
        <v>508</v>
      </c>
      <c r="I174" s="43" t="s">
        <v>509</v>
      </c>
      <c r="J174" s="43">
        <v>2</v>
      </c>
      <c r="K174" s="43">
        <v>3</v>
      </c>
      <c r="L174" s="43" t="s">
        <v>510</v>
      </c>
      <c r="M174" s="43">
        <v>1</v>
      </c>
      <c r="N174" s="43">
        <v>2</v>
      </c>
      <c r="O174" s="43" t="s">
        <v>426</v>
      </c>
      <c r="P174" s="43" t="s">
        <v>400</v>
      </c>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4">
        <v>44299</v>
      </c>
      <c r="AV174" s="44">
        <v>44384</v>
      </c>
      <c r="AW174" s="44"/>
      <c r="AX174" s="44"/>
      <c r="AY174" s="43"/>
      <c r="AZ174" s="43"/>
      <c r="BA174" s="43"/>
      <c r="BB174" s="43"/>
      <c r="BC174" s="43"/>
      <c r="BD174" s="43"/>
      <c r="BE174" s="43"/>
      <c r="BF174" s="43"/>
      <c r="BG174" s="45"/>
      <c r="BH174" s="45"/>
      <c r="BI174" s="43"/>
      <c r="BJ174" s="43"/>
      <c r="BK174" s="46" t="str">
        <f t="shared" si="187"/>
        <v/>
      </c>
      <c r="BL174" s="46" t="str">
        <f t="shared" si="188"/>
        <v/>
      </c>
      <c r="BM174" s="46" t="str">
        <f t="shared" si="189"/>
        <v/>
      </c>
      <c r="BN174" s="46" t="str">
        <f t="shared" si="190"/>
        <v/>
      </c>
      <c r="BO174" s="46" t="str">
        <f t="shared" si="191"/>
        <v/>
      </c>
      <c r="BP174" s="43" t="s">
        <v>511</v>
      </c>
      <c r="BQ174" s="43" t="s">
        <v>512</v>
      </c>
      <c r="BR174" s="43" t="s">
        <v>403</v>
      </c>
      <c r="BS174" s="43" t="s">
        <v>513</v>
      </c>
      <c r="BT174" s="43" t="s">
        <v>514</v>
      </c>
      <c r="BU174" s="43" t="s">
        <v>472</v>
      </c>
      <c r="BV174" s="43" t="s">
        <v>403</v>
      </c>
      <c r="BW174" s="43" t="s">
        <v>403</v>
      </c>
      <c r="BX174" s="43" t="s">
        <v>515</v>
      </c>
      <c r="BY174" s="43" t="s">
        <v>407</v>
      </c>
      <c r="BZ174" s="43" t="s">
        <v>516</v>
      </c>
      <c r="CA174" s="43" t="s">
        <v>409</v>
      </c>
      <c r="CB174" s="43" t="s">
        <v>410</v>
      </c>
      <c r="CC174" s="43" t="s">
        <v>516</v>
      </c>
      <c r="CD174" s="43">
        <v>0</v>
      </c>
      <c r="CE174" s="43" t="s">
        <v>65</v>
      </c>
      <c r="CF174" s="43" t="s">
        <v>411</v>
      </c>
      <c r="CG174" s="43">
        <f>SUM(CH174:CK174)</f>
        <v>6</v>
      </c>
      <c r="CH174" s="43">
        <v>3</v>
      </c>
      <c r="CI174" s="43">
        <v>3</v>
      </c>
      <c r="CJ174" s="43">
        <v>0</v>
      </c>
      <c r="CK174" s="43">
        <v>0</v>
      </c>
      <c r="CL174" s="43">
        <v>3</v>
      </c>
      <c r="CM174" s="43" t="s">
        <v>2178</v>
      </c>
      <c r="CN174" s="43">
        <v>3</v>
      </c>
      <c r="CO174" s="43" t="s">
        <v>2179</v>
      </c>
      <c r="CP174" s="43"/>
      <c r="CQ174" s="43"/>
      <c r="CR174" s="43"/>
      <c r="CS174" s="43"/>
      <c r="CT174" s="44">
        <v>44299</v>
      </c>
      <c r="CU174" s="44">
        <v>44384</v>
      </c>
      <c r="CV174" s="44"/>
      <c r="CW174" s="44"/>
      <c r="CX174" s="43" t="s">
        <v>70</v>
      </c>
      <c r="CY174" s="43" t="s">
        <v>70</v>
      </c>
      <c r="CZ174" s="43"/>
      <c r="DA174" s="43"/>
      <c r="DB174" s="43" t="s">
        <v>70</v>
      </c>
      <c r="DC174" s="43" t="s">
        <v>70</v>
      </c>
      <c r="DD174" s="43"/>
      <c r="DE174" s="43"/>
      <c r="DF174" s="43" t="s">
        <v>2180</v>
      </c>
      <c r="DG174" s="43" t="s">
        <v>2181</v>
      </c>
      <c r="DH174" s="43"/>
      <c r="DI174" s="43"/>
      <c r="DJ174" s="46">
        <f t="shared" si="143"/>
        <v>1</v>
      </c>
      <c r="DK174" s="46">
        <f t="shared" si="144"/>
        <v>1</v>
      </c>
      <c r="DL174" s="46" t="str">
        <f t="shared" si="145"/>
        <v/>
      </c>
      <c r="DM174" s="46" t="str">
        <f t="shared" si="146"/>
        <v/>
      </c>
      <c r="DN174" s="46">
        <f t="shared" si="147"/>
        <v>1</v>
      </c>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4">
        <v>44299</v>
      </c>
      <c r="ET174" s="44">
        <v>44384</v>
      </c>
      <c r="EU174" s="44"/>
      <c r="EV174" s="44"/>
      <c r="EW174" s="43"/>
      <c r="EX174" s="43"/>
      <c r="EY174" s="43"/>
      <c r="EZ174" s="43"/>
      <c r="FA174" s="43"/>
      <c r="FB174" s="43"/>
      <c r="FC174" s="43"/>
      <c r="FD174" s="43"/>
      <c r="FE174" s="43"/>
      <c r="FF174" s="43"/>
      <c r="FG174" s="43"/>
      <c r="FH174" s="43"/>
      <c r="FI174" s="46" t="str">
        <f t="shared" si="148"/>
        <v/>
      </c>
      <c r="FJ174" s="46" t="str">
        <f t="shared" si="149"/>
        <v/>
      </c>
      <c r="FK174" s="46" t="str">
        <f t="shared" si="150"/>
        <v/>
      </c>
      <c r="FL174" s="46" t="str">
        <f t="shared" si="151"/>
        <v/>
      </c>
      <c r="FM174" s="46" t="str">
        <f t="shared" si="152"/>
        <v/>
      </c>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4">
        <v>44299</v>
      </c>
      <c r="GS174" s="44">
        <v>44384</v>
      </c>
      <c r="GT174" s="44"/>
      <c r="GU174" s="44"/>
      <c r="GV174" s="43"/>
      <c r="GW174" s="43"/>
      <c r="GX174" s="43"/>
      <c r="GY174" s="43"/>
      <c r="GZ174" s="43"/>
      <c r="HA174" s="43"/>
      <c r="HB174" s="43"/>
      <c r="HC174" s="43"/>
      <c r="HD174" s="43"/>
      <c r="HE174" s="43"/>
      <c r="HF174" s="43"/>
      <c r="HG174" s="43"/>
      <c r="HH174" s="46" t="str">
        <f t="shared" si="192"/>
        <v/>
      </c>
      <c r="HI174" s="46" t="str">
        <f t="shared" si="193"/>
        <v/>
      </c>
      <c r="HJ174" s="46" t="str">
        <f t="shared" si="194"/>
        <v/>
      </c>
      <c r="HK174" s="46" t="str">
        <f t="shared" si="195"/>
        <v/>
      </c>
      <c r="HL174" s="46" t="str">
        <f t="shared" si="196"/>
        <v/>
      </c>
      <c r="HM174" s="43"/>
      <c r="HN174" s="43"/>
      <c r="HO174" s="43">
        <f t="shared" si="153"/>
        <v>1</v>
      </c>
      <c r="HP174" s="43" t="s">
        <v>2116</v>
      </c>
      <c r="HQ174" s="41"/>
      <c r="HR174" s="41"/>
      <c r="HS174" s="41"/>
      <c r="HT174" s="41"/>
      <c r="HU174" s="41" t="s">
        <v>2119</v>
      </c>
      <c r="HV174" s="41" t="s">
        <v>2158</v>
      </c>
      <c r="HW174" s="41"/>
      <c r="HX174" s="41"/>
      <c r="HY174" s="41"/>
      <c r="HZ174" s="41"/>
      <c r="IA174" s="41"/>
      <c r="IB174" s="41"/>
      <c r="IC174" s="41"/>
      <c r="ID174" s="41"/>
    </row>
    <row r="175" spans="1:238" ht="49.5" customHeight="1" x14ac:dyDescent="0.25">
      <c r="A175" s="41" t="s">
        <v>523</v>
      </c>
      <c r="B175" s="42" t="s">
        <v>524</v>
      </c>
      <c r="C175" s="43" t="s">
        <v>525</v>
      </c>
      <c r="D175" s="43" t="s">
        <v>440</v>
      </c>
      <c r="E175" s="43" t="s">
        <v>422</v>
      </c>
      <c r="F175" s="43" t="s">
        <v>394</v>
      </c>
      <c r="G175" s="43" t="s">
        <v>395</v>
      </c>
      <c r="H175" s="43" t="s">
        <v>526</v>
      </c>
      <c r="I175" s="43" t="s">
        <v>527</v>
      </c>
      <c r="J175" s="43">
        <v>3</v>
      </c>
      <c r="K175" s="43">
        <v>4</v>
      </c>
      <c r="L175" s="43" t="s">
        <v>398</v>
      </c>
      <c r="M175" s="43">
        <v>2</v>
      </c>
      <c r="N175" s="43">
        <v>3</v>
      </c>
      <c r="O175" s="43" t="s">
        <v>510</v>
      </c>
      <c r="P175" s="43" t="s">
        <v>400</v>
      </c>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4">
        <v>44300</v>
      </c>
      <c r="AV175" s="44">
        <v>44390</v>
      </c>
      <c r="AW175" s="44"/>
      <c r="AX175" s="44"/>
      <c r="AY175" s="43"/>
      <c r="AZ175" s="43"/>
      <c r="BA175" s="43"/>
      <c r="BB175" s="43"/>
      <c r="BC175" s="43"/>
      <c r="BD175" s="43"/>
      <c r="BE175" s="43"/>
      <c r="BF175" s="43"/>
      <c r="BG175" s="45"/>
      <c r="BH175" s="45"/>
      <c r="BI175" s="43"/>
      <c r="BJ175" s="43"/>
      <c r="BK175" s="46" t="str">
        <f t="shared" si="187"/>
        <v/>
      </c>
      <c r="BL175" s="46" t="str">
        <f t="shared" si="188"/>
        <v/>
      </c>
      <c r="BM175" s="46" t="str">
        <f t="shared" si="189"/>
        <v/>
      </c>
      <c r="BN175" s="46" t="str">
        <f t="shared" si="190"/>
        <v/>
      </c>
      <c r="BO175" s="46" t="str">
        <f t="shared" si="191"/>
        <v/>
      </c>
      <c r="BP175" s="43" t="s">
        <v>528</v>
      </c>
      <c r="BQ175" s="43" t="s">
        <v>529</v>
      </c>
      <c r="BR175" s="43" t="s">
        <v>403</v>
      </c>
      <c r="BS175" s="43" t="s">
        <v>530</v>
      </c>
      <c r="BT175" s="43" t="s">
        <v>430</v>
      </c>
      <c r="BU175" s="43" t="s">
        <v>403</v>
      </c>
      <c r="BV175" s="43" t="s">
        <v>403</v>
      </c>
      <c r="BW175" s="43" t="s">
        <v>403</v>
      </c>
      <c r="BX175" s="43" t="s">
        <v>531</v>
      </c>
      <c r="BY175" s="43" t="s">
        <v>407</v>
      </c>
      <c r="BZ175" s="43" t="s">
        <v>410</v>
      </c>
      <c r="CA175" s="43" t="s">
        <v>409</v>
      </c>
      <c r="CB175" s="43" t="s">
        <v>410</v>
      </c>
      <c r="CC175" s="43" t="s">
        <v>410</v>
      </c>
      <c r="CD175" s="43">
        <v>100</v>
      </c>
      <c r="CE175" s="43" t="s">
        <v>65</v>
      </c>
      <c r="CF175" s="43" t="s">
        <v>411</v>
      </c>
      <c r="CG175" s="43">
        <f t="shared" ref="CG175:CG176" si="198">SUM(CH175:CK175)</f>
        <v>3</v>
      </c>
      <c r="CH175" s="43">
        <v>0</v>
      </c>
      <c r="CI175" s="43">
        <v>3</v>
      </c>
      <c r="CJ175" s="43">
        <v>0</v>
      </c>
      <c r="CK175" s="43">
        <v>0</v>
      </c>
      <c r="CL175" s="43">
        <v>0</v>
      </c>
      <c r="CM175" s="43" t="s">
        <v>2182</v>
      </c>
      <c r="CN175" s="43">
        <v>3</v>
      </c>
      <c r="CO175" s="43" t="s">
        <v>2183</v>
      </c>
      <c r="CP175" s="43"/>
      <c r="CQ175" s="43"/>
      <c r="CR175" s="43"/>
      <c r="CS175" s="43"/>
      <c r="CT175" s="44">
        <v>44300</v>
      </c>
      <c r="CU175" s="44">
        <v>44390</v>
      </c>
      <c r="CV175" s="44"/>
      <c r="CW175" s="44"/>
      <c r="CX175" s="43" t="s">
        <v>70</v>
      </c>
      <c r="CY175" s="43" t="s">
        <v>70</v>
      </c>
      <c r="CZ175" s="43"/>
      <c r="DA175" s="43"/>
      <c r="DB175" s="43" t="s">
        <v>70</v>
      </c>
      <c r="DC175" s="43" t="s">
        <v>70</v>
      </c>
      <c r="DD175" s="43"/>
      <c r="DE175" s="43"/>
      <c r="DF175" s="43" t="s">
        <v>2184</v>
      </c>
      <c r="DG175" s="43" t="s">
        <v>2185</v>
      </c>
      <c r="DH175" s="43"/>
      <c r="DI175" s="43"/>
      <c r="DJ175" s="46" t="str">
        <f t="shared" si="143"/>
        <v/>
      </c>
      <c r="DK175" s="46">
        <f t="shared" si="144"/>
        <v>1</v>
      </c>
      <c r="DL175" s="46" t="str">
        <f t="shared" si="145"/>
        <v/>
      </c>
      <c r="DM175" s="46" t="str">
        <f t="shared" si="146"/>
        <v/>
      </c>
      <c r="DN175" s="46">
        <f t="shared" si="147"/>
        <v>1</v>
      </c>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4">
        <v>44300</v>
      </c>
      <c r="ET175" s="44">
        <v>44390</v>
      </c>
      <c r="EU175" s="44"/>
      <c r="EV175" s="44"/>
      <c r="EW175" s="43"/>
      <c r="EX175" s="43"/>
      <c r="EY175" s="43"/>
      <c r="EZ175" s="43"/>
      <c r="FA175" s="43"/>
      <c r="FB175" s="43"/>
      <c r="FC175" s="43"/>
      <c r="FD175" s="43"/>
      <c r="FE175" s="43"/>
      <c r="FF175" s="43"/>
      <c r="FG175" s="43"/>
      <c r="FH175" s="43"/>
      <c r="FI175" s="46" t="str">
        <f t="shared" si="148"/>
        <v/>
      </c>
      <c r="FJ175" s="46" t="str">
        <f t="shared" si="149"/>
        <v/>
      </c>
      <c r="FK175" s="46" t="str">
        <f t="shared" si="150"/>
        <v/>
      </c>
      <c r="FL175" s="46" t="str">
        <f t="shared" si="151"/>
        <v/>
      </c>
      <c r="FM175" s="46" t="str">
        <f t="shared" si="152"/>
        <v/>
      </c>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4">
        <v>44300</v>
      </c>
      <c r="GS175" s="44">
        <v>44390</v>
      </c>
      <c r="GT175" s="44"/>
      <c r="GU175" s="44"/>
      <c r="GV175" s="43"/>
      <c r="GW175" s="43"/>
      <c r="GX175" s="43"/>
      <c r="GY175" s="43"/>
      <c r="GZ175" s="43"/>
      <c r="HA175" s="43"/>
      <c r="HB175" s="43"/>
      <c r="HC175" s="43"/>
      <c r="HD175" s="43"/>
      <c r="HE175" s="43"/>
      <c r="HF175" s="43"/>
      <c r="HG175" s="43"/>
      <c r="HH175" s="46" t="str">
        <f t="shared" si="192"/>
        <v/>
      </c>
      <c r="HI175" s="46" t="str">
        <f t="shared" si="193"/>
        <v/>
      </c>
      <c r="HJ175" s="46" t="str">
        <f t="shared" si="194"/>
        <v/>
      </c>
      <c r="HK175" s="46" t="str">
        <f t="shared" si="195"/>
        <v/>
      </c>
      <c r="HL175" s="46" t="str">
        <f t="shared" si="196"/>
        <v/>
      </c>
      <c r="HM175" s="43"/>
      <c r="HN175" s="43"/>
      <c r="HO175" s="43">
        <f t="shared" si="153"/>
        <v>1</v>
      </c>
      <c r="HP175" s="43" t="s">
        <v>2116</v>
      </c>
      <c r="HQ175" s="41"/>
      <c r="HR175" s="41"/>
      <c r="HS175" s="41"/>
      <c r="HT175" s="41"/>
      <c r="HU175" s="41" t="s">
        <v>2186</v>
      </c>
      <c r="HV175" s="41" t="s">
        <v>2158</v>
      </c>
      <c r="HW175" s="41"/>
      <c r="HX175" s="41"/>
      <c r="HY175" s="41"/>
      <c r="HZ175" s="41"/>
      <c r="IA175" s="41"/>
      <c r="IB175" s="41"/>
      <c r="IC175" s="41"/>
      <c r="ID175" s="41"/>
    </row>
    <row r="176" spans="1:238" ht="49.5" customHeight="1" x14ac:dyDescent="0.25">
      <c r="A176" s="41" t="s">
        <v>538</v>
      </c>
      <c r="B176" s="42" t="s">
        <v>539</v>
      </c>
      <c r="C176" s="43" t="s">
        <v>540</v>
      </c>
      <c r="D176" s="43" t="s">
        <v>421</v>
      </c>
      <c r="E176" s="43" t="s">
        <v>422</v>
      </c>
      <c r="F176" s="43" t="s">
        <v>394</v>
      </c>
      <c r="G176" s="43" t="s">
        <v>541</v>
      </c>
      <c r="H176" s="43" t="s">
        <v>542</v>
      </c>
      <c r="I176" s="43" t="s">
        <v>543</v>
      </c>
      <c r="J176" s="43">
        <v>3</v>
      </c>
      <c r="K176" s="43">
        <v>4</v>
      </c>
      <c r="L176" s="43" t="s">
        <v>398</v>
      </c>
      <c r="M176" s="43">
        <v>2</v>
      </c>
      <c r="N176" s="43">
        <v>3</v>
      </c>
      <c r="O176" s="43" t="s">
        <v>510</v>
      </c>
      <c r="P176" s="43" t="s">
        <v>400</v>
      </c>
      <c r="Q176" s="43" t="s">
        <v>544</v>
      </c>
      <c r="R176" s="43" t="s">
        <v>545</v>
      </c>
      <c r="S176" s="43" t="s">
        <v>403</v>
      </c>
      <c r="T176" s="43" t="s">
        <v>546</v>
      </c>
      <c r="U176" s="43" t="s">
        <v>430</v>
      </c>
      <c r="V176" s="43" t="s">
        <v>403</v>
      </c>
      <c r="W176" s="43" t="s">
        <v>403</v>
      </c>
      <c r="X176" s="43" t="s">
        <v>403</v>
      </c>
      <c r="Y176" s="43" t="s">
        <v>406</v>
      </c>
      <c r="Z176" s="43" t="s">
        <v>407</v>
      </c>
      <c r="AA176" s="43" t="s">
        <v>410</v>
      </c>
      <c r="AB176" s="43" t="s">
        <v>409</v>
      </c>
      <c r="AC176" s="43" t="s">
        <v>410</v>
      </c>
      <c r="AD176" s="43" t="s">
        <v>410</v>
      </c>
      <c r="AE176" s="43">
        <v>100</v>
      </c>
      <c r="AF176" s="43" t="s">
        <v>65</v>
      </c>
      <c r="AG176" s="41" t="s">
        <v>411</v>
      </c>
      <c r="AH176" s="43">
        <v>1</v>
      </c>
      <c r="AI176" s="43">
        <v>0</v>
      </c>
      <c r="AJ176" s="43">
        <v>3</v>
      </c>
      <c r="AK176" s="43">
        <v>0</v>
      </c>
      <c r="AL176" s="43">
        <v>0</v>
      </c>
      <c r="AM176" s="43">
        <v>1</v>
      </c>
      <c r="AN176" s="43" t="s">
        <v>2187</v>
      </c>
      <c r="AO176" s="43">
        <v>3</v>
      </c>
      <c r="AP176" s="43" t="s">
        <v>2188</v>
      </c>
      <c r="AQ176" s="43"/>
      <c r="AR176" s="43"/>
      <c r="AS176" s="43"/>
      <c r="AT176" s="43"/>
      <c r="AU176" s="44">
        <v>44300</v>
      </c>
      <c r="AV176" s="44">
        <v>44392</v>
      </c>
      <c r="AW176" s="44"/>
      <c r="AX176" s="44"/>
      <c r="AY176" s="43" t="s">
        <v>70</v>
      </c>
      <c r="AZ176" s="43" t="s">
        <v>70</v>
      </c>
      <c r="BA176" s="43"/>
      <c r="BB176" s="43"/>
      <c r="BC176" s="43" t="s">
        <v>70</v>
      </c>
      <c r="BD176" s="43" t="s">
        <v>70</v>
      </c>
      <c r="BE176" s="43"/>
      <c r="BF176" s="43"/>
      <c r="BG176" s="45" t="s">
        <v>2189</v>
      </c>
      <c r="BH176" s="45" t="s">
        <v>2190</v>
      </c>
      <c r="BI176" s="43"/>
      <c r="BJ176" s="43"/>
      <c r="BK176" s="46" t="str">
        <f t="shared" si="187"/>
        <v/>
      </c>
      <c r="BL176" s="46">
        <f t="shared" si="188"/>
        <v>1</v>
      </c>
      <c r="BM176" s="46" t="str">
        <f t="shared" si="189"/>
        <v/>
      </c>
      <c r="BN176" s="46" t="str">
        <f t="shared" si="190"/>
        <v/>
      </c>
      <c r="BO176" s="46">
        <f t="shared" si="191"/>
        <v>1</v>
      </c>
      <c r="BP176" s="43" t="s">
        <v>550</v>
      </c>
      <c r="BQ176" s="43" t="s">
        <v>551</v>
      </c>
      <c r="BR176" s="43" t="s">
        <v>403</v>
      </c>
      <c r="BS176" s="43" t="s">
        <v>552</v>
      </c>
      <c r="BT176" s="43" t="s">
        <v>405</v>
      </c>
      <c r="BU176" s="43" t="s">
        <v>403</v>
      </c>
      <c r="BV176" s="43" t="s">
        <v>403</v>
      </c>
      <c r="BW176" s="43" t="s">
        <v>403</v>
      </c>
      <c r="BX176" s="43" t="s">
        <v>406</v>
      </c>
      <c r="BY176" s="43" t="s">
        <v>407</v>
      </c>
      <c r="BZ176" s="43" t="s">
        <v>408</v>
      </c>
      <c r="CA176" s="43" t="s">
        <v>409</v>
      </c>
      <c r="CB176" s="43" t="s">
        <v>410</v>
      </c>
      <c r="CC176" s="43" t="s">
        <v>408</v>
      </c>
      <c r="CD176" s="43">
        <v>50</v>
      </c>
      <c r="CE176" s="43" t="s">
        <v>65</v>
      </c>
      <c r="CF176" s="43" t="s">
        <v>411</v>
      </c>
      <c r="CG176" s="43">
        <f t="shared" si="198"/>
        <v>2</v>
      </c>
      <c r="CH176" s="43">
        <v>1</v>
      </c>
      <c r="CI176" s="43">
        <v>1</v>
      </c>
      <c r="CJ176" s="43">
        <v>0</v>
      </c>
      <c r="CK176" s="43">
        <v>0</v>
      </c>
      <c r="CL176" s="43">
        <v>1</v>
      </c>
      <c r="CM176" s="43" t="s">
        <v>2191</v>
      </c>
      <c r="CN176" s="43">
        <v>1</v>
      </c>
      <c r="CO176" s="43" t="s">
        <v>2192</v>
      </c>
      <c r="CP176" s="43"/>
      <c r="CQ176" s="43"/>
      <c r="CR176" s="43"/>
      <c r="CS176" s="43"/>
      <c r="CT176" s="44">
        <v>44300</v>
      </c>
      <c r="CU176" s="44">
        <v>44392</v>
      </c>
      <c r="CV176" s="44"/>
      <c r="CW176" s="44"/>
      <c r="CX176" s="43" t="s">
        <v>70</v>
      </c>
      <c r="CY176" s="43" t="s">
        <v>70</v>
      </c>
      <c r="CZ176" s="43"/>
      <c r="DA176" s="43"/>
      <c r="DB176" s="43" t="s">
        <v>70</v>
      </c>
      <c r="DC176" s="43" t="s">
        <v>70</v>
      </c>
      <c r="DD176" s="43"/>
      <c r="DE176" s="43"/>
      <c r="DF176" s="43" t="s">
        <v>2193</v>
      </c>
      <c r="DG176" s="43" t="s">
        <v>2194</v>
      </c>
      <c r="DH176" s="43"/>
      <c r="DI176" s="43"/>
      <c r="DJ176" s="46">
        <f t="shared" si="143"/>
        <v>1</v>
      </c>
      <c r="DK176" s="46">
        <f t="shared" si="144"/>
        <v>1</v>
      </c>
      <c r="DL176" s="46" t="str">
        <f t="shared" si="145"/>
        <v/>
      </c>
      <c r="DM176" s="46" t="str">
        <f t="shared" si="146"/>
        <v/>
      </c>
      <c r="DN176" s="46">
        <f t="shared" si="147"/>
        <v>1</v>
      </c>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4">
        <v>44300</v>
      </c>
      <c r="ET176" s="44">
        <v>44392</v>
      </c>
      <c r="EU176" s="44"/>
      <c r="EV176" s="44"/>
      <c r="EW176" s="43"/>
      <c r="EX176" s="43"/>
      <c r="EY176" s="43"/>
      <c r="EZ176" s="43"/>
      <c r="FA176" s="43"/>
      <c r="FB176" s="43"/>
      <c r="FC176" s="43"/>
      <c r="FD176" s="43"/>
      <c r="FE176" s="43"/>
      <c r="FF176" s="43"/>
      <c r="FG176" s="43"/>
      <c r="FH176" s="43"/>
      <c r="FI176" s="46" t="str">
        <f t="shared" si="148"/>
        <v/>
      </c>
      <c r="FJ176" s="46" t="str">
        <f t="shared" si="149"/>
        <v/>
      </c>
      <c r="FK176" s="46" t="str">
        <f t="shared" si="150"/>
        <v/>
      </c>
      <c r="FL176" s="46" t="str">
        <f t="shared" si="151"/>
        <v/>
      </c>
      <c r="FM176" s="46" t="str">
        <f t="shared" si="152"/>
        <v/>
      </c>
      <c r="FN176" s="43"/>
      <c r="FO176" s="43"/>
      <c r="FP176" s="43"/>
      <c r="FQ176" s="43"/>
      <c r="FR176" s="43"/>
      <c r="FS176" s="43"/>
      <c r="FT176" s="43"/>
      <c r="FU176" s="43"/>
      <c r="FV176" s="43"/>
      <c r="FW176" s="43"/>
      <c r="FX176" s="43"/>
      <c r="FY176" s="43"/>
      <c r="FZ176" s="43"/>
      <c r="GA176" s="43"/>
      <c r="GB176" s="43"/>
      <c r="GC176" s="43"/>
      <c r="GD176" s="43"/>
      <c r="GE176" s="43"/>
      <c r="GF176" s="43"/>
      <c r="GG176" s="43"/>
      <c r="GH176" s="43"/>
      <c r="GI176" s="43"/>
      <c r="GJ176" s="43"/>
      <c r="GK176" s="43"/>
      <c r="GL176" s="43"/>
      <c r="GM176" s="43"/>
      <c r="GN176" s="43"/>
      <c r="GO176" s="43"/>
      <c r="GP176" s="43"/>
      <c r="GQ176" s="43"/>
      <c r="GR176" s="44">
        <v>44300</v>
      </c>
      <c r="GS176" s="44">
        <v>44392</v>
      </c>
      <c r="GT176" s="44"/>
      <c r="GU176" s="44"/>
      <c r="GV176" s="43"/>
      <c r="GW176" s="43"/>
      <c r="GX176" s="43"/>
      <c r="GY176" s="43"/>
      <c r="GZ176" s="43"/>
      <c r="HA176" s="43"/>
      <c r="HB176" s="43"/>
      <c r="HC176" s="43"/>
      <c r="HD176" s="43"/>
      <c r="HE176" s="43"/>
      <c r="HF176" s="43"/>
      <c r="HG176" s="43"/>
      <c r="HH176" s="46" t="str">
        <f t="shared" si="192"/>
        <v/>
      </c>
      <c r="HI176" s="46" t="str">
        <f t="shared" si="193"/>
        <v/>
      </c>
      <c r="HJ176" s="46" t="str">
        <f t="shared" si="194"/>
        <v/>
      </c>
      <c r="HK176" s="46" t="str">
        <f t="shared" si="195"/>
        <v/>
      </c>
      <c r="HL176" s="46" t="str">
        <f t="shared" si="196"/>
        <v/>
      </c>
      <c r="HM176" s="43"/>
      <c r="HN176" s="43"/>
      <c r="HO176" s="43">
        <f t="shared" si="153"/>
        <v>2</v>
      </c>
      <c r="HP176" s="43" t="s">
        <v>2116</v>
      </c>
      <c r="HQ176" s="41" t="s">
        <v>2119</v>
      </c>
      <c r="HR176" s="41" t="s">
        <v>2158</v>
      </c>
      <c r="HS176" s="41"/>
      <c r="HT176" s="41"/>
      <c r="HU176" s="41" t="s">
        <v>2119</v>
      </c>
      <c r="HV176" s="41" t="s">
        <v>2158</v>
      </c>
      <c r="HW176" s="41"/>
      <c r="HX176" s="41"/>
      <c r="HY176" s="41"/>
      <c r="HZ176" s="41"/>
      <c r="IA176" s="41"/>
      <c r="IB176" s="41"/>
      <c r="IC176" s="41"/>
      <c r="ID176" s="41"/>
    </row>
    <row r="177" spans="1:238" ht="49.5" customHeight="1" x14ac:dyDescent="0.25">
      <c r="A177" s="41" t="s">
        <v>558</v>
      </c>
      <c r="B177" s="42" t="s">
        <v>539</v>
      </c>
      <c r="C177" s="43" t="s">
        <v>559</v>
      </c>
      <c r="D177" s="43" t="s">
        <v>468</v>
      </c>
      <c r="E177" s="43" t="s">
        <v>560</v>
      </c>
      <c r="F177" s="43" t="s">
        <v>394</v>
      </c>
      <c r="G177" s="43" t="s">
        <v>395</v>
      </c>
      <c r="H177" s="43" t="s">
        <v>561</v>
      </c>
      <c r="I177" s="43" t="s">
        <v>562</v>
      </c>
      <c r="J177" s="43">
        <v>2</v>
      </c>
      <c r="K177" s="43">
        <v>4</v>
      </c>
      <c r="L177" s="43" t="s">
        <v>399</v>
      </c>
      <c r="M177" s="43">
        <v>2</v>
      </c>
      <c r="N177" s="43">
        <v>3</v>
      </c>
      <c r="O177" s="43" t="s">
        <v>510</v>
      </c>
      <c r="P177" s="43" t="s">
        <v>400</v>
      </c>
      <c r="Q177" s="43" t="s">
        <v>563</v>
      </c>
      <c r="R177" s="43" t="s">
        <v>564</v>
      </c>
      <c r="S177" s="43" t="s">
        <v>403</v>
      </c>
      <c r="T177" s="43" t="s">
        <v>565</v>
      </c>
      <c r="U177" s="43" t="s">
        <v>430</v>
      </c>
      <c r="V177" s="43" t="s">
        <v>403</v>
      </c>
      <c r="W177" s="43" t="s">
        <v>403</v>
      </c>
      <c r="X177" s="43" t="s">
        <v>403</v>
      </c>
      <c r="Y177" s="43" t="s">
        <v>431</v>
      </c>
      <c r="Z177" s="43" t="s">
        <v>407</v>
      </c>
      <c r="AA177" s="43" t="s">
        <v>410</v>
      </c>
      <c r="AB177" s="43" t="s">
        <v>409</v>
      </c>
      <c r="AC177" s="43" t="s">
        <v>410</v>
      </c>
      <c r="AD177" s="43" t="s">
        <v>410</v>
      </c>
      <c r="AE177" s="43">
        <v>100</v>
      </c>
      <c r="AF177" s="43" t="s">
        <v>65</v>
      </c>
      <c r="AG177" s="41" t="s">
        <v>411</v>
      </c>
      <c r="AH177" s="43">
        <f t="shared" ref="AH177:AH181" si="199">SUM(AI177:AL177)</f>
        <v>15</v>
      </c>
      <c r="AI177" s="43">
        <v>3</v>
      </c>
      <c r="AJ177" s="43">
        <v>6</v>
      </c>
      <c r="AK177" s="43">
        <v>3</v>
      </c>
      <c r="AL177" s="43">
        <v>3</v>
      </c>
      <c r="AM177" s="43">
        <v>3</v>
      </c>
      <c r="AN177" s="43" t="s">
        <v>2195</v>
      </c>
      <c r="AO177" s="43">
        <v>6</v>
      </c>
      <c r="AP177" s="43" t="s">
        <v>2196</v>
      </c>
      <c r="AQ177" s="43"/>
      <c r="AR177" s="43"/>
      <c r="AS177" s="43"/>
      <c r="AT177" s="43"/>
      <c r="AU177" s="44">
        <v>44300</v>
      </c>
      <c r="AV177" s="44">
        <v>44392</v>
      </c>
      <c r="AW177" s="44"/>
      <c r="AX177" s="44"/>
      <c r="AY177" s="43" t="s">
        <v>70</v>
      </c>
      <c r="AZ177" s="43" t="s">
        <v>70</v>
      </c>
      <c r="BA177" s="43"/>
      <c r="BB177" s="43"/>
      <c r="BC177" s="43" t="s">
        <v>70</v>
      </c>
      <c r="BD177" s="43" t="s">
        <v>70</v>
      </c>
      <c r="BE177" s="43"/>
      <c r="BF177" s="43"/>
      <c r="BG177" s="45" t="s">
        <v>2197</v>
      </c>
      <c r="BH177" s="45" t="s">
        <v>2198</v>
      </c>
      <c r="BI177" s="43"/>
      <c r="BJ177" s="43"/>
      <c r="BK177" s="46">
        <f t="shared" si="187"/>
        <v>1</v>
      </c>
      <c r="BL177" s="46">
        <f t="shared" si="188"/>
        <v>1</v>
      </c>
      <c r="BM177" s="46">
        <f t="shared" si="189"/>
        <v>0</v>
      </c>
      <c r="BN177" s="46">
        <f t="shared" si="190"/>
        <v>0</v>
      </c>
      <c r="BO177" s="46">
        <f t="shared" si="191"/>
        <v>0.6</v>
      </c>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4">
        <v>44300</v>
      </c>
      <c r="CU177" s="44">
        <v>44392</v>
      </c>
      <c r="CV177" s="44"/>
      <c r="CW177" s="44"/>
      <c r="CX177" s="43"/>
      <c r="CY177" s="43"/>
      <c r="CZ177" s="43"/>
      <c r="DA177" s="43"/>
      <c r="DB177" s="43"/>
      <c r="DC177" s="43"/>
      <c r="DD177" s="43"/>
      <c r="DE177" s="43"/>
      <c r="DF177" s="43"/>
      <c r="DG177" s="43"/>
      <c r="DH177" s="43"/>
      <c r="DI177" s="43"/>
      <c r="DJ177" s="46" t="str">
        <f t="shared" si="143"/>
        <v/>
      </c>
      <c r="DK177" s="46" t="str">
        <f t="shared" si="144"/>
        <v/>
      </c>
      <c r="DL177" s="46" t="str">
        <f t="shared" si="145"/>
        <v/>
      </c>
      <c r="DM177" s="46" t="str">
        <f t="shared" si="146"/>
        <v/>
      </c>
      <c r="DN177" s="46" t="str">
        <f t="shared" si="147"/>
        <v/>
      </c>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4">
        <v>44300</v>
      </c>
      <c r="ET177" s="44">
        <v>44392</v>
      </c>
      <c r="EU177" s="44"/>
      <c r="EV177" s="44"/>
      <c r="EW177" s="43"/>
      <c r="EX177" s="43"/>
      <c r="EY177" s="43"/>
      <c r="EZ177" s="43"/>
      <c r="FA177" s="43"/>
      <c r="FB177" s="43"/>
      <c r="FC177" s="43"/>
      <c r="FD177" s="43"/>
      <c r="FE177" s="43"/>
      <c r="FF177" s="43"/>
      <c r="FG177" s="43"/>
      <c r="FH177" s="43"/>
      <c r="FI177" s="46" t="str">
        <f t="shared" si="148"/>
        <v/>
      </c>
      <c r="FJ177" s="46" t="str">
        <f t="shared" si="149"/>
        <v/>
      </c>
      <c r="FK177" s="46" t="str">
        <f t="shared" si="150"/>
        <v/>
      </c>
      <c r="FL177" s="46" t="str">
        <f t="shared" si="151"/>
        <v/>
      </c>
      <c r="FM177" s="46" t="str">
        <f t="shared" si="152"/>
        <v/>
      </c>
      <c r="FN177" s="43"/>
      <c r="FO177" s="43"/>
      <c r="FP177" s="43"/>
      <c r="FQ177" s="43"/>
      <c r="FR177" s="43"/>
      <c r="FS177" s="43"/>
      <c r="FT177" s="43"/>
      <c r="FU177" s="43"/>
      <c r="FV177" s="43"/>
      <c r="FW177" s="43"/>
      <c r="FX177" s="43"/>
      <c r="FY177" s="43"/>
      <c r="FZ177" s="43"/>
      <c r="GA177" s="43"/>
      <c r="GB177" s="43"/>
      <c r="GC177" s="43"/>
      <c r="GD177" s="43"/>
      <c r="GE177" s="43"/>
      <c r="GF177" s="43"/>
      <c r="GG177" s="43"/>
      <c r="GH177" s="43"/>
      <c r="GI177" s="43"/>
      <c r="GJ177" s="43"/>
      <c r="GK177" s="43"/>
      <c r="GL177" s="43"/>
      <c r="GM177" s="43"/>
      <c r="GN177" s="43"/>
      <c r="GO177" s="43"/>
      <c r="GP177" s="43"/>
      <c r="GQ177" s="43"/>
      <c r="GR177" s="44">
        <v>44300</v>
      </c>
      <c r="GS177" s="44">
        <v>44392</v>
      </c>
      <c r="GT177" s="44"/>
      <c r="GU177" s="44"/>
      <c r="GV177" s="43"/>
      <c r="GW177" s="43"/>
      <c r="GX177" s="43"/>
      <c r="GY177" s="43"/>
      <c r="GZ177" s="43"/>
      <c r="HA177" s="43"/>
      <c r="HB177" s="43"/>
      <c r="HC177" s="43"/>
      <c r="HD177" s="43"/>
      <c r="HE177" s="43"/>
      <c r="HF177" s="43"/>
      <c r="HG177" s="43"/>
      <c r="HH177" s="46" t="str">
        <f t="shared" si="192"/>
        <v/>
      </c>
      <c r="HI177" s="46" t="str">
        <f t="shared" si="193"/>
        <v/>
      </c>
      <c r="HJ177" s="46" t="str">
        <f t="shared" si="194"/>
        <v/>
      </c>
      <c r="HK177" s="46" t="str">
        <f t="shared" si="195"/>
        <v/>
      </c>
      <c r="HL177" s="46" t="str">
        <f t="shared" si="196"/>
        <v/>
      </c>
      <c r="HM177" s="43"/>
      <c r="HN177" s="43"/>
      <c r="HO177" s="43">
        <f t="shared" si="153"/>
        <v>1</v>
      </c>
      <c r="HP177" s="43" t="s">
        <v>2116</v>
      </c>
      <c r="HQ177" s="41" t="s">
        <v>2119</v>
      </c>
      <c r="HR177" s="41" t="s">
        <v>2158</v>
      </c>
      <c r="HS177" s="41"/>
      <c r="HT177" s="41"/>
      <c r="HU177" s="41"/>
      <c r="HV177" s="41"/>
      <c r="HW177" s="41"/>
      <c r="HX177" s="41"/>
      <c r="HY177" s="41"/>
      <c r="HZ177" s="41"/>
      <c r="IA177" s="41"/>
      <c r="IB177" s="41"/>
      <c r="IC177" s="41"/>
      <c r="ID177" s="41"/>
    </row>
    <row r="178" spans="1:238" ht="49.5" customHeight="1" x14ac:dyDescent="0.25">
      <c r="A178" s="41" t="s">
        <v>571</v>
      </c>
      <c r="B178" s="42" t="s">
        <v>572</v>
      </c>
      <c r="C178" s="43" t="s">
        <v>573</v>
      </c>
      <c r="D178" s="43" t="s">
        <v>440</v>
      </c>
      <c r="E178" s="43" t="s">
        <v>574</v>
      </c>
      <c r="F178" s="43" t="s">
        <v>455</v>
      </c>
      <c r="G178" s="43" t="s">
        <v>541</v>
      </c>
      <c r="H178" s="43" t="s">
        <v>575</v>
      </c>
      <c r="I178" s="43" t="s">
        <v>576</v>
      </c>
      <c r="J178" s="43">
        <v>3</v>
      </c>
      <c r="K178" s="43">
        <v>4</v>
      </c>
      <c r="L178" s="43" t="s">
        <v>398</v>
      </c>
      <c r="M178" s="43">
        <v>1</v>
      </c>
      <c r="N178" s="43">
        <v>2</v>
      </c>
      <c r="O178" s="43" t="s">
        <v>426</v>
      </c>
      <c r="P178" s="43" t="s">
        <v>400</v>
      </c>
      <c r="Q178" s="43" t="s">
        <v>577</v>
      </c>
      <c r="R178" s="43" t="s">
        <v>578</v>
      </c>
      <c r="S178" s="43" t="s">
        <v>403</v>
      </c>
      <c r="T178" s="43" t="s">
        <v>579</v>
      </c>
      <c r="U178" s="43" t="s">
        <v>430</v>
      </c>
      <c r="V178" s="43" t="s">
        <v>403</v>
      </c>
      <c r="W178" s="43" t="s">
        <v>403</v>
      </c>
      <c r="X178" s="43" t="s">
        <v>403</v>
      </c>
      <c r="Y178" s="43" t="s">
        <v>431</v>
      </c>
      <c r="Z178" s="43" t="s">
        <v>407</v>
      </c>
      <c r="AA178" s="43" t="s">
        <v>410</v>
      </c>
      <c r="AB178" s="43" t="s">
        <v>409</v>
      </c>
      <c r="AC178" s="43" t="s">
        <v>410</v>
      </c>
      <c r="AD178" s="43" t="s">
        <v>410</v>
      </c>
      <c r="AE178" s="43">
        <v>100</v>
      </c>
      <c r="AF178" s="43" t="s">
        <v>65</v>
      </c>
      <c r="AG178" s="41" t="s">
        <v>411</v>
      </c>
      <c r="AH178" s="43">
        <f t="shared" si="199"/>
        <v>15</v>
      </c>
      <c r="AI178" s="43">
        <v>3</v>
      </c>
      <c r="AJ178" s="43">
        <v>6</v>
      </c>
      <c r="AK178" s="43">
        <v>3</v>
      </c>
      <c r="AL178" s="43">
        <v>3</v>
      </c>
      <c r="AM178" s="43">
        <v>3</v>
      </c>
      <c r="AN178" s="43" t="s">
        <v>2199</v>
      </c>
      <c r="AO178" s="43">
        <v>6</v>
      </c>
      <c r="AP178" s="43" t="s">
        <v>2200</v>
      </c>
      <c r="AQ178" s="43"/>
      <c r="AR178" s="43"/>
      <c r="AS178" s="43"/>
      <c r="AT178" s="43"/>
      <c r="AU178" s="44">
        <v>44299</v>
      </c>
      <c r="AV178" s="44">
        <v>44392</v>
      </c>
      <c r="AW178" s="44"/>
      <c r="AX178" s="44"/>
      <c r="AY178" s="43" t="s">
        <v>70</v>
      </c>
      <c r="AZ178" s="43" t="s">
        <v>70</v>
      </c>
      <c r="BA178" s="43"/>
      <c r="BB178" s="43"/>
      <c r="BC178" s="43" t="s">
        <v>70</v>
      </c>
      <c r="BD178" s="43" t="s">
        <v>70</v>
      </c>
      <c r="BE178" s="43"/>
      <c r="BF178" s="43"/>
      <c r="BG178" s="45" t="s">
        <v>2201</v>
      </c>
      <c r="BH178" s="45" t="s">
        <v>2202</v>
      </c>
      <c r="BI178" s="43"/>
      <c r="BJ178" s="43"/>
      <c r="BK178" s="46">
        <f t="shared" si="187"/>
        <v>1</v>
      </c>
      <c r="BL178" s="46">
        <f t="shared" si="188"/>
        <v>1</v>
      </c>
      <c r="BM178" s="46">
        <f t="shared" si="189"/>
        <v>0</v>
      </c>
      <c r="BN178" s="46">
        <f t="shared" si="190"/>
        <v>0</v>
      </c>
      <c r="BO178" s="46">
        <f t="shared" si="191"/>
        <v>0.6</v>
      </c>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4">
        <v>44299</v>
      </c>
      <c r="CU178" s="44">
        <v>44392</v>
      </c>
      <c r="CV178" s="44"/>
      <c r="CW178" s="44"/>
      <c r="CX178" s="43"/>
      <c r="CY178" s="43"/>
      <c r="CZ178" s="43"/>
      <c r="DA178" s="43"/>
      <c r="DB178" s="43"/>
      <c r="DC178" s="43"/>
      <c r="DD178" s="43"/>
      <c r="DE178" s="43"/>
      <c r="DF178" s="43"/>
      <c r="DG178" s="43"/>
      <c r="DH178" s="43"/>
      <c r="DI178" s="43"/>
      <c r="DJ178" s="46" t="str">
        <f t="shared" si="143"/>
        <v/>
      </c>
      <c r="DK178" s="46" t="str">
        <f t="shared" si="144"/>
        <v/>
      </c>
      <c r="DL178" s="46" t="str">
        <f t="shared" si="145"/>
        <v/>
      </c>
      <c r="DM178" s="46" t="str">
        <f t="shared" si="146"/>
        <v/>
      </c>
      <c r="DN178" s="46" t="str">
        <f t="shared" si="147"/>
        <v/>
      </c>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c r="EK178" s="43"/>
      <c r="EL178" s="43"/>
      <c r="EM178" s="43"/>
      <c r="EN178" s="43"/>
      <c r="EO178" s="43"/>
      <c r="EP178" s="43"/>
      <c r="EQ178" s="43"/>
      <c r="ER178" s="43"/>
      <c r="ES178" s="44">
        <v>44299</v>
      </c>
      <c r="ET178" s="44">
        <v>44392</v>
      </c>
      <c r="EU178" s="44"/>
      <c r="EV178" s="44"/>
      <c r="EW178" s="43"/>
      <c r="EX178" s="43"/>
      <c r="EY178" s="43"/>
      <c r="EZ178" s="43"/>
      <c r="FA178" s="43"/>
      <c r="FB178" s="43"/>
      <c r="FC178" s="43"/>
      <c r="FD178" s="43"/>
      <c r="FE178" s="43"/>
      <c r="FF178" s="43"/>
      <c r="FG178" s="43"/>
      <c r="FH178" s="43"/>
      <c r="FI178" s="46" t="str">
        <f t="shared" si="148"/>
        <v/>
      </c>
      <c r="FJ178" s="46" t="str">
        <f t="shared" si="149"/>
        <v/>
      </c>
      <c r="FK178" s="46" t="str">
        <f t="shared" si="150"/>
        <v/>
      </c>
      <c r="FL178" s="46" t="str">
        <f t="shared" si="151"/>
        <v/>
      </c>
      <c r="FM178" s="46" t="str">
        <f t="shared" si="152"/>
        <v/>
      </c>
      <c r="FN178" s="43"/>
      <c r="FO178" s="43"/>
      <c r="FP178" s="43"/>
      <c r="FQ178" s="43"/>
      <c r="FR178" s="43"/>
      <c r="FS178" s="43"/>
      <c r="FT178" s="43"/>
      <c r="FU178" s="43"/>
      <c r="FV178" s="43"/>
      <c r="FW178" s="43"/>
      <c r="FX178" s="43"/>
      <c r="FY178" s="43"/>
      <c r="FZ178" s="43"/>
      <c r="GA178" s="43"/>
      <c r="GB178" s="43"/>
      <c r="GC178" s="43"/>
      <c r="GD178" s="43"/>
      <c r="GE178" s="43"/>
      <c r="GF178" s="43"/>
      <c r="GG178" s="43"/>
      <c r="GH178" s="43"/>
      <c r="GI178" s="43"/>
      <c r="GJ178" s="43"/>
      <c r="GK178" s="43"/>
      <c r="GL178" s="43"/>
      <c r="GM178" s="43"/>
      <c r="GN178" s="43"/>
      <c r="GO178" s="43"/>
      <c r="GP178" s="43"/>
      <c r="GQ178" s="43"/>
      <c r="GR178" s="44">
        <v>44299</v>
      </c>
      <c r="GS178" s="44">
        <v>44392</v>
      </c>
      <c r="GT178" s="44"/>
      <c r="GU178" s="44"/>
      <c r="GV178" s="43"/>
      <c r="GW178" s="43"/>
      <c r="GX178" s="43"/>
      <c r="GY178" s="43"/>
      <c r="GZ178" s="43"/>
      <c r="HA178" s="43"/>
      <c r="HB178" s="43"/>
      <c r="HC178" s="43"/>
      <c r="HD178" s="43"/>
      <c r="HE178" s="43"/>
      <c r="HF178" s="43"/>
      <c r="HG178" s="43"/>
      <c r="HH178" s="46" t="str">
        <f t="shared" si="192"/>
        <v/>
      </c>
      <c r="HI178" s="46" t="str">
        <f t="shared" si="193"/>
        <v/>
      </c>
      <c r="HJ178" s="46" t="str">
        <f t="shared" si="194"/>
        <v/>
      </c>
      <c r="HK178" s="46" t="str">
        <f t="shared" si="195"/>
        <v/>
      </c>
      <c r="HL178" s="46" t="str">
        <f t="shared" si="196"/>
        <v/>
      </c>
      <c r="HM178" s="43"/>
      <c r="HN178" s="43"/>
      <c r="HO178" s="43">
        <f t="shared" si="153"/>
        <v>1</v>
      </c>
      <c r="HP178" s="43" t="s">
        <v>2116</v>
      </c>
      <c r="HQ178" s="41" t="s">
        <v>2119</v>
      </c>
      <c r="HR178" s="41" t="s">
        <v>2158</v>
      </c>
      <c r="HS178" s="41"/>
      <c r="HT178" s="41"/>
      <c r="HU178" s="41"/>
      <c r="HV178" s="41"/>
      <c r="HW178" s="41"/>
      <c r="HX178" s="41"/>
      <c r="HY178" s="41"/>
      <c r="HZ178" s="41"/>
      <c r="IA178" s="41"/>
      <c r="IB178" s="41"/>
      <c r="IC178" s="41"/>
      <c r="ID178" s="41"/>
    </row>
    <row r="179" spans="1:238" ht="49.5" customHeight="1" x14ac:dyDescent="0.25">
      <c r="A179" s="41" t="s">
        <v>584</v>
      </c>
      <c r="B179" s="42" t="s">
        <v>572</v>
      </c>
      <c r="C179" s="43" t="s">
        <v>585</v>
      </c>
      <c r="D179" s="43" t="s">
        <v>468</v>
      </c>
      <c r="E179" s="43" t="s">
        <v>560</v>
      </c>
      <c r="F179" s="43" t="s">
        <v>394</v>
      </c>
      <c r="G179" s="43" t="s">
        <v>395</v>
      </c>
      <c r="H179" s="43" t="s">
        <v>586</v>
      </c>
      <c r="I179" s="43" t="s">
        <v>587</v>
      </c>
      <c r="J179" s="43">
        <v>1</v>
      </c>
      <c r="K179" s="43">
        <v>4</v>
      </c>
      <c r="L179" s="43" t="s">
        <v>399</v>
      </c>
      <c r="M179" s="43">
        <v>1</v>
      </c>
      <c r="N179" s="43">
        <v>4</v>
      </c>
      <c r="O179" s="43" t="s">
        <v>399</v>
      </c>
      <c r="P179" s="43" t="s">
        <v>400</v>
      </c>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4">
        <v>44299</v>
      </c>
      <c r="AV179" s="44">
        <v>44392</v>
      </c>
      <c r="AW179" s="44"/>
      <c r="AX179" s="44"/>
      <c r="AY179" s="43"/>
      <c r="AZ179" s="43"/>
      <c r="BA179" s="43"/>
      <c r="BB179" s="43"/>
      <c r="BC179" s="43"/>
      <c r="BD179" s="43"/>
      <c r="BE179" s="43"/>
      <c r="BF179" s="43"/>
      <c r="BG179" s="45"/>
      <c r="BH179" s="45"/>
      <c r="BI179" s="43"/>
      <c r="BJ179" s="43"/>
      <c r="BK179" s="46" t="str">
        <f t="shared" si="187"/>
        <v/>
      </c>
      <c r="BL179" s="46" t="str">
        <f t="shared" si="188"/>
        <v/>
      </c>
      <c r="BM179" s="46" t="str">
        <f t="shared" si="189"/>
        <v/>
      </c>
      <c r="BN179" s="46" t="str">
        <f t="shared" si="190"/>
        <v/>
      </c>
      <c r="BO179" s="46" t="str">
        <f t="shared" si="191"/>
        <v/>
      </c>
      <c r="BP179" s="43" t="s">
        <v>588</v>
      </c>
      <c r="BQ179" s="43" t="s">
        <v>589</v>
      </c>
      <c r="BR179" s="43" t="s">
        <v>403</v>
      </c>
      <c r="BS179" s="43" t="s">
        <v>590</v>
      </c>
      <c r="BT179" s="43" t="s">
        <v>430</v>
      </c>
      <c r="BU179" s="43" t="s">
        <v>472</v>
      </c>
      <c r="BV179" s="43" t="s">
        <v>472</v>
      </c>
      <c r="BW179" s="43" t="s">
        <v>403</v>
      </c>
      <c r="BX179" s="43" t="s">
        <v>531</v>
      </c>
      <c r="BY179" s="43" t="s">
        <v>591</v>
      </c>
      <c r="BZ179" s="43" t="s">
        <v>410</v>
      </c>
      <c r="CA179" s="43" t="s">
        <v>409</v>
      </c>
      <c r="CB179" s="43" t="s">
        <v>410</v>
      </c>
      <c r="CC179" s="43" t="s">
        <v>410</v>
      </c>
      <c r="CD179" s="43">
        <v>100</v>
      </c>
      <c r="CE179" s="43" t="s">
        <v>65</v>
      </c>
      <c r="CF179" s="43" t="s">
        <v>411</v>
      </c>
      <c r="CG179" s="43">
        <f t="shared" ref="CG179:CG180" si="200">SUM(CH179:CK179)</f>
        <v>5</v>
      </c>
      <c r="CH179" s="43">
        <v>2</v>
      </c>
      <c r="CI179" s="43">
        <v>3</v>
      </c>
      <c r="CJ179" s="43">
        <v>0</v>
      </c>
      <c r="CK179" s="43">
        <v>0</v>
      </c>
      <c r="CL179" s="43">
        <v>2</v>
      </c>
      <c r="CM179" s="43" t="s">
        <v>2203</v>
      </c>
      <c r="CN179" s="43">
        <v>3</v>
      </c>
      <c r="CO179" s="43" t="s">
        <v>2204</v>
      </c>
      <c r="CP179" s="43"/>
      <c r="CQ179" s="43"/>
      <c r="CR179" s="43"/>
      <c r="CS179" s="43"/>
      <c r="CT179" s="44">
        <v>44299</v>
      </c>
      <c r="CU179" s="44">
        <v>44392</v>
      </c>
      <c r="CV179" s="44"/>
      <c r="CW179" s="44"/>
      <c r="CX179" s="43" t="s">
        <v>70</v>
      </c>
      <c r="CY179" s="43" t="s">
        <v>70</v>
      </c>
      <c r="CZ179" s="43"/>
      <c r="DA179" s="43"/>
      <c r="DB179" s="43" t="s">
        <v>70</v>
      </c>
      <c r="DC179" s="43" t="s">
        <v>70</v>
      </c>
      <c r="DD179" s="43"/>
      <c r="DE179" s="43"/>
      <c r="DF179" s="43" t="s">
        <v>2205</v>
      </c>
      <c r="DG179" s="43" t="s">
        <v>2206</v>
      </c>
      <c r="DH179" s="43"/>
      <c r="DI179" s="43"/>
      <c r="DJ179" s="46">
        <f t="shared" si="143"/>
        <v>1</v>
      </c>
      <c r="DK179" s="46">
        <f t="shared" si="144"/>
        <v>1</v>
      </c>
      <c r="DL179" s="46" t="str">
        <f t="shared" si="145"/>
        <v/>
      </c>
      <c r="DM179" s="46" t="str">
        <f t="shared" si="146"/>
        <v/>
      </c>
      <c r="DN179" s="46">
        <f t="shared" si="147"/>
        <v>1</v>
      </c>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4">
        <v>44299</v>
      </c>
      <c r="ET179" s="44">
        <v>44392</v>
      </c>
      <c r="EU179" s="44"/>
      <c r="EV179" s="44"/>
      <c r="EW179" s="43"/>
      <c r="EX179" s="43"/>
      <c r="EY179" s="43"/>
      <c r="EZ179" s="43"/>
      <c r="FA179" s="43"/>
      <c r="FB179" s="43"/>
      <c r="FC179" s="43"/>
      <c r="FD179" s="43"/>
      <c r="FE179" s="43"/>
      <c r="FF179" s="43"/>
      <c r="FG179" s="43"/>
      <c r="FH179" s="43"/>
      <c r="FI179" s="46" t="str">
        <f t="shared" si="148"/>
        <v/>
      </c>
      <c r="FJ179" s="46" t="str">
        <f t="shared" si="149"/>
        <v/>
      </c>
      <c r="FK179" s="46" t="str">
        <f t="shared" si="150"/>
        <v/>
      </c>
      <c r="FL179" s="46" t="str">
        <f t="shared" si="151"/>
        <v/>
      </c>
      <c r="FM179" s="46" t="str">
        <f t="shared" si="152"/>
        <v/>
      </c>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4">
        <v>44299</v>
      </c>
      <c r="GS179" s="44">
        <v>44392</v>
      </c>
      <c r="GT179" s="44"/>
      <c r="GU179" s="44"/>
      <c r="GV179" s="43"/>
      <c r="GW179" s="43"/>
      <c r="GX179" s="43"/>
      <c r="GY179" s="43"/>
      <c r="GZ179" s="43"/>
      <c r="HA179" s="43"/>
      <c r="HB179" s="43"/>
      <c r="HC179" s="43"/>
      <c r="HD179" s="43"/>
      <c r="HE179" s="43"/>
      <c r="HF179" s="43"/>
      <c r="HG179" s="43"/>
      <c r="HH179" s="46" t="str">
        <f t="shared" si="192"/>
        <v/>
      </c>
      <c r="HI179" s="46" t="str">
        <f t="shared" si="193"/>
        <v/>
      </c>
      <c r="HJ179" s="46" t="str">
        <f t="shared" si="194"/>
        <v/>
      </c>
      <c r="HK179" s="46" t="str">
        <f t="shared" si="195"/>
        <v/>
      </c>
      <c r="HL179" s="46" t="str">
        <f t="shared" si="196"/>
        <v/>
      </c>
      <c r="HM179" s="43"/>
      <c r="HN179" s="43"/>
      <c r="HO179" s="43">
        <f t="shared" si="153"/>
        <v>1</v>
      </c>
      <c r="HP179" s="43" t="s">
        <v>2116</v>
      </c>
      <c r="HQ179" s="41"/>
      <c r="HR179" s="41"/>
      <c r="HS179" s="41"/>
      <c r="HT179" s="41"/>
      <c r="HU179" s="41" t="s">
        <v>2119</v>
      </c>
      <c r="HV179" s="41" t="s">
        <v>2158</v>
      </c>
      <c r="HW179" s="41"/>
      <c r="HX179" s="41"/>
      <c r="HY179" s="41"/>
      <c r="HZ179" s="41"/>
      <c r="IA179" s="41"/>
      <c r="IB179" s="41"/>
      <c r="IC179" s="41"/>
      <c r="ID179" s="41"/>
    </row>
    <row r="180" spans="1:238" ht="49.5" customHeight="1" x14ac:dyDescent="0.25">
      <c r="A180" s="41" t="s">
        <v>595</v>
      </c>
      <c r="B180" s="42" t="s">
        <v>596</v>
      </c>
      <c r="C180" s="43" t="s">
        <v>597</v>
      </c>
      <c r="D180" s="43" t="s">
        <v>421</v>
      </c>
      <c r="E180" s="43" t="s">
        <v>422</v>
      </c>
      <c r="F180" s="43" t="s">
        <v>455</v>
      </c>
      <c r="G180" s="43" t="s">
        <v>598</v>
      </c>
      <c r="H180" s="43" t="s">
        <v>599</v>
      </c>
      <c r="I180" s="43" t="s">
        <v>600</v>
      </c>
      <c r="J180" s="43">
        <v>5</v>
      </c>
      <c r="K180" s="43">
        <v>3</v>
      </c>
      <c r="L180" s="43" t="s">
        <v>398</v>
      </c>
      <c r="M180" s="43">
        <v>3</v>
      </c>
      <c r="N180" s="43">
        <v>1</v>
      </c>
      <c r="O180" s="43" t="s">
        <v>426</v>
      </c>
      <c r="P180" s="43" t="s">
        <v>400</v>
      </c>
      <c r="Q180" s="43" t="s">
        <v>601</v>
      </c>
      <c r="R180" s="43" t="s">
        <v>602</v>
      </c>
      <c r="S180" s="43" t="s">
        <v>403</v>
      </c>
      <c r="T180" s="43" t="s">
        <v>603</v>
      </c>
      <c r="U180" s="43" t="s">
        <v>430</v>
      </c>
      <c r="V180" s="43" t="s">
        <v>403</v>
      </c>
      <c r="W180" s="43" t="s">
        <v>403</v>
      </c>
      <c r="X180" s="43" t="s">
        <v>403</v>
      </c>
      <c r="Y180" s="43" t="s">
        <v>446</v>
      </c>
      <c r="Z180" s="43" t="s">
        <v>407</v>
      </c>
      <c r="AA180" s="43" t="s">
        <v>410</v>
      </c>
      <c r="AB180" s="43" t="s">
        <v>409</v>
      </c>
      <c r="AC180" s="43" t="s">
        <v>410</v>
      </c>
      <c r="AD180" s="43" t="s">
        <v>410</v>
      </c>
      <c r="AE180" s="43">
        <v>100</v>
      </c>
      <c r="AF180" s="43" t="s">
        <v>65</v>
      </c>
      <c r="AG180" s="41" t="s">
        <v>411</v>
      </c>
      <c r="AH180" s="43">
        <f t="shared" si="199"/>
        <v>87</v>
      </c>
      <c r="AI180" s="43">
        <v>15</v>
      </c>
      <c r="AJ180" s="43">
        <v>24</v>
      </c>
      <c r="AK180" s="43">
        <v>24</v>
      </c>
      <c r="AL180" s="43">
        <v>24</v>
      </c>
      <c r="AM180" s="43">
        <v>15</v>
      </c>
      <c r="AN180" s="43" t="s">
        <v>2207</v>
      </c>
      <c r="AO180" s="43">
        <v>24</v>
      </c>
      <c r="AP180" s="43" t="s">
        <v>2208</v>
      </c>
      <c r="AQ180" s="43"/>
      <c r="AR180" s="43"/>
      <c r="AS180" s="43"/>
      <c r="AT180" s="43"/>
      <c r="AU180" s="44">
        <v>44299</v>
      </c>
      <c r="AV180" s="44">
        <v>44383</v>
      </c>
      <c r="AW180" s="44"/>
      <c r="AX180" s="44"/>
      <c r="AY180" s="43" t="s">
        <v>70</v>
      </c>
      <c r="AZ180" s="43" t="s">
        <v>70</v>
      </c>
      <c r="BA180" s="43"/>
      <c r="BB180" s="43"/>
      <c r="BC180" s="43" t="s">
        <v>70</v>
      </c>
      <c r="BD180" s="43" t="s">
        <v>70</v>
      </c>
      <c r="BE180" s="43"/>
      <c r="BF180" s="43"/>
      <c r="BG180" s="45" t="s">
        <v>2209</v>
      </c>
      <c r="BH180" s="45" t="s">
        <v>2209</v>
      </c>
      <c r="BI180" s="43"/>
      <c r="BJ180" s="43"/>
      <c r="BK180" s="46">
        <f t="shared" si="187"/>
        <v>1</v>
      </c>
      <c r="BL180" s="46">
        <f t="shared" si="188"/>
        <v>1</v>
      </c>
      <c r="BM180" s="46">
        <f t="shared" si="189"/>
        <v>0</v>
      </c>
      <c r="BN180" s="46">
        <f t="shared" si="190"/>
        <v>0</v>
      </c>
      <c r="BO180" s="46">
        <f t="shared" si="191"/>
        <v>0.44827586206896552</v>
      </c>
      <c r="BP180" s="43" t="s">
        <v>607</v>
      </c>
      <c r="BQ180" s="43" t="s">
        <v>602</v>
      </c>
      <c r="BR180" s="43" t="s">
        <v>403</v>
      </c>
      <c r="BS180" s="43" t="s">
        <v>608</v>
      </c>
      <c r="BT180" s="43" t="s">
        <v>430</v>
      </c>
      <c r="BU180" s="43" t="s">
        <v>403</v>
      </c>
      <c r="BV180" s="43" t="s">
        <v>403</v>
      </c>
      <c r="BW180" s="43" t="s">
        <v>403</v>
      </c>
      <c r="BX180" s="43" t="s">
        <v>406</v>
      </c>
      <c r="BY180" s="43" t="s">
        <v>407</v>
      </c>
      <c r="BZ180" s="43" t="s">
        <v>410</v>
      </c>
      <c r="CA180" s="43" t="s">
        <v>409</v>
      </c>
      <c r="CB180" s="43" t="s">
        <v>410</v>
      </c>
      <c r="CC180" s="43" t="s">
        <v>410</v>
      </c>
      <c r="CD180" s="43">
        <v>100</v>
      </c>
      <c r="CE180" s="43" t="s">
        <v>65</v>
      </c>
      <c r="CF180" s="43" t="s">
        <v>411</v>
      </c>
      <c r="CG180" s="43">
        <f t="shared" si="200"/>
        <v>2</v>
      </c>
      <c r="CH180" s="43">
        <v>1</v>
      </c>
      <c r="CI180" s="43">
        <v>1</v>
      </c>
      <c r="CJ180" s="43">
        <v>0</v>
      </c>
      <c r="CK180" s="43">
        <v>0</v>
      </c>
      <c r="CL180" s="43">
        <v>1</v>
      </c>
      <c r="CM180" s="43" t="s">
        <v>2210</v>
      </c>
      <c r="CN180" s="43">
        <v>1</v>
      </c>
      <c r="CO180" s="43" t="s">
        <v>2211</v>
      </c>
      <c r="CP180" s="43"/>
      <c r="CQ180" s="43"/>
      <c r="CR180" s="43"/>
      <c r="CS180" s="43"/>
      <c r="CT180" s="44">
        <v>44299</v>
      </c>
      <c r="CU180" s="44">
        <v>44383</v>
      </c>
      <c r="CV180" s="44"/>
      <c r="CW180" s="44"/>
      <c r="CX180" s="43" t="s">
        <v>70</v>
      </c>
      <c r="CY180" s="43" t="s">
        <v>70</v>
      </c>
      <c r="CZ180" s="43"/>
      <c r="DA180" s="43"/>
      <c r="DB180" s="43" t="s">
        <v>70</v>
      </c>
      <c r="DC180" s="43" t="s">
        <v>70</v>
      </c>
      <c r="DD180" s="43"/>
      <c r="DE180" s="43"/>
      <c r="DF180" s="43" t="s">
        <v>2212</v>
      </c>
      <c r="DG180" s="43" t="s">
        <v>2212</v>
      </c>
      <c r="DH180" s="43"/>
      <c r="DI180" s="43"/>
      <c r="DJ180" s="46">
        <f t="shared" si="143"/>
        <v>1</v>
      </c>
      <c r="DK180" s="46">
        <f t="shared" si="144"/>
        <v>1</v>
      </c>
      <c r="DL180" s="46" t="str">
        <f t="shared" si="145"/>
        <v/>
      </c>
      <c r="DM180" s="46" t="str">
        <f t="shared" si="146"/>
        <v/>
      </c>
      <c r="DN180" s="46">
        <f t="shared" si="147"/>
        <v>1</v>
      </c>
      <c r="DO180" s="43" t="s">
        <v>612</v>
      </c>
      <c r="DP180" s="43" t="s">
        <v>613</v>
      </c>
      <c r="DQ180" s="43" t="s">
        <v>403</v>
      </c>
      <c r="DR180" s="43" t="s">
        <v>614</v>
      </c>
      <c r="DS180" s="43" t="s">
        <v>430</v>
      </c>
      <c r="DT180" s="43" t="s">
        <v>472</v>
      </c>
      <c r="DU180" s="43" t="s">
        <v>472</v>
      </c>
      <c r="DV180" s="43" t="s">
        <v>403</v>
      </c>
      <c r="DW180" s="43" t="s">
        <v>406</v>
      </c>
      <c r="DX180" s="43" t="s">
        <v>407</v>
      </c>
      <c r="DY180" s="43" t="s">
        <v>410</v>
      </c>
      <c r="DZ180" s="43" t="s">
        <v>409</v>
      </c>
      <c r="EA180" s="43" t="s">
        <v>410</v>
      </c>
      <c r="EB180" s="43" t="s">
        <v>410</v>
      </c>
      <c r="EC180" s="43">
        <v>100</v>
      </c>
      <c r="ED180" s="43" t="s">
        <v>65</v>
      </c>
      <c r="EE180" s="43" t="s">
        <v>411</v>
      </c>
      <c r="EF180" s="43">
        <f t="shared" ref="EF180:EF181" si="201">SUM(EG180:EJ180)</f>
        <v>5</v>
      </c>
      <c r="EG180" s="43">
        <v>2</v>
      </c>
      <c r="EH180" s="43">
        <v>3</v>
      </c>
      <c r="EI180" s="43">
        <v>0</v>
      </c>
      <c r="EJ180" s="43">
        <v>0</v>
      </c>
      <c r="EK180" s="43">
        <v>2</v>
      </c>
      <c r="EL180" s="43" t="s">
        <v>2213</v>
      </c>
      <c r="EM180" s="43">
        <v>3</v>
      </c>
      <c r="EN180" s="43" t="s">
        <v>2214</v>
      </c>
      <c r="EO180" s="43"/>
      <c r="EP180" s="43"/>
      <c r="EQ180" s="43"/>
      <c r="ER180" s="43"/>
      <c r="ES180" s="44">
        <v>44299</v>
      </c>
      <c r="ET180" s="44">
        <v>44383</v>
      </c>
      <c r="EU180" s="44"/>
      <c r="EV180" s="44"/>
      <c r="EW180" s="43" t="s">
        <v>70</v>
      </c>
      <c r="EX180" s="43" t="s">
        <v>70</v>
      </c>
      <c r="EY180" s="43"/>
      <c r="EZ180" s="43"/>
      <c r="FA180" s="43" t="s">
        <v>70</v>
      </c>
      <c r="FB180" s="43" t="s">
        <v>70</v>
      </c>
      <c r="FC180" s="43"/>
      <c r="FD180" s="43"/>
      <c r="FE180" s="43" t="s">
        <v>2215</v>
      </c>
      <c r="FF180" s="43" t="s">
        <v>2216</v>
      </c>
      <c r="FG180" s="43"/>
      <c r="FH180" s="43"/>
      <c r="FI180" s="46">
        <f t="shared" si="148"/>
        <v>1</v>
      </c>
      <c r="FJ180" s="46">
        <f t="shared" si="149"/>
        <v>1</v>
      </c>
      <c r="FK180" s="46" t="str">
        <f t="shared" si="150"/>
        <v/>
      </c>
      <c r="FL180" s="46" t="str">
        <f t="shared" si="151"/>
        <v/>
      </c>
      <c r="FM180" s="46">
        <f t="shared" si="152"/>
        <v>1</v>
      </c>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4">
        <v>44299</v>
      </c>
      <c r="GS180" s="44">
        <v>44383</v>
      </c>
      <c r="GT180" s="44"/>
      <c r="GU180" s="44"/>
      <c r="GV180" s="43"/>
      <c r="GW180" s="43"/>
      <c r="GX180" s="43"/>
      <c r="GY180" s="43"/>
      <c r="GZ180" s="43"/>
      <c r="HA180" s="43"/>
      <c r="HB180" s="43"/>
      <c r="HC180" s="43"/>
      <c r="HD180" s="43"/>
      <c r="HE180" s="43"/>
      <c r="HF180" s="43"/>
      <c r="HG180" s="43"/>
      <c r="HH180" s="46" t="str">
        <f t="shared" si="192"/>
        <v/>
      </c>
      <c r="HI180" s="46" t="str">
        <f t="shared" si="193"/>
        <v/>
      </c>
      <c r="HJ180" s="46" t="str">
        <f t="shared" si="194"/>
        <v/>
      </c>
      <c r="HK180" s="46" t="str">
        <f t="shared" si="195"/>
        <v/>
      </c>
      <c r="HL180" s="46" t="str">
        <f t="shared" si="196"/>
        <v/>
      </c>
      <c r="HM180" s="43"/>
      <c r="HN180" s="43"/>
      <c r="HO180" s="43">
        <f t="shared" si="153"/>
        <v>3</v>
      </c>
      <c r="HP180" s="43" t="s">
        <v>2116</v>
      </c>
      <c r="HQ180" s="41" t="s">
        <v>2119</v>
      </c>
      <c r="HR180" s="41" t="s">
        <v>2158</v>
      </c>
      <c r="HS180" s="41"/>
      <c r="HT180" s="41"/>
      <c r="HU180" s="41" t="s">
        <v>2119</v>
      </c>
      <c r="HV180" s="41" t="s">
        <v>2158</v>
      </c>
      <c r="HW180" s="41"/>
      <c r="HX180" s="41"/>
      <c r="HY180" s="41" t="s">
        <v>2119</v>
      </c>
      <c r="HZ180" s="41" t="s">
        <v>2158</v>
      </c>
      <c r="IA180" s="41"/>
      <c r="IB180" s="41"/>
      <c r="IC180" s="41"/>
      <c r="ID180" s="41"/>
    </row>
    <row r="181" spans="1:238" ht="49.5" customHeight="1" x14ac:dyDescent="0.25">
      <c r="A181" s="41" t="s">
        <v>622</v>
      </c>
      <c r="B181" s="42" t="s">
        <v>596</v>
      </c>
      <c r="C181" s="43" t="s">
        <v>623</v>
      </c>
      <c r="D181" s="43" t="s">
        <v>468</v>
      </c>
      <c r="E181" s="43" t="s">
        <v>624</v>
      </c>
      <c r="F181" s="43" t="s">
        <v>455</v>
      </c>
      <c r="G181" s="43" t="s">
        <v>395</v>
      </c>
      <c r="H181" s="43" t="s">
        <v>625</v>
      </c>
      <c r="I181" s="43" t="s">
        <v>626</v>
      </c>
      <c r="J181" s="43">
        <v>3</v>
      </c>
      <c r="K181" s="43">
        <v>4</v>
      </c>
      <c r="L181" s="43" t="s">
        <v>398</v>
      </c>
      <c r="M181" s="43">
        <v>1</v>
      </c>
      <c r="N181" s="43">
        <v>4</v>
      </c>
      <c r="O181" s="43" t="s">
        <v>399</v>
      </c>
      <c r="P181" s="43" t="s">
        <v>400</v>
      </c>
      <c r="Q181" s="43" t="s">
        <v>601</v>
      </c>
      <c r="R181" s="43" t="s">
        <v>602</v>
      </c>
      <c r="S181" s="43" t="s">
        <v>403</v>
      </c>
      <c r="T181" s="43" t="s">
        <v>603</v>
      </c>
      <c r="U181" s="43" t="s">
        <v>430</v>
      </c>
      <c r="V181" s="43" t="s">
        <v>403</v>
      </c>
      <c r="W181" s="43" t="s">
        <v>403</v>
      </c>
      <c r="X181" s="43" t="s">
        <v>403</v>
      </c>
      <c r="Y181" s="43" t="s">
        <v>446</v>
      </c>
      <c r="Z181" s="43" t="s">
        <v>407</v>
      </c>
      <c r="AA181" s="43" t="s">
        <v>410</v>
      </c>
      <c r="AB181" s="43" t="s">
        <v>409</v>
      </c>
      <c r="AC181" s="43" t="s">
        <v>410</v>
      </c>
      <c r="AD181" s="43" t="s">
        <v>410</v>
      </c>
      <c r="AE181" s="43">
        <v>100</v>
      </c>
      <c r="AF181" s="43" t="s">
        <v>65</v>
      </c>
      <c r="AG181" s="41" t="s">
        <v>411</v>
      </c>
      <c r="AH181" s="43">
        <f t="shared" si="199"/>
        <v>96</v>
      </c>
      <c r="AI181" s="43">
        <v>24</v>
      </c>
      <c r="AJ181" s="43">
        <v>24</v>
      </c>
      <c r="AK181" s="43">
        <v>24</v>
      </c>
      <c r="AL181" s="43">
        <v>24</v>
      </c>
      <c r="AM181" s="43">
        <v>24</v>
      </c>
      <c r="AN181" s="43" t="s">
        <v>2217</v>
      </c>
      <c r="AO181" s="43">
        <v>24</v>
      </c>
      <c r="AP181" s="43" t="s">
        <v>2208</v>
      </c>
      <c r="AQ181" s="43"/>
      <c r="AR181" s="43"/>
      <c r="AS181" s="43"/>
      <c r="AT181" s="43"/>
      <c r="AU181" s="44">
        <v>44299</v>
      </c>
      <c r="AV181" s="44">
        <v>44383</v>
      </c>
      <c r="AW181" s="44"/>
      <c r="AX181" s="44"/>
      <c r="AY181" s="43" t="s">
        <v>70</v>
      </c>
      <c r="AZ181" s="43" t="s">
        <v>70</v>
      </c>
      <c r="BA181" s="43"/>
      <c r="BB181" s="43"/>
      <c r="BC181" s="43" t="s">
        <v>70</v>
      </c>
      <c r="BD181" s="43" t="s">
        <v>70</v>
      </c>
      <c r="BE181" s="43"/>
      <c r="BF181" s="43"/>
      <c r="BG181" s="45" t="s">
        <v>2209</v>
      </c>
      <c r="BH181" s="45" t="s">
        <v>2209</v>
      </c>
      <c r="BI181" s="43"/>
      <c r="BJ181" s="43"/>
      <c r="BK181" s="46">
        <f t="shared" si="187"/>
        <v>1</v>
      </c>
      <c r="BL181" s="46">
        <f t="shared" si="188"/>
        <v>1</v>
      </c>
      <c r="BM181" s="46">
        <f t="shared" si="189"/>
        <v>0</v>
      </c>
      <c r="BN181" s="46">
        <f t="shared" si="190"/>
        <v>0</v>
      </c>
      <c r="BO181" s="46">
        <f t="shared" si="191"/>
        <v>0.5</v>
      </c>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4">
        <v>44299</v>
      </c>
      <c r="CU181" s="44">
        <v>44383</v>
      </c>
      <c r="CV181" s="44"/>
      <c r="CW181" s="44"/>
      <c r="CX181" s="43"/>
      <c r="CY181" s="43"/>
      <c r="CZ181" s="43"/>
      <c r="DA181" s="43"/>
      <c r="DB181" s="43"/>
      <c r="DC181" s="43"/>
      <c r="DD181" s="43"/>
      <c r="DE181" s="43"/>
      <c r="DF181" s="43"/>
      <c r="DG181" s="43"/>
      <c r="DH181" s="43"/>
      <c r="DI181" s="43"/>
      <c r="DJ181" s="46" t="str">
        <f t="shared" si="143"/>
        <v/>
      </c>
      <c r="DK181" s="46" t="str">
        <f t="shared" si="144"/>
        <v/>
      </c>
      <c r="DL181" s="46" t="str">
        <f t="shared" si="145"/>
        <v/>
      </c>
      <c r="DM181" s="46" t="str">
        <f t="shared" si="146"/>
        <v/>
      </c>
      <c r="DN181" s="46" t="str">
        <f t="shared" si="147"/>
        <v/>
      </c>
      <c r="DO181" s="43" t="s">
        <v>612</v>
      </c>
      <c r="DP181" s="43" t="s">
        <v>602</v>
      </c>
      <c r="DQ181" s="43" t="s">
        <v>403</v>
      </c>
      <c r="DR181" s="43" t="s">
        <v>614</v>
      </c>
      <c r="DS181" s="43" t="s">
        <v>430</v>
      </c>
      <c r="DT181" s="43" t="s">
        <v>472</v>
      </c>
      <c r="DU181" s="43" t="s">
        <v>472</v>
      </c>
      <c r="DV181" s="43" t="s">
        <v>403</v>
      </c>
      <c r="DW181" s="43" t="s">
        <v>406</v>
      </c>
      <c r="DX181" s="43" t="s">
        <v>407</v>
      </c>
      <c r="DY181" s="43" t="s">
        <v>410</v>
      </c>
      <c r="DZ181" s="43" t="s">
        <v>409</v>
      </c>
      <c r="EA181" s="43" t="s">
        <v>410</v>
      </c>
      <c r="EB181" s="43" t="s">
        <v>410</v>
      </c>
      <c r="EC181" s="43">
        <v>100</v>
      </c>
      <c r="ED181" s="43" t="s">
        <v>65</v>
      </c>
      <c r="EE181" s="43" t="s">
        <v>411</v>
      </c>
      <c r="EF181" s="43">
        <f t="shared" si="201"/>
        <v>5</v>
      </c>
      <c r="EG181" s="43">
        <v>2</v>
      </c>
      <c r="EH181" s="43">
        <v>3</v>
      </c>
      <c r="EI181" s="43">
        <v>0</v>
      </c>
      <c r="EJ181" s="43">
        <v>0</v>
      </c>
      <c r="EK181" s="43">
        <v>2</v>
      </c>
      <c r="EL181" s="43" t="s">
        <v>2213</v>
      </c>
      <c r="EM181" s="43">
        <v>3</v>
      </c>
      <c r="EN181" s="43" t="s">
        <v>2214</v>
      </c>
      <c r="EO181" s="43"/>
      <c r="EP181" s="43"/>
      <c r="EQ181" s="43"/>
      <c r="ER181" s="43"/>
      <c r="ES181" s="44">
        <v>44299</v>
      </c>
      <c r="ET181" s="44">
        <v>44383</v>
      </c>
      <c r="EU181" s="44"/>
      <c r="EV181" s="44"/>
      <c r="EW181" s="43" t="s">
        <v>70</v>
      </c>
      <c r="EX181" s="43" t="s">
        <v>70</v>
      </c>
      <c r="EY181" s="43"/>
      <c r="EZ181" s="43"/>
      <c r="FA181" s="43" t="s">
        <v>70</v>
      </c>
      <c r="FB181" s="43" t="s">
        <v>70</v>
      </c>
      <c r="FC181" s="43"/>
      <c r="FD181" s="43"/>
      <c r="FE181" s="43" t="s">
        <v>2215</v>
      </c>
      <c r="FF181" s="43" t="s">
        <v>2216</v>
      </c>
      <c r="FG181" s="43"/>
      <c r="FH181" s="43"/>
      <c r="FI181" s="46">
        <f t="shared" si="148"/>
        <v>1</v>
      </c>
      <c r="FJ181" s="46">
        <f t="shared" si="149"/>
        <v>1</v>
      </c>
      <c r="FK181" s="46" t="str">
        <f t="shared" si="150"/>
        <v/>
      </c>
      <c r="FL181" s="46" t="str">
        <f t="shared" si="151"/>
        <v/>
      </c>
      <c r="FM181" s="46">
        <f t="shared" si="152"/>
        <v>1</v>
      </c>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4">
        <v>44299</v>
      </c>
      <c r="GS181" s="44">
        <v>44383</v>
      </c>
      <c r="GT181" s="44"/>
      <c r="GU181" s="44"/>
      <c r="GV181" s="43"/>
      <c r="GW181" s="43"/>
      <c r="GX181" s="43"/>
      <c r="GY181" s="43"/>
      <c r="GZ181" s="43"/>
      <c r="HA181" s="43"/>
      <c r="HB181" s="43"/>
      <c r="HC181" s="43"/>
      <c r="HD181" s="43"/>
      <c r="HE181" s="43"/>
      <c r="HF181" s="43"/>
      <c r="HG181" s="43"/>
      <c r="HH181" s="46" t="str">
        <f t="shared" si="192"/>
        <v/>
      </c>
      <c r="HI181" s="46" t="str">
        <f t="shared" si="193"/>
        <v/>
      </c>
      <c r="HJ181" s="46" t="str">
        <f t="shared" si="194"/>
        <v/>
      </c>
      <c r="HK181" s="46" t="str">
        <f t="shared" si="195"/>
        <v/>
      </c>
      <c r="HL181" s="46" t="str">
        <f t="shared" si="196"/>
        <v/>
      </c>
      <c r="HM181" s="43"/>
      <c r="HN181" s="43"/>
      <c r="HO181" s="43">
        <f t="shared" si="153"/>
        <v>2</v>
      </c>
      <c r="HP181" s="43" t="s">
        <v>2116</v>
      </c>
      <c r="HQ181" s="41" t="s">
        <v>2119</v>
      </c>
      <c r="HR181" s="41" t="s">
        <v>2158</v>
      </c>
      <c r="HS181" s="41"/>
      <c r="HT181" s="41"/>
      <c r="HU181" s="41"/>
      <c r="HV181" s="41"/>
      <c r="HW181" s="41"/>
      <c r="HX181" s="41"/>
      <c r="HY181" s="41" t="s">
        <v>2119</v>
      </c>
      <c r="HZ181" s="41" t="s">
        <v>2158</v>
      </c>
      <c r="IA181" s="41"/>
      <c r="IB181" s="41"/>
      <c r="IC181" s="41"/>
      <c r="ID181" s="41"/>
    </row>
    <row r="182" spans="1:238" ht="49.5" customHeight="1" x14ac:dyDescent="0.25">
      <c r="A182" s="41" t="s">
        <v>389</v>
      </c>
      <c r="B182" s="42" t="s">
        <v>390</v>
      </c>
      <c r="C182" s="43" t="s">
        <v>391</v>
      </c>
      <c r="D182" s="43" t="s">
        <v>392</v>
      </c>
      <c r="E182" s="43" t="s">
        <v>393</v>
      </c>
      <c r="F182" s="43" t="s">
        <v>394</v>
      </c>
      <c r="G182" s="43" t="s">
        <v>395</v>
      </c>
      <c r="H182" s="43" t="s">
        <v>396</v>
      </c>
      <c r="I182" s="43" t="s">
        <v>397</v>
      </c>
      <c r="J182" s="43">
        <v>4</v>
      </c>
      <c r="K182" s="43">
        <v>4</v>
      </c>
      <c r="L182" s="43" t="s">
        <v>398</v>
      </c>
      <c r="M182" s="43">
        <v>3</v>
      </c>
      <c r="N182" s="43">
        <v>3</v>
      </c>
      <c r="O182" s="43" t="s">
        <v>399</v>
      </c>
      <c r="P182" s="43" t="s">
        <v>400</v>
      </c>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4">
        <v>44299</v>
      </c>
      <c r="AV182" s="44">
        <v>44389</v>
      </c>
      <c r="AW182" s="44"/>
      <c r="AX182" s="44"/>
      <c r="AY182" s="43"/>
      <c r="AZ182" s="43"/>
      <c r="BA182" s="43"/>
      <c r="BB182" s="43"/>
      <c r="BC182" s="43"/>
      <c r="BD182" s="43"/>
      <c r="BE182" s="43"/>
      <c r="BF182" s="43"/>
      <c r="BG182" s="45"/>
      <c r="BH182" s="45"/>
      <c r="BI182" s="43"/>
      <c r="BJ182" s="43"/>
      <c r="BK182" s="46" t="str">
        <f>IFERROR(IF(AI182=0,"",IF((AM182/AI182)&gt;1,1,(AM182/AI182))),"")</f>
        <v/>
      </c>
      <c r="BL182" s="46" t="str">
        <f>IFERROR(IF(AJ182=0,"",IF((AO182/AJ182)&gt;1,1,(AO182/AJ182))),"")</f>
        <v/>
      </c>
      <c r="BM182" s="46" t="str">
        <f>IFERROR(IF(AK182=0,"",IF((AQ182/AK182)&gt;1,1,(AQ182/AK182))),"")</f>
        <v/>
      </c>
      <c r="BN182" s="46" t="str">
        <f>IFERROR(IF(AL182=0,"",IF((AS182/AL182)&gt;1,1,(AS182/AL182))),"")</f>
        <v/>
      </c>
      <c r="BO182" s="46" t="str">
        <f>IFERROR(IF((AM182+AO182+AQ182+AS182)/AH182&gt;1,1,(AM182+AO182+AQ182+AS182)/AH182),"")</f>
        <v/>
      </c>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4">
        <v>44299</v>
      </c>
      <c r="CU182" s="44">
        <v>44389</v>
      </c>
      <c r="CV182" s="44"/>
      <c r="CW182" s="44"/>
      <c r="CX182" s="43"/>
      <c r="CY182" s="43"/>
      <c r="CZ182" s="43"/>
      <c r="DA182" s="43"/>
      <c r="DB182" s="43"/>
      <c r="DC182" s="43"/>
      <c r="DD182" s="43"/>
      <c r="DE182" s="43"/>
      <c r="DF182" s="43"/>
      <c r="DG182" s="43"/>
      <c r="DH182" s="43"/>
      <c r="DI182" s="43"/>
      <c r="DJ182" s="46" t="str">
        <f t="shared" si="143"/>
        <v/>
      </c>
      <c r="DK182" s="46" t="str">
        <f t="shared" si="144"/>
        <v/>
      </c>
      <c r="DL182" s="46" t="str">
        <f t="shared" si="145"/>
        <v/>
      </c>
      <c r="DM182" s="46" t="str">
        <f t="shared" si="146"/>
        <v/>
      </c>
      <c r="DN182" s="46" t="str">
        <f t="shared" si="147"/>
        <v/>
      </c>
      <c r="DO182" s="43" t="s">
        <v>401</v>
      </c>
      <c r="DP182" s="43" t="s">
        <v>402</v>
      </c>
      <c r="DQ182" s="43" t="s">
        <v>403</v>
      </c>
      <c r="DR182" s="43" t="s">
        <v>404</v>
      </c>
      <c r="DS182" s="43" t="s">
        <v>405</v>
      </c>
      <c r="DT182" s="43" t="s">
        <v>403</v>
      </c>
      <c r="DU182" s="43" t="s">
        <v>403</v>
      </c>
      <c r="DV182" s="43" t="s">
        <v>403</v>
      </c>
      <c r="DW182" s="43" t="s">
        <v>406</v>
      </c>
      <c r="DX182" s="43" t="s">
        <v>407</v>
      </c>
      <c r="DY182" s="43" t="s">
        <v>408</v>
      </c>
      <c r="DZ182" s="43" t="s">
        <v>409</v>
      </c>
      <c r="EA182" s="43" t="s">
        <v>410</v>
      </c>
      <c r="EB182" s="43" t="s">
        <v>408</v>
      </c>
      <c r="EC182" s="43">
        <v>50</v>
      </c>
      <c r="ED182" s="43" t="s">
        <v>65</v>
      </c>
      <c r="EE182" s="43" t="s">
        <v>411</v>
      </c>
      <c r="EF182" s="43">
        <f>SUM(EG182:EJ182)</f>
        <v>4</v>
      </c>
      <c r="EG182" s="43">
        <v>1</v>
      </c>
      <c r="EH182" s="43">
        <v>1</v>
      </c>
      <c r="EI182" s="43">
        <v>1</v>
      </c>
      <c r="EJ182" s="43">
        <v>1</v>
      </c>
      <c r="EK182" s="43">
        <v>1</v>
      </c>
      <c r="EL182" s="43" t="s">
        <v>2275</v>
      </c>
      <c r="EM182" s="43">
        <v>1</v>
      </c>
      <c r="EN182" s="43" t="s">
        <v>2276</v>
      </c>
      <c r="EO182" s="43"/>
      <c r="EP182" s="43"/>
      <c r="EQ182" s="43"/>
      <c r="ER182" s="43"/>
      <c r="ES182" s="44">
        <v>44299</v>
      </c>
      <c r="ET182" s="44">
        <v>44389</v>
      </c>
      <c r="EU182" s="44"/>
      <c r="EV182" s="44"/>
      <c r="EW182" s="43" t="s">
        <v>70</v>
      </c>
      <c r="EX182" s="43" t="s">
        <v>70</v>
      </c>
      <c r="EY182" s="43"/>
      <c r="EZ182" s="43"/>
      <c r="FA182" s="43" t="s">
        <v>70</v>
      </c>
      <c r="FB182" s="43" t="s">
        <v>70</v>
      </c>
      <c r="FC182" s="43"/>
      <c r="FD182" s="43"/>
      <c r="FE182" s="43" t="s">
        <v>2277</v>
      </c>
      <c r="FF182" s="43" t="s">
        <v>2278</v>
      </c>
      <c r="FG182" s="43"/>
      <c r="FH182" s="43"/>
      <c r="FI182" s="46">
        <f t="shared" si="148"/>
        <v>1</v>
      </c>
      <c r="FJ182" s="46">
        <f t="shared" si="149"/>
        <v>1</v>
      </c>
      <c r="FK182" s="46">
        <f t="shared" si="150"/>
        <v>0</v>
      </c>
      <c r="FL182" s="46">
        <f t="shared" si="151"/>
        <v>0</v>
      </c>
      <c r="FM182" s="46">
        <f t="shared" si="152"/>
        <v>0.5</v>
      </c>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4">
        <v>44299</v>
      </c>
      <c r="GS182" s="44">
        <v>44389</v>
      </c>
      <c r="GT182" s="44"/>
      <c r="GU182" s="44"/>
      <c r="GV182" s="43"/>
      <c r="GW182" s="43"/>
      <c r="GX182" s="43"/>
      <c r="GY182" s="43"/>
      <c r="GZ182" s="43"/>
      <c r="HA182" s="43"/>
      <c r="HB182" s="43"/>
      <c r="HC182" s="43"/>
      <c r="HD182" s="43"/>
      <c r="HE182" s="43"/>
      <c r="HF182" s="43"/>
      <c r="HG182" s="43"/>
      <c r="HH182" s="46" t="str">
        <f>IFERROR(IF(GF182=0,"",IF((GJ182/GF182)&gt;1,1,(GJ182/GF182))),"")</f>
        <v/>
      </c>
      <c r="HI182" s="46" t="str">
        <f>IFERROR(IF(GG182=0,"",IF((GL182/GG182)&gt;1,1,(GL182/GG182))),"")</f>
        <v/>
      </c>
      <c r="HJ182" s="46" t="str">
        <f>IFERROR(IF(GH182=0,"",IF((GN182/GH182)&gt;1,1,(GN182/GH182))),"")</f>
        <v/>
      </c>
      <c r="HK182" s="46" t="str">
        <f>IFERROR(IF(GI182=0,"",IF((GP182/GI182)&gt;1,1,(GP182/GI182))),"")</f>
        <v/>
      </c>
      <c r="HL182" s="46" t="str">
        <f>IFERROR(IF((GJ182+GL182+GN182+GP182)/GE182&gt;1,1,(GJ182+GL182+GN182+GP182)/GE182),"")</f>
        <v/>
      </c>
      <c r="HM182" s="43"/>
      <c r="HN182" s="43"/>
      <c r="HO182" s="43">
        <f t="shared" si="153"/>
        <v>1</v>
      </c>
      <c r="HP182" s="43" t="s">
        <v>2218</v>
      </c>
      <c r="HQ182" s="43"/>
      <c r="HR182" s="43"/>
      <c r="HS182" s="43"/>
      <c r="HT182" s="43"/>
      <c r="HU182" s="43"/>
      <c r="HV182" s="43"/>
      <c r="HW182" s="43"/>
      <c r="HX182" s="43"/>
      <c r="HY182" s="43" t="s">
        <v>416</v>
      </c>
      <c r="HZ182" s="43" t="s">
        <v>2279</v>
      </c>
      <c r="IA182" s="41"/>
      <c r="IB182" s="41"/>
      <c r="IC182" s="41"/>
      <c r="ID182" s="41"/>
    </row>
    <row r="183" spans="1:238" ht="49.5" customHeight="1" x14ac:dyDescent="0.25">
      <c r="A183" s="41" t="s">
        <v>418</v>
      </c>
      <c r="B183" s="42" t="s">
        <v>419</v>
      </c>
      <c r="C183" s="43" t="s">
        <v>420</v>
      </c>
      <c r="D183" s="43" t="s">
        <v>421</v>
      </c>
      <c r="E183" s="43" t="s">
        <v>422</v>
      </c>
      <c r="F183" s="43" t="s">
        <v>423</v>
      </c>
      <c r="G183" s="43" t="s">
        <v>395</v>
      </c>
      <c r="H183" s="43" t="s">
        <v>424</v>
      </c>
      <c r="I183" s="43" t="s">
        <v>425</v>
      </c>
      <c r="J183" s="43">
        <v>5</v>
      </c>
      <c r="K183" s="43">
        <v>3</v>
      </c>
      <c r="L183" s="43" t="s">
        <v>398</v>
      </c>
      <c r="M183" s="43">
        <v>3</v>
      </c>
      <c r="N183" s="43">
        <v>1</v>
      </c>
      <c r="O183" s="43" t="s">
        <v>426</v>
      </c>
      <c r="P183" s="43" t="s">
        <v>400</v>
      </c>
      <c r="Q183" s="43" t="s">
        <v>427</v>
      </c>
      <c r="R183" s="43" t="s">
        <v>428</v>
      </c>
      <c r="S183" s="43" t="s">
        <v>403</v>
      </c>
      <c r="T183" s="43" t="s">
        <v>429</v>
      </c>
      <c r="U183" s="43" t="s">
        <v>430</v>
      </c>
      <c r="V183" s="43" t="s">
        <v>403</v>
      </c>
      <c r="W183" s="43" t="s">
        <v>403</v>
      </c>
      <c r="X183" s="43" t="s">
        <v>403</v>
      </c>
      <c r="Y183" s="43" t="s">
        <v>431</v>
      </c>
      <c r="Z183" s="43" t="s">
        <v>407</v>
      </c>
      <c r="AA183" s="43" t="s">
        <v>410</v>
      </c>
      <c r="AB183" s="43" t="s">
        <v>409</v>
      </c>
      <c r="AC183" s="43" t="s">
        <v>410</v>
      </c>
      <c r="AD183" s="43" t="s">
        <v>410</v>
      </c>
      <c r="AE183" s="43">
        <v>100</v>
      </c>
      <c r="AF183" s="43" t="s">
        <v>65</v>
      </c>
      <c r="AG183" s="43" t="s">
        <v>411</v>
      </c>
      <c r="AH183" s="43">
        <f>SUM(AI183:AL183)</f>
        <v>12</v>
      </c>
      <c r="AI183" s="43">
        <v>3</v>
      </c>
      <c r="AJ183" s="43">
        <v>3</v>
      </c>
      <c r="AK183" s="43">
        <v>3</v>
      </c>
      <c r="AL183" s="43">
        <v>3</v>
      </c>
      <c r="AM183" s="43">
        <v>3</v>
      </c>
      <c r="AN183" s="43" t="s">
        <v>2280</v>
      </c>
      <c r="AO183" s="43">
        <v>3</v>
      </c>
      <c r="AP183" s="43" t="s">
        <v>2281</v>
      </c>
      <c r="AQ183" s="43"/>
      <c r="AR183" s="43"/>
      <c r="AS183" s="43"/>
      <c r="AT183" s="43"/>
      <c r="AU183" s="44">
        <v>44299</v>
      </c>
      <c r="AV183" s="44">
        <v>44389</v>
      </c>
      <c r="AW183" s="44"/>
      <c r="AX183" s="44"/>
      <c r="AY183" s="43" t="s">
        <v>70</v>
      </c>
      <c r="AZ183" s="43" t="s">
        <v>70</v>
      </c>
      <c r="BA183" s="43"/>
      <c r="BB183" s="43"/>
      <c r="BC183" s="43" t="s">
        <v>70</v>
      </c>
      <c r="BD183" s="43" t="s">
        <v>70</v>
      </c>
      <c r="BE183" s="43"/>
      <c r="BF183" s="43"/>
      <c r="BG183" s="45" t="s">
        <v>2282</v>
      </c>
      <c r="BH183" s="45" t="s">
        <v>2282</v>
      </c>
      <c r="BI183" s="43"/>
      <c r="BJ183" s="43"/>
      <c r="BK183" s="46">
        <f t="shared" ref="BK183:BK196" si="202">IFERROR(IF(AI183=0,"",IF((AM183/AI183)&gt;1,1,(AM183/AI183))),"")</f>
        <v>1</v>
      </c>
      <c r="BL183" s="46">
        <f t="shared" ref="BL183:BL196" si="203">IFERROR(IF(AJ183=0,"",IF((AO183/AJ183)&gt;1,1,(AO183/AJ183))),"")</f>
        <v>1</v>
      </c>
      <c r="BM183" s="46">
        <f t="shared" ref="BM183:BM196" si="204">IFERROR(IF(AK183=0,"",IF((AQ183/AK183)&gt;1,1,(AQ183/AK183))),"")</f>
        <v>0</v>
      </c>
      <c r="BN183" s="46">
        <f t="shared" ref="BN183:BN196" si="205">IFERROR(IF(AL183=0,"",IF((AS183/AL183)&gt;1,1,(AS183/AL183))),"")</f>
        <v>0</v>
      </c>
      <c r="BO183" s="46">
        <f t="shared" ref="BO183:BO196" si="206">IFERROR(IF((AM183+AO183+AQ183+AS183)/AH183&gt;1,1,(AM183+AO183+AQ183+AS183)/AH183),"")</f>
        <v>0.5</v>
      </c>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4">
        <v>44299</v>
      </c>
      <c r="CU183" s="44">
        <v>44389</v>
      </c>
      <c r="CV183" s="44"/>
      <c r="CW183" s="44"/>
      <c r="CX183" s="43"/>
      <c r="CY183" s="43"/>
      <c r="CZ183" s="43"/>
      <c r="DA183" s="43"/>
      <c r="DB183" s="43"/>
      <c r="DC183" s="43"/>
      <c r="DD183" s="43"/>
      <c r="DE183" s="43"/>
      <c r="DF183" s="43"/>
      <c r="DG183" s="43"/>
      <c r="DH183" s="43"/>
      <c r="DI183" s="43"/>
      <c r="DJ183" s="46" t="str">
        <f t="shared" si="143"/>
        <v/>
      </c>
      <c r="DK183" s="46" t="str">
        <f t="shared" si="144"/>
        <v/>
      </c>
      <c r="DL183" s="46" t="str">
        <f t="shared" si="145"/>
        <v/>
      </c>
      <c r="DM183" s="46" t="str">
        <f t="shared" si="146"/>
        <v/>
      </c>
      <c r="DN183" s="46" t="str">
        <f t="shared" si="147"/>
        <v/>
      </c>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4">
        <v>44299</v>
      </c>
      <c r="ET183" s="44">
        <v>44389</v>
      </c>
      <c r="EU183" s="44"/>
      <c r="EV183" s="44"/>
      <c r="EW183" s="43"/>
      <c r="EX183" s="43"/>
      <c r="EY183" s="43"/>
      <c r="EZ183" s="43"/>
      <c r="FA183" s="43"/>
      <c r="FB183" s="43"/>
      <c r="FC183" s="43"/>
      <c r="FD183" s="43"/>
      <c r="FE183" s="43"/>
      <c r="FF183" s="43"/>
      <c r="FG183" s="43"/>
      <c r="FH183" s="43"/>
      <c r="FI183" s="46" t="str">
        <f t="shared" si="148"/>
        <v/>
      </c>
      <c r="FJ183" s="46" t="str">
        <f t="shared" si="149"/>
        <v/>
      </c>
      <c r="FK183" s="46" t="str">
        <f t="shared" si="150"/>
        <v/>
      </c>
      <c r="FL183" s="46" t="str">
        <f t="shared" si="151"/>
        <v/>
      </c>
      <c r="FM183" s="46" t="str">
        <f t="shared" si="152"/>
        <v/>
      </c>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4">
        <v>44299</v>
      </c>
      <c r="GS183" s="44">
        <v>44389</v>
      </c>
      <c r="GT183" s="44"/>
      <c r="GU183" s="44"/>
      <c r="GV183" s="43"/>
      <c r="GW183" s="43"/>
      <c r="GX183" s="43"/>
      <c r="GY183" s="43"/>
      <c r="GZ183" s="43"/>
      <c r="HA183" s="43"/>
      <c r="HB183" s="43"/>
      <c r="HC183" s="43"/>
      <c r="HD183" s="43"/>
      <c r="HE183" s="43"/>
      <c r="HF183" s="43"/>
      <c r="HG183" s="43"/>
      <c r="HH183" s="46" t="str">
        <f t="shared" ref="HH183:HH196" si="207">IFERROR(IF(GF183=0,"",IF((GJ183/GF183)&gt;1,1,(GJ183/GF183))),"")</f>
        <v/>
      </c>
      <c r="HI183" s="46" t="str">
        <f t="shared" ref="HI183:HI196" si="208">IFERROR(IF(GG183=0,"",IF((GL183/GG183)&gt;1,1,(GL183/GG183))),"")</f>
        <v/>
      </c>
      <c r="HJ183" s="46" t="str">
        <f t="shared" ref="HJ183:HJ196" si="209">IFERROR(IF(GH183=0,"",IF((GN183/GH183)&gt;1,1,(GN183/GH183))),"")</f>
        <v/>
      </c>
      <c r="HK183" s="46" t="str">
        <f t="shared" ref="HK183:HK196" si="210">IFERROR(IF(GI183=0,"",IF((GP183/GI183)&gt;1,1,(GP183/GI183))),"")</f>
        <v/>
      </c>
      <c r="HL183" s="46" t="str">
        <f t="shared" ref="HL183:HL196" si="211">IFERROR(IF((GJ183+GL183+GN183+GP183)/GE183&gt;1,1,(GJ183+GL183+GN183+GP183)/GE183),"")</f>
        <v/>
      </c>
      <c r="HM183" s="43"/>
      <c r="HN183" s="43"/>
      <c r="HO183" s="43">
        <f t="shared" si="153"/>
        <v>1</v>
      </c>
      <c r="HP183" s="43" t="s">
        <v>2218</v>
      </c>
      <c r="HQ183" s="43" t="s">
        <v>2283</v>
      </c>
      <c r="HR183" s="43" t="s">
        <v>2284</v>
      </c>
      <c r="HS183" s="43"/>
      <c r="HT183" s="43"/>
      <c r="HU183" s="43"/>
      <c r="HV183" s="43"/>
      <c r="HW183" s="43"/>
      <c r="HX183" s="43"/>
      <c r="HY183" s="43"/>
      <c r="HZ183" s="43"/>
      <c r="IA183" s="41"/>
      <c r="IB183" s="41"/>
      <c r="IC183" s="41"/>
      <c r="ID183" s="41"/>
    </row>
    <row r="184" spans="1:238" ht="49.5" customHeight="1" x14ac:dyDescent="0.25">
      <c r="A184" s="41" t="s">
        <v>438</v>
      </c>
      <c r="B184" s="42" t="s">
        <v>419</v>
      </c>
      <c r="C184" s="43" t="s">
        <v>439</v>
      </c>
      <c r="D184" s="43" t="s">
        <v>440</v>
      </c>
      <c r="E184" s="43" t="s">
        <v>422</v>
      </c>
      <c r="F184" s="43" t="s">
        <v>423</v>
      </c>
      <c r="G184" s="43" t="s">
        <v>395</v>
      </c>
      <c r="H184" s="43" t="s">
        <v>441</v>
      </c>
      <c r="I184" s="43" t="s">
        <v>442</v>
      </c>
      <c r="J184" s="43">
        <v>2</v>
      </c>
      <c r="K184" s="43">
        <v>4</v>
      </c>
      <c r="L184" s="43" t="s">
        <v>399</v>
      </c>
      <c r="M184" s="43">
        <v>1</v>
      </c>
      <c r="N184" s="43">
        <v>2</v>
      </c>
      <c r="O184" s="43" t="s">
        <v>426</v>
      </c>
      <c r="P184" s="43" t="s">
        <v>400</v>
      </c>
      <c r="Q184" s="43" t="s">
        <v>443</v>
      </c>
      <c r="R184" s="43" t="s">
        <v>444</v>
      </c>
      <c r="S184" s="43" t="s">
        <v>403</v>
      </c>
      <c r="T184" s="43" t="s">
        <v>445</v>
      </c>
      <c r="U184" s="43" t="s">
        <v>430</v>
      </c>
      <c r="V184" s="43" t="s">
        <v>403</v>
      </c>
      <c r="W184" s="43" t="s">
        <v>403</v>
      </c>
      <c r="X184" s="43" t="s">
        <v>403</v>
      </c>
      <c r="Y184" s="43" t="s">
        <v>446</v>
      </c>
      <c r="Z184" s="43" t="s">
        <v>407</v>
      </c>
      <c r="AA184" s="43" t="s">
        <v>410</v>
      </c>
      <c r="AB184" s="43" t="s">
        <v>409</v>
      </c>
      <c r="AC184" s="43" t="s">
        <v>410</v>
      </c>
      <c r="AD184" s="43" t="s">
        <v>410</v>
      </c>
      <c r="AE184" s="43">
        <v>100</v>
      </c>
      <c r="AF184" s="43" t="s">
        <v>65</v>
      </c>
      <c r="AG184" s="43" t="s">
        <v>411</v>
      </c>
      <c r="AH184" s="43">
        <f t="shared" ref="AH184:AH188" si="212">SUM(AI184:AL184)</f>
        <v>18</v>
      </c>
      <c r="AI184" s="43">
        <v>6</v>
      </c>
      <c r="AJ184" s="43">
        <v>0</v>
      </c>
      <c r="AK184" s="43">
        <v>6</v>
      </c>
      <c r="AL184" s="43">
        <v>6</v>
      </c>
      <c r="AM184" s="43">
        <v>6</v>
      </c>
      <c r="AN184" s="43" t="s">
        <v>2285</v>
      </c>
      <c r="AO184" s="43">
        <v>0</v>
      </c>
      <c r="AP184" s="43" t="s">
        <v>2286</v>
      </c>
      <c r="AQ184" s="43"/>
      <c r="AR184" s="43"/>
      <c r="AS184" s="43"/>
      <c r="AT184" s="43"/>
      <c r="AU184" s="44">
        <v>44299</v>
      </c>
      <c r="AV184" s="44">
        <v>44389</v>
      </c>
      <c r="AW184" s="44"/>
      <c r="AX184" s="44"/>
      <c r="AY184" s="43" t="s">
        <v>70</v>
      </c>
      <c r="AZ184" s="43" t="s">
        <v>449</v>
      </c>
      <c r="BA184" s="43"/>
      <c r="BB184" s="43"/>
      <c r="BC184" s="43" t="s">
        <v>70</v>
      </c>
      <c r="BD184" s="43" t="s">
        <v>449</v>
      </c>
      <c r="BE184" s="43"/>
      <c r="BF184" s="43"/>
      <c r="BG184" s="45" t="s">
        <v>2287</v>
      </c>
      <c r="BH184" s="45" t="s">
        <v>2288</v>
      </c>
      <c r="BI184" s="43"/>
      <c r="BJ184" s="43"/>
      <c r="BK184" s="46">
        <f t="shared" si="202"/>
        <v>1</v>
      </c>
      <c r="BL184" s="46" t="str">
        <f t="shared" si="203"/>
        <v/>
      </c>
      <c r="BM184" s="46">
        <f t="shared" si="204"/>
        <v>0</v>
      </c>
      <c r="BN184" s="46">
        <f t="shared" si="205"/>
        <v>0</v>
      </c>
      <c r="BO184" s="46">
        <f t="shared" si="206"/>
        <v>0.33333333333333331</v>
      </c>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4">
        <v>44299</v>
      </c>
      <c r="CU184" s="44">
        <v>44389</v>
      </c>
      <c r="CV184" s="44"/>
      <c r="CW184" s="44"/>
      <c r="CX184" s="43"/>
      <c r="CY184" s="43"/>
      <c r="CZ184" s="43"/>
      <c r="DA184" s="43"/>
      <c r="DB184" s="43"/>
      <c r="DC184" s="43"/>
      <c r="DD184" s="43"/>
      <c r="DE184" s="43"/>
      <c r="DF184" s="43"/>
      <c r="DG184" s="43"/>
      <c r="DH184" s="43"/>
      <c r="DI184" s="43"/>
      <c r="DJ184" s="46" t="str">
        <f t="shared" si="143"/>
        <v/>
      </c>
      <c r="DK184" s="46" t="str">
        <f t="shared" si="144"/>
        <v/>
      </c>
      <c r="DL184" s="46" t="str">
        <f t="shared" si="145"/>
        <v/>
      </c>
      <c r="DM184" s="46" t="str">
        <f t="shared" si="146"/>
        <v/>
      </c>
      <c r="DN184" s="46" t="str">
        <f t="shared" si="147"/>
        <v/>
      </c>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4">
        <v>44299</v>
      </c>
      <c r="ET184" s="44">
        <v>44389</v>
      </c>
      <c r="EU184" s="44"/>
      <c r="EV184" s="44"/>
      <c r="EW184" s="43"/>
      <c r="EX184" s="43"/>
      <c r="EY184" s="43"/>
      <c r="EZ184" s="43"/>
      <c r="FA184" s="43"/>
      <c r="FB184" s="43"/>
      <c r="FC184" s="43"/>
      <c r="FD184" s="43"/>
      <c r="FE184" s="43"/>
      <c r="FF184" s="43"/>
      <c r="FG184" s="43"/>
      <c r="FH184" s="43"/>
      <c r="FI184" s="46" t="str">
        <f t="shared" si="148"/>
        <v/>
      </c>
      <c r="FJ184" s="46" t="str">
        <f t="shared" si="149"/>
        <v/>
      </c>
      <c r="FK184" s="46" t="str">
        <f t="shared" si="150"/>
        <v/>
      </c>
      <c r="FL184" s="46" t="str">
        <f t="shared" si="151"/>
        <v/>
      </c>
      <c r="FM184" s="46" t="str">
        <f t="shared" si="152"/>
        <v/>
      </c>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4">
        <v>44299</v>
      </c>
      <c r="GS184" s="44">
        <v>44389</v>
      </c>
      <c r="GT184" s="44"/>
      <c r="GU184" s="44"/>
      <c r="GV184" s="43"/>
      <c r="GW184" s="43"/>
      <c r="GX184" s="43"/>
      <c r="GY184" s="43"/>
      <c r="GZ184" s="43"/>
      <c r="HA184" s="43"/>
      <c r="HB184" s="43"/>
      <c r="HC184" s="43"/>
      <c r="HD184" s="43"/>
      <c r="HE184" s="43"/>
      <c r="HF184" s="43"/>
      <c r="HG184" s="43"/>
      <c r="HH184" s="46" t="str">
        <f t="shared" si="207"/>
        <v/>
      </c>
      <c r="HI184" s="46" t="str">
        <f t="shared" si="208"/>
        <v/>
      </c>
      <c r="HJ184" s="46" t="str">
        <f t="shared" si="209"/>
        <v/>
      </c>
      <c r="HK184" s="46" t="str">
        <f t="shared" si="210"/>
        <v/>
      </c>
      <c r="HL184" s="46" t="str">
        <f t="shared" si="211"/>
        <v/>
      </c>
      <c r="HM184" s="43"/>
      <c r="HN184" s="43"/>
      <c r="HO184" s="43">
        <f t="shared" si="153"/>
        <v>1</v>
      </c>
      <c r="HP184" s="43" t="s">
        <v>2218</v>
      </c>
      <c r="HQ184" s="43" t="s">
        <v>1985</v>
      </c>
      <c r="HR184" s="43" t="s">
        <v>465</v>
      </c>
      <c r="HS184" s="43"/>
      <c r="HT184" s="43"/>
      <c r="HU184" s="43"/>
      <c r="HV184" s="43"/>
      <c r="HW184" s="43"/>
      <c r="HX184" s="43"/>
      <c r="HY184" s="43"/>
      <c r="HZ184" s="43"/>
      <c r="IA184" s="41"/>
      <c r="IB184" s="41"/>
      <c r="IC184" s="41"/>
      <c r="ID184" s="41"/>
    </row>
    <row r="185" spans="1:238" ht="49.5" customHeight="1" x14ac:dyDescent="0.25">
      <c r="A185" s="41" t="s">
        <v>453</v>
      </c>
      <c r="B185" s="42" t="s">
        <v>419</v>
      </c>
      <c r="C185" s="43" t="s">
        <v>454</v>
      </c>
      <c r="D185" s="43" t="s">
        <v>440</v>
      </c>
      <c r="E185" s="43" t="s">
        <v>422</v>
      </c>
      <c r="F185" s="43" t="s">
        <v>455</v>
      </c>
      <c r="G185" s="43" t="s">
        <v>395</v>
      </c>
      <c r="H185" s="43" t="s">
        <v>456</v>
      </c>
      <c r="I185" s="43" t="s">
        <v>457</v>
      </c>
      <c r="J185" s="43">
        <v>2</v>
      </c>
      <c r="K185" s="43">
        <v>4</v>
      </c>
      <c r="L185" s="43" t="s">
        <v>399</v>
      </c>
      <c r="M185" s="43">
        <v>1</v>
      </c>
      <c r="N185" s="43">
        <v>2</v>
      </c>
      <c r="O185" s="43" t="s">
        <v>426</v>
      </c>
      <c r="P185" s="43" t="s">
        <v>400</v>
      </c>
      <c r="Q185" s="43" t="s">
        <v>458</v>
      </c>
      <c r="R185" s="43" t="s">
        <v>444</v>
      </c>
      <c r="S185" s="43" t="s">
        <v>403</v>
      </c>
      <c r="T185" s="43" t="s">
        <v>459</v>
      </c>
      <c r="U185" s="43" t="s">
        <v>430</v>
      </c>
      <c r="V185" s="43" t="s">
        <v>403</v>
      </c>
      <c r="W185" s="43" t="s">
        <v>403</v>
      </c>
      <c r="X185" s="43" t="s">
        <v>403</v>
      </c>
      <c r="Y185" s="43" t="s">
        <v>446</v>
      </c>
      <c r="Z185" s="43" t="s">
        <v>407</v>
      </c>
      <c r="AA185" s="43" t="s">
        <v>410</v>
      </c>
      <c r="AB185" s="43" t="s">
        <v>409</v>
      </c>
      <c r="AC185" s="43" t="s">
        <v>410</v>
      </c>
      <c r="AD185" s="43" t="s">
        <v>410</v>
      </c>
      <c r="AE185" s="43">
        <v>100</v>
      </c>
      <c r="AF185" s="43" t="s">
        <v>65</v>
      </c>
      <c r="AG185" s="43" t="s">
        <v>411</v>
      </c>
      <c r="AH185" s="43">
        <f t="shared" si="212"/>
        <v>16</v>
      </c>
      <c r="AI185" s="43">
        <v>1</v>
      </c>
      <c r="AJ185" s="43">
        <v>3</v>
      </c>
      <c r="AK185" s="43">
        <v>6</v>
      </c>
      <c r="AL185" s="43">
        <v>6</v>
      </c>
      <c r="AM185" s="43">
        <v>1</v>
      </c>
      <c r="AN185" s="43" t="s">
        <v>2289</v>
      </c>
      <c r="AO185" s="43">
        <v>3</v>
      </c>
      <c r="AP185" s="43" t="s">
        <v>2290</v>
      </c>
      <c r="AQ185" s="43"/>
      <c r="AR185" s="43"/>
      <c r="AS185" s="43"/>
      <c r="AT185" s="43"/>
      <c r="AU185" s="44">
        <v>44300</v>
      </c>
      <c r="AV185" s="44">
        <v>44392</v>
      </c>
      <c r="AW185" s="44"/>
      <c r="AX185" s="44"/>
      <c r="AY185" s="43" t="s">
        <v>70</v>
      </c>
      <c r="AZ185" s="43" t="s">
        <v>70</v>
      </c>
      <c r="BA185" s="43"/>
      <c r="BB185" s="43"/>
      <c r="BC185" s="43" t="s">
        <v>70</v>
      </c>
      <c r="BD185" s="43" t="s">
        <v>70</v>
      </c>
      <c r="BE185" s="43"/>
      <c r="BF185" s="43"/>
      <c r="BG185" s="45" t="s">
        <v>2291</v>
      </c>
      <c r="BH185" s="45" t="s">
        <v>2292</v>
      </c>
      <c r="BI185" s="43"/>
      <c r="BJ185" s="43"/>
      <c r="BK185" s="46">
        <f t="shared" si="202"/>
        <v>1</v>
      </c>
      <c r="BL185" s="46">
        <f t="shared" si="203"/>
        <v>1</v>
      </c>
      <c r="BM185" s="46">
        <f t="shared" si="204"/>
        <v>0</v>
      </c>
      <c r="BN185" s="46">
        <f t="shared" si="205"/>
        <v>0</v>
      </c>
      <c r="BO185" s="46">
        <f t="shared" si="206"/>
        <v>0.25</v>
      </c>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4">
        <v>44300</v>
      </c>
      <c r="CU185" s="44">
        <v>44392</v>
      </c>
      <c r="CV185" s="44"/>
      <c r="CW185" s="44"/>
      <c r="CX185" s="43"/>
      <c r="CY185" s="43"/>
      <c r="CZ185" s="43"/>
      <c r="DA185" s="43"/>
      <c r="DB185" s="43"/>
      <c r="DC185" s="43"/>
      <c r="DD185" s="43"/>
      <c r="DE185" s="43"/>
      <c r="DF185" s="43"/>
      <c r="DG185" s="43"/>
      <c r="DH185" s="43"/>
      <c r="DI185" s="43"/>
      <c r="DJ185" s="46" t="str">
        <f t="shared" si="143"/>
        <v/>
      </c>
      <c r="DK185" s="46" t="str">
        <f t="shared" si="144"/>
        <v/>
      </c>
      <c r="DL185" s="46" t="str">
        <f t="shared" si="145"/>
        <v/>
      </c>
      <c r="DM185" s="46" t="str">
        <f t="shared" si="146"/>
        <v/>
      </c>
      <c r="DN185" s="46" t="str">
        <f t="shared" si="147"/>
        <v/>
      </c>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4">
        <v>44300</v>
      </c>
      <c r="ET185" s="44">
        <v>44392</v>
      </c>
      <c r="EU185" s="44"/>
      <c r="EV185" s="44"/>
      <c r="EW185" s="43"/>
      <c r="EX185" s="43"/>
      <c r="EY185" s="43"/>
      <c r="EZ185" s="43"/>
      <c r="FA185" s="43"/>
      <c r="FB185" s="43"/>
      <c r="FC185" s="43"/>
      <c r="FD185" s="43"/>
      <c r="FE185" s="43"/>
      <c r="FF185" s="43"/>
      <c r="FG185" s="43"/>
      <c r="FH185" s="43"/>
      <c r="FI185" s="46" t="str">
        <f t="shared" si="148"/>
        <v/>
      </c>
      <c r="FJ185" s="46" t="str">
        <f t="shared" si="149"/>
        <v/>
      </c>
      <c r="FK185" s="46" t="str">
        <f t="shared" si="150"/>
        <v/>
      </c>
      <c r="FL185" s="46" t="str">
        <f t="shared" si="151"/>
        <v/>
      </c>
      <c r="FM185" s="46" t="str">
        <f t="shared" si="152"/>
        <v/>
      </c>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4">
        <v>44300</v>
      </c>
      <c r="GS185" s="44">
        <v>44392</v>
      </c>
      <c r="GT185" s="44"/>
      <c r="GU185" s="44"/>
      <c r="GV185" s="43"/>
      <c r="GW185" s="43"/>
      <c r="GX185" s="43"/>
      <c r="GY185" s="43"/>
      <c r="GZ185" s="43"/>
      <c r="HA185" s="43"/>
      <c r="HB185" s="43"/>
      <c r="HC185" s="43"/>
      <c r="HD185" s="43"/>
      <c r="HE185" s="43"/>
      <c r="HF185" s="43"/>
      <c r="HG185" s="43"/>
      <c r="HH185" s="46" t="str">
        <f t="shared" si="207"/>
        <v/>
      </c>
      <c r="HI185" s="46" t="str">
        <f t="shared" si="208"/>
        <v/>
      </c>
      <c r="HJ185" s="46" t="str">
        <f t="shared" si="209"/>
        <v/>
      </c>
      <c r="HK185" s="46" t="str">
        <f t="shared" si="210"/>
        <v/>
      </c>
      <c r="HL185" s="46" t="str">
        <f t="shared" si="211"/>
        <v/>
      </c>
      <c r="HM185" s="43"/>
      <c r="HN185" s="43"/>
      <c r="HO185" s="43">
        <f t="shared" si="153"/>
        <v>1</v>
      </c>
      <c r="HP185" s="43" t="s">
        <v>2218</v>
      </c>
      <c r="HQ185" s="43" t="s">
        <v>416</v>
      </c>
      <c r="HR185" s="43" t="s">
        <v>2293</v>
      </c>
      <c r="HS185" s="43"/>
      <c r="HT185" s="43"/>
      <c r="HU185" s="43"/>
      <c r="HV185" s="43"/>
      <c r="HW185" s="43"/>
      <c r="HX185" s="43"/>
      <c r="HY185" s="43"/>
      <c r="HZ185" s="43"/>
      <c r="IA185" s="41"/>
      <c r="IB185" s="41"/>
      <c r="IC185" s="41"/>
      <c r="ID185" s="41"/>
    </row>
    <row r="186" spans="1:238" ht="49.5" customHeight="1" x14ac:dyDescent="0.25">
      <c r="A186" s="41" t="s">
        <v>466</v>
      </c>
      <c r="B186" s="42" t="s">
        <v>419</v>
      </c>
      <c r="C186" s="43" t="s">
        <v>467</v>
      </c>
      <c r="D186" s="43" t="s">
        <v>468</v>
      </c>
      <c r="E186" s="43" t="s">
        <v>422</v>
      </c>
      <c r="F186" s="43" t="s">
        <v>455</v>
      </c>
      <c r="G186" s="43" t="s">
        <v>469</v>
      </c>
      <c r="H186" s="43" t="s">
        <v>470</v>
      </c>
      <c r="I186" s="43" t="s">
        <v>425</v>
      </c>
      <c r="J186" s="43">
        <v>4</v>
      </c>
      <c r="K186" s="43">
        <v>4</v>
      </c>
      <c r="L186" s="43" t="s">
        <v>398</v>
      </c>
      <c r="M186" s="43">
        <v>4</v>
      </c>
      <c r="N186" s="43">
        <v>4</v>
      </c>
      <c r="O186" s="43" t="s">
        <v>398</v>
      </c>
      <c r="P186" s="43" t="s">
        <v>400</v>
      </c>
      <c r="Q186" s="43" t="s">
        <v>471</v>
      </c>
      <c r="R186" s="43" t="s">
        <v>428</v>
      </c>
      <c r="S186" s="43" t="s">
        <v>403</v>
      </c>
      <c r="T186" s="43" t="s">
        <v>429</v>
      </c>
      <c r="U186" s="43" t="s">
        <v>430</v>
      </c>
      <c r="V186" s="43" t="s">
        <v>403</v>
      </c>
      <c r="W186" s="43" t="s">
        <v>472</v>
      </c>
      <c r="X186" s="43" t="s">
        <v>403</v>
      </c>
      <c r="Y186" s="43" t="s">
        <v>431</v>
      </c>
      <c r="Z186" s="43" t="s">
        <v>407</v>
      </c>
      <c r="AA186" s="43" t="s">
        <v>410</v>
      </c>
      <c r="AB186" s="43" t="s">
        <v>409</v>
      </c>
      <c r="AC186" s="43" t="s">
        <v>410</v>
      </c>
      <c r="AD186" s="43" t="s">
        <v>410</v>
      </c>
      <c r="AE186" s="43">
        <v>100</v>
      </c>
      <c r="AF186" s="43" t="s">
        <v>65</v>
      </c>
      <c r="AG186" s="43" t="s">
        <v>411</v>
      </c>
      <c r="AH186" s="43">
        <f t="shared" si="212"/>
        <v>12</v>
      </c>
      <c r="AI186" s="43">
        <v>3</v>
      </c>
      <c r="AJ186" s="43">
        <v>3</v>
      </c>
      <c r="AK186" s="43">
        <v>3</v>
      </c>
      <c r="AL186" s="43">
        <v>3</v>
      </c>
      <c r="AM186" s="43">
        <v>3</v>
      </c>
      <c r="AN186" s="43" t="s">
        <v>2280</v>
      </c>
      <c r="AO186" s="43">
        <v>3</v>
      </c>
      <c r="AP186" s="43" t="s">
        <v>2294</v>
      </c>
      <c r="AQ186" s="43"/>
      <c r="AR186" s="43"/>
      <c r="AS186" s="43"/>
      <c r="AT186" s="43"/>
      <c r="AU186" s="44">
        <v>44299</v>
      </c>
      <c r="AV186" s="44">
        <v>44389</v>
      </c>
      <c r="AW186" s="44"/>
      <c r="AX186" s="44"/>
      <c r="AY186" s="43" t="s">
        <v>70</v>
      </c>
      <c r="AZ186" s="43" t="s">
        <v>70</v>
      </c>
      <c r="BA186" s="43"/>
      <c r="BB186" s="43"/>
      <c r="BC186" s="43" t="s">
        <v>70</v>
      </c>
      <c r="BD186" s="43" t="s">
        <v>70</v>
      </c>
      <c r="BE186" s="43"/>
      <c r="BF186" s="43"/>
      <c r="BG186" s="45" t="s">
        <v>2282</v>
      </c>
      <c r="BH186" s="45" t="s">
        <v>2282</v>
      </c>
      <c r="BI186" s="43"/>
      <c r="BJ186" s="43"/>
      <c r="BK186" s="46">
        <f t="shared" si="202"/>
        <v>1</v>
      </c>
      <c r="BL186" s="46">
        <f t="shared" si="203"/>
        <v>1</v>
      </c>
      <c r="BM186" s="46">
        <f t="shared" si="204"/>
        <v>0</v>
      </c>
      <c r="BN186" s="46">
        <f t="shared" si="205"/>
        <v>0</v>
      </c>
      <c r="BO186" s="46">
        <f t="shared" si="206"/>
        <v>0.5</v>
      </c>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4">
        <v>44299</v>
      </c>
      <c r="CU186" s="44">
        <v>44389</v>
      </c>
      <c r="CV186" s="44"/>
      <c r="CW186" s="44"/>
      <c r="CX186" s="43"/>
      <c r="CY186" s="43"/>
      <c r="CZ186" s="43"/>
      <c r="DA186" s="43"/>
      <c r="DB186" s="43"/>
      <c r="DC186" s="43"/>
      <c r="DD186" s="43"/>
      <c r="DE186" s="43"/>
      <c r="DF186" s="43"/>
      <c r="DG186" s="43"/>
      <c r="DH186" s="43"/>
      <c r="DI186" s="43"/>
      <c r="DJ186" s="46" t="str">
        <f t="shared" si="143"/>
        <v/>
      </c>
      <c r="DK186" s="46" t="str">
        <f t="shared" si="144"/>
        <v/>
      </c>
      <c r="DL186" s="46" t="str">
        <f t="shared" si="145"/>
        <v/>
      </c>
      <c r="DM186" s="46" t="str">
        <f t="shared" si="146"/>
        <v/>
      </c>
      <c r="DN186" s="46" t="str">
        <f t="shared" si="147"/>
        <v/>
      </c>
      <c r="DO186" s="43"/>
      <c r="DP186" s="43"/>
      <c r="DQ186" s="43"/>
      <c r="DR186" s="43"/>
      <c r="DS186" s="43"/>
      <c r="DT186" s="43"/>
      <c r="DU186" s="43"/>
      <c r="DV186" s="43"/>
      <c r="DW186" s="43"/>
      <c r="DX186" s="43"/>
      <c r="DY186" s="43"/>
      <c r="DZ186" s="43"/>
      <c r="EA186" s="43"/>
      <c r="EB186" s="43"/>
      <c r="EC186" s="43"/>
      <c r="ED186" s="43"/>
      <c r="EE186" s="43"/>
      <c r="EF186" s="43"/>
      <c r="EG186" s="43"/>
      <c r="EH186" s="43"/>
      <c r="EI186" s="43"/>
      <c r="EJ186" s="43"/>
      <c r="EK186" s="43"/>
      <c r="EL186" s="43"/>
      <c r="EM186" s="43"/>
      <c r="EN186" s="43"/>
      <c r="EO186" s="43"/>
      <c r="EP186" s="43"/>
      <c r="EQ186" s="43"/>
      <c r="ER186" s="43"/>
      <c r="ES186" s="44">
        <v>44299</v>
      </c>
      <c r="ET186" s="44">
        <v>44389</v>
      </c>
      <c r="EU186" s="44"/>
      <c r="EV186" s="44"/>
      <c r="EW186" s="43"/>
      <c r="EX186" s="43"/>
      <c r="EY186" s="43"/>
      <c r="EZ186" s="43"/>
      <c r="FA186" s="43"/>
      <c r="FB186" s="43"/>
      <c r="FC186" s="43"/>
      <c r="FD186" s="43"/>
      <c r="FE186" s="43"/>
      <c r="FF186" s="43"/>
      <c r="FG186" s="43"/>
      <c r="FH186" s="43"/>
      <c r="FI186" s="46" t="str">
        <f t="shared" si="148"/>
        <v/>
      </c>
      <c r="FJ186" s="46" t="str">
        <f t="shared" si="149"/>
        <v/>
      </c>
      <c r="FK186" s="46" t="str">
        <f t="shared" si="150"/>
        <v/>
      </c>
      <c r="FL186" s="46" t="str">
        <f t="shared" si="151"/>
        <v/>
      </c>
      <c r="FM186" s="46" t="str">
        <f t="shared" si="152"/>
        <v/>
      </c>
      <c r="FN186" s="43"/>
      <c r="FO186" s="43"/>
      <c r="FP186" s="43"/>
      <c r="FQ186" s="43"/>
      <c r="FR186" s="43"/>
      <c r="FS186" s="43"/>
      <c r="FT186" s="43"/>
      <c r="FU186" s="43"/>
      <c r="FV186" s="43"/>
      <c r="FW186" s="43"/>
      <c r="FX186" s="43"/>
      <c r="FY186" s="43"/>
      <c r="FZ186" s="43"/>
      <c r="GA186" s="43"/>
      <c r="GB186" s="43"/>
      <c r="GC186" s="43"/>
      <c r="GD186" s="43"/>
      <c r="GE186" s="43"/>
      <c r="GF186" s="43"/>
      <c r="GG186" s="43"/>
      <c r="GH186" s="43"/>
      <c r="GI186" s="43"/>
      <c r="GJ186" s="43"/>
      <c r="GK186" s="43"/>
      <c r="GL186" s="43"/>
      <c r="GM186" s="43"/>
      <c r="GN186" s="43"/>
      <c r="GO186" s="43"/>
      <c r="GP186" s="43"/>
      <c r="GQ186" s="43"/>
      <c r="GR186" s="44">
        <v>44299</v>
      </c>
      <c r="GS186" s="44">
        <v>44389</v>
      </c>
      <c r="GT186" s="44"/>
      <c r="GU186" s="44"/>
      <c r="GV186" s="43"/>
      <c r="GW186" s="43"/>
      <c r="GX186" s="43"/>
      <c r="GY186" s="43"/>
      <c r="GZ186" s="43"/>
      <c r="HA186" s="43"/>
      <c r="HB186" s="43"/>
      <c r="HC186" s="43"/>
      <c r="HD186" s="43"/>
      <c r="HE186" s="43"/>
      <c r="HF186" s="43"/>
      <c r="HG186" s="43"/>
      <c r="HH186" s="46" t="str">
        <f t="shared" si="207"/>
        <v/>
      </c>
      <c r="HI186" s="46" t="str">
        <f t="shared" si="208"/>
        <v/>
      </c>
      <c r="HJ186" s="46" t="str">
        <f t="shared" si="209"/>
        <v/>
      </c>
      <c r="HK186" s="46" t="str">
        <f t="shared" si="210"/>
        <v/>
      </c>
      <c r="HL186" s="46" t="str">
        <f t="shared" si="211"/>
        <v/>
      </c>
      <c r="HM186" s="43"/>
      <c r="HN186" s="43"/>
      <c r="HO186" s="43">
        <f t="shared" si="153"/>
        <v>1</v>
      </c>
      <c r="HP186" s="43" t="s">
        <v>2218</v>
      </c>
      <c r="HQ186" s="41" t="s">
        <v>416</v>
      </c>
      <c r="HR186" s="41" t="s">
        <v>2295</v>
      </c>
      <c r="HS186" s="41"/>
      <c r="HT186" s="41"/>
      <c r="HU186" s="41"/>
      <c r="HV186" s="41"/>
      <c r="HW186" s="41"/>
      <c r="HX186" s="41"/>
      <c r="HY186" s="41"/>
      <c r="HZ186" s="41"/>
      <c r="IA186" s="41"/>
      <c r="IB186" s="41"/>
      <c r="IC186" s="41"/>
      <c r="ID186" s="41"/>
    </row>
    <row r="187" spans="1:238" ht="49.5" customHeight="1" x14ac:dyDescent="0.25">
      <c r="A187" s="41" t="s">
        <v>479</v>
      </c>
      <c r="B187" s="42" t="s">
        <v>480</v>
      </c>
      <c r="C187" s="43" t="s">
        <v>481</v>
      </c>
      <c r="D187" s="43" t="s">
        <v>482</v>
      </c>
      <c r="E187" s="43" t="s">
        <v>422</v>
      </c>
      <c r="F187" s="43" t="s">
        <v>394</v>
      </c>
      <c r="G187" s="43" t="s">
        <v>395</v>
      </c>
      <c r="H187" s="43" t="s">
        <v>483</v>
      </c>
      <c r="I187" s="43" t="s">
        <v>484</v>
      </c>
      <c r="J187" s="43">
        <v>5</v>
      </c>
      <c r="K187" s="43">
        <v>3</v>
      </c>
      <c r="L187" s="43" t="s">
        <v>398</v>
      </c>
      <c r="M187" s="43">
        <v>4</v>
      </c>
      <c r="N187" s="43">
        <v>2</v>
      </c>
      <c r="O187" s="43" t="s">
        <v>399</v>
      </c>
      <c r="P187" s="43" t="s">
        <v>400</v>
      </c>
      <c r="Q187" s="43" t="s">
        <v>485</v>
      </c>
      <c r="R187" s="43" t="s">
        <v>486</v>
      </c>
      <c r="S187" s="43" t="s">
        <v>403</v>
      </c>
      <c r="T187" s="43" t="s">
        <v>487</v>
      </c>
      <c r="U187" s="43" t="s">
        <v>405</v>
      </c>
      <c r="V187" s="43" t="s">
        <v>403</v>
      </c>
      <c r="W187" s="43" t="s">
        <v>403</v>
      </c>
      <c r="X187" s="43" t="s">
        <v>403</v>
      </c>
      <c r="Y187" s="43" t="s">
        <v>406</v>
      </c>
      <c r="Z187" s="43" t="s">
        <v>407</v>
      </c>
      <c r="AA187" s="43" t="s">
        <v>408</v>
      </c>
      <c r="AB187" s="43" t="s">
        <v>409</v>
      </c>
      <c r="AC187" s="43" t="s">
        <v>410</v>
      </c>
      <c r="AD187" s="43" t="s">
        <v>408</v>
      </c>
      <c r="AE187" s="43">
        <v>50</v>
      </c>
      <c r="AF187" s="43" t="s">
        <v>65</v>
      </c>
      <c r="AG187" s="43" t="s">
        <v>411</v>
      </c>
      <c r="AH187" s="43">
        <f t="shared" si="212"/>
        <v>2</v>
      </c>
      <c r="AI187" s="43">
        <v>1</v>
      </c>
      <c r="AJ187" s="43">
        <v>1</v>
      </c>
      <c r="AK187" s="43">
        <v>0</v>
      </c>
      <c r="AL187" s="43">
        <v>0</v>
      </c>
      <c r="AM187" s="43">
        <v>1</v>
      </c>
      <c r="AN187" s="43" t="s">
        <v>2296</v>
      </c>
      <c r="AO187" s="43">
        <v>1</v>
      </c>
      <c r="AP187" s="43" t="s">
        <v>2297</v>
      </c>
      <c r="AQ187" s="43"/>
      <c r="AR187" s="43"/>
      <c r="AS187" s="43"/>
      <c r="AT187" s="43"/>
      <c r="AU187" s="44">
        <v>44300</v>
      </c>
      <c r="AV187" s="44">
        <v>44389</v>
      </c>
      <c r="AW187" s="44"/>
      <c r="AX187" s="44"/>
      <c r="AY187" s="43" t="s">
        <v>70</v>
      </c>
      <c r="AZ187" s="43" t="s">
        <v>70</v>
      </c>
      <c r="BA187" s="43"/>
      <c r="BB187" s="43"/>
      <c r="BC187" s="43" t="s">
        <v>70</v>
      </c>
      <c r="BD187" s="43" t="s">
        <v>70</v>
      </c>
      <c r="BE187" s="43"/>
      <c r="BF187" s="43"/>
      <c r="BG187" s="45" t="s">
        <v>2173</v>
      </c>
      <c r="BH187" s="45" t="s">
        <v>2298</v>
      </c>
      <c r="BI187" s="43"/>
      <c r="BJ187" s="43"/>
      <c r="BK187" s="46">
        <f t="shared" si="202"/>
        <v>1</v>
      </c>
      <c r="BL187" s="46">
        <f t="shared" si="203"/>
        <v>1</v>
      </c>
      <c r="BM187" s="46" t="str">
        <f t="shared" si="204"/>
        <v/>
      </c>
      <c r="BN187" s="46" t="str">
        <f t="shared" si="205"/>
        <v/>
      </c>
      <c r="BO187" s="46">
        <f t="shared" si="206"/>
        <v>1</v>
      </c>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4">
        <v>44300</v>
      </c>
      <c r="CU187" s="44">
        <v>44389</v>
      </c>
      <c r="CV187" s="44"/>
      <c r="CW187" s="44"/>
      <c r="CX187" s="43"/>
      <c r="CY187" s="43"/>
      <c r="CZ187" s="43"/>
      <c r="DA187" s="43"/>
      <c r="DB187" s="43"/>
      <c r="DC187" s="43"/>
      <c r="DD187" s="43"/>
      <c r="DE187" s="43"/>
      <c r="DF187" s="43"/>
      <c r="DG187" s="43"/>
      <c r="DH187" s="43"/>
      <c r="DI187" s="43"/>
      <c r="DJ187" s="46" t="str">
        <f t="shared" si="143"/>
        <v/>
      </c>
      <c r="DK187" s="46" t="str">
        <f t="shared" si="144"/>
        <v/>
      </c>
      <c r="DL187" s="46" t="str">
        <f t="shared" si="145"/>
        <v/>
      </c>
      <c r="DM187" s="46" t="str">
        <f t="shared" si="146"/>
        <v/>
      </c>
      <c r="DN187" s="46" t="str">
        <f t="shared" si="147"/>
        <v/>
      </c>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c r="EK187" s="43"/>
      <c r="EL187" s="43"/>
      <c r="EM187" s="43"/>
      <c r="EN187" s="43"/>
      <c r="EO187" s="43"/>
      <c r="EP187" s="43"/>
      <c r="EQ187" s="43"/>
      <c r="ER187" s="43"/>
      <c r="ES187" s="44">
        <v>44300</v>
      </c>
      <c r="ET187" s="44">
        <v>44389</v>
      </c>
      <c r="EU187" s="44"/>
      <c r="EV187" s="44"/>
      <c r="EW187" s="43"/>
      <c r="EX187" s="43"/>
      <c r="EY187" s="43"/>
      <c r="EZ187" s="43"/>
      <c r="FA187" s="43"/>
      <c r="FB187" s="43"/>
      <c r="FC187" s="43"/>
      <c r="FD187" s="43"/>
      <c r="FE187" s="43"/>
      <c r="FF187" s="43"/>
      <c r="FG187" s="43"/>
      <c r="FH187" s="43"/>
      <c r="FI187" s="46" t="str">
        <f t="shared" si="148"/>
        <v/>
      </c>
      <c r="FJ187" s="46" t="str">
        <f t="shared" si="149"/>
        <v/>
      </c>
      <c r="FK187" s="46" t="str">
        <f t="shared" si="150"/>
        <v/>
      </c>
      <c r="FL187" s="46" t="str">
        <f t="shared" si="151"/>
        <v/>
      </c>
      <c r="FM187" s="46" t="str">
        <f t="shared" si="152"/>
        <v/>
      </c>
      <c r="FN187" s="43"/>
      <c r="FO187" s="43"/>
      <c r="FP187" s="43"/>
      <c r="FQ187" s="43"/>
      <c r="FR187" s="43"/>
      <c r="FS187" s="43"/>
      <c r="FT187" s="43"/>
      <c r="FU187" s="43"/>
      <c r="FV187" s="43"/>
      <c r="FW187" s="43"/>
      <c r="FX187" s="43"/>
      <c r="FY187" s="43"/>
      <c r="FZ187" s="43"/>
      <c r="GA187" s="43"/>
      <c r="GB187" s="43"/>
      <c r="GC187" s="43"/>
      <c r="GD187" s="43"/>
      <c r="GE187" s="43"/>
      <c r="GF187" s="43"/>
      <c r="GG187" s="43"/>
      <c r="GH187" s="43"/>
      <c r="GI187" s="43"/>
      <c r="GJ187" s="43"/>
      <c r="GK187" s="43"/>
      <c r="GL187" s="43"/>
      <c r="GM187" s="43"/>
      <c r="GN187" s="43"/>
      <c r="GO187" s="43"/>
      <c r="GP187" s="43"/>
      <c r="GQ187" s="43"/>
      <c r="GR187" s="44">
        <v>44300</v>
      </c>
      <c r="GS187" s="44">
        <v>44389</v>
      </c>
      <c r="GT187" s="44"/>
      <c r="GU187" s="44"/>
      <c r="GV187" s="43"/>
      <c r="GW187" s="43"/>
      <c r="GX187" s="43"/>
      <c r="GY187" s="43"/>
      <c r="GZ187" s="43"/>
      <c r="HA187" s="43"/>
      <c r="HB187" s="43"/>
      <c r="HC187" s="43"/>
      <c r="HD187" s="43"/>
      <c r="HE187" s="43"/>
      <c r="HF187" s="43"/>
      <c r="HG187" s="43"/>
      <c r="HH187" s="46" t="str">
        <f t="shared" si="207"/>
        <v/>
      </c>
      <c r="HI187" s="46" t="str">
        <f t="shared" si="208"/>
        <v/>
      </c>
      <c r="HJ187" s="46" t="str">
        <f t="shared" si="209"/>
        <v/>
      </c>
      <c r="HK187" s="46" t="str">
        <f t="shared" si="210"/>
        <v/>
      </c>
      <c r="HL187" s="46" t="str">
        <f t="shared" si="211"/>
        <v/>
      </c>
      <c r="HM187" s="43"/>
      <c r="HN187" s="43"/>
      <c r="HO187" s="43">
        <f t="shared" si="153"/>
        <v>1</v>
      </c>
      <c r="HP187" s="43" t="s">
        <v>2218</v>
      </c>
      <c r="HQ187" s="41" t="s">
        <v>416</v>
      </c>
      <c r="HR187" s="41" t="s">
        <v>2299</v>
      </c>
      <c r="HS187" s="41"/>
      <c r="HT187" s="41"/>
      <c r="HU187" s="41"/>
      <c r="HV187" s="41"/>
      <c r="HW187" s="41"/>
      <c r="HX187" s="41"/>
      <c r="HY187" s="41"/>
      <c r="HZ187" s="41"/>
      <c r="IA187" s="41"/>
      <c r="IB187" s="41"/>
      <c r="IC187" s="41"/>
      <c r="ID187" s="41"/>
    </row>
    <row r="188" spans="1:238" ht="49.5" customHeight="1" x14ac:dyDescent="0.25">
      <c r="A188" s="41" t="s">
        <v>493</v>
      </c>
      <c r="B188" s="42" t="s">
        <v>480</v>
      </c>
      <c r="C188" s="43" t="s">
        <v>494</v>
      </c>
      <c r="D188" s="43" t="s">
        <v>468</v>
      </c>
      <c r="E188" s="43" t="s">
        <v>422</v>
      </c>
      <c r="F188" s="43" t="s">
        <v>455</v>
      </c>
      <c r="G188" s="43" t="s">
        <v>495</v>
      </c>
      <c r="H188" s="43" t="s">
        <v>496</v>
      </c>
      <c r="I188" s="43" t="s">
        <v>497</v>
      </c>
      <c r="J188" s="43">
        <v>2</v>
      </c>
      <c r="K188" s="43">
        <v>5</v>
      </c>
      <c r="L188" s="43" t="s">
        <v>398</v>
      </c>
      <c r="M188" s="43">
        <v>1</v>
      </c>
      <c r="N188" s="43">
        <v>5</v>
      </c>
      <c r="O188" s="43" t="s">
        <v>398</v>
      </c>
      <c r="P188" s="43" t="s">
        <v>400</v>
      </c>
      <c r="Q188" s="43" t="s">
        <v>498</v>
      </c>
      <c r="R188" s="43" t="s">
        <v>499</v>
      </c>
      <c r="S188" s="43" t="s">
        <v>403</v>
      </c>
      <c r="T188" s="43" t="s">
        <v>500</v>
      </c>
      <c r="U188" s="43" t="s">
        <v>430</v>
      </c>
      <c r="V188" s="43" t="s">
        <v>403</v>
      </c>
      <c r="W188" s="43" t="s">
        <v>403</v>
      </c>
      <c r="X188" s="43" t="s">
        <v>403</v>
      </c>
      <c r="Y188" s="43" t="s">
        <v>406</v>
      </c>
      <c r="Z188" s="43" t="s">
        <v>407</v>
      </c>
      <c r="AA188" s="43" t="s">
        <v>410</v>
      </c>
      <c r="AB188" s="43" t="s">
        <v>409</v>
      </c>
      <c r="AC188" s="43" t="s">
        <v>410</v>
      </c>
      <c r="AD188" s="43" t="s">
        <v>410</v>
      </c>
      <c r="AE188" s="43">
        <v>100</v>
      </c>
      <c r="AF188" s="43" t="s">
        <v>65</v>
      </c>
      <c r="AG188" s="43" t="s">
        <v>411</v>
      </c>
      <c r="AH188" s="43">
        <f t="shared" si="212"/>
        <v>1</v>
      </c>
      <c r="AI188" s="43">
        <v>1</v>
      </c>
      <c r="AJ188" s="43">
        <v>0</v>
      </c>
      <c r="AK188" s="43">
        <v>0</v>
      </c>
      <c r="AL188" s="43">
        <v>0</v>
      </c>
      <c r="AM188" s="43">
        <v>1</v>
      </c>
      <c r="AN188" s="43" t="s">
        <v>2300</v>
      </c>
      <c r="AO188" s="43">
        <v>0</v>
      </c>
      <c r="AP188" s="43" t="s">
        <v>2301</v>
      </c>
      <c r="AQ188" s="43"/>
      <c r="AR188" s="43"/>
      <c r="AS188" s="43"/>
      <c r="AT188" s="43"/>
      <c r="AU188" s="44">
        <v>44300</v>
      </c>
      <c r="AV188" s="44">
        <v>44389</v>
      </c>
      <c r="AW188" s="44"/>
      <c r="AX188" s="44"/>
      <c r="AY188" s="43" t="s">
        <v>70</v>
      </c>
      <c r="AZ188" s="43" t="s">
        <v>70</v>
      </c>
      <c r="BA188" s="43"/>
      <c r="BB188" s="43"/>
      <c r="BC188" s="43" t="s">
        <v>70</v>
      </c>
      <c r="BD188" s="43" t="s">
        <v>70</v>
      </c>
      <c r="BE188" s="43"/>
      <c r="BF188" s="43"/>
      <c r="BG188" s="45" t="s">
        <v>2302</v>
      </c>
      <c r="BH188" s="45" t="s">
        <v>2303</v>
      </c>
      <c r="BI188" s="43"/>
      <c r="BJ188" s="43"/>
      <c r="BK188" s="46">
        <f t="shared" si="202"/>
        <v>1</v>
      </c>
      <c r="BL188" s="46" t="str">
        <f t="shared" si="203"/>
        <v/>
      </c>
      <c r="BM188" s="46" t="str">
        <f t="shared" si="204"/>
        <v/>
      </c>
      <c r="BN188" s="46" t="str">
        <f t="shared" si="205"/>
        <v/>
      </c>
      <c r="BO188" s="46">
        <f t="shared" si="206"/>
        <v>1</v>
      </c>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4">
        <v>44300</v>
      </c>
      <c r="CU188" s="44">
        <v>44389</v>
      </c>
      <c r="CV188" s="44"/>
      <c r="CW188" s="44"/>
      <c r="CX188" s="43"/>
      <c r="CY188" s="43"/>
      <c r="CZ188" s="43"/>
      <c r="DA188" s="43"/>
      <c r="DB188" s="43"/>
      <c r="DC188" s="43"/>
      <c r="DD188" s="43"/>
      <c r="DE188" s="43"/>
      <c r="DF188" s="43"/>
      <c r="DG188" s="43"/>
      <c r="DH188" s="43"/>
      <c r="DI188" s="43"/>
      <c r="DJ188" s="46" t="str">
        <f t="shared" si="143"/>
        <v/>
      </c>
      <c r="DK188" s="46" t="str">
        <f t="shared" si="144"/>
        <v/>
      </c>
      <c r="DL188" s="46" t="str">
        <f t="shared" si="145"/>
        <v/>
      </c>
      <c r="DM188" s="46" t="str">
        <f t="shared" si="146"/>
        <v/>
      </c>
      <c r="DN188" s="46" t="str">
        <f t="shared" si="147"/>
        <v/>
      </c>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c r="EK188" s="43"/>
      <c r="EL188" s="43"/>
      <c r="EM188" s="43"/>
      <c r="EN188" s="43"/>
      <c r="EO188" s="43"/>
      <c r="EP188" s="43"/>
      <c r="EQ188" s="43"/>
      <c r="ER188" s="43"/>
      <c r="ES188" s="44">
        <v>44300</v>
      </c>
      <c r="ET188" s="44">
        <v>44389</v>
      </c>
      <c r="EU188" s="44"/>
      <c r="EV188" s="44"/>
      <c r="EW188" s="43"/>
      <c r="EX188" s="43"/>
      <c r="EY188" s="43"/>
      <c r="EZ188" s="43"/>
      <c r="FA188" s="43"/>
      <c r="FB188" s="43"/>
      <c r="FC188" s="43"/>
      <c r="FD188" s="43"/>
      <c r="FE188" s="43"/>
      <c r="FF188" s="43"/>
      <c r="FG188" s="43"/>
      <c r="FH188" s="43"/>
      <c r="FI188" s="46" t="str">
        <f t="shared" si="148"/>
        <v/>
      </c>
      <c r="FJ188" s="46" t="str">
        <f t="shared" si="149"/>
        <v/>
      </c>
      <c r="FK188" s="46" t="str">
        <f t="shared" si="150"/>
        <v/>
      </c>
      <c r="FL188" s="46" t="str">
        <f t="shared" si="151"/>
        <v/>
      </c>
      <c r="FM188" s="46" t="str">
        <f t="shared" si="152"/>
        <v/>
      </c>
      <c r="FN188" s="43"/>
      <c r="FO188" s="43"/>
      <c r="FP188" s="43"/>
      <c r="FQ188" s="43"/>
      <c r="FR188" s="43"/>
      <c r="FS188" s="43"/>
      <c r="FT188" s="43"/>
      <c r="FU188" s="43"/>
      <c r="FV188" s="43"/>
      <c r="FW188" s="43"/>
      <c r="FX188" s="43"/>
      <c r="FY188" s="43"/>
      <c r="FZ188" s="43"/>
      <c r="GA188" s="43"/>
      <c r="GB188" s="43"/>
      <c r="GC188" s="43"/>
      <c r="GD188" s="43"/>
      <c r="GE188" s="43"/>
      <c r="GF188" s="43"/>
      <c r="GG188" s="43"/>
      <c r="GH188" s="43"/>
      <c r="GI188" s="43"/>
      <c r="GJ188" s="43"/>
      <c r="GK188" s="43"/>
      <c r="GL188" s="43"/>
      <c r="GM188" s="43"/>
      <c r="GN188" s="43"/>
      <c r="GO188" s="43"/>
      <c r="GP188" s="43"/>
      <c r="GQ188" s="43"/>
      <c r="GR188" s="44">
        <v>44300</v>
      </c>
      <c r="GS188" s="44">
        <v>44389</v>
      </c>
      <c r="GT188" s="44"/>
      <c r="GU188" s="44"/>
      <c r="GV188" s="43"/>
      <c r="GW188" s="43"/>
      <c r="GX188" s="43"/>
      <c r="GY188" s="43"/>
      <c r="GZ188" s="43"/>
      <c r="HA188" s="43"/>
      <c r="HB188" s="43"/>
      <c r="HC188" s="43"/>
      <c r="HD188" s="43"/>
      <c r="HE188" s="43"/>
      <c r="HF188" s="43"/>
      <c r="HG188" s="43"/>
      <c r="HH188" s="46" t="str">
        <f t="shared" si="207"/>
        <v/>
      </c>
      <c r="HI188" s="46" t="str">
        <f t="shared" si="208"/>
        <v/>
      </c>
      <c r="HJ188" s="46" t="str">
        <f t="shared" si="209"/>
        <v/>
      </c>
      <c r="HK188" s="46" t="str">
        <f t="shared" si="210"/>
        <v/>
      </c>
      <c r="HL188" s="46" t="str">
        <f t="shared" si="211"/>
        <v/>
      </c>
      <c r="HM188" s="43"/>
      <c r="HN188" s="43"/>
      <c r="HO188" s="43">
        <f t="shared" si="153"/>
        <v>1</v>
      </c>
      <c r="HP188" s="43" t="s">
        <v>2218</v>
      </c>
      <c r="HQ188" s="41" t="s">
        <v>416</v>
      </c>
      <c r="HR188" s="41" t="s">
        <v>2304</v>
      </c>
      <c r="HS188" s="41"/>
      <c r="HT188" s="41"/>
      <c r="HU188" s="41"/>
      <c r="HV188" s="41"/>
      <c r="HW188" s="41"/>
      <c r="HX188" s="41"/>
      <c r="HY188" s="41"/>
      <c r="HZ188" s="41"/>
      <c r="IA188" s="41"/>
      <c r="IB188" s="41"/>
      <c r="IC188" s="41"/>
      <c r="ID188" s="41"/>
    </row>
    <row r="189" spans="1:238" ht="49.5" customHeight="1" x14ac:dyDescent="0.25">
      <c r="A189" s="41" t="s">
        <v>506</v>
      </c>
      <c r="B189" s="42" t="s">
        <v>480</v>
      </c>
      <c r="C189" s="43" t="s">
        <v>507</v>
      </c>
      <c r="D189" s="43" t="s">
        <v>482</v>
      </c>
      <c r="E189" s="43" t="s">
        <v>422</v>
      </c>
      <c r="F189" s="43" t="s">
        <v>394</v>
      </c>
      <c r="G189" s="43" t="s">
        <v>395</v>
      </c>
      <c r="H189" s="43" t="s">
        <v>508</v>
      </c>
      <c r="I189" s="43" t="s">
        <v>509</v>
      </c>
      <c r="J189" s="43">
        <v>2</v>
      </c>
      <c r="K189" s="43">
        <v>3</v>
      </c>
      <c r="L189" s="43" t="s">
        <v>510</v>
      </c>
      <c r="M189" s="43">
        <v>1</v>
      </c>
      <c r="N189" s="43">
        <v>2</v>
      </c>
      <c r="O189" s="43" t="s">
        <v>426</v>
      </c>
      <c r="P189" s="43" t="s">
        <v>400</v>
      </c>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4">
        <v>44300</v>
      </c>
      <c r="AV189" s="44">
        <v>44389</v>
      </c>
      <c r="AW189" s="44"/>
      <c r="AX189" s="44"/>
      <c r="AY189" s="43"/>
      <c r="AZ189" s="43"/>
      <c r="BA189" s="43"/>
      <c r="BB189" s="43"/>
      <c r="BC189" s="43"/>
      <c r="BD189" s="43"/>
      <c r="BE189" s="43"/>
      <c r="BF189" s="43"/>
      <c r="BG189" s="45"/>
      <c r="BH189" s="45"/>
      <c r="BI189" s="43"/>
      <c r="BJ189" s="43"/>
      <c r="BK189" s="46" t="str">
        <f t="shared" si="202"/>
        <v/>
      </c>
      <c r="BL189" s="46" t="str">
        <f t="shared" si="203"/>
        <v/>
      </c>
      <c r="BM189" s="46" t="str">
        <f t="shared" si="204"/>
        <v/>
      </c>
      <c r="BN189" s="46" t="str">
        <f t="shared" si="205"/>
        <v/>
      </c>
      <c r="BO189" s="46" t="str">
        <f t="shared" si="206"/>
        <v/>
      </c>
      <c r="BP189" s="43" t="s">
        <v>511</v>
      </c>
      <c r="BQ189" s="43" t="s">
        <v>512</v>
      </c>
      <c r="BR189" s="43" t="s">
        <v>403</v>
      </c>
      <c r="BS189" s="43" t="s">
        <v>513</v>
      </c>
      <c r="BT189" s="43" t="s">
        <v>514</v>
      </c>
      <c r="BU189" s="43" t="s">
        <v>472</v>
      </c>
      <c r="BV189" s="43" t="s">
        <v>403</v>
      </c>
      <c r="BW189" s="43" t="s">
        <v>403</v>
      </c>
      <c r="BX189" s="43" t="s">
        <v>515</v>
      </c>
      <c r="BY189" s="43" t="s">
        <v>407</v>
      </c>
      <c r="BZ189" s="43" t="s">
        <v>516</v>
      </c>
      <c r="CA189" s="43" t="s">
        <v>409</v>
      </c>
      <c r="CB189" s="43" t="s">
        <v>410</v>
      </c>
      <c r="CC189" s="43" t="s">
        <v>516</v>
      </c>
      <c r="CD189" s="43">
        <v>0</v>
      </c>
      <c r="CE189" s="43" t="s">
        <v>65</v>
      </c>
      <c r="CF189" s="43" t="s">
        <v>411</v>
      </c>
      <c r="CG189" s="43">
        <f>SUM(CH189:CK189)</f>
        <v>3</v>
      </c>
      <c r="CH189" s="43">
        <v>1</v>
      </c>
      <c r="CI189" s="43">
        <v>1</v>
      </c>
      <c r="CJ189" s="43">
        <v>0</v>
      </c>
      <c r="CK189" s="43">
        <v>1</v>
      </c>
      <c r="CL189" s="43">
        <v>1</v>
      </c>
      <c r="CM189" s="43" t="s">
        <v>2305</v>
      </c>
      <c r="CN189" s="43">
        <v>1</v>
      </c>
      <c r="CO189" s="43" t="s">
        <v>2306</v>
      </c>
      <c r="CP189" s="43"/>
      <c r="CQ189" s="43"/>
      <c r="CR189" s="43"/>
      <c r="CS189" s="43"/>
      <c r="CT189" s="44">
        <v>44300</v>
      </c>
      <c r="CU189" s="44">
        <v>44389</v>
      </c>
      <c r="CV189" s="44"/>
      <c r="CW189" s="44"/>
      <c r="CX189" s="43" t="s">
        <v>70</v>
      </c>
      <c r="CY189" s="43" t="s">
        <v>70</v>
      </c>
      <c r="CZ189" s="43"/>
      <c r="DA189" s="43"/>
      <c r="DB189" s="43" t="s">
        <v>70</v>
      </c>
      <c r="DC189" s="43" t="s">
        <v>70</v>
      </c>
      <c r="DD189" s="43"/>
      <c r="DE189" s="43"/>
      <c r="DF189" s="43" t="s">
        <v>2307</v>
      </c>
      <c r="DG189" s="43" t="s">
        <v>2308</v>
      </c>
      <c r="DH189" s="43"/>
      <c r="DI189" s="43"/>
      <c r="DJ189" s="46">
        <f t="shared" si="143"/>
        <v>1</v>
      </c>
      <c r="DK189" s="46">
        <f t="shared" si="144"/>
        <v>1</v>
      </c>
      <c r="DL189" s="46" t="str">
        <f t="shared" si="145"/>
        <v/>
      </c>
      <c r="DM189" s="46">
        <f t="shared" si="146"/>
        <v>0</v>
      </c>
      <c r="DN189" s="46">
        <f t="shared" si="147"/>
        <v>0.66666666666666663</v>
      </c>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4">
        <v>44300</v>
      </c>
      <c r="ET189" s="44">
        <v>44389</v>
      </c>
      <c r="EU189" s="44"/>
      <c r="EV189" s="44"/>
      <c r="EW189" s="43"/>
      <c r="EX189" s="43"/>
      <c r="EY189" s="43"/>
      <c r="EZ189" s="43"/>
      <c r="FA189" s="43"/>
      <c r="FB189" s="43"/>
      <c r="FC189" s="43"/>
      <c r="FD189" s="43"/>
      <c r="FE189" s="43"/>
      <c r="FF189" s="43"/>
      <c r="FG189" s="43"/>
      <c r="FH189" s="43"/>
      <c r="FI189" s="46" t="str">
        <f t="shared" si="148"/>
        <v/>
      </c>
      <c r="FJ189" s="46" t="str">
        <f t="shared" si="149"/>
        <v/>
      </c>
      <c r="FK189" s="46" t="str">
        <f t="shared" si="150"/>
        <v/>
      </c>
      <c r="FL189" s="46" t="str">
        <f t="shared" si="151"/>
        <v/>
      </c>
      <c r="FM189" s="46" t="str">
        <f t="shared" si="152"/>
        <v/>
      </c>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4">
        <v>44300</v>
      </c>
      <c r="GS189" s="44">
        <v>44389</v>
      </c>
      <c r="GT189" s="44"/>
      <c r="GU189" s="44"/>
      <c r="GV189" s="43"/>
      <c r="GW189" s="43"/>
      <c r="GX189" s="43"/>
      <c r="GY189" s="43"/>
      <c r="GZ189" s="43"/>
      <c r="HA189" s="43"/>
      <c r="HB189" s="43"/>
      <c r="HC189" s="43"/>
      <c r="HD189" s="43"/>
      <c r="HE189" s="43"/>
      <c r="HF189" s="43"/>
      <c r="HG189" s="43"/>
      <c r="HH189" s="46" t="str">
        <f t="shared" si="207"/>
        <v/>
      </c>
      <c r="HI189" s="46" t="str">
        <f t="shared" si="208"/>
        <v/>
      </c>
      <c r="HJ189" s="46" t="str">
        <f t="shared" si="209"/>
        <v/>
      </c>
      <c r="HK189" s="46" t="str">
        <f t="shared" si="210"/>
        <v/>
      </c>
      <c r="HL189" s="46" t="str">
        <f t="shared" si="211"/>
        <v/>
      </c>
      <c r="HM189" s="43"/>
      <c r="HN189" s="43"/>
      <c r="HO189" s="43">
        <f t="shared" si="153"/>
        <v>1</v>
      </c>
      <c r="HP189" s="43" t="s">
        <v>2218</v>
      </c>
      <c r="HQ189" s="41"/>
      <c r="HR189" s="41"/>
      <c r="HS189" s="41"/>
      <c r="HT189" s="41"/>
      <c r="HU189" s="41" t="s">
        <v>416</v>
      </c>
      <c r="HV189" s="41" t="s">
        <v>2309</v>
      </c>
      <c r="HW189" s="41"/>
      <c r="HX189" s="41"/>
      <c r="HY189" s="41"/>
      <c r="HZ189" s="41"/>
      <c r="IA189" s="41"/>
      <c r="IB189" s="41"/>
      <c r="IC189" s="41"/>
      <c r="ID189" s="41"/>
    </row>
    <row r="190" spans="1:238" ht="49.5" customHeight="1" x14ac:dyDescent="0.25">
      <c r="A190" s="41" t="s">
        <v>523</v>
      </c>
      <c r="B190" s="42" t="s">
        <v>524</v>
      </c>
      <c r="C190" s="43" t="s">
        <v>525</v>
      </c>
      <c r="D190" s="43" t="s">
        <v>440</v>
      </c>
      <c r="E190" s="43" t="s">
        <v>422</v>
      </c>
      <c r="F190" s="43" t="s">
        <v>394</v>
      </c>
      <c r="G190" s="43" t="s">
        <v>395</v>
      </c>
      <c r="H190" s="43" t="s">
        <v>526</v>
      </c>
      <c r="I190" s="43" t="s">
        <v>527</v>
      </c>
      <c r="J190" s="43">
        <v>3</v>
      </c>
      <c r="K190" s="43">
        <v>4</v>
      </c>
      <c r="L190" s="43" t="s">
        <v>398</v>
      </c>
      <c r="M190" s="43">
        <v>2</v>
      </c>
      <c r="N190" s="43">
        <v>3</v>
      </c>
      <c r="O190" s="43" t="s">
        <v>510</v>
      </c>
      <c r="P190" s="43" t="s">
        <v>400</v>
      </c>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4">
        <v>44300</v>
      </c>
      <c r="AV190" s="44">
        <v>44389</v>
      </c>
      <c r="AW190" s="44"/>
      <c r="AX190" s="44"/>
      <c r="AY190" s="43"/>
      <c r="AZ190" s="43"/>
      <c r="BA190" s="43"/>
      <c r="BB190" s="43"/>
      <c r="BC190" s="43"/>
      <c r="BD190" s="43"/>
      <c r="BE190" s="43"/>
      <c r="BF190" s="43"/>
      <c r="BG190" s="45"/>
      <c r="BH190" s="45"/>
      <c r="BI190" s="43"/>
      <c r="BJ190" s="43"/>
      <c r="BK190" s="46" t="str">
        <f t="shared" si="202"/>
        <v/>
      </c>
      <c r="BL190" s="46" t="str">
        <f t="shared" si="203"/>
        <v/>
      </c>
      <c r="BM190" s="46" t="str">
        <f t="shared" si="204"/>
        <v/>
      </c>
      <c r="BN190" s="46" t="str">
        <f t="shared" si="205"/>
        <v/>
      </c>
      <c r="BO190" s="46" t="str">
        <f t="shared" si="206"/>
        <v/>
      </c>
      <c r="BP190" s="43" t="s">
        <v>528</v>
      </c>
      <c r="BQ190" s="43" t="s">
        <v>529</v>
      </c>
      <c r="BR190" s="43" t="s">
        <v>403</v>
      </c>
      <c r="BS190" s="43" t="s">
        <v>530</v>
      </c>
      <c r="BT190" s="43" t="s">
        <v>430</v>
      </c>
      <c r="BU190" s="43" t="s">
        <v>403</v>
      </c>
      <c r="BV190" s="43" t="s">
        <v>403</v>
      </c>
      <c r="BW190" s="43" t="s">
        <v>403</v>
      </c>
      <c r="BX190" s="43" t="s">
        <v>531</v>
      </c>
      <c r="BY190" s="43" t="s">
        <v>407</v>
      </c>
      <c r="BZ190" s="43" t="s">
        <v>410</v>
      </c>
      <c r="CA190" s="43" t="s">
        <v>409</v>
      </c>
      <c r="CB190" s="43" t="s">
        <v>410</v>
      </c>
      <c r="CC190" s="43" t="s">
        <v>410</v>
      </c>
      <c r="CD190" s="43">
        <v>100</v>
      </c>
      <c r="CE190" s="43" t="s">
        <v>65</v>
      </c>
      <c r="CF190" s="43" t="s">
        <v>411</v>
      </c>
      <c r="CG190" s="43">
        <f t="shared" ref="CG190:CG191" si="213">SUM(CH190:CK190)</f>
        <v>2</v>
      </c>
      <c r="CH190" s="43">
        <v>1</v>
      </c>
      <c r="CI190" s="43">
        <v>1</v>
      </c>
      <c r="CJ190" s="43">
        <v>0</v>
      </c>
      <c r="CK190" s="43">
        <v>0</v>
      </c>
      <c r="CL190" s="43">
        <v>1</v>
      </c>
      <c r="CM190" s="43" t="s">
        <v>2310</v>
      </c>
      <c r="CN190" s="43">
        <v>1</v>
      </c>
      <c r="CO190" s="43" t="s">
        <v>2311</v>
      </c>
      <c r="CP190" s="43"/>
      <c r="CQ190" s="43"/>
      <c r="CR190" s="43"/>
      <c r="CS190" s="43"/>
      <c r="CT190" s="44">
        <v>44300</v>
      </c>
      <c r="CU190" s="44">
        <v>44389</v>
      </c>
      <c r="CV190" s="44"/>
      <c r="CW190" s="44"/>
      <c r="CX190" s="43" t="s">
        <v>70</v>
      </c>
      <c r="CY190" s="43" t="s">
        <v>70</v>
      </c>
      <c r="CZ190" s="43"/>
      <c r="DA190" s="43"/>
      <c r="DB190" s="43" t="s">
        <v>70</v>
      </c>
      <c r="DC190" s="43" t="s">
        <v>70</v>
      </c>
      <c r="DD190" s="43"/>
      <c r="DE190" s="43"/>
      <c r="DF190" s="43" t="s">
        <v>2312</v>
      </c>
      <c r="DG190" s="43" t="s">
        <v>2313</v>
      </c>
      <c r="DH190" s="43"/>
      <c r="DI190" s="43"/>
      <c r="DJ190" s="46">
        <f t="shared" si="143"/>
        <v>1</v>
      </c>
      <c r="DK190" s="46">
        <f t="shared" si="144"/>
        <v>1</v>
      </c>
      <c r="DL190" s="46" t="str">
        <f t="shared" si="145"/>
        <v/>
      </c>
      <c r="DM190" s="46" t="str">
        <f t="shared" si="146"/>
        <v/>
      </c>
      <c r="DN190" s="46">
        <f t="shared" si="147"/>
        <v>1</v>
      </c>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4">
        <v>44300</v>
      </c>
      <c r="ET190" s="44">
        <v>44389</v>
      </c>
      <c r="EU190" s="44"/>
      <c r="EV190" s="44"/>
      <c r="EW190" s="43"/>
      <c r="EX190" s="43"/>
      <c r="EY190" s="43"/>
      <c r="EZ190" s="43"/>
      <c r="FA190" s="43"/>
      <c r="FB190" s="43"/>
      <c r="FC190" s="43"/>
      <c r="FD190" s="43"/>
      <c r="FE190" s="43"/>
      <c r="FF190" s="43"/>
      <c r="FG190" s="43"/>
      <c r="FH190" s="43"/>
      <c r="FI190" s="46" t="str">
        <f t="shared" si="148"/>
        <v/>
      </c>
      <c r="FJ190" s="46" t="str">
        <f t="shared" si="149"/>
        <v/>
      </c>
      <c r="FK190" s="46" t="str">
        <f t="shared" si="150"/>
        <v/>
      </c>
      <c r="FL190" s="46" t="str">
        <f t="shared" si="151"/>
        <v/>
      </c>
      <c r="FM190" s="46" t="str">
        <f t="shared" si="152"/>
        <v/>
      </c>
      <c r="FN190" s="43"/>
      <c r="FO190" s="43"/>
      <c r="FP190" s="43"/>
      <c r="FQ190" s="43"/>
      <c r="FR190" s="43"/>
      <c r="FS190" s="43"/>
      <c r="FT190" s="43"/>
      <c r="FU190" s="43"/>
      <c r="FV190" s="43"/>
      <c r="FW190" s="43"/>
      <c r="FX190" s="43"/>
      <c r="FY190" s="43"/>
      <c r="FZ190" s="43"/>
      <c r="GA190" s="43"/>
      <c r="GB190" s="43"/>
      <c r="GC190" s="43"/>
      <c r="GD190" s="43"/>
      <c r="GE190" s="43"/>
      <c r="GF190" s="43"/>
      <c r="GG190" s="43"/>
      <c r="GH190" s="43"/>
      <c r="GI190" s="43"/>
      <c r="GJ190" s="43"/>
      <c r="GK190" s="43"/>
      <c r="GL190" s="43"/>
      <c r="GM190" s="43"/>
      <c r="GN190" s="43"/>
      <c r="GO190" s="43"/>
      <c r="GP190" s="43"/>
      <c r="GQ190" s="43"/>
      <c r="GR190" s="44">
        <v>44300</v>
      </c>
      <c r="GS190" s="44">
        <v>44389</v>
      </c>
      <c r="GT190" s="44"/>
      <c r="GU190" s="44"/>
      <c r="GV190" s="43"/>
      <c r="GW190" s="43"/>
      <c r="GX190" s="43"/>
      <c r="GY190" s="43"/>
      <c r="GZ190" s="43"/>
      <c r="HA190" s="43"/>
      <c r="HB190" s="43"/>
      <c r="HC190" s="43"/>
      <c r="HD190" s="43"/>
      <c r="HE190" s="43"/>
      <c r="HF190" s="43"/>
      <c r="HG190" s="43"/>
      <c r="HH190" s="46" t="str">
        <f t="shared" si="207"/>
        <v/>
      </c>
      <c r="HI190" s="46" t="str">
        <f t="shared" si="208"/>
        <v/>
      </c>
      <c r="HJ190" s="46" t="str">
        <f t="shared" si="209"/>
        <v/>
      </c>
      <c r="HK190" s="46" t="str">
        <f t="shared" si="210"/>
        <v/>
      </c>
      <c r="HL190" s="46" t="str">
        <f t="shared" si="211"/>
        <v/>
      </c>
      <c r="HM190" s="43"/>
      <c r="HN190" s="43"/>
      <c r="HO190" s="43">
        <f t="shared" si="153"/>
        <v>1</v>
      </c>
      <c r="HP190" s="43" t="s">
        <v>2218</v>
      </c>
      <c r="HQ190" s="41"/>
      <c r="HR190" s="41"/>
      <c r="HS190" s="41"/>
      <c r="HT190" s="41"/>
      <c r="HU190" s="41" t="s">
        <v>436</v>
      </c>
      <c r="HV190" s="41" t="s">
        <v>2314</v>
      </c>
      <c r="HW190" s="41"/>
      <c r="HX190" s="41"/>
      <c r="HY190" s="41"/>
      <c r="HZ190" s="41"/>
      <c r="IA190" s="41"/>
      <c r="IB190" s="41"/>
      <c r="IC190" s="41"/>
      <c r="ID190" s="41"/>
    </row>
    <row r="191" spans="1:238" ht="49.5" customHeight="1" x14ac:dyDescent="0.25">
      <c r="A191" s="41" t="s">
        <v>538</v>
      </c>
      <c r="B191" s="42" t="s">
        <v>539</v>
      </c>
      <c r="C191" s="43" t="s">
        <v>540</v>
      </c>
      <c r="D191" s="43" t="s">
        <v>421</v>
      </c>
      <c r="E191" s="43" t="s">
        <v>422</v>
      </c>
      <c r="F191" s="43" t="s">
        <v>394</v>
      </c>
      <c r="G191" s="43" t="s">
        <v>541</v>
      </c>
      <c r="H191" s="43" t="s">
        <v>542</v>
      </c>
      <c r="I191" s="43" t="s">
        <v>543</v>
      </c>
      <c r="J191" s="43">
        <v>3</v>
      </c>
      <c r="K191" s="43">
        <v>4</v>
      </c>
      <c r="L191" s="43" t="s">
        <v>398</v>
      </c>
      <c r="M191" s="43">
        <v>2</v>
      </c>
      <c r="N191" s="43">
        <v>3</v>
      </c>
      <c r="O191" s="43" t="s">
        <v>510</v>
      </c>
      <c r="P191" s="43" t="s">
        <v>400</v>
      </c>
      <c r="Q191" s="43" t="s">
        <v>544</v>
      </c>
      <c r="R191" s="43" t="s">
        <v>545</v>
      </c>
      <c r="S191" s="43" t="s">
        <v>403</v>
      </c>
      <c r="T191" s="43" t="s">
        <v>546</v>
      </c>
      <c r="U191" s="43" t="s">
        <v>430</v>
      </c>
      <c r="V191" s="43" t="s">
        <v>403</v>
      </c>
      <c r="W191" s="43" t="s">
        <v>403</v>
      </c>
      <c r="X191" s="43" t="s">
        <v>403</v>
      </c>
      <c r="Y191" s="43" t="s">
        <v>406</v>
      </c>
      <c r="Z191" s="43" t="s">
        <v>407</v>
      </c>
      <c r="AA191" s="43" t="s">
        <v>410</v>
      </c>
      <c r="AB191" s="43" t="s">
        <v>409</v>
      </c>
      <c r="AC191" s="43" t="s">
        <v>410</v>
      </c>
      <c r="AD191" s="43" t="s">
        <v>410</v>
      </c>
      <c r="AE191" s="43">
        <v>100</v>
      </c>
      <c r="AF191" s="43" t="s">
        <v>65</v>
      </c>
      <c r="AG191" s="43" t="s">
        <v>411</v>
      </c>
      <c r="AH191" s="43">
        <f t="shared" ref="AH191:AH193" si="214">SUM(AI191:AL191)</f>
        <v>10</v>
      </c>
      <c r="AI191" s="43">
        <v>8</v>
      </c>
      <c r="AJ191" s="43">
        <v>2</v>
      </c>
      <c r="AK191" s="43">
        <v>0</v>
      </c>
      <c r="AL191" s="43">
        <v>0</v>
      </c>
      <c r="AM191" s="43">
        <v>8</v>
      </c>
      <c r="AN191" s="43" t="s">
        <v>2315</v>
      </c>
      <c r="AO191" s="43">
        <v>2</v>
      </c>
      <c r="AP191" s="43" t="s">
        <v>2316</v>
      </c>
      <c r="AQ191" s="43"/>
      <c r="AR191" s="43"/>
      <c r="AS191" s="43"/>
      <c r="AT191" s="43"/>
      <c r="AU191" s="44">
        <v>44300</v>
      </c>
      <c r="AV191" s="44">
        <v>44389</v>
      </c>
      <c r="AW191" s="44"/>
      <c r="AX191" s="44"/>
      <c r="AY191" s="43" t="s">
        <v>70</v>
      </c>
      <c r="AZ191" s="43" t="s">
        <v>70</v>
      </c>
      <c r="BA191" s="43"/>
      <c r="BB191" s="43"/>
      <c r="BC191" s="43" t="s">
        <v>70</v>
      </c>
      <c r="BD191" s="43" t="s">
        <v>70</v>
      </c>
      <c r="BE191" s="43"/>
      <c r="BF191" s="43"/>
      <c r="BG191" s="45" t="s">
        <v>2189</v>
      </c>
      <c r="BH191" s="45" t="s">
        <v>2189</v>
      </c>
      <c r="BI191" s="43"/>
      <c r="BJ191" s="43"/>
      <c r="BK191" s="46">
        <f t="shared" si="202"/>
        <v>1</v>
      </c>
      <c r="BL191" s="46">
        <f t="shared" si="203"/>
        <v>1</v>
      </c>
      <c r="BM191" s="46" t="str">
        <f t="shared" si="204"/>
        <v/>
      </c>
      <c r="BN191" s="46" t="str">
        <f t="shared" si="205"/>
        <v/>
      </c>
      <c r="BO191" s="46">
        <f t="shared" si="206"/>
        <v>1</v>
      </c>
      <c r="BP191" s="43" t="s">
        <v>550</v>
      </c>
      <c r="BQ191" s="43" t="s">
        <v>551</v>
      </c>
      <c r="BR191" s="43" t="s">
        <v>403</v>
      </c>
      <c r="BS191" s="43" t="s">
        <v>552</v>
      </c>
      <c r="BT191" s="43" t="s">
        <v>405</v>
      </c>
      <c r="BU191" s="43" t="s">
        <v>403</v>
      </c>
      <c r="BV191" s="43" t="s">
        <v>403</v>
      </c>
      <c r="BW191" s="43" t="s">
        <v>403</v>
      </c>
      <c r="BX191" s="43" t="s">
        <v>406</v>
      </c>
      <c r="BY191" s="43" t="s">
        <v>407</v>
      </c>
      <c r="BZ191" s="43" t="s">
        <v>408</v>
      </c>
      <c r="CA191" s="43" t="s">
        <v>409</v>
      </c>
      <c r="CB191" s="43" t="s">
        <v>410</v>
      </c>
      <c r="CC191" s="43" t="s">
        <v>408</v>
      </c>
      <c r="CD191" s="43">
        <v>50</v>
      </c>
      <c r="CE191" s="43" t="s">
        <v>65</v>
      </c>
      <c r="CF191" s="43" t="s">
        <v>411</v>
      </c>
      <c r="CG191" s="43">
        <f t="shared" si="213"/>
        <v>2</v>
      </c>
      <c r="CH191" s="43">
        <v>1</v>
      </c>
      <c r="CI191" s="43">
        <v>1</v>
      </c>
      <c r="CJ191" s="43">
        <v>0</v>
      </c>
      <c r="CK191" s="43">
        <v>0</v>
      </c>
      <c r="CL191" s="43">
        <v>1</v>
      </c>
      <c r="CM191" s="43" t="s">
        <v>2317</v>
      </c>
      <c r="CN191" s="43">
        <v>1</v>
      </c>
      <c r="CO191" s="43" t="s">
        <v>2318</v>
      </c>
      <c r="CP191" s="43"/>
      <c r="CQ191" s="43"/>
      <c r="CR191" s="43"/>
      <c r="CS191" s="43"/>
      <c r="CT191" s="44">
        <v>44300</v>
      </c>
      <c r="CU191" s="44">
        <v>44389</v>
      </c>
      <c r="CV191" s="44"/>
      <c r="CW191" s="44"/>
      <c r="CX191" s="43" t="s">
        <v>70</v>
      </c>
      <c r="CY191" s="43" t="s">
        <v>70</v>
      </c>
      <c r="CZ191" s="43"/>
      <c r="DA191" s="43"/>
      <c r="DB191" s="43" t="s">
        <v>70</v>
      </c>
      <c r="DC191" s="43" t="s">
        <v>70</v>
      </c>
      <c r="DD191" s="43"/>
      <c r="DE191" s="43"/>
      <c r="DF191" s="43" t="s">
        <v>2193</v>
      </c>
      <c r="DG191" s="43" t="s">
        <v>2319</v>
      </c>
      <c r="DH191" s="43"/>
      <c r="DI191" s="43"/>
      <c r="DJ191" s="46">
        <f t="shared" si="143"/>
        <v>1</v>
      </c>
      <c r="DK191" s="46">
        <f t="shared" si="144"/>
        <v>1</v>
      </c>
      <c r="DL191" s="46" t="str">
        <f t="shared" si="145"/>
        <v/>
      </c>
      <c r="DM191" s="46" t="str">
        <f t="shared" si="146"/>
        <v/>
      </c>
      <c r="DN191" s="46">
        <f t="shared" si="147"/>
        <v>1</v>
      </c>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4">
        <v>44300</v>
      </c>
      <c r="ET191" s="44">
        <v>44389</v>
      </c>
      <c r="EU191" s="44"/>
      <c r="EV191" s="44"/>
      <c r="EW191" s="43"/>
      <c r="EX191" s="43"/>
      <c r="EY191" s="43"/>
      <c r="EZ191" s="43"/>
      <c r="FA191" s="43"/>
      <c r="FB191" s="43"/>
      <c r="FC191" s="43"/>
      <c r="FD191" s="43"/>
      <c r="FE191" s="43"/>
      <c r="FF191" s="43"/>
      <c r="FG191" s="43"/>
      <c r="FH191" s="43"/>
      <c r="FI191" s="46" t="str">
        <f t="shared" si="148"/>
        <v/>
      </c>
      <c r="FJ191" s="46" t="str">
        <f t="shared" si="149"/>
        <v/>
      </c>
      <c r="FK191" s="46" t="str">
        <f t="shared" si="150"/>
        <v/>
      </c>
      <c r="FL191" s="46" t="str">
        <f t="shared" si="151"/>
        <v/>
      </c>
      <c r="FM191" s="46" t="str">
        <f t="shared" si="152"/>
        <v/>
      </c>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4">
        <v>44300</v>
      </c>
      <c r="GS191" s="44">
        <v>44389</v>
      </c>
      <c r="GT191" s="44"/>
      <c r="GU191" s="44"/>
      <c r="GV191" s="43"/>
      <c r="GW191" s="43"/>
      <c r="GX191" s="43"/>
      <c r="GY191" s="43"/>
      <c r="GZ191" s="43"/>
      <c r="HA191" s="43"/>
      <c r="HB191" s="43"/>
      <c r="HC191" s="43"/>
      <c r="HD191" s="43"/>
      <c r="HE191" s="43"/>
      <c r="HF191" s="43"/>
      <c r="HG191" s="43"/>
      <c r="HH191" s="46" t="str">
        <f t="shared" si="207"/>
        <v/>
      </c>
      <c r="HI191" s="46" t="str">
        <f t="shared" si="208"/>
        <v/>
      </c>
      <c r="HJ191" s="46" t="str">
        <f t="shared" si="209"/>
        <v/>
      </c>
      <c r="HK191" s="46" t="str">
        <f t="shared" si="210"/>
        <v/>
      </c>
      <c r="HL191" s="46" t="str">
        <f t="shared" si="211"/>
        <v/>
      </c>
      <c r="HM191" s="43"/>
      <c r="HN191" s="43"/>
      <c r="HO191" s="43">
        <f t="shared" si="153"/>
        <v>2</v>
      </c>
      <c r="HP191" s="43" t="s">
        <v>2218</v>
      </c>
      <c r="HQ191" s="41" t="s">
        <v>416</v>
      </c>
      <c r="HR191" s="41" t="s">
        <v>2320</v>
      </c>
      <c r="HS191" s="41"/>
      <c r="HT191" s="41"/>
      <c r="HU191" s="41" t="s">
        <v>416</v>
      </c>
      <c r="HV191" s="41" t="s">
        <v>2321</v>
      </c>
      <c r="HW191" s="41"/>
      <c r="HX191" s="41"/>
      <c r="HY191" s="41"/>
      <c r="HZ191" s="41"/>
      <c r="IA191" s="41"/>
      <c r="IB191" s="41"/>
      <c r="IC191" s="41"/>
      <c r="ID191" s="41"/>
    </row>
    <row r="192" spans="1:238" ht="49.5" customHeight="1" x14ac:dyDescent="0.25">
      <c r="A192" s="41" t="s">
        <v>558</v>
      </c>
      <c r="B192" s="42" t="s">
        <v>539</v>
      </c>
      <c r="C192" s="43" t="s">
        <v>559</v>
      </c>
      <c r="D192" s="43" t="s">
        <v>468</v>
      </c>
      <c r="E192" s="43" t="s">
        <v>560</v>
      </c>
      <c r="F192" s="43" t="s">
        <v>394</v>
      </c>
      <c r="G192" s="43" t="s">
        <v>395</v>
      </c>
      <c r="H192" s="43" t="s">
        <v>561</v>
      </c>
      <c r="I192" s="43" t="s">
        <v>562</v>
      </c>
      <c r="J192" s="43">
        <v>2</v>
      </c>
      <c r="K192" s="43">
        <v>4</v>
      </c>
      <c r="L192" s="43" t="s">
        <v>399</v>
      </c>
      <c r="M192" s="43">
        <v>2</v>
      </c>
      <c r="N192" s="43">
        <v>3</v>
      </c>
      <c r="O192" s="43" t="s">
        <v>510</v>
      </c>
      <c r="P192" s="43" t="s">
        <v>400</v>
      </c>
      <c r="Q192" s="43" t="s">
        <v>563</v>
      </c>
      <c r="R192" s="43" t="s">
        <v>564</v>
      </c>
      <c r="S192" s="43" t="s">
        <v>403</v>
      </c>
      <c r="T192" s="43" t="s">
        <v>565</v>
      </c>
      <c r="U192" s="43" t="s">
        <v>430</v>
      </c>
      <c r="V192" s="43" t="s">
        <v>403</v>
      </c>
      <c r="W192" s="43" t="s">
        <v>403</v>
      </c>
      <c r="X192" s="43" t="s">
        <v>403</v>
      </c>
      <c r="Y192" s="43" t="s">
        <v>431</v>
      </c>
      <c r="Z192" s="43" t="s">
        <v>407</v>
      </c>
      <c r="AA192" s="43" t="s">
        <v>410</v>
      </c>
      <c r="AB192" s="43" t="s">
        <v>409</v>
      </c>
      <c r="AC192" s="43" t="s">
        <v>410</v>
      </c>
      <c r="AD192" s="43" t="s">
        <v>410</v>
      </c>
      <c r="AE192" s="43">
        <v>100</v>
      </c>
      <c r="AF192" s="43" t="s">
        <v>65</v>
      </c>
      <c r="AG192" s="43" t="s">
        <v>411</v>
      </c>
      <c r="AH192" s="43">
        <f t="shared" si="214"/>
        <v>12</v>
      </c>
      <c r="AI192" s="43">
        <v>3</v>
      </c>
      <c r="AJ192" s="43">
        <v>3</v>
      </c>
      <c r="AK192" s="43">
        <v>3</v>
      </c>
      <c r="AL192" s="43">
        <v>3</v>
      </c>
      <c r="AM192" s="43">
        <v>3</v>
      </c>
      <c r="AN192" s="43" t="s">
        <v>2322</v>
      </c>
      <c r="AO192" s="43">
        <v>3</v>
      </c>
      <c r="AP192" s="43" t="s">
        <v>2323</v>
      </c>
      <c r="AQ192" s="43"/>
      <c r="AR192" s="43"/>
      <c r="AS192" s="43"/>
      <c r="AT192" s="43"/>
      <c r="AU192" s="44">
        <v>44300</v>
      </c>
      <c r="AV192" s="44">
        <v>44389</v>
      </c>
      <c r="AW192" s="44"/>
      <c r="AX192" s="44"/>
      <c r="AY192" s="43" t="s">
        <v>70</v>
      </c>
      <c r="AZ192" s="43" t="s">
        <v>70</v>
      </c>
      <c r="BA192" s="43"/>
      <c r="BB192" s="43"/>
      <c r="BC192" s="43" t="s">
        <v>70</v>
      </c>
      <c r="BD192" s="43" t="s">
        <v>70</v>
      </c>
      <c r="BE192" s="43"/>
      <c r="BF192" s="43"/>
      <c r="BG192" s="45" t="s">
        <v>2324</v>
      </c>
      <c r="BH192" s="45" t="s">
        <v>2325</v>
      </c>
      <c r="BI192" s="43"/>
      <c r="BJ192" s="43"/>
      <c r="BK192" s="46">
        <f t="shared" si="202"/>
        <v>1</v>
      </c>
      <c r="BL192" s="46">
        <f t="shared" si="203"/>
        <v>1</v>
      </c>
      <c r="BM192" s="46">
        <f t="shared" si="204"/>
        <v>0</v>
      </c>
      <c r="BN192" s="46">
        <f t="shared" si="205"/>
        <v>0</v>
      </c>
      <c r="BO192" s="46">
        <f t="shared" si="206"/>
        <v>0.5</v>
      </c>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4">
        <v>44300</v>
      </c>
      <c r="CU192" s="44">
        <v>44389</v>
      </c>
      <c r="CV192" s="44"/>
      <c r="CW192" s="44"/>
      <c r="CX192" s="43"/>
      <c r="CY192" s="43"/>
      <c r="CZ192" s="43"/>
      <c r="DA192" s="43"/>
      <c r="DB192" s="43"/>
      <c r="DC192" s="43"/>
      <c r="DD192" s="43"/>
      <c r="DE192" s="43"/>
      <c r="DF192" s="43"/>
      <c r="DG192" s="43"/>
      <c r="DH192" s="43"/>
      <c r="DI192" s="43"/>
      <c r="DJ192" s="46" t="str">
        <f t="shared" si="143"/>
        <v/>
      </c>
      <c r="DK192" s="46" t="str">
        <f t="shared" si="144"/>
        <v/>
      </c>
      <c r="DL192" s="46" t="str">
        <f t="shared" si="145"/>
        <v/>
      </c>
      <c r="DM192" s="46" t="str">
        <f t="shared" si="146"/>
        <v/>
      </c>
      <c r="DN192" s="46" t="str">
        <f t="shared" si="147"/>
        <v/>
      </c>
      <c r="DO192" s="43"/>
      <c r="DP192" s="43"/>
      <c r="DQ192" s="43"/>
      <c r="DR192" s="43"/>
      <c r="DS192" s="43"/>
      <c r="DT192" s="43"/>
      <c r="DU192" s="43"/>
      <c r="DV192" s="43"/>
      <c r="DW192" s="43"/>
      <c r="DX192" s="43"/>
      <c r="DY192" s="43"/>
      <c r="DZ192" s="43"/>
      <c r="EA192" s="43"/>
      <c r="EB192" s="43"/>
      <c r="EC192" s="43"/>
      <c r="ED192" s="43"/>
      <c r="EE192" s="43"/>
      <c r="EF192" s="43"/>
      <c r="EG192" s="43"/>
      <c r="EH192" s="43"/>
      <c r="EI192" s="43"/>
      <c r="EJ192" s="43"/>
      <c r="EK192" s="43"/>
      <c r="EL192" s="43"/>
      <c r="EM192" s="43"/>
      <c r="EN192" s="43"/>
      <c r="EO192" s="43"/>
      <c r="EP192" s="43"/>
      <c r="EQ192" s="43"/>
      <c r="ER192" s="43"/>
      <c r="ES192" s="44">
        <v>44300</v>
      </c>
      <c r="ET192" s="44">
        <v>44389</v>
      </c>
      <c r="EU192" s="44"/>
      <c r="EV192" s="44"/>
      <c r="EW192" s="43"/>
      <c r="EX192" s="43"/>
      <c r="EY192" s="43"/>
      <c r="EZ192" s="43"/>
      <c r="FA192" s="43"/>
      <c r="FB192" s="43"/>
      <c r="FC192" s="43"/>
      <c r="FD192" s="43"/>
      <c r="FE192" s="43"/>
      <c r="FF192" s="43"/>
      <c r="FG192" s="43"/>
      <c r="FH192" s="43"/>
      <c r="FI192" s="46" t="str">
        <f t="shared" si="148"/>
        <v/>
      </c>
      <c r="FJ192" s="46" t="str">
        <f t="shared" si="149"/>
        <v/>
      </c>
      <c r="FK192" s="46" t="str">
        <f t="shared" si="150"/>
        <v/>
      </c>
      <c r="FL192" s="46" t="str">
        <f t="shared" si="151"/>
        <v/>
      </c>
      <c r="FM192" s="46" t="str">
        <f t="shared" si="152"/>
        <v/>
      </c>
      <c r="FN192" s="43"/>
      <c r="FO192" s="43"/>
      <c r="FP192" s="43"/>
      <c r="FQ192" s="43"/>
      <c r="FR192" s="43"/>
      <c r="FS192" s="43"/>
      <c r="FT192" s="43"/>
      <c r="FU192" s="43"/>
      <c r="FV192" s="43"/>
      <c r="FW192" s="43"/>
      <c r="FX192" s="43"/>
      <c r="FY192" s="43"/>
      <c r="FZ192" s="43"/>
      <c r="GA192" s="43"/>
      <c r="GB192" s="43"/>
      <c r="GC192" s="43"/>
      <c r="GD192" s="43"/>
      <c r="GE192" s="43"/>
      <c r="GF192" s="43"/>
      <c r="GG192" s="43"/>
      <c r="GH192" s="43"/>
      <c r="GI192" s="43"/>
      <c r="GJ192" s="43"/>
      <c r="GK192" s="43"/>
      <c r="GL192" s="43"/>
      <c r="GM192" s="43"/>
      <c r="GN192" s="43"/>
      <c r="GO192" s="43"/>
      <c r="GP192" s="43"/>
      <c r="GQ192" s="43"/>
      <c r="GR192" s="44">
        <v>44300</v>
      </c>
      <c r="GS192" s="44">
        <v>44389</v>
      </c>
      <c r="GT192" s="44"/>
      <c r="GU192" s="44"/>
      <c r="GV192" s="43"/>
      <c r="GW192" s="43"/>
      <c r="GX192" s="43"/>
      <c r="GY192" s="43"/>
      <c r="GZ192" s="43"/>
      <c r="HA192" s="43"/>
      <c r="HB192" s="43"/>
      <c r="HC192" s="43"/>
      <c r="HD192" s="43"/>
      <c r="HE192" s="43"/>
      <c r="HF192" s="43"/>
      <c r="HG192" s="43"/>
      <c r="HH192" s="46" t="str">
        <f t="shared" si="207"/>
        <v/>
      </c>
      <c r="HI192" s="46" t="str">
        <f t="shared" si="208"/>
        <v/>
      </c>
      <c r="HJ192" s="46" t="str">
        <f t="shared" si="209"/>
        <v/>
      </c>
      <c r="HK192" s="46" t="str">
        <f t="shared" si="210"/>
        <v/>
      </c>
      <c r="HL192" s="46" t="str">
        <f t="shared" si="211"/>
        <v/>
      </c>
      <c r="HM192" s="43"/>
      <c r="HN192" s="43"/>
      <c r="HO192" s="43">
        <f t="shared" si="153"/>
        <v>1</v>
      </c>
      <c r="HP192" s="43" t="s">
        <v>2218</v>
      </c>
      <c r="HQ192" s="41" t="s">
        <v>416</v>
      </c>
      <c r="HR192" s="41" t="s">
        <v>2326</v>
      </c>
      <c r="HS192" s="41"/>
      <c r="HT192" s="41"/>
      <c r="HU192" s="41"/>
      <c r="HV192" s="41"/>
      <c r="HW192" s="41"/>
      <c r="HX192" s="41"/>
      <c r="HY192" s="41"/>
      <c r="HZ192" s="41"/>
      <c r="IA192" s="41"/>
      <c r="IB192" s="41"/>
      <c r="IC192" s="41"/>
      <c r="ID192" s="41"/>
    </row>
    <row r="193" spans="1:238" ht="49.5" customHeight="1" x14ac:dyDescent="0.25">
      <c r="A193" s="41" t="s">
        <v>571</v>
      </c>
      <c r="B193" s="42" t="s">
        <v>572</v>
      </c>
      <c r="C193" s="43" t="s">
        <v>573</v>
      </c>
      <c r="D193" s="43" t="s">
        <v>440</v>
      </c>
      <c r="E193" s="43" t="s">
        <v>574</v>
      </c>
      <c r="F193" s="43" t="s">
        <v>455</v>
      </c>
      <c r="G193" s="43" t="s">
        <v>541</v>
      </c>
      <c r="H193" s="43" t="s">
        <v>575</v>
      </c>
      <c r="I193" s="43" t="s">
        <v>576</v>
      </c>
      <c r="J193" s="43">
        <v>3</v>
      </c>
      <c r="K193" s="43">
        <v>4</v>
      </c>
      <c r="L193" s="43" t="s">
        <v>398</v>
      </c>
      <c r="M193" s="43">
        <v>1</v>
      </c>
      <c r="N193" s="43">
        <v>2</v>
      </c>
      <c r="O193" s="43" t="s">
        <v>426</v>
      </c>
      <c r="P193" s="43" t="s">
        <v>400</v>
      </c>
      <c r="Q193" s="43" t="s">
        <v>577</v>
      </c>
      <c r="R193" s="43" t="s">
        <v>578</v>
      </c>
      <c r="S193" s="43" t="s">
        <v>403</v>
      </c>
      <c r="T193" s="43" t="s">
        <v>579</v>
      </c>
      <c r="U193" s="43" t="s">
        <v>430</v>
      </c>
      <c r="V193" s="43" t="s">
        <v>403</v>
      </c>
      <c r="W193" s="43" t="s">
        <v>403</v>
      </c>
      <c r="X193" s="43" t="s">
        <v>403</v>
      </c>
      <c r="Y193" s="43" t="s">
        <v>431</v>
      </c>
      <c r="Z193" s="43" t="s">
        <v>407</v>
      </c>
      <c r="AA193" s="43" t="s">
        <v>410</v>
      </c>
      <c r="AB193" s="43" t="s">
        <v>409</v>
      </c>
      <c r="AC193" s="43" t="s">
        <v>410</v>
      </c>
      <c r="AD193" s="43" t="s">
        <v>410</v>
      </c>
      <c r="AE193" s="43">
        <v>100</v>
      </c>
      <c r="AF193" s="43" t="s">
        <v>65</v>
      </c>
      <c r="AG193" s="43" t="s">
        <v>411</v>
      </c>
      <c r="AH193" s="43">
        <f t="shared" si="214"/>
        <v>18</v>
      </c>
      <c r="AI193" s="43">
        <v>7</v>
      </c>
      <c r="AJ193" s="43">
        <v>5</v>
      </c>
      <c r="AK193" s="43">
        <v>3</v>
      </c>
      <c r="AL193" s="43">
        <v>3</v>
      </c>
      <c r="AM193" s="43">
        <v>7</v>
      </c>
      <c r="AN193" s="43" t="s">
        <v>2327</v>
      </c>
      <c r="AO193" s="43">
        <v>5</v>
      </c>
      <c r="AP193" s="43" t="s">
        <v>2328</v>
      </c>
      <c r="AQ193" s="43"/>
      <c r="AR193" s="43"/>
      <c r="AS193" s="43"/>
      <c r="AT193" s="43"/>
      <c r="AU193" s="44">
        <v>44300</v>
      </c>
      <c r="AV193" s="44">
        <v>44389</v>
      </c>
      <c r="AW193" s="44"/>
      <c r="AX193" s="44"/>
      <c r="AY193" s="43" t="s">
        <v>70</v>
      </c>
      <c r="AZ193" s="43" t="s">
        <v>70</v>
      </c>
      <c r="BA193" s="43"/>
      <c r="BB193" s="43"/>
      <c r="BC193" s="43" t="s">
        <v>70</v>
      </c>
      <c r="BD193" s="43" t="s">
        <v>70</v>
      </c>
      <c r="BE193" s="43"/>
      <c r="BF193" s="43"/>
      <c r="BG193" s="45" t="s">
        <v>2329</v>
      </c>
      <c r="BH193" s="45" t="s">
        <v>2329</v>
      </c>
      <c r="BI193" s="43"/>
      <c r="BJ193" s="43"/>
      <c r="BK193" s="46">
        <f t="shared" si="202"/>
        <v>1</v>
      </c>
      <c r="BL193" s="46">
        <f t="shared" si="203"/>
        <v>1</v>
      </c>
      <c r="BM193" s="46">
        <f t="shared" si="204"/>
        <v>0</v>
      </c>
      <c r="BN193" s="46">
        <f t="shared" si="205"/>
        <v>0</v>
      </c>
      <c r="BO193" s="46">
        <f t="shared" si="206"/>
        <v>0.66666666666666663</v>
      </c>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4">
        <v>44300</v>
      </c>
      <c r="CU193" s="44">
        <v>44389</v>
      </c>
      <c r="CV193" s="44"/>
      <c r="CW193" s="44"/>
      <c r="CX193" s="43"/>
      <c r="CY193" s="43"/>
      <c r="CZ193" s="43"/>
      <c r="DA193" s="43"/>
      <c r="DB193" s="43"/>
      <c r="DC193" s="43"/>
      <c r="DD193" s="43"/>
      <c r="DE193" s="43"/>
      <c r="DF193" s="43"/>
      <c r="DG193" s="43"/>
      <c r="DH193" s="43"/>
      <c r="DI193" s="43"/>
      <c r="DJ193" s="46" t="str">
        <f t="shared" si="143"/>
        <v/>
      </c>
      <c r="DK193" s="46" t="str">
        <f t="shared" si="144"/>
        <v/>
      </c>
      <c r="DL193" s="46" t="str">
        <f t="shared" si="145"/>
        <v/>
      </c>
      <c r="DM193" s="46" t="str">
        <f t="shared" si="146"/>
        <v/>
      </c>
      <c r="DN193" s="46" t="str">
        <f t="shared" si="147"/>
        <v/>
      </c>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4">
        <v>44300</v>
      </c>
      <c r="ET193" s="44">
        <v>44389</v>
      </c>
      <c r="EU193" s="44"/>
      <c r="EV193" s="44"/>
      <c r="EW193" s="43"/>
      <c r="EX193" s="43"/>
      <c r="EY193" s="43"/>
      <c r="EZ193" s="43"/>
      <c r="FA193" s="43"/>
      <c r="FB193" s="43"/>
      <c r="FC193" s="43"/>
      <c r="FD193" s="43"/>
      <c r="FE193" s="43"/>
      <c r="FF193" s="43"/>
      <c r="FG193" s="43"/>
      <c r="FH193" s="43"/>
      <c r="FI193" s="46" t="str">
        <f t="shared" si="148"/>
        <v/>
      </c>
      <c r="FJ193" s="46" t="str">
        <f t="shared" si="149"/>
        <v/>
      </c>
      <c r="FK193" s="46" t="str">
        <f t="shared" si="150"/>
        <v/>
      </c>
      <c r="FL193" s="46" t="str">
        <f t="shared" si="151"/>
        <v/>
      </c>
      <c r="FM193" s="46" t="str">
        <f t="shared" si="152"/>
        <v/>
      </c>
      <c r="FN193" s="43"/>
      <c r="FO193" s="43"/>
      <c r="FP193" s="43"/>
      <c r="FQ193" s="43"/>
      <c r="FR193" s="43"/>
      <c r="FS193" s="43"/>
      <c r="FT193" s="43"/>
      <c r="FU193" s="43"/>
      <c r="FV193" s="43"/>
      <c r="FW193" s="43"/>
      <c r="FX193" s="43"/>
      <c r="FY193" s="43"/>
      <c r="FZ193" s="43"/>
      <c r="GA193" s="43"/>
      <c r="GB193" s="43"/>
      <c r="GC193" s="43"/>
      <c r="GD193" s="43"/>
      <c r="GE193" s="43"/>
      <c r="GF193" s="43"/>
      <c r="GG193" s="43"/>
      <c r="GH193" s="43"/>
      <c r="GI193" s="43"/>
      <c r="GJ193" s="43"/>
      <c r="GK193" s="43"/>
      <c r="GL193" s="43"/>
      <c r="GM193" s="43"/>
      <c r="GN193" s="43"/>
      <c r="GO193" s="43"/>
      <c r="GP193" s="43"/>
      <c r="GQ193" s="43"/>
      <c r="GR193" s="44">
        <v>44300</v>
      </c>
      <c r="GS193" s="44">
        <v>44389</v>
      </c>
      <c r="GT193" s="44"/>
      <c r="GU193" s="44"/>
      <c r="GV193" s="43"/>
      <c r="GW193" s="43"/>
      <c r="GX193" s="43"/>
      <c r="GY193" s="43"/>
      <c r="GZ193" s="43"/>
      <c r="HA193" s="43"/>
      <c r="HB193" s="43"/>
      <c r="HC193" s="43"/>
      <c r="HD193" s="43"/>
      <c r="HE193" s="43"/>
      <c r="HF193" s="43"/>
      <c r="HG193" s="43"/>
      <c r="HH193" s="46" t="str">
        <f t="shared" si="207"/>
        <v/>
      </c>
      <c r="HI193" s="46" t="str">
        <f t="shared" si="208"/>
        <v/>
      </c>
      <c r="HJ193" s="46" t="str">
        <f t="shared" si="209"/>
        <v/>
      </c>
      <c r="HK193" s="46" t="str">
        <f t="shared" si="210"/>
        <v/>
      </c>
      <c r="HL193" s="46" t="str">
        <f t="shared" si="211"/>
        <v/>
      </c>
      <c r="HM193" s="43"/>
      <c r="HN193" s="43"/>
      <c r="HO193" s="43">
        <f t="shared" si="153"/>
        <v>1</v>
      </c>
      <c r="HP193" s="43" t="s">
        <v>2218</v>
      </c>
      <c r="HQ193" s="41" t="s">
        <v>416</v>
      </c>
      <c r="HR193" s="41" t="s">
        <v>2330</v>
      </c>
      <c r="HS193" s="41"/>
      <c r="HT193" s="41"/>
      <c r="HU193" s="41"/>
      <c r="HV193" s="41"/>
      <c r="HW193" s="41"/>
      <c r="HX193" s="41"/>
      <c r="HY193" s="41"/>
      <c r="HZ193" s="41"/>
      <c r="IA193" s="41"/>
      <c r="IB193" s="41"/>
      <c r="IC193" s="41"/>
      <c r="ID193" s="41"/>
    </row>
    <row r="194" spans="1:238" ht="49.5" customHeight="1" x14ac:dyDescent="0.25">
      <c r="A194" s="41" t="s">
        <v>584</v>
      </c>
      <c r="B194" s="42" t="s">
        <v>572</v>
      </c>
      <c r="C194" s="43" t="s">
        <v>585</v>
      </c>
      <c r="D194" s="43" t="s">
        <v>468</v>
      </c>
      <c r="E194" s="43" t="s">
        <v>560</v>
      </c>
      <c r="F194" s="43" t="s">
        <v>394</v>
      </c>
      <c r="G194" s="43" t="s">
        <v>395</v>
      </c>
      <c r="H194" s="43" t="s">
        <v>586</v>
      </c>
      <c r="I194" s="43" t="s">
        <v>587</v>
      </c>
      <c r="J194" s="43">
        <v>1</v>
      </c>
      <c r="K194" s="43">
        <v>4</v>
      </c>
      <c r="L194" s="43" t="s">
        <v>399</v>
      </c>
      <c r="M194" s="43">
        <v>1</v>
      </c>
      <c r="N194" s="43">
        <v>4</v>
      </c>
      <c r="O194" s="43" t="s">
        <v>399</v>
      </c>
      <c r="P194" s="43" t="s">
        <v>400</v>
      </c>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4">
        <v>44300</v>
      </c>
      <c r="AV194" s="44">
        <v>44389</v>
      </c>
      <c r="AW194" s="44"/>
      <c r="AX194" s="44"/>
      <c r="AY194" s="43"/>
      <c r="AZ194" s="43"/>
      <c r="BA194" s="43"/>
      <c r="BB194" s="43"/>
      <c r="BC194" s="43"/>
      <c r="BD194" s="43"/>
      <c r="BE194" s="43"/>
      <c r="BF194" s="43"/>
      <c r="BG194" s="45"/>
      <c r="BH194" s="45"/>
      <c r="BI194" s="43"/>
      <c r="BJ194" s="43"/>
      <c r="BK194" s="46" t="str">
        <f t="shared" si="202"/>
        <v/>
      </c>
      <c r="BL194" s="46" t="str">
        <f t="shared" si="203"/>
        <v/>
      </c>
      <c r="BM194" s="46" t="str">
        <f t="shared" si="204"/>
        <v/>
      </c>
      <c r="BN194" s="46" t="str">
        <f t="shared" si="205"/>
        <v/>
      </c>
      <c r="BO194" s="46" t="str">
        <f t="shared" si="206"/>
        <v/>
      </c>
      <c r="BP194" s="43" t="s">
        <v>588</v>
      </c>
      <c r="BQ194" s="43" t="s">
        <v>589</v>
      </c>
      <c r="BR194" s="43" t="s">
        <v>403</v>
      </c>
      <c r="BS194" s="43" t="s">
        <v>590</v>
      </c>
      <c r="BT194" s="43" t="s">
        <v>430</v>
      </c>
      <c r="BU194" s="43" t="s">
        <v>472</v>
      </c>
      <c r="BV194" s="43" t="s">
        <v>472</v>
      </c>
      <c r="BW194" s="43" t="s">
        <v>403</v>
      </c>
      <c r="BX194" s="43" t="s">
        <v>531</v>
      </c>
      <c r="BY194" s="43" t="s">
        <v>591</v>
      </c>
      <c r="BZ194" s="43" t="s">
        <v>410</v>
      </c>
      <c r="CA194" s="43" t="s">
        <v>409</v>
      </c>
      <c r="CB194" s="43" t="s">
        <v>410</v>
      </c>
      <c r="CC194" s="43" t="s">
        <v>410</v>
      </c>
      <c r="CD194" s="43">
        <v>100</v>
      </c>
      <c r="CE194" s="43" t="s">
        <v>65</v>
      </c>
      <c r="CF194" s="43" t="s">
        <v>411</v>
      </c>
      <c r="CG194" s="43">
        <f t="shared" ref="CG194:CG195" si="215">SUM(CH194:CK194)</f>
        <v>6</v>
      </c>
      <c r="CH194" s="43">
        <v>6</v>
      </c>
      <c r="CI194" s="43">
        <v>0</v>
      </c>
      <c r="CJ194" s="43">
        <v>0</v>
      </c>
      <c r="CK194" s="43">
        <v>0</v>
      </c>
      <c r="CL194" s="43">
        <v>6</v>
      </c>
      <c r="CM194" s="43" t="s">
        <v>2331</v>
      </c>
      <c r="CN194" s="43">
        <v>0</v>
      </c>
      <c r="CO194" s="43" t="s">
        <v>2332</v>
      </c>
      <c r="CP194" s="43"/>
      <c r="CQ194" s="43"/>
      <c r="CR194" s="43"/>
      <c r="CS194" s="43"/>
      <c r="CT194" s="44">
        <v>44300</v>
      </c>
      <c r="CU194" s="44">
        <v>44389</v>
      </c>
      <c r="CV194" s="44"/>
      <c r="CW194" s="44"/>
      <c r="CX194" s="43" t="s">
        <v>70</v>
      </c>
      <c r="CY194" s="43" t="s">
        <v>70</v>
      </c>
      <c r="CZ194" s="43"/>
      <c r="DA194" s="43"/>
      <c r="DB194" s="43" t="s">
        <v>70</v>
      </c>
      <c r="DC194" s="43" t="s">
        <v>70</v>
      </c>
      <c r="DD194" s="43"/>
      <c r="DE194" s="43"/>
      <c r="DF194" s="43" t="s">
        <v>2333</v>
      </c>
      <c r="DG194" s="43" t="s">
        <v>2334</v>
      </c>
      <c r="DH194" s="43"/>
      <c r="DI194" s="43"/>
      <c r="DJ194" s="46">
        <f t="shared" ref="DJ194:DJ257" si="216">IFERROR(IF(CH194=0,"",IF((CL194/CH194)&gt;1,1,(CL194/CH194))),"")</f>
        <v>1</v>
      </c>
      <c r="DK194" s="46" t="str">
        <f t="shared" ref="DK194:DK257" si="217">IFERROR(IF(CI194=0,"",IF((CN194/CI194)&gt;1,1,(CN194/CI194))),"")</f>
        <v/>
      </c>
      <c r="DL194" s="46" t="str">
        <f t="shared" ref="DL194:DL257" si="218">IFERROR(IF(CJ194=0,"",IF((CP194/CJ194)&gt;1,1,(CP194/CJ194))),"")</f>
        <v/>
      </c>
      <c r="DM194" s="46" t="str">
        <f t="shared" ref="DM194:DM257" si="219">IFERROR(IF(CK194=0,"",IF((CR194/CK194)&gt;1,1,(CR194/CK194))),"")</f>
        <v/>
      </c>
      <c r="DN194" s="46">
        <f t="shared" ref="DN194:DN257" si="220">IFERROR(IF((CL194+CN194+CP194+CR194)/CG194&gt;1,1,(CL194+CN194+CP194+CR194)/CG194),"")</f>
        <v>1</v>
      </c>
      <c r="DO194" s="43"/>
      <c r="DP194" s="43"/>
      <c r="DQ194" s="43"/>
      <c r="DR194" s="43"/>
      <c r="DS194" s="43"/>
      <c r="DT194" s="43"/>
      <c r="DU194" s="43"/>
      <c r="DV194" s="43"/>
      <c r="DW194" s="43"/>
      <c r="DX194" s="43"/>
      <c r="DY194" s="43"/>
      <c r="DZ194" s="43"/>
      <c r="EA194" s="43"/>
      <c r="EB194" s="43"/>
      <c r="EC194" s="43"/>
      <c r="ED194" s="43"/>
      <c r="EE194" s="43"/>
      <c r="EF194" s="43"/>
      <c r="EG194" s="43"/>
      <c r="EH194" s="43"/>
      <c r="EI194" s="43"/>
      <c r="EJ194" s="43"/>
      <c r="EK194" s="43"/>
      <c r="EL194" s="43"/>
      <c r="EM194" s="43"/>
      <c r="EN194" s="43"/>
      <c r="EO194" s="43"/>
      <c r="EP194" s="43"/>
      <c r="EQ194" s="43"/>
      <c r="ER194" s="43"/>
      <c r="ES194" s="44">
        <v>44300</v>
      </c>
      <c r="ET194" s="44">
        <v>44389</v>
      </c>
      <c r="EU194" s="44"/>
      <c r="EV194" s="44"/>
      <c r="EW194" s="43"/>
      <c r="EX194" s="43"/>
      <c r="EY194" s="43"/>
      <c r="EZ194" s="43"/>
      <c r="FA194" s="43"/>
      <c r="FB194" s="43"/>
      <c r="FC194" s="43"/>
      <c r="FD194" s="43"/>
      <c r="FE194" s="43"/>
      <c r="FF194" s="43"/>
      <c r="FG194" s="43"/>
      <c r="FH194" s="43"/>
      <c r="FI194" s="46" t="str">
        <f t="shared" ref="FI194:FI257" si="221">IFERROR(IF(EG194=0,"",IF((EK194/EG194)&gt;1,1,(EK194/EG194))),"")</f>
        <v/>
      </c>
      <c r="FJ194" s="46" t="str">
        <f t="shared" ref="FJ194:FJ257" si="222">IFERROR(IF(EH194=0,"",IF((EM194/EH194)&gt;1,1,(EM194/EH194))),"")</f>
        <v/>
      </c>
      <c r="FK194" s="46" t="str">
        <f t="shared" ref="FK194:FK257" si="223">IFERROR(IF(EI194=0,"",IF((EO194/EI194)&gt;1,1,(EO194/EI194))),"")</f>
        <v/>
      </c>
      <c r="FL194" s="46" t="str">
        <f t="shared" ref="FL194:FL257" si="224">IFERROR(IF(EJ194=0,"",IF((EQ194/EJ194)&gt;1,1,(EQ194/EJ194))),"")</f>
        <v/>
      </c>
      <c r="FM194" s="46" t="str">
        <f t="shared" ref="FM194:FM257" si="225">IFERROR(IF((EK194+EM194+EO194+EQ194)/EF194&gt;1,1,(EK194+EM194+EO194+EQ194)/EF194),"")</f>
        <v/>
      </c>
      <c r="FN194" s="43"/>
      <c r="FO194" s="43"/>
      <c r="FP194" s="43"/>
      <c r="FQ194" s="43"/>
      <c r="FR194" s="43"/>
      <c r="FS194" s="43"/>
      <c r="FT194" s="43"/>
      <c r="FU194" s="43"/>
      <c r="FV194" s="43"/>
      <c r="FW194" s="43"/>
      <c r="FX194" s="43"/>
      <c r="FY194" s="43"/>
      <c r="FZ194" s="43"/>
      <c r="GA194" s="43"/>
      <c r="GB194" s="43"/>
      <c r="GC194" s="43"/>
      <c r="GD194" s="43"/>
      <c r="GE194" s="43"/>
      <c r="GF194" s="43"/>
      <c r="GG194" s="43"/>
      <c r="GH194" s="43"/>
      <c r="GI194" s="43"/>
      <c r="GJ194" s="43"/>
      <c r="GK194" s="43"/>
      <c r="GL194" s="43"/>
      <c r="GM194" s="43"/>
      <c r="GN194" s="43"/>
      <c r="GO194" s="43"/>
      <c r="GP194" s="43"/>
      <c r="GQ194" s="43"/>
      <c r="GR194" s="44">
        <v>44300</v>
      </c>
      <c r="GS194" s="44">
        <v>44389</v>
      </c>
      <c r="GT194" s="44"/>
      <c r="GU194" s="44"/>
      <c r="GV194" s="43"/>
      <c r="GW194" s="43"/>
      <c r="GX194" s="43"/>
      <c r="GY194" s="43"/>
      <c r="GZ194" s="43"/>
      <c r="HA194" s="43"/>
      <c r="HB194" s="43"/>
      <c r="HC194" s="43"/>
      <c r="HD194" s="43"/>
      <c r="HE194" s="43"/>
      <c r="HF194" s="43"/>
      <c r="HG194" s="43"/>
      <c r="HH194" s="46" t="str">
        <f t="shared" si="207"/>
        <v/>
      </c>
      <c r="HI194" s="46" t="str">
        <f t="shared" si="208"/>
        <v/>
      </c>
      <c r="HJ194" s="46" t="str">
        <f t="shared" si="209"/>
        <v/>
      </c>
      <c r="HK194" s="46" t="str">
        <f t="shared" si="210"/>
        <v/>
      </c>
      <c r="HL194" s="46" t="str">
        <f t="shared" si="211"/>
        <v/>
      </c>
      <c r="HM194" s="43"/>
      <c r="HN194" s="43"/>
      <c r="HO194" s="43">
        <f t="shared" ref="HO194:HO257" si="226">IF(Q194&lt;&gt;"",1,0)+IF(BP194&lt;&gt;"",1,0)+IF(DO194&lt;&gt;"",1,0)+IF(FN194&lt;&gt;"",1,0)</f>
        <v>1</v>
      </c>
      <c r="HP194" s="43" t="s">
        <v>2218</v>
      </c>
      <c r="HQ194" s="41"/>
      <c r="HR194" s="41"/>
      <c r="HS194" s="41"/>
      <c r="HT194" s="41"/>
      <c r="HU194" s="41" t="s">
        <v>416</v>
      </c>
      <c r="HV194" s="41" t="s">
        <v>2335</v>
      </c>
      <c r="HW194" s="41"/>
      <c r="HX194" s="41"/>
      <c r="HY194" s="41"/>
      <c r="HZ194" s="41"/>
      <c r="IA194" s="41"/>
      <c r="IB194" s="41"/>
      <c r="IC194" s="41"/>
      <c r="ID194" s="41"/>
    </row>
    <row r="195" spans="1:238" ht="49.5" customHeight="1" x14ac:dyDescent="0.25">
      <c r="A195" s="41" t="s">
        <v>595</v>
      </c>
      <c r="B195" s="42" t="s">
        <v>596</v>
      </c>
      <c r="C195" s="43" t="s">
        <v>597</v>
      </c>
      <c r="D195" s="43" t="s">
        <v>421</v>
      </c>
      <c r="E195" s="43" t="s">
        <v>422</v>
      </c>
      <c r="F195" s="43" t="s">
        <v>455</v>
      </c>
      <c r="G195" s="43" t="s">
        <v>598</v>
      </c>
      <c r="H195" s="43" t="s">
        <v>599</v>
      </c>
      <c r="I195" s="43" t="s">
        <v>600</v>
      </c>
      <c r="J195" s="43">
        <v>5</v>
      </c>
      <c r="K195" s="43">
        <v>3</v>
      </c>
      <c r="L195" s="43" t="s">
        <v>398</v>
      </c>
      <c r="M195" s="43">
        <v>3</v>
      </c>
      <c r="N195" s="43">
        <v>1</v>
      </c>
      <c r="O195" s="43" t="s">
        <v>426</v>
      </c>
      <c r="P195" s="43" t="s">
        <v>400</v>
      </c>
      <c r="Q195" s="43" t="s">
        <v>601</v>
      </c>
      <c r="R195" s="43" t="s">
        <v>602</v>
      </c>
      <c r="S195" s="43" t="s">
        <v>403</v>
      </c>
      <c r="T195" s="43" t="s">
        <v>603</v>
      </c>
      <c r="U195" s="43" t="s">
        <v>430</v>
      </c>
      <c r="V195" s="43" t="s">
        <v>403</v>
      </c>
      <c r="W195" s="43" t="s">
        <v>403</v>
      </c>
      <c r="X195" s="43" t="s">
        <v>403</v>
      </c>
      <c r="Y195" s="43" t="s">
        <v>446</v>
      </c>
      <c r="Z195" s="43" t="s">
        <v>407</v>
      </c>
      <c r="AA195" s="43" t="s">
        <v>410</v>
      </c>
      <c r="AB195" s="43" t="s">
        <v>409</v>
      </c>
      <c r="AC195" s="43" t="s">
        <v>410</v>
      </c>
      <c r="AD195" s="43" t="s">
        <v>410</v>
      </c>
      <c r="AE195" s="43">
        <v>100</v>
      </c>
      <c r="AF195" s="43" t="s">
        <v>65</v>
      </c>
      <c r="AG195" s="43" t="s">
        <v>411</v>
      </c>
      <c r="AH195" s="43">
        <f t="shared" ref="AH195:AH196" si="227">SUM(AI195:AL195)</f>
        <v>96</v>
      </c>
      <c r="AI195" s="43">
        <v>24</v>
      </c>
      <c r="AJ195" s="43">
        <v>24</v>
      </c>
      <c r="AK195" s="43">
        <v>24</v>
      </c>
      <c r="AL195" s="43">
        <v>24</v>
      </c>
      <c r="AM195" s="43">
        <v>24</v>
      </c>
      <c r="AN195" s="43" t="s">
        <v>2336</v>
      </c>
      <c r="AO195" s="43">
        <v>24</v>
      </c>
      <c r="AP195" s="43" t="s">
        <v>2336</v>
      </c>
      <c r="AQ195" s="43"/>
      <c r="AR195" s="43"/>
      <c r="AS195" s="43"/>
      <c r="AT195" s="43"/>
      <c r="AU195" s="44">
        <v>44300</v>
      </c>
      <c r="AV195" s="44">
        <v>44389</v>
      </c>
      <c r="AW195" s="44"/>
      <c r="AX195" s="44"/>
      <c r="AY195" s="43" t="s">
        <v>70</v>
      </c>
      <c r="AZ195" s="43" t="s">
        <v>70</v>
      </c>
      <c r="BA195" s="43"/>
      <c r="BB195" s="43"/>
      <c r="BC195" s="43" t="s">
        <v>70</v>
      </c>
      <c r="BD195" s="43" t="s">
        <v>70</v>
      </c>
      <c r="BE195" s="43"/>
      <c r="BF195" s="43"/>
      <c r="BG195" s="45" t="s">
        <v>2209</v>
      </c>
      <c r="BH195" s="45" t="s">
        <v>2337</v>
      </c>
      <c r="BI195" s="43"/>
      <c r="BJ195" s="43"/>
      <c r="BK195" s="46">
        <f t="shared" si="202"/>
        <v>1</v>
      </c>
      <c r="BL195" s="46">
        <f t="shared" si="203"/>
        <v>1</v>
      </c>
      <c r="BM195" s="46">
        <f t="shared" si="204"/>
        <v>0</v>
      </c>
      <c r="BN195" s="46">
        <f t="shared" si="205"/>
        <v>0</v>
      </c>
      <c r="BO195" s="46">
        <f t="shared" si="206"/>
        <v>0.5</v>
      </c>
      <c r="BP195" s="43" t="s">
        <v>607</v>
      </c>
      <c r="BQ195" s="43" t="s">
        <v>602</v>
      </c>
      <c r="BR195" s="43" t="s">
        <v>403</v>
      </c>
      <c r="BS195" s="43" t="s">
        <v>608</v>
      </c>
      <c r="BT195" s="43" t="s">
        <v>430</v>
      </c>
      <c r="BU195" s="43" t="s">
        <v>403</v>
      </c>
      <c r="BV195" s="43" t="s">
        <v>403</v>
      </c>
      <c r="BW195" s="43" t="s">
        <v>403</v>
      </c>
      <c r="BX195" s="43" t="s">
        <v>406</v>
      </c>
      <c r="BY195" s="43" t="s">
        <v>407</v>
      </c>
      <c r="BZ195" s="43" t="s">
        <v>410</v>
      </c>
      <c r="CA195" s="43" t="s">
        <v>409</v>
      </c>
      <c r="CB195" s="43" t="s">
        <v>410</v>
      </c>
      <c r="CC195" s="43" t="s">
        <v>410</v>
      </c>
      <c r="CD195" s="43">
        <v>100</v>
      </c>
      <c r="CE195" s="43" t="s">
        <v>65</v>
      </c>
      <c r="CF195" s="43" t="s">
        <v>411</v>
      </c>
      <c r="CG195" s="43">
        <f t="shared" si="215"/>
        <v>6</v>
      </c>
      <c r="CH195" s="43">
        <v>3</v>
      </c>
      <c r="CI195" s="43">
        <v>3</v>
      </c>
      <c r="CJ195" s="43">
        <v>0</v>
      </c>
      <c r="CK195" s="43">
        <v>0</v>
      </c>
      <c r="CL195" s="43">
        <v>3</v>
      </c>
      <c r="CM195" s="43" t="s">
        <v>2338</v>
      </c>
      <c r="CN195" s="43">
        <v>3</v>
      </c>
      <c r="CO195" s="43" t="s">
        <v>2338</v>
      </c>
      <c r="CP195" s="43"/>
      <c r="CQ195" s="43"/>
      <c r="CR195" s="43"/>
      <c r="CS195" s="43"/>
      <c r="CT195" s="44">
        <v>44300</v>
      </c>
      <c r="CU195" s="44">
        <v>44389</v>
      </c>
      <c r="CV195" s="44"/>
      <c r="CW195" s="44"/>
      <c r="CX195" s="43" t="s">
        <v>70</v>
      </c>
      <c r="CY195" s="43" t="s">
        <v>70</v>
      </c>
      <c r="CZ195" s="43"/>
      <c r="DA195" s="43"/>
      <c r="DB195" s="43" t="s">
        <v>70</v>
      </c>
      <c r="DC195" s="43" t="s">
        <v>70</v>
      </c>
      <c r="DD195" s="43"/>
      <c r="DE195" s="43"/>
      <c r="DF195" s="43" t="s">
        <v>2339</v>
      </c>
      <c r="DG195" s="43" t="s">
        <v>2339</v>
      </c>
      <c r="DH195" s="43"/>
      <c r="DI195" s="43"/>
      <c r="DJ195" s="46">
        <f t="shared" si="216"/>
        <v>1</v>
      </c>
      <c r="DK195" s="46">
        <f t="shared" si="217"/>
        <v>1</v>
      </c>
      <c r="DL195" s="46" t="str">
        <f t="shared" si="218"/>
        <v/>
      </c>
      <c r="DM195" s="46" t="str">
        <f t="shared" si="219"/>
        <v/>
      </c>
      <c r="DN195" s="46">
        <f t="shared" si="220"/>
        <v>1</v>
      </c>
      <c r="DO195" s="43" t="s">
        <v>612</v>
      </c>
      <c r="DP195" s="43" t="s">
        <v>613</v>
      </c>
      <c r="DQ195" s="43" t="s">
        <v>403</v>
      </c>
      <c r="DR195" s="43" t="s">
        <v>614</v>
      </c>
      <c r="DS195" s="43" t="s">
        <v>430</v>
      </c>
      <c r="DT195" s="43" t="s">
        <v>472</v>
      </c>
      <c r="DU195" s="43" t="s">
        <v>472</v>
      </c>
      <c r="DV195" s="43" t="s">
        <v>403</v>
      </c>
      <c r="DW195" s="43" t="s">
        <v>406</v>
      </c>
      <c r="DX195" s="43" t="s">
        <v>407</v>
      </c>
      <c r="DY195" s="43" t="s">
        <v>410</v>
      </c>
      <c r="DZ195" s="43" t="s">
        <v>409</v>
      </c>
      <c r="EA195" s="43" t="s">
        <v>410</v>
      </c>
      <c r="EB195" s="43" t="s">
        <v>410</v>
      </c>
      <c r="EC195" s="43">
        <v>100</v>
      </c>
      <c r="ED195" s="43" t="s">
        <v>65</v>
      </c>
      <c r="EE195" s="43" t="s">
        <v>411</v>
      </c>
      <c r="EF195" s="43">
        <f t="shared" ref="EF195:EF197" si="228">SUM(EG195:EJ195)</f>
        <v>5</v>
      </c>
      <c r="EG195" s="43">
        <v>2</v>
      </c>
      <c r="EH195" s="43">
        <v>3</v>
      </c>
      <c r="EI195" s="43">
        <v>0</v>
      </c>
      <c r="EJ195" s="43">
        <v>0</v>
      </c>
      <c r="EK195" s="43">
        <v>2</v>
      </c>
      <c r="EL195" s="43" t="s">
        <v>2340</v>
      </c>
      <c r="EM195" s="43">
        <v>3</v>
      </c>
      <c r="EN195" s="43" t="s">
        <v>2340</v>
      </c>
      <c r="EO195" s="43"/>
      <c r="EP195" s="43"/>
      <c r="EQ195" s="43"/>
      <c r="ER195" s="43"/>
      <c r="ES195" s="44">
        <v>44300</v>
      </c>
      <c r="ET195" s="44">
        <v>44389</v>
      </c>
      <c r="EU195" s="44"/>
      <c r="EV195" s="44"/>
      <c r="EW195" s="43" t="s">
        <v>70</v>
      </c>
      <c r="EX195" s="43" t="s">
        <v>70</v>
      </c>
      <c r="EY195" s="43"/>
      <c r="EZ195" s="43"/>
      <c r="FA195" s="43" t="s">
        <v>70</v>
      </c>
      <c r="FB195" s="43" t="s">
        <v>70</v>
      </c>
      <c r="FC195" s="43"/>
      <c r="FD195" s="43"/>
      <c r="FE195" s="43" t="s">
        <v>2215</v>
      </c>
      <c r="FF195" s="43" t="s">
        <v>2341</v>
      </c>
      <c r="FG195" s="43"/>
      <c r="FH195" s="43"/>
      <c r="FI195" s="46">
        <f t="shared" si="221"/>
        <v>1</v>
      </c>
      <c r="FJ195" s="46">
        <f t="shared" si="222"/>
        <v>1</v>
      </c>
      <c r="FK195" s="46" t="str">
        <f t="shared" si="223"/>
        <v/>
      </c>
      <c r="FL195" s="46" t="str">
        <f t="shared" si="224"/>
        <v/>
      </c>
      <c r="FM195" s="46">
        <f t="shared" si="225"/>
        <v>1</v>
      </c>
      <c r="FN195" s="43"/>
      <c r="FO195" s="43"/>
      <c r="FP195" s="43"/>
      <c r="FQ195" s="43"/>
      <c r="FR195" s="43"/>
      <c r="FS195" s="43"/>
      <c r="FT195" s="43"/>
      <c r="FU195" s="43"/>
      <c r="FV195" s="43"/>
      <c r="FW195" s="43"/>
      <c r="FX195" s="43"/>
      <c r="FY195" s="43"/>
      <c r="FZ195" s="43"/>
      <c r="GA195" s="43"/>
      <c r="GB195" s="43"/>
      <c r="GC195" s="43"/>
      <c r="GD195" s="43"/>
      <c r="GE195" s="43"/>
      <c r="GF195" s="43"/>
      <c r="GG195" s="43"/>
      <c r="GH195" s="43"/>
      <c r="GI195" s="43"/>
      <c r="GJ195" s="43"/>
      <c r="GK195" s="43"/>
      <c r="GL195" s="43"/>
      <c r="GM195" s="43"/>
      <c r="GN195" s="43"/>
      <c r="GO195" s="43"/>
      <c r="GP195" s="43"/>
      <c r="GQ195" s="43"/>
      <c r="GR195" s="44">
        <v>44300</v>
      </c>
      <c r="GS195" s="44">
        <v>44389</v>
      </c>
      <c r="GT195" s="44"/>
      <c r="GU195" s="44"/>
      <c r="GV195" s="43"/>
      <c r="GW195" s="43"/>
      <c r="GX195" s="43"/>
      <c r="GY195" s="43"/>
      <c r="GZ195" s="43"/>
      <c r="HA195" s="43"/>
      <c r="HB195" s="43"/>
      <c r="HC195" s="43"/>
      <c r="HD195" s="43"/>
      <c r="HE195" s="43"/>
      <c r="HF195" s="43"/>
      <c r="HG195" s="43"/>
      <c r="HH195" s="46" t="str">
        <f t="shared" si="207"/>
        <v/>
      </c>
      <c r="HI195" s="46" t="str">
        <f t="shared" si="208"/>
        <v/>
      </c>
      <c r="HJ195" s="46" t="str">
        <f t="shared" si="209"/>
        <v/>
      </c>
      <c r="HK195" s="46" t="str">
        <f t="shared" si="210"/>
        <v/>
      </c>
      <c r="HL195" s="46" t="str">
        <f t="shared" si="211"/>
        <v/>
      </c>
      <c r="HM195" s="43"/>
      <c r="HN195" s="43"/>
      <c r="HO195" s="43">
        <f t="shared" si="226"/>
        <v>3</v>
      </c>
      <c r="HP195" s="43" t="s">
        <v>2218</v>
      </c>
      <c r="HQ195" s="41" t="s">
        <v>71</v>
      </c>
      <c r="HR195" s="41" t="s">
        <v>2342</v>
      </c>
      <c r="HS195" s="41"/>
      <c r="HT195" s="41"/>
      <c r="HU195" s="41" t="s">
        <v>436</v>
      </c>
      <c r="HV195" s="41" t="s">
        <v>2343</v>
      </c>
      <c r="HW195" s="41"/>
      <c r="HX195" s="41"/>
      <c r="HY195" s="41" t="s">
        <v>2344</v>
      </c>
      <c r="HZ195" s="41" t="s">
        <v>2345</v>
      </c>
      <c r="IA195" s="41"/>
      <c r="IB195" s="41"/>
      <c r="IC195" s="41"/>
      <c r="ID195" s="41"/>
    </row>
    <row r="196" spans="1:238" ht="49.5" customHeight="1" x14ac:dyDescent="0.25">
      <c r="A196" s="41" t="s">
        <v>622</v>
      </c>
      <c r="B196" s="42" t="s">
        <v>596</v>
      </c>
      <c r="C196" s="43" t="s">
        <v>623</v>
      </c>
      <c r="D196" s="43" t="s">
        <v>468</v>
      </c>
      <c r="E196" s="43" t="s">
        <v>624</v>
      </c>
      <c r="F196" s="43" t="s">
        <v>455</v>
      </c>
      <c r="G196" s="43" t="s">
        <v>395</v>
      </c>
      <c r="H196" s="43" t="s">
        <v>625</v>
      </c>
      <c r="I196" s="43" t="s">
        <v>626</v>
      </c>
      <c r="J196" s="43">
        <v>3</v>
      </c>
      <c r="K196" s="43">
        <v>4</v>
      </c>
      <c r="L196" s="43" t="s">
        <v>398</v>
      </c>
      <c r="M196" s="43">
        <v>1</v>
      </c>
      <c r="N196" s="43">
        <v>4</v>
      </c>
      <c r="O196" s="43" t="s">
        <v>399</v>
      </c>
      <c r="P196" s="43" t="s">
        <v>400</v>
      </c>
      <c r="Q196" s="43" t="s">
        <v>601</v>
      </c>
      <c r="R196" s="43" t="s">
        <v>602</v>
      </c>
      <c r="S196" s="43" t="s">
        <v>403</v>
      </c>
      <c r="T196" s="43" t="s">
        <v>603</v>
      </c>
      <c r="U196" s="43" t="s">
        <v>430</v>
      </c>
      <c r="V196" s="43" t="s">
        <v>403</v>
      </c>
      <c r="W196" s="43" t="s">
        <v>403</v>
      </c>
      <c r="X196" s="43" t="s">
        <v>403</v>
      </c>
      <c r="Y196" s="43" t="s">
        <v>446</v>
      </c>
      <c r="Z196" s="43" t="s">
        <v>407</v>
      </c>
      <c r="AA196" s="43" t="s">
        <v>410</v>
      </c>
      <c r="AB196" s="43" t="s">
        <v>409</v>
      </c>
      <c r="AC196" s="43" t="s">
        <v>410</v>
      </c>
      <c r="AD196" s="43" t="s">
        <v>410</v>
      </c>
      <c r="AE196" s="43">
        <v>100</v>
      </c>
      <c r="AF196" s="43" t="s">
        <v>65</v>
      </c>
      <c r="AG196" s="43" t="s">
        <v>411</v>
      </c>
      <c r="AH196" s="43">
        <f t="shared" si="227"/>
        <v>96</v>
      </c>
      <c r="AI196" s="43">
        <v>24</v>
      </c>
      <c r="AJ196" s="43">
        <v>24</v>
      </c>
      <c r="AK196" s="43">
        <v>24</v>
      </c>
      <c r="AL196" s="43">
        <v>24</v>
      </c>
      <c r="AM196" s="43">
        <v>24</v>
      </c>
      <c r="AN196" s="43" t="s">
        <v>2336</v>
      </c>
      <c r="AO196" s="43">
        <v>24</v>
      </c>
      <c r="AP196" s="43" t="s">
        <v>2336</v>
      </c>
      <c r="AQ196" s="43"/>
      <c r="AR196" s="43"/>
      <c r="AS196" s="43"/>
      <c r="AT196" s="43"/>
      <c r="AU196" s="44">
        <v>44300</v>
      </c>
      <c r="AV196" s="44">
        <v>44389</v>
      </c>
      <c r="AW196" s="44"/>
      <c r="AX196" s="44"/>
      <c r="AY196" s="43" t="s">
        <v>70</v>
      </c>
      <c r="AZ196" s="43" t="s">
        <v>70</v>
      </c>
      <c r="BA196" s="43"/>
      <c r="BB196" s="43"/>
      <c r="BC196" s="43" t="s">
        <v>70</v>
      </c>
      <c r="BD196" s="43" t="s">
        <v>70</v>
      </c>
      <c r="BE196" s="43"/>
      <c r="BF196" s="43"/>
      <c r="BG196" s="45" t="s">
        <v>2209</v>
      </c>
      <c r="BH196" s="45" t="s">
        <v>2337</v>
      </c>
      <c r="BI196" s="43"/>
      <c r="BJ196" s="43"/>
      <c r="BK196" s="46">
        <f t="shared" si="202"/>
        <v>1</v>
      </c>
      <c r="BL196" s="46">
        <f t="shared" si="203"/>
        <v>1</v>
      </c>
      <c r="BM196" s="46">
        <f t="shared" si="204"/>
        <v>0</v>
      </c>
      <c r="BN196" s="46">
        <f t="shared" si="205"/>
        <v>0</v>
      </c>
      <c r="BO196" s="46">
        <f t="shared" si="206"/>
        <v>0.5</v>
      </c>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4">
        <v>44300</v>
      </c>
      <c r="CU196" s="44">
        <v>44389</v>
      </c>
      <c r="CV196" s="44"/>
      <c r="CW196" s="44"/>
      <c r="CX196" s="43"/>
      <c r="CY196" s="43"/>
      <c r="CZ196" s="43"/>
      <c r="DA196" s="43"/>
      <c r="DB196" s="43"/>
      <c r="DC196" s="43"/>
      <c r="DD196" s="43"/>
      <c r="DE196" s="43"/>
      <c r="DF196" s="43"/>
      <c r="DG196" s="43"/>
      <c r="DH196" s="43"/>
      <c r="DI196" s="43"/>
      <c r="DJ196" s="46" t="str">
        <f t="shared" si="216"/>
        <v/>
      </c>
      <c r="DK196" s="46" t="str">
        <f t="shared" si="217"/>
        <v/>
      </c>
      <c r="DL196" s="46" t="str">
        <f t="shared" si="218"/>
        <v/>
      </c>
      <c r="DM196" s="46" t="str">
        <f t="shared" si="219"/>
        <v/>
      </c>
      <c r="DN196" s="46" t="str">
        <f t="shared" si="220"/>
        <v/>
      </c>
      <c r="DO196" s="43" t="s">
        <v>612</v>
      </c>
      <c r="DP196" s="43" t="s">
        <v>602</v>
      </c>
      <c r="DQ196" s="43" t="s">
        <v>403</v>
      </c>
      <c r="DR196" s="43" t="s">
        <v>614</v>
      </c>
      <c r="DS196" s="43" t="s">
        <v>430</v>
      </c>
      <c r="DT196" s="43" t="s">
        <v>472</v>
      </c>
      <c r="DU196" s="43" t="s">
        <v>472</v>
      </c>
      <c r="DV196" s="43" t="s">
        <v>403</v>
      </c>
      <c r="DW196" s="43" t="s">
        <v>406</v>
      </c>
      <c r="DX196" s="43" t="s">
        <v>407</v>
      </c>
      <c r="DY196" s="43" t="s">
        <v>410</v>
      </c>
      <c r="DZ196" s="43" t="s">
        <v>409</v>
      </c>
      <c r="EA196" s="43" t="s">
        <v>410</v>
      </c>
      <c r="EB196" s="43" t="s">
        <v>410</v>
      </c>
      <c r="EC196" s="43">
        <v>100</v>
      </c>
      <c r="ED196" s="43" t="s">
        <v>65</v>
      </c>
      <c r="EE196" s="43" t="s">
        <v>411</v>
      </c>
      <c r="EF196" s="43">
        <f t="shared" si="228"/>
        <v>5</v>
      </c>
      <c r="EG196" s="43">
        <v>2</v>
      </c>
      <c r="EH196" s="43">
        <v>3</v>
      </c>
      <c r="EI196" s="43">
        <v>0</v>
      </c>
      <c r="EJ196" s="43">
        <v>0</v>
      </c>
      <c r="EK196" s="43">
        <v>2</v>
      </c>
      <c r="EL196" s="43" t="s">
        <v>2340</v>
      </c>
      <c r="EM196" s="43">
        <v>3</v>
      </c>
      <c r="EN196" s="43" t="s">
        <v>2340</v>
      </c>
      <c r="EO196" s="43"/>
      <c r="EP196" s="43"/>
      <c r="EQ196" s="43"/>
      <c r="ER196" s="43"/>
      <c r="ES196" s="44">
        <v>44300</v>
      </c>
      <c r="ET196" s="44">
        <v>44389</v>
      </c>
      <c r="EU196" s="44"/>
      <c r="EV196" s="44"/>
      <c r="EW196" s="43" t="s">
        <v>70</v>
      </c>
      <c r="EX196" s="43" t="s">
        <v>70</v>
      </c>
      <c r="EY196" s="43"/>
      <c r="EZ196" s="43"/>
      <c r="FA196" s="43" t="s">
        <v>70</v>
      </c>
      <c r="FB196" s="43" t="s">
        <v>70</v>
      </c>
      <c r="FC196" s="43"/>
      <c r="FD196" s="43"/>
      <c r="FE196" s="43" t="s">
        <v>2215</v>
      </c>
      <c r="FF196" s="43" t="s">
        <v>2341</v>
      </c>
      <c r="FG196" s="43"/>
      <c r="FH196" s="43"/>
      <c r="FI196" s="46">
        <f t="shared" si="221"/>
        <v>1</v>
      </c>
      <c r="FJ196" s="46">
        <f t="shared" si="222"/>
        <v>1</v>
      </c>
      <c r="FK196" s="46" t="str">
        <f t="shared" si="223"/>
        <v/>
      </c>
      <c r="FL196" s="46" t="str">
        <f t="shared" si="224"/>
        <v/>
      </c>
      <c r="FM196" s="46">
        <f t="shared" si="225"/>
        <v>1</v>
      </c>
      <c r="FN196" s="43"/>
      <c r="FO196" s="43"/>
      <c r="FP196" s="43"/>
      <c r="FQ196" s="43"/>
      <c r="FR196" s="43"/>
      <c r="FS196" s="43"/>
      <c r="FT196" s="43"/>
      <c r="FU196" s="43"/>
      <c r="FV196" s="43"/>
      <c r="FW196" s="43"/>
      <c r="FX196" s="43"/>
      <c r="FY196" s="43"/>
      <c r="FZ196" s="43"/>
      <c r="GA196" s="43"/>
      <c r="GB196" s="43"/>
      <c r="GC196" s="43"/>
      <c r="GD196" s="43"/>
      <c r="GE196" s="43"/>
      <c r="GF196" s="43"/>
      <c r="GG196" s="43"/>
      <c r="GH196" s="43"/>
      <c r="GI196" s="43"/>
      <c r="GJ196" s="43"/>
      <c r="GK196" s="43"/>
      <c r="GL196" s="43"/>
      <c r="GM196" s="43"/>
      <c r="GN196" s="43"/>
      <c r="GO196" s="43"/>
      <c r="GP196" s="43"/>
      <c r="GQ196" s="43"/>
      <c r="GR196" s="44">
        <v>44300</v>
      </c>
      <c r="GS196" s="44">
        <v>44389</v>
      </c>
      <c r="GT196" s="44"/>
      <c r="GU196" s="44"/>
      <c r="GV196" s="43"/>
      <c r="GW196" s="43"/>
      <c r="GX196" s="43"/>
      <c r="GY196" s="43"/>
      <c r="GZ196" s="43"/>
      <c r="HA196" s="43"/>
      <c r="HB196" s="43"/>
      <c r="HC196" s="43"/>
      <c r="HD196" s="43"/>
      <c r="HE196" s="43"/>
      <c r="HF196" s="43"/>
      <c r="HG196" s="43"/>
      <c r="HH196" s="46" t="str">
        <f t="shared" si="207"/>
        <v/>
      </c>
      <c r="HI196" s="46" t="str">
        <f t="shared" si="208"/>
        <v/>
      </c>
      <c r="HJ196" s="46" t="str">
        <f t="shared" si="209"/>
        <v/>
      </c>
      <c r="HK196" s="46" t="str">
        <f t="shared" si="210"/>
        <v/>
      </c>
      <c r="HL196" s="46" t="str">
        <f t="shared" si="211"/>
        <v/>
      </c>
      <c r="HM196" s="43"/>
      <c r="HN196" s="43"/>
      <c r="HO196" s="43">
        <f t="shared" si="226"/>
        <v>2</v>
      </c>
      <c r="HP196" s="43" t="s">
        <v>2218</v>
      </c>
      <c r="HQ196" s="41" t="s">
        <v>2344</v>
      </c>
      <c r="HR196" s="41" t="s">
        <v>2346</v>
      </c>
      <c r="HS196" s="41"/>
      <c r="HT196" s="41"/>
      <c r="HU196" s="41"/>
      <c r="HV196" s="41"/>
      <c r="HW196" s="41"/>
      <c r="HX196" s="41"/>
      <c r="HY196" s="41" t="s">
        <v>1985</v>
      </c>
      <c r="HZ196" s="41" t="s">
        <v>2347</v>
      </c>
      <c r="IA196" s="41"/>
      <c r="IB196" s="41"/>
      <c r="IC196" s="41"/>
      <c r="ID196" s="41"/>
    </row>
    <row r="197" spans="1:238" ht="49.5" customHeight="1" x14ac:dyDescent="0.25">
      <c r="A197" s="41" t="s">
        <v>389</v>
      </c>
      <c r="B197" s="42" t="s">
        <v>390</v>
      </c>
      <c r="C197" s="43" t="s">
        <v>391</v>
      </c>
      <c r="D197" s="43" t="s">
        <v>392</v>
      </c>
      <c r="E197" s="43" t="s">
        <v>393</v>
      </c>
      <c r="F197" s="43" t="s">
        <v>394</v>
      </c>
      <c r="G197" s="43" t="s">
        <v>395</v>
      </c>
      <c r="H197" s="43" t="s">
        <v>396</v>
      </c>
      <c r="I197" s="43" t="s">
        <v>397</v>
      </c>
      <c r="J197" s="43">
        <v>4</v>
      </c>
      <c r="K197" s="43">
        <v>4</v>
      </c>
      <c r="L197" s="43" t="s">
        <v>398</v>
      </c>
      <c r="M197" s="43">
        <v>3</v>
      </c>
      <c r="N197" s="43">
        <v>3</v>
      </c>
      <c r="O197" s="43" t="s">
        <v>399</v>
      </c>
      <c r="P197" s="43" t="s">
        <v>400</v>
      </c>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4">
        <v>44300</v>
      </c>
      <c r="AV197" s="44">
        <v>44392</v>
      </c>
      <c r="AW197" s="44"/>
      <c r="AX197" s="44"/>
      <c r="AY197" s="43"/>
      <c r="AZ197" s="43"/>
      <c r="BA197" s="43"/>
      <c r="BB197" s="43"/>
      <c r="BC197" s="43"/>
      <c r="BD197" s="43"/>
      <c r="BE197" s="43"/>
      <c r="BF197" s="43"/>
      <c r="BG197" s="45"/>
      <c r="BH197" s="45"/>
      <c r="BI197" s="43"/>
      <c r="BJ197" s="43"/>
      <c r="BK197" s="46" t="str">
        <f>IFERROR(IF(AI197=0,"",IF((AM197/AI197)&gt;1,1,(AM197/AI197))),"")</f>
        <v/>
      </c>
      <c r="BL197" s="46" t="str">
        <f>IFERROR(IF(AJ197=0,"",IF((AO197/AJ197)&gt;1,1,(AO197/AJ197))),"")</f>
        <v/>
      </c>
      <c r="BM197" s="46" t="str">
        <f>IFERROR(IF(AK197=0,"",IF((AQ197/AK197)&gt;1,1,(AQ197/AK197))),"")</f>
        <v/>
      </c>
      <c r="BN197" s="46" t="str">
        <f>IFERROR(IF(AL197=0,"",IF((AS197/AL197)&gt;1,1,(AS197/AL197))),"")</f>
        <v/>
      </c>
      <c r="BO197" s="46" t="str">
        <f>IFERROR(IF((AM197+AO197+AQ197+AS197)/AH197&gt;1,1,(AM197+AO197+AQ197+AS197)/AH197),"")</f>
        <v/>
      </c>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4">
        <v>44300</v>
      </c>
      <c r="CU197" s="44">
        <v>44392</v>
      </c>
      <c r="CV197" s="44"/>
      <c r="CW197" s="44"/>
      <c r="CX197" s="43"/>
      <c r="CY197" s="43"/>
      <c r="CZ197" s="43"/>
      <c r="DA197" s="43"/>
      <c r="DB197" s="43"/>
      <c r="DC197" s="43"/>
      <c r="DD197" s="43"/>
      <c r="DE197" s="43"/>
      <c r="DF197" s="43"/>
      <c r="DG197" s="43"/>
      <c r="DH197" s="43"/>
      <c r="DI197" s="43"/>
      <c r="DJ197" s="46" t="str">
        <f t="shared" si="216"/>
        <v/>
      </c>
      <c r="DK197" s="46" t="str">
        <f t="shared" si="217"/>
        <v/>
      </c>
      <c r="DL197" s="46" t="str">
        <f t="shared" si="218"/>
        <v/>
      </c>
      <c r="DM197" s="46" t="str">
        <f t="shared" si="219"/>
        <v/>
      </c>
      <c r="DN197" s="46" t="str">
        <f t="shared" si="220"/>
        <v/>
      </c>
      <c r="DO197" s="43" t="s">
        <v>401</v>
      </c>
      <c r="DP197" s="43" t="s">
        <v>402</v>
      </c>
      <c r="DQ197" s="43" t="s">
        <v>403</v>
      </c>
      <c r="DR197" s="43" t="s">
        <v>404</v>
      </c>
      <c r="DS197" s="43" t="s">
        <v>405</v>
      </c>
      <c r="DT197" s="43" t="s">
        <v>403</v>
      </c>
      <c r="DU197" s="43" t="s">
        <v>403</v>
      </c>
      <c r="DV197" s="43" t="s">
        <v>403</v>
      </c>
      <c r="DW197" s="43" t="s">
        <v>406</v>
      </c>
      <c r="DX197" s="43" t="s">
        <v>407</v>
      </c>
      <c r="DY197" s="43" t="s">
        <v>408</v>
      </c>
      <c r="DZ197" s="43" t="s">
        <v>409</v>
      </c>
      <c r="EA197" s="43" t="s">
        <v>410</v>
      </c>
      <c r="EB197" s="43" t="s">
        <v>408</v>
      </c>
      <c r="EC197" s="43">
        <v>50</v>
      </c>
      <c r="ED197" s="43" t="s">
        <v>65</v>
      </c>
      <c r="EE197" s="43" t="s">
        <v>411</v>
      </c>
      <c r="EF197" s="43">
        <f t="shared" si="228"/>
        <v>4</v>
      </c>
      <c r="EG197" s="43">
        <v>1</v>
      </c>
      <c r="EH197" s="43">
        <v>1</v>
      </c>
      <c r="EI197" s="43">
        <v>1</v>
      </c>
      <c r="EJ197" s="43">
        <v>1</v>
      </c>
      <c r="EK197" s="43">
        <v>1</v>
      </c>
      <c r="EL197" s="43" t="s">
        <v>2413</v>
      </c>
      <c r="EM197" s="43">
        <v>1</v>
      </c>
      <c r="EN197" s="43" t="s">
        <v>2414</v>
      </c>
      <c r="EO197" s="43"/>
      <c r="EP197" s="43"/>
      <c r="EQ197" s="43"/>
      <c r="ER197" s="43"/>
      <c r="ES197" s="44">
        <v>44300</v>
      </c>
      <c r="ET197" s="44">
        <v>44392</v>
      </c>
      <c r="EU197" s="44"/>
      <c r="EV197" s="44"/>
      <c r="EW197" s="43" t="s">
        <v>70</v>
      </c>
      <c r="EX197" s="43" t="s">
        <v>70</v>
      </c>
      <c r="EY197" s="43"/>
      <c r="EZ197" s="43"/>
      <c r="FA197" s="43" t="s">
        <v>70</v>
      </c>
      <c r="FB197" s="43" t="s">
        <v>70</v>
      </c>
      <c r="FC197" s="43"/>
      <c r="FD197" s="43"/>
      <c r="FE197" s="43" t="s">
        <v>2415</v>
      </c>
      <c r="FF197" s="43" t="s">
        <v>2416</v>
      </c>
      <c r="FG197" s="43"/>
      <c r="FH197" s="43"/>
      <c r="FI197" s="46">
        <f t="shared" si="221"/>
        <v>1</v>
      </c>
      <c r="FJ197" s="46">
        <f t="shared" si="222"/>
        <v>1</v>
      </c>
      <c r="FK197" s="46">
        <f t="shared" si="223"/>
        <v>0</v>
      </c>
      <c r="FL197" s="46">
        <f t="shared" si="224"/>
        <v>0</v>
      </c>
      <c r="FM197" s="46">
        <f t="shared" si="225"/>
        <v>0.5</v>
      </c>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c r="GQ197" s="43"/>
      <c r="GR197" s="44">
        <v>44300</v>
      </c>
      <c r="GS197" s="44">
        <v>44392</v>
      </c>
      <c r="GT197" s="44"/>
      <c r="GU197" s="44"/>
      <c r="GV197" s="43"/>
      <c r="GW197" s="43"/>
      <c r="GX197" s="43"/>
      <c r="GY197" s="43"/>
      <c r="GZ197" s="43"/>
      <c r="HA197" s="43"/>
      <c r="HB197" s="43"/>
      <c r="HC197" s="43"/>
      <c r="HD197" s="43"/>
      <c r="HE197" s="43"/>
      <c r="HF197" s="43"/>
      <c r="HG197" s="43"/>
      <c r="HH197" s="46" t="str">
        <f>IFERROR(IF(GF197=0,"",IF((GJ197/GF197)&gt;1,1,(GJ197/GF197))),"")</f>
        <v/>
      </c>
      <c r="HI197" s="46" t="str">
        <f>IFERROR(IF(GG197=0,"",IF((GL197/GG197)&gt;1,1,(GL197/GG197))),"")</f>
        <v/>
      </c>
      <c r="HJ197" s="46" t="str">
        <f>IFERROR(IF(GH197=0,"",IF((GN197/GH197)&gt;1,1,(GN197/GH197))),"")</f>
        <v/>
      </c>
      <c r="HK197" s="46" t="str">
        <f>IFERROR(IF(GI197=0,"",IF((GP197/GI197)&gt;1,1,(GP197/GI197))),"")</f>
        <v/>
      </c>
      <c r="HL197" s="46" t="str">
        <f>IFERROR(IF((GJ197+GL197+GN197+GP197)/GE197&gt;1,1,(GJ197+GL197+GN197+GP197)/GE197),"")</f>
        <v/>
      </c>
      <c r="HM197" s="43"/>
      <c r="HN197" s="43"/>
      <c r="HO197" s="43">
        <f t="shared" si="226"/>
        <v>1</v>
      </c>
      <c r="HP197" s="43" t="s">
        <v>2348</v>
      </c>
      <c r="HQ197" s="43"/>
      <c r="HR197" s="43"/>
      <c r="HS197" s="43"/>
      <c r="HT197" s="43"/>
      <c r="HU197" s="43"/>
      <c r="HV197" s="43"/>
      <c r="HW197" s="43"/>
      <c r="HX197" s="43"/>
      <c r="HY197" s="43" t="s">
        <v>2417</v>
      </c>
      <c r="HZ197" s="43" t="s">
        <v>2416</v>
      </c>
      <c r="IA197" s="41"/>
      <c r="IB197" s="41"/>
      <c r="IC197" s="41"/>
      <c r="ID197" s="41"/>
    </row>
    <row r="198" spans="1:238" ht="49.5" customHeight="1" x14ac:dyDescent="0.25">
      <c r="A198" s="41" t="s">
        <v>418</v>
      </c>
      <c r="B198" s="42" t="s">
        <v>419</v>
      </c>
      <c r="C198" s="43" t="s">
        <v>420</v>
      </c>
      <c r="D198" s="43" t="s">
        <v>421</v>
      </c>
      <c r="E198" s="43" t="s">
        <v>422</v>
      </c>
      <c r="F198" s="43" t="s">
        <v>423</v>
      </c>
      <c r="G198" s="43" t="s">
        <v>395</v>
      </c>
      <c r="H198" s="43" t="s">
        <v>424</v>
      </c>
      <c r="I198" s="43" t="s">
        <v>425</v>
      </c>
      <c r="J198" s="43">
        <v>5</v>
      </c>
      <c r="K198" s="43">
        <v>3</v>
      </c>
      <c r="L198" s="43" t="s">
        <v>398</v>
      </c>
      <c r="M198" s="43">
        <v>3</v>
      </c>
      <c r="N198" s="43">
        <v>1</v>
      </c>
      <c r="O198" s="43" t="s">
        <v>426</v>
      </c>
      <c r="P198" s="43" t="s">
        <v>400</v>
      </c>
      <c r="Q198" s="43" t="s">
        <v>427</v>
      </c>
      <c r="R198" s="43" t="s">
        <v>428</v>
      </c>
      <c r="S198" s="43" t="s">
        <v>403</v>
      </c>
      <c r="T198" s="43" t="s">
        <v>429</v>
      </c>
      <c r="U198" s="43" t="s">
        <v>430</v>
      </c>
      <c r="V198" s="43" t="s">
        <v>403</v>
      </c>
      <c r="W198" s="43" t="s">
        <v>403</v>
      </c>
      <c r="X198" s="43" t="s">
        <v>403</v>
      </c>
      <c r="Y198" s="43" t="s">
        <v>431</v>
      </c>
      <c r="Z198" s="43" t="s">
        <v>407</v>
      </c>
      <c r="AA198" s="43" t="s">
        <v>410</v>
      </c>
      <c r="AB198" s="43" t="s">
        <v>409</v>
      </c>
      <c r="AC198" s="43" t="s">
        <v>410</v>
      </c>
      <c r="AD198" s="43" t="s">
        <v>410</v>
      </c>
      <c r="AE198" s="43">
        <v>100</v>
      </c>
      <c r="AF198" s="43" t="s">
        <v>65</v>
      </c>
      <c r="AG198" s="43" t="s">
        <v>411</v>
      </c>
      <c r="AH198" s="43">
        <f>SUM(AI198:AL198)</f>
        <v>9</v>
      </c>
      <c r="AI198" s="43">
        <v>0</v>
      </c>
      <c r="AJ198" s="43">
        <v>3</v>
      </c>
      <c r="AK198" s="43">
        <v>3</v>
      </c>
      <c r="AL198" s="43">
        <v>3</v>
      </c>
      <c r="AM198" s="43">
        <v>0</v>
      </c>
      <c r="AN198" s="43" t="s">
        <v>2418</v>
      </c>
      <c r="AO198" s="43">
        <v>3</v>
      </c>
      <c r="AP198" s="43" t="s">
        <v>2419</v>
      </c>
      <c r="AQ198" s="43"/>
      <c r="AR198" s="43"/>
      <c r="AS198" s="43"/>
      <c r="AT198" s="43"/>
      <c r="AU198" s="44">
        <v>44300</v>
      </c>
      <c r="AV198" s="44">
        <v>44392</v>
      </c>
      <c r="AW198" s="44"/>
      <c r="AX198" s="44"/>
      <c r="AY198" s="43" t="s">
        <v>70</v>
      </c>
      <c r="AZ198" s="43" t="s">
        <v>70</v>
      </c>
      <c r="BA198" s="43"/>
      <c r="BB198" s="43"/>
      <c r="BC198" s="43" t="s">
        <v>148</v>
      </c>
      <c r="BD198" s="43" t="s">
        <v>70</v>
      </c>
      <c r="BE198" s="43"/>
      <c r="BF198" s="43"/>
      <c r="BG198" s="45" t="s">
        <v>2420</v>
      </c>
      <c r="BH198" s="45" t="s">
        <v>2421</v>
      </c>
      <c r="BI198" s="43"/>
      <c r="BJ198" s="43"/>
      <c r="BK198" s="46" t="str">
        <f t="shared" ref="BK198:BK211" si="229">IFERROR(IF(AI198=0,"",IF((AM198/AI198)&gt;1,1,(AM198/AI198))),"")</f>
        <v/>
      </c>
      <c r="BL198" s="46">
        <f t="shared" ref="BL198:BL211" si="230">IFERROR(IF(AJ198=0,"",IF((AO198/AJ198)&gt;1,1,(AO198/AJ198))),"")</f>
        <v>1</v>
      </c>
      <c r="BM198" s="46">
        <f t="shared" ref="BM198:BM211" si="231">IFERROR(IF(AK198=0,"",IF((AQ198/AK198)&gt;1,1,(AQ198/AK198))),"")</f>
        <v>0</v>
      </c>
      <c r="BN198" s="46">
        <f t="shared" ref="BN198:BN211" si="232">IFERROR(IF(AL198=0,"",IF((AS198/AL198)&gt;1,1,(AS198/AL198))),"")</f>
        <v>0</v>
      </c>
      <c r="BO198" s="46">
        <f t="shared" ref="BO198:BO211" si="233">IFERROR(IF((AM198+AO198+AQ198+AS198)/AH198&gt;1,1,(AM198+AO198+AQ198+AS198)/AH198),"")</f>
        <v>0.33333333333333331</v>
      </c>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4">
        <v>44300</v>
      </c>
      <c r="CU198" s="44">
        <v>44392</v>
      </c>
      <c r="CV198" s="44"/>
      <c r="CW198" s="44"/>
      <c r="CX198" s="43"/>
      <c r="CY198" s="43"/>
      <c r="CZ198" s="43"/>
      <c r="DA198" s="43"/>
      <c r="DB198" s="43"/>
      <c r="DC198" s="43"/>
      <c r="DD198" s="43"/>
      <c r="DE198" s="43"/>
      <c r="DF198" s="43"/>
      <c r="DG198" s="43"/>
      <c r="DH198" s="43"/>
      <c r="DI198" s="43"/>
      <c r="DJ198" s="46" t="str">
        <f t="shared" si="216"/>
        <v/>
      </c>
      <c r="DK198" s="46" t="str">
        <f t="shared" si="217"/>
        <v/>
      </c>
      <c r="DL198" s="46" t="str">
        <f t="shared" si="218"/>
        <v/>
      </c>
      <c r="DM198" s="46" t="str">
        <f t="shared" si="219"/>
        <v/>
      </c>
      <c r="DN198" s="46" t="str">
        <f t="shared" si="220"/>
        <v/>
      </c>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4">
        <v>44300</v>
      </c>
      <c r="ET198" s="44">
        <v>44392</v>
      </c>
      <c r="EU198" s="44"/>
      <c r="EV198" s="44"/>
      <c r="EW198" s="43"/>
      <c r="EX198" s="43"/>
      <c r="EY198" s="43"/>
      <c r="EZ198" s="43"/>
      <c r="FA198" s="43"/>
      <c r="FB198" s="43"/>
      <c r="FC198" s="43"/>
      <c r="FD198" s="43"/>
      <c r="FE198" s="43"/>
      <c r="FF198" s="43"/>
      <c r="FG198" s="43"/>
      <c r="FH198" s="43"/>
      <c r="FI198" s="46" t="str">
        <f t="shared" si="221"/>
        <v/>
      </c>
      <c r="FJ198" s="46" t="str">
        <f t="shared" si="222"/>
        <v/>
      </c>
      <c r="FK198" s="46" t="str">
        <f t="shared" si="223"/>
        <v/>
      </c>
      <c r="FL198" s="46" t="str">
        <f t="shared" si="224"/>
        <v/>
      </c>
      <c r="FM198" s="46" t="str">
        <f t="shared" si="225"/>
        <v/>
      </c>
      <c r="FN198" s="43"/>
      <c r="FO198" s="43"/>
      <c r="FP198" s="43"/>
      <c r="FQ198" s="43"/>
      <c r="FR198" s="43"/>
      <c r="FS198" s="43"/>
      <c r="FT198" s="43"/>
      <c r="FU198" s="43"/>
      <c r="FV198" s="43"/>
      <c r="FW198" s="43"/>
      <c r="FX198" s="43"/>
      <c r="FY198" s="43"/>
      <c r="FZ198" s="43"/>
      <c r="GA198" s="43"/>
      <c r="GB198" s="43"/>
      <c r="GC198" s="43"/>
      <c r="GD198" s="43"/>
      <c r="GE198" s="43"/>
      <c r="GF198" s="43"/>
      <c r="GG198" s="43"/>
      <c r="GH198" s="43"/>
      <c r="GI198" s="43"/>
      <c r="GJ198" s="43"/>
      <c r="GK198" s="43"/>
      <c r="GL198" s="43"/>
      <c r="GM198" s="43"/>
      <c r="GN198" s="43"/>
      <c r="GO198" s="43"/>
      <c r="GP198" s="43"/>
      <c r="GQ198" s="43"/>
      <c r="GR198" s="44">
        <v>44300</v>
      </c>
      <c r="GS198" s="44">
        <v>44392</v>
      </c>
      <c r="GT198" s="44"/>
      <c r="GU198" s="44"/>
      <c r="GV198" s="43"/>
      <c r="GW198" s="43"/>
      <c r="GX198" s="43"/>
      <c r="GY198" s="43"/>
      <c r="GZ198" s="43"/>
      <c r="HA198" s="43"/>
      <c r="HB198" s="43"/>
      <c r="HC198" s="43"/>
      <c r="HD198" s="43"/>
      <c r="HE198" s="43"/>
      <c r="HF198" s="43"/>
      <c r="HG198" s="43"/>
      <c r="HH198" s="46" t="str">
        <f t="shared" ref="HH198:HH211" si="234">IFERROR(IF(GF198=0,"",IF((GJ198/GF198)&gt;1,1,(GJ198/GF198))),"")</f>
        <v/>
      </c>
      <c r="HI198" s="46" t="str">
        <f t="shared" ref="HI198:HI211" si="235">IFERROR(IF(GG198=0,"",IF((GL198/GG198)&gt;1,1,(GL198/GG198))),"")</f>
        <v/>
      </c>
      <c r="HJ198" s="46" t="str">
        <f t="shared" ref="HJ198:HJ211" si="236">IFERROR(IF(GH198=0,"",IF((GN198/GH198)&gt;1,1,(GN198/GH198))),"")</f>
        <v/>
      </c>
      <c r="HK198" s="46" t="str">
        <f t="shared" ref="HK198:HK211" si="237">IFERROR(IF(GI198=0,"",IF((GP198/GI198)&gt;1,1,(GP198/GI198))),"")</f>
        <v/>
      </c>
      <c r="HL198" s="46" t="str">
        <f t="shared" ref="HL198:HL211" si="238">IFERROR(IF((GJ198+GL198+GN198+GP198)/GE198&gt;1,1,(GJ198+GL198+GN198+GP198)/GE198),"")</f>
        <v/>
      </c>
      <c r="HM198" s="43"/>
      <c r="HN198" s="43"/>
      <c r="HO198" s="43">
        <f t="shared" si="226"/>
        <v>1</v>
      </c>
      <c r="HP198" s="43" t="s">
        <v>2348</v>
      </c>
      <c r="HQ198" s="43" t="s">
        <v>2422</v>
      </c>
      <c r="HR198" s="43" t="s">
        <v>2423</v>
      </c>
      <c r="HS198" s="43"/>
      <c r="HT198" s="43"/>
      <c r="HU198" s="43"/>
      <c r="HV198" s="43"/>
      <c r="HW198" s="43"/>
      <c r="HX198" s="43"/>
      <c r="HY198" s="43"/>
      <c r="HZ198" s="43"/>
      <c r="IA198" s="41"/>
      <c r="IB198" s="41"/>
      <c r="IC198" s="41"/>
      <c r="ID198" s="41"/>
    </row>
    <row r="199" spans="1:238" ht="49.5" customHeight="1" x14ac:dyDescent="0.25">
      <c r="A199" s="41" t="s">
        <v>438</v>
      </c>
      <c r="B199" s="42" t="s">
        <v>419</v>
      </c>
      <c r="C199" s="43" t="s">
        <v>439</v>
      </c>
      <c r="D199" s="43" t="s">
        <v>440</v>
      </c>
      <c r="E199" s="43" t="s">
        <v>422</v>
      </c>
      <c r="F199" s="43" t="s">
        <v>423</v>
      </c>
      <c r="G199" s="43" t="s">
        <v>395</v>
      </c>
      <c r="H199" s="43" t="s">
        <v>441</v>
      </c>
      <c r="I199" s="43" t="s">
        <v>442</v>
      </c>
      <c r="J199" s="43">
        <v>2</v>
      </c>
      <c r="K199" s="43">
        <v>4</v>
      </c>
      <c r="L199" s="43" t="s">
        <v>399</v>
      </c>
      <c r="M199" s="43">
        <v>1</v>
      </c>
      <c r="N199" s="43">
        <v>2</v>
      </c>
      <c r="O199" s="43" t="s">
        <v>426</v>
      </c>
      <c r="P199" s="43" t="s">
        <v>400</v>
      </c>
      <c r="Q199" s="43" t="s">
        <v>443</v>
      </c>
      <c r="R199" s="43" t="s">
        <v>444</v>
      </c>
      <c r="S199" s="43" t="s">
        <v>403</v>
      </c>
      <c r="T199" s="43" t="s">
        <v>445</v>
      </c>
      <c r="U199" s="43" t="s">
        <v>430</v>
      </c>
      <c r="V199" s="43" t="s">
        <v>403</v>
      </c>
      <c r="W199" s="43" t="s">
        <v>403</v>
      </c>
      <c r="X199" s="43" t="s">
        <v>403</v>
      </c>
      <c r="Y199" s="43" t="s">
        <v>446</v>
      </c>
      <c r="Z199" s="43" t="s">
        <v>407</v>
      </c>
      <c r="AA199" s="43" t="s">
        <v>410</v>
      </c>
      <c r="AB199" s="43" t="s">
        <v>409</v>
      </c>
      <c r="AC199" s="43" t="s">
        <v>410</v>
      </c>
      <c r="AD199" s="43" t="s">
        <v>410</v>
      </c>
      <c r="AE199" s="43">
        <v>100</v>
      </c>
      <c r="AF199" s="43" t="s">
        <v>65</v>
      </c>
      <c r="AG199" s="43" t="s">
        <v>411</v>
      </c>
      <c r="AH199" s="43">
        <f t="shared" ref="AH199:AH203" si="239">SUM(AI199:AL199)</f>
        <v>19</v>
      </c>
      <c r="AI199" s="43">
        <v>6</v>
      </c>
      <c r="AJ199" s="43">
        <v>1</v>
      </c>
      <c r="AK199" s="43">
        <v>6</v>
      </c>
      <c r="AL199" s="43">
        <v>6</v>
      </c>
      <c r="AM199" s="43">
        <v>6</v>
      </c>
      <c r="AN199" s="43" t="s">
        <v>2424</v>
      </c>
      <c r="AO199" s="43">
        <v>1</v>
      </c>
      <c r="AP199" s="43" t="s">
        <v>2425</v>
      </c>
      <c r="AQ199" s="43"/>
      <c r="AR199" s="43"/>
      <c r="AS199" s="43"/>
      <c r="AT199" s="43"/>
      <c r="AU199" s="44">
        <v>44300</v>
      </c>
      <c r="AV199" s="44">
        <v>44392</v>
      </c>
      <c r="AW199" s="44"/>
      <c r="AX199" s="44"/>
      <c r="AY199" s="43" t="s">
        <v>70</v>
      </c>
      <c r="AZ199" s="43" t="s">
        <v>70</v>
      </c>
      <c r="BA199" s="43"/>
      <c r="BB199" s="43"/>
      <c r="BC199" s="43" t="s">
        <v>70</v>
      </c>
      <c r="BD199" s="43" t="s">
        <v>70</v>
      </c>
      <c r="BE199" s="43"/>
      <c r="BF199" s="43"/>
      <c r="BG199" s="45" t="s">
        <v>2426</v>
      </c>
      <c r="BH199" s="45" t="s">
        <v>2427</v>
      </c>
      <c r="BI199" s="43"/>
      <c r="BJ199" s="43"/>
      <c r="BK199" s="46">
        <f t="shared" si="229"/>
        <v>1</v>
      </c>
      <c r="BL199" s="46">
        <f t="shared" si="230"/>
        <v>1</v>
      </c>
      <c r="BM199" s="46">
        <f t="shared" si="231"/>
        <v>0</v>
      </c>
      <c r="BN199" s="46">
        <f t="shared" si="232"/>
        <v>0</v>
      </c>
      <c r="BO199" s="46">
        <f t="shared" si="233"/>
        <v>0.36842105263157893</v>
      </c>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4">
        <v>44300</v>
      </c>
      <c r="CU199" s="44">
        <v>44392</v>
      </c>
      <c r="CV199" s="44"/>
      <c r="CW199" s="44"/>
      <c r="CX199" s="43"/>
      <c r="CY199" s="43"/>
      <c r="CZ199" s="43"/>
      <c r="DA199" s="43"/>
      <c r="DB199" s="43"/>
      <c r="DC199" s="43"/>
      <c r="DD199" s="43"/>
      <c r="DE199" s="43"/>
      <c r="DF199" s="43"/>
      <c r="DG199" s="43"/>
      <c r="DH199" s="43"/>
      <c r="DI199" s="43"/>
      <c r="DJ199" s="46" t="str">
        <f t="shared" si="216"/>
        <v/>
      </c>
      <c r="DK199" s="46" t="str">
        <f t="shared" si="217"/>
        <v/>
      </c>
      <c r="DL199" s="46" t="str">
        <f t="shared" si="218"/>
        <v/>
      </c>
      <c r="DM199" s="46" t="str">
        <f t="shared" si="219"/>
        <v/>
      </c>
      <c r="DN199" s="46" t="str">
        <f t="shared" si="220"/>
        <v/>
      </c>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4">
        <v>44300</v>
      </c>
      <c r="ET199" s="44">
        <v>44392</v>
      </c>
      <c r="EU199" s="44"/>
      <c r="EV199" s="44"/>
      <c r="EW199" s="43"/>
      <c r="EX199" s="43"/>
      <c r="EY199" s="43"/>
      <c r="EZ199" s="43"/>
      <c r="FA199" s="43"/>
      <c r="FB199" s="43"/>
      <c r="FC199" s="43"/>
      <c r="FD199" s="43"/>
      <c r="FE199" s="43"/>
      <c r="FF199" s="43"/>
      <c r="FG199" s="43"/>
      <c r="FH199" s="43"/>
      <c r="FI199" s="46" t="str">
        <f t="shared" si="221"/>
        <v/>
      </c>
      <c r="FJ199" s="46" t="str">
        <f t="shared" si="222"/>
        <v/>
      </c>
      <c r="FK199" s="46" t="str">
        <f t="shared" si="223"/>
        <v/>
      </c>
      <c r="FL199" s="46" t="str">
        <f t="shared" si="224"/>
        <v/>
      </c>
      <c r="FM199" s="46" t="str">
        <f t="shared" si="225"/>
        <v/>
      </c>
      <c r="FN199" s="43"/>
      <c r="FO199" s="43"/>
      <c r="FP199" s="43"/>
      <c r="FQ199" s="43"/>
      <c r="FR199" s="43"/>
      <c r="FS199" s="43"/>
      <c r="FT199" s="43"/>
      <c r="FU199" s="43"/>
      <c r="FV199" s="43"/>
      <c r="FW199" s="43"/>
      <c r="FX199" s="43"/>
      <c r="FY199" s="43"/>
      <c r="FZ199" s="43"/>
      <c r="GA199" s="43"/>
      <c r="GB199" s="43"/>
      <c r="GC199" s="43"/>
      <c r="GD199" s="43"/>
      <c r="GE199" s="43"/>
      <c r="GF199" s="43"/>
      <c r="GG199" s="43"/>
      <c r="GH199" s="43"/>
      <c r="GI199" s="43"/>
      <c r="GJ199" s="43"/>
      <c r="GK199" s="43"/>
      <c r="GL199" s="43"/>
      <c r="GM199" s="43"/>
      <c r="GN199" s="43"/>
      <c r="GO199" s="43"/>
      <c r="GP199" s="43"/>
      <c r="GQ199" s="43"/>
      <c r="GR199" s="44">
        <v>44300</v>
      </c>
      <c r="GS199" s="44">
        <v>44392</v>
      </c>
      <c r="GT199" s="44"/>
      <c r="GU199" s="44"/>
      <c r="GV199" s="43"/>
      <c r="GW199" s="43"/>
      <c r="GX199" s="43"/>
      <c r="GY199" s="43"/>
      <c r="GZ199" s="43"/>
      <c r="HA199" s="43"/>
      <c r="HB199" s="43"/>
      <c r="HC199" s="43"/>
      <c r="HD199" s="43"/>
      <c r="HE199" s="43"/>
      <c r="HF199" s="43"/>
      <c r="HG199" s="43"/>
      <c r="HH199" s="46" t="str">
        <f t="shared" si="234"/>
        <v/>
      </c>
      <c r="HI199" s="46" t="str">
        <f t="shared" si="235"/>
        <v/>
      </c>
      <c r="HJ199" s="46" t="str">
        <f t="shared" si="236"/>
        <v/>
      </c>
      <c r="HK199" s="46" t="str">
        <f t="shared" si="237"/>
        <v/>
      </c>
      <c r="HL199" s="46" t="str">
        <f t="shared" si="238"/>
        <v/>
      </c>
      <c r="HM199" s="43"/>
      <c r="HN199" s="43"/>
      <c r="HO199" s="43">
        <f t="shared" si="226"/>
        <v>1</v>
      </c>
      <c r="HP199" s="43" t="s">
        <v>2348</v>
      </c>
      <c r="HQ199" s="43" t="s">
        <v>2428</v>
      </c>
      <c r="HR199" s="43" t="s">
        <v>2429</v>
      </c>
      <c r="HS199" s="43"/>
      <c r="HT199" s="43"/>
      <c r="HU199" s="43"/>
      <c r="HV199" s="43"/>
      <c r="HW199" s="43"/>
      <c r="HX199" s="43"/>
      <c r="HY199" s="43"/>
      <c r="HZ199" s="43"/>
      <c r="IA199" s="41"/>
      <c r="IB199" s="41"/>
      <c r="IC199" s="41"/>
      <c r="ID199" s="41"/>
    </row>
    <row r="200" spans="1:238" ht="49.5" customHeight="1" x14ac:dyDescent="0.25">
      <c r="A200" s="41" t="s">
        <v>453</v>
      </c>
      <c r="B200" s="42" t="s">
        <v>419</v>
      </c>
      <c r="C200" s="43" t="s">
        <v>454</v>
      </c>
      <c r="D200" s="43" t="s">
        <v>440</v>
      </c>
      <c r="E200" s="43" t="s">
        <v>422</v>
      </c>
      <c r="F200" s="43" t="s">
        <v>455</v>
      </c>
      <c r="G200" s="43" t="s">
        <v>395</v>
      </c>
      <c r="H200" s="43" t="s">
        <v>456</v>
      </c>
      <c r="I200" s="43" t="s">
        <v>457</v>
      </c>
      <c r="J200" s="43">
        <v>2</v>
      </c>
      <c r="K200" s="43">
        <v>4</v>
      </c>
      <c r="L200" s="43" t="s">
        <v>399</v>
      </c>
      <c r="M200" s="43">
        <v>1</v>
      </c>
      <c r="N200" s="43">
        <v>2</v>
      </c>
      <c r="O200" s="43" t="s">
        <v>426</v>
      </c>
      <c r="P200" s="43" t="s">
        <v>400</v>
      </c>
      <c r="Q200" s="43" t="s">
        <v>458</v>
      </c>
      <c r="R200" s="43" t="s">
        <v>444</v>
      </c>
      <c r="S200" s="43" t="s">
        <v>403</v>
      </c>
      <c r="T200" s="43" t="s">
        <v>459</v>
      </c>
      <c r="U200" s="43" t="s">
        <v>430</v>
      </c>
      <c r="V200" s="43" t="s">
        <v>403</v>
      </c>
      <c r="W200" s="43" t="s">
        <v>403</v>
      </c>
      <c r="X200" s="43" t="s">
        <v>403</v>
      </c>
      <c r="Y200" s="43" t="s">
        <v>446</v>
      </c>
      <c r="Z200" s="43" t="s">
        <v>407</v>
      </c>
      <c r="AA200" s="43" t="s">
        <v>410</v>
      </c>
      <c r="AB200" s="43" t="s">
        <v>409</v>
      </c>
      <c r="AC200" s="43" t="s">
        <v>410</v>
      </c>
      <c r="AD200" s="43" t="s">
        <v>410</v>
      </c>
      <c r="AE200" s="43">
        <v>100</v>
      </c>
      <c r="AF200" s="43" t="s">
        <v>65</v>
      </c>
      <c r="AG200" s="43" t="s">
        <v>411</v>
      </c>
      <c r="AH200" s="43">
        <f t="shared" si="239"/>
        <v>22</v>
      </c>
      <c r="AI200" s="43">
        <v>4</v>
      </c>
      <c r="AJ200" s="43">
        <v>6</v>
      </c>
      <c r="AK200" s="43">
        <v>6</v>
      </c>
      <c r="AL200" s="43">
        <v>6</v>
      </c>
      <c r="AM200" s="43">
        <v>4</v>
      </c>
      <c r="AN200" s="43" t="s">
        <v>2430</v>
      </c>
      <c r="AO200" s="43">
        <v>6</v>
      </c>
      <c r="AP200" s="43" t="s">
        <v>2431</v>
      </c>
      <c r="AQ200" s="43"/>
      <c r="AR200" s="43"/>
      <c r="AS200" s="43"/>
      <c r="AT200" s="43"/>
      <c r="AU200" s="44">
        <v>44300</v>
      </c>
      <c r="AV200" s="44">
        <v>44390</v>
      </c>
      <c r="AW200" s="44"/>
      <c r="AX200" s="44"/>
      <c r="AY200" s="43" t="s">
        <v>70</v>
      </c>
      <c r="AZ200" s="43" t="s">
        <v>70</v>
      </c>
      <c r="BA200" s="43"/>
      <c r="BB200" s="43"/>
      <c r="BC200" s="43" t="s">
        <v>70</v>
      </c>
      <c r="BD200" s="43" t="s">
        <v>70</v>
      </c>
      <c r="BE200" s="43"/>
      <c r="BF200" s="43"/>
      <c r="BG200" s="45" t="s">
        <v>2432</v>
      </c>
      <c r="BH200" s="45" t="s">
        <v>2433</v>
      </c>
      <c r="BI200" s="43"/>
      <c r="BJ200" s="43"/>
      <c r="BK200" s="46">
        <f t="shared" si="229"/>
        <v>1</v>
      </c>
      <c r="BL200" s="46">
        <f t="shared" si="230"/>
        <v>1</v>
      </c>
      <c r="BM200" s="46">
        <f t="shared" si="231"/>
        <v>0</v>
      </c>
      <c r="BN200" s="46">
        <f t="shared" si="232"/>
        <v>0</v>
      </c>
      <c r="BO200" s="46">
        <f t="shared" si="233"/>
        <v>0.45454545454545453</v>
      </c>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4">
        <v>44300</v>
      </c>
      <c r="CU200" s="44">
        <v>44390</v>
      </c>
      <c r="CV200" s="44"/>
      <c r="CW200" s="44"/>
      <c r="CX200" s="43"/>
      <c r="CY200" s="43"/>
      <c r="CZ200" s="43"/>
      <c r="DA200" s="43"/>
      <c r="DB200" s="43"/>
      <c r="DC200" s="43"/>
      <c r="DD200" s="43"/>
      <c r="DE200" s="43"/>
      <c r="DF200" s="43"/>
      <c r="DG200" s="43"/>
      <c r="DH200" s="43"/>
      <c r="DI200" s="43"/>
      <c r="DJ200" s="46" t="str">
        <f t="shared" si="216"/>
        <v/>
      </c>
      <c r="DK200" s="46" t="str">
        <f t="shared" si="217"/>
        <v/>
      </c>
      <c r="DL200" s="46" t="str">
        <f t="shared" si="218"/>
        <v/>
      </c>
      <c r="DM200" s="46" t="str">
        <f t="shared" si="219"/>
        <v/>
      </c>
      <c r="DN200" s="46" t="str">
        <f t="shared" si="220"/>
        <v/>
      </c>
      <c r="DO200" s="43"/>
      <c r="DP200" s="43"/>
      <c r="DQ200" s="43"/>
      <c r="DR200" s="43"/>
      <c r="DS200" s="43"/>
      <c r="DT200" s="43"/>
      <c r="DU200" s="43"/>
      <c r="DV200" s="43"/>
      <c r="DW200" s="43"/>
      <c r="DX200" s="43"/>
      <c r="DY200" s="43"/>
      <c r="DZ200" s="43"/>
      <c r="EA200" s="43"/>
      <c r="EB200" s="43"/>
      <c r="EC200" s="43"/>
      <c r="ED200" s="43"/>
      <c r="EE200" s="43"/>
      <c r="EF200" s="43"/>
      <c r="EG200" s="43"/>
      <c r="EH200" s="43"/>
      <c r="EI200" s="43"/>
      <c r="EJ200" s="43"/>
      <c r="EK200" s="43"/>
      <c r="EL200" s="43"/>
      <c r="EM200" s="43"/>
      <c r="EN200" s="43"/>
      <c r="EO200" s="43"/>
      <c r="EP200" s="43"/>
      <c r="EQ200" s="43"/>
      <c r="ER200" s="43"/>
      <c r="ES200" s="44">
        <v>44300</v>
      </c>
      <c r="ET200" s="44">
        <v>44390</v>
      </c>
      <c r="EU200" s="44"/>
      <c r="EV200" s="44"/>
      <c r="EW200" s="43"/>
      <c r="EX200" s="43"/>
      <c r="EY200" s="43"/>
      <c r="EZ200" s="43"/>
      <c r="FA200" s="43"/>
      <c r="FB200" s="43"/>
      <c r="FC200" s="43"/>
      <c r="FD200" s="43"/>
      <c r="FE200" s="43"/>
      <c r="FF200" s="43"/>
      <c r="FG200" s="43"/>
      <c r="FH200" s="43"/>
      <c r="FI200" s="46" t="str">
        <f t="shared" si="221"/>
        <v/>
      </c>
      <c r="FJ200" s="46" t="str">
        <f t="shared" si="222"/>
        <v/>
      </c>
      <c r="FK200" s="46" t="str">
        <f t="shared" si="223"/>
        <v/>
      </c>
      <c r="FL200" s="46" t="str">
        <f t="shared" si="224"/>
        <v/>
      </c>
      <c r="FM200" s="46" t="str">
        <f t="shared" si="225"/>
        <v/>
      </c>
      <c r="FN200" s="43"/>
      <c r="FO200" s="43"/>
      <c r="FP200" s="43"/>
      <c r="FQ200" s="43"/>
      <c r="FR200" s="43"/>
      <c r="FS200" s="43"/>
      <c r="FT200" s="43"/>
      <c r="FU200" s="43"/>
      <c r="FV200" s="43"/>
      <c r="FW200" s="43"/>
      <c r="FX200" s="43"/>
      <c r="FY200" s="43"/>
      <c r="FZ200" s="43"/>
      <c r="GA200" s="43"/>
      <c r="GB200" s="43"/>
      <c r="GC200" s="43"/>
      <c r="GD200" s="43"/>
      <c r="GE200" s="43"/>
      <c r="GF200" s="43"/>
      <c r="GG200" s="43"/>
      <c r="GH200" s="43"/>
      <c r="GI200" s="43"/>
      <c r="GJ200" s="43"/>
      <c r="GK200" s="43"/>
      <c r="GL200" s="43"/>
      <c r="GM200" s="43"/>
      <c r="GN200" s="43"/>
      <c r="GO200" s="43"/>
      <c r="GP200" s="43"/>
      <c r="GQ200" s="43"/>
      <c r="GR200" s="44">
        <v>44300</v>
      </c>
      <c r="GS200" s="44">
        <v>44390</v>
      </c>
      <c r="GT200" s="44"/>
      <c r="GU200" s="44"/>
      <c r="GV200" s="43"/>
      <c r="GW200" s="43"/>
      <c r="GX200" s="43"/>
      <c r="GY200" s="43"/>
      <c r="GZ200" s="43"/>
      <c r="HA200" s="43"/>
      <c r="HB200" s="43"/>
      <c r="HC200" s="43"/>
      <c r="HD200" s="43"/>
      <c r="HE200" s="43"/>
      <c r="HF200" s="43"/>
      <c r="HG200" s="43"/>
      <c r="HH200" s="46" t="str">
        <f t="shared" si="234"/>
        <v/>
      </c>
      <c r="HI200" s="46" t="str">
        <f t="shared" si="235"/>
        <v/>
      </c>
      <c r="HJ200" s="46" t="str">
        <f t="shared" si="236"/>
        <v/>
      </c>
      <c r="HK200" s="46" t="str">
        <f t="shared" si="237"/>
        <v/>
      </c>
      <c r="HL200" s="46" t="str">
        <f t="shared" si="238"/>
        <v/>
      </c>
      <c r="HM200" s="43"/>
      <c r="HN200" s="43"/>
      <c r="HO200" s="43">
        <f t="shared" si="226"/>
        <v>1</v>
      </c>
      <c r="HP200" s="43" t="s">
        <v>2348</v>
      </c>
      <c r="HQ200" s="43" t="s">
        <v>2434</v>
      </c>
      <c r="HR200" s="43" t="s">
        <v>2435</v>
      </c>
      <c r="HS200" s="43"/>
      <c r="HT200" s="43"/>
      <c r="HU200" s="43"/>
      <c r="HV200" s="43"/>
      <c r="HW200" s="43"/>
      <c r="HX200" s="43"/>
      <c r="HY200" s="43"/>
      <c r="HZ200" s="43"/>
      <c r="IA200" s="41"/>
      <c r="IB200" s="41"/>
      <c r="IC200" s="41"/>
      <c r="ID200" s="41"/>
    </row>
    <row r="201" spans="1:238" ht="49.5" customHeight="1" x14ac:dyDescent="0.25">
      <c r="A201" s="41" t="s">
        <v>466</v>
      </c>
      <c r="B201" s="42" t="s">
        <v>419</v>
      </c>
      <c r="C201" s="43" t="s">
        <v>467</v>
      </c>
      <c r="D201" s="43" t="s">
        <v>468</v>
      </c>
      <c r="E201" s="43" t="s">
        <v>422</v>
      </c>
      <c r="F201" s="43" t="s">
        <v>455</v>
      </c>
      <c r="G201" s="43" t="s">
        <v>469</v>
      </c>
      <c r="H201" s="43" t="s">
        <v>470</v>
      </c>
      <c r="I201" s="43" t="s">
        <v>425</v>
      </c>
      <c r="J201" s="43">
        <v>4</v>
      </c>
      <c r="K201" s="43">
        <v>4</v>
      </c>
      <c r="L201" s="43" t="s">
        <v>398</v>
      </c>
      <c r="M201" s="43">
        <v>4</v>
      </c>
      <c r="N201" s="43">
        <v>4</v>
      </c>
      <c r="O201" s="43" t="s">
        <v>398</v>
      </c>
      <c r="P201" s="43" t="s">
        <v>400</v>
      </c>
      <c r="Q201" s="43" t="s">
        <v>471</v>
      </c>
      <c r="R201" s="43" t="s">
        <v>428</v>
      </c>
      <c r="S201" s="43" t="s">
        <v>403</v>
      </c>
      <c r="T201" s="43" t="s">
        <v>429</v>
      </c>
      <c r="U201" s="43" t="s">
        <v>430</v>
      </c>
      <c r="V201" s="43" t="s">
        <v>403</v>
      </c>
      <c r="W201" s="43" t="s">
        <v>472</v>
      </c>
      <c r="X201" s="43" t="s">
        <v>403</v>
      </c>
      <c r="Y201" s="43" t="s">
        <v>431</v>
      </c>
      <c r="Z201" s="43" t="s">
        <v>407</v>
      </c>
      <c r="AA201" s="43" t="s">
        <v>410</v>
      </c>
      <c r="AB201" s="43" t="s">
        <v>409</v>
      </c>
      <c r="AC201" s="43" t="s">
        <v>410</v>
      </c>
      <c r="AD201" s="43" t="s">
        <v>410</v>
      </c>
      <c r="AE201" s="43">
        <v>100</v>
      </c>
      <c r="AF201" s="43" t="s">
        <v>65</v>
      </c>
      <c r="AG201" s="43" t="s">
        <v>411</v>
      </c>
      <c r="AH201" s="43">
        <f t="shared" si="239"/>
        <v>9</v>
      </c>
      <c r="AI201" s="43">
        <v>0</v>
      </c>
      <c r="AJ201" s="43">
        <v>3</v>
      </c>
      <c r="AK201" s="43">
        <v>3</v>
      </c>
      <c r="AL201" s="43">
        <v>3</v>
      </c>
      <c r="AM201" s="43">
        <v>0</v>
      </c>
      <c r="AN201" s="43" t="s">
        <v>2418</v>
      </c>
      <c r="AO201" s="43">
        <v>3</v>
      </c>
      <c r="AP201" s="43" t="s">
        <v>2436</v>
      </c>
      <c r="AQ201" s="43"/>
      <c r="AR201" s="43"/>
      <c r="AS201" s="43"/>
      <c r="AT201" s="43"/>
      <c r="AU201" s="44">
        <v>44300</v>
      </c>
      <c r="AV201" s="44">
        <v>44392</v>
      </c>
      <c r="AW201" s="44"/>
      <c r="AX201" s="44"/>
      <c r="AY201" s="43" t="s">
        <v>449</v>
      </c>
      <c r="AZ201" s="43" t="s">
        <v>70</v>
      </c>
      <c r="BA201" s="43"/>
      <c r="BB201" s="43"/>
      <c r="BC201" s="43" t="s">
        <v>148</v>
      </c>
      <c r="BD201" s="43" t="s">
        <v>70</v>
      </c>
      <c r="BE201" s="43"/>
      <c r="BF201" s="43"/>
      <c r="BG201" s="45" t="s">
        <v>2437</v>
      </c>
      <c r="BH201" s="45" t="s">
        <v>2438</v>
      </c>
      <c r="BI201" s="43"/>
      <c r="BJ201" s="43"/>
      <c r="BK201" s="46" t="str">
        <f t="shared" si="229"/>
        <v/>
      </c>
      <c r="BL201" s="46">
        <f t="shared" si="230"/>
        <v>1</v>
      </c>
      <c r="BM201" s="46">
        <f t="shared" si="231"/>
        <v>0</v>
      </c>
      <c r="BN201" s="46">
        <f t="shared" si="232"/>
        <v>0</v>
      </c>
      <c r="BO201" s="46">
        <f t="shared" si="233"/>
        <v>0.33333333333333331</v>
      </c>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4">
        <v>44300</v>
      </c>
      <c r="CU201" s="44">
        <v>44392</v>
      </c>
      <c r="CV201" s="44"/>
      <c r="CW201" s="44"/>
      <c r="CX201" s="43"/>
      <c r="CY201" s="43"/>
      <c r="CZ201" s="43"/>
      <c r="DA201" s="43"/>
      <c r="DB201" s="43"/>
      <c r="DC201" s="43"/>
      <c r="DD201" s="43"/>
      <c r="DE201" s="43"/>
      <c r="DF201" s="43"/>
      <c r="DG201" s="43"/>
      <c r="DH201" s="43"/>
      <c r="DI201" s="43"/>
      <c r="DJ201" s="46" t="str">
        <f t="shared" si="216"/>
        <v/>
      </c>
      <c r="DK201" s="46" t="str">
        <f t="shared" si="217"/>
        <v/>
      </c>
      <c r="DL201" s="46" t="str">
        <f t="shared" si="218"/>
        <v/>
      </c>
      <c r="DM201" s="46" t="str">
        <f t="shared" si="219"/>
        <v/>
      </c>
      <c r="DN201" s="46" t="str">
        <f t="shared" si="220"/>
        <v/>
      </c>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4">
        <v>44300</v>
      </c>
      <c r="ET201" s="44">
        <v>44392</v>
      </c>
      <c r="EU201" s="44"/>
      <c r="EV201" s="44"/>
      <c r="EW201" s="43"/>
      <c r="EX201" s="43"/>
      <c r="EY201" s="43"/>
      <c r="EZ201" s="43"/>
      <c r="FA201" s="43"/>
      <c r="FB201" s="43"/>
      <c r="FC201" s="43"/>
      <c r="FD201" s="43"/>
      <c r="FE201" s="43"/>
      <c r="FF201" s="43"/>
      <c r="FG201" s="43"/>
      <c r="FH201" s="43"/>
      <c r="FI201" s="46" t="str">
        <f t="shared" si="221"/>
        <v/>
      </c>
      <c r="FJ201" s="46" t="str">
        <f t="shared" si="222"/>
        <v/>
      </c>
      <c r="FK201" s="46" t="str">
        <f t="shared" si="223"/>
        <v/>
      </c>
      <c r="FL201" s="46" t="str">
        <f t="shared" si="224"/>
        <v/>
      </c>
      <c r="FM201" s="46" t="str">
        <f t="shared" si="225"/>
        <v/>
      </c>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4">
        <v>44300</v>
      </c>
      <c r="GS201" s="44">
        <v>44392</v>
      </c>
      <c r="GT201" s="44"/>
      <c r="GU201" s="44"/>
      <c r="GV201" s="43"/>
      <c r="GW201" s="43"/>
      <c r="GX201" s="43"/>
      <c r="GY201" s="43"/>
      <c r="GZ201" s="43"/>
      <c r="HA201" s="43"/>
      <c r="HB201" s="43"/>
      <c r="HC201" s="43"/>
      <c r="HD201" s="43"/>
      <c r="HE201" s="43"/>
      <c r="HF201" s="43"/>
      <c r="HG201" s="43"/>
      <c r="HH201" s="46" t="str">
        <f t="shared" si="234"/>
        <v/>
      </c>
      <c r="HI201" s="46" t="str">
        <f t="shared" si="235"/>
        <v/>
      </c>
      <c r="HJ201" s="46" t="str">
        <f t="shared" si="236"/>
        <v/>
      </c>
      <c r="HK201" s="46" t="str">
        <f t="shared" si="237"/>
        <v/>
      </c>
      <c r="HL201" s="46" t="str">
        <f t="shared" si="238"/>
        <v/>
      </c>
      <c r="HM201" s="43"/>
      <c r="HN201" s="43"/>
      <c r="HO201" s="43">
        <f t="shared" si="226"/>
        <v>1</v>
      </c>
      <c r="HP201" s="43" t="s">
        <v>2348</v>
      </c>
      <c r="HQ201" s="41" t="s">
        <v>2439</v>
      </c>
      <c r="HR201" s="41" t="s">
        <v>2440</v>
      </c>
      <c r="HS201" s="41"/>
      <c r="HT201" s="41"/>
      <c r="HU201" s="41"/>
      <c r="HV201" s="41"/>
      <c r="HW201" s="41"/>
      <c r="HX201" s="41"/>
      <c r="HY201" s="41"/>
      <c r="HZ201" s="41"/>
      <c r="IA201" s="41"/>
      <c r="IB201" s="41"/>
      <c r="IC201" s="41"/>
      <c r="ID201" s="41"/>
    </row>
    <row r="202" spans="1:238" ht="49.5" customHeight="1" x14ac:dyDescent="0.25">
      <c r="A202" s="41" t="s">
        <v>479</v>
      </c>
      <c r="B202" s="42" t="s">
        <v>480</v>
      </c>
      <c r="C202" s="43" t="s">
        <v>481</v>
      </c>
      <c r="D202" s="43" t="s">
        <v>482</v>
      </c>
      <c r="E202" s="43" t="s">
        <v>422</v>
      </c>
      <c r="F202" s="43" t="s">
        <v>394</v>
      </c>
      <c r="G202" s="43" t="s">
        <v>395</v>
      </c>
      <c r="H202" s="43" t="s">
        <v>483</v>
      </c>
      <c r="I202" s="43" t="s">
        <v>484</v>
      </c>
      <c r="J202" s="43">
        <v>5</v>
      </c>
      <c r="K202" s="43">
        <v>3</v>
      </c>
      <c r="L202" s="43" t="s">
        <v>398</v>
      </c>
      <c r="M202" s="43">
        <v>4</v>
      </c>
      <c r="N202" s="43">
        <v>2</v>
      </c>
      <c r="O202" s="43" t="s">
        <v>399</v>
      </c>
      <c r="P202" s="43" t="s">
        <v>400</v>
      </c>
      <c r="Q202" s="43" t="s">
        <v>485</v>
      </c>
      <c r="R202" s="43" t="s">
        <v>486</v>
      </c>
      <c r="S202" s="43" t="s">
        <v>403</v>
      </c>
      <c r="T202" s="43" t="s">
        <v>487</v>
      </c>
      <c r="U202" s="43" t="s">
        <v>405</v>
      </c>
      <c r="V202" s="43" t="s">
        <v>403</v>
      </c>
      <c r="W202" s="43" t="s">
        <v>403</v>
      </c>
      <c r="X202" s="43" t="s">
        <v>403</v>
      </c>
      <c r="Y202" s="43" t="s">
        <v>406</v>
      </c>
      <c r="Z202" s="43" t="s">
        <v>407</v>
      </c>
      <c r="AA202" s="43" t="s">
        <v>408</v>
      </c>
      <c r="AB202" s="43" t="s">
        <v>409</v>
      </c>
      <c r="AC202" s="43" t="s">
        <v>410</v>
      </c>
      <c r="AD202" s="43" t="s">
        <v>408</v>
      </c>
      <c r="AE202" s="43">
        <v>50</v>
      </c>
      <c r="AF202" s="43" t="s">
        <v>65</v>
      </c>
      <c r="AG202" s="43" t="s">
        <v>411</v>
      </c>
      <c r="AH202" s="43">
        <f t="shared" si="239"/>
        <v>2</v>
      </c>
      <c r="AI202" s="43">
        <v>1</v>
      </c>
      <c r="AJ202" s="43">
        <v>1</v>
      </c>
      <c r="AK202" s="43">
        <v>0</v>
      </c>
      <c r="AL202" s="43">
        <v>0</v>
      </c>
      <c r="AM202" s="43">
        <v>1</v>
      </c>
      <c r="AN202" s="43" t="s">
        <v>2441</v>
      </c>
      <c r="AO202" s="43">
        <v>1</v>
      </c>
      <c r="AP202" s="43" t="s">
        <v>2442</v>
      </c>
      <c r="AQ202" s="43"/>
      <c r="AR202" s="43"/>
      <c r="AS202" s="43"/>
      <c r="AT202" s="43"/>
      <c r="AU202" s="44">
        <v>44300</v>
      </c>
      <c r="AV202" s="44">
        <v>44392</v>
      </c>
      <c r="AW202" s="44"/>
      <c r="AX202" s="44"/>
      <c r="AY202" s="43" t="s">
        <v>70</v>
      </c>
      <c r="AZ202" s="43" t="s">
        <v>70</v>
      </c>
      <c r="BA202" s="43"/>
      <c r="BB202" s="43"/>
      <c r="BC202" s="43" t="s">
        <v>70</v>
      </c>
      <c r="BD202" s="43" t="s">
        <v>70</v>
      </c>
      <c r="BE202" s="43"/>
      <c r="BF202" s="43"/>
      <c r="BG202" s="45" t="s">
        <v>2443</v>
      </c>
      <c r="BH202" s="45" t="s">
        <v>2443</v>
      </c>
      <c r="BI202" s="43"/>
      <c r="BJ202" s="43"/>
      <c r="BK202" s="46">
        <f t="shared" si="229"/>
        <v>1</v>
      </c>
      <c r="BL202" s="46">
        <f t="shared" si="230"/>
        <v>1</v>
      </c>
      <c r="BM202" s="46" t="str">
        <f t="shared" si="231"/>
        <v/>
      </c>
      <c r="BN202" s="46" t="str">
        <f t="shared" si="232"/>
        <v/>
      </c>
      <c r="BO202" s="46">
        <f t="shared" si="233"/>
        <v>1</v>
      </c>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4">
        <v>44300</v>
      </c>
      <c r="CU202" s="44">
        <v>44392</v>
      </c>
      <c r="CV202" s="44"/>
      <c r="CW202" s="44"/>
      <c r="CX202" s="43"/>
      <c r="CY202" s="43"/>
      <c r="CZ202" s="43"/>
      <c r="DA202" s="43"/>
      <c r="DB202" s="43"/>
      <c r="DC202" s="43"/>
      <c r="DD202" s="43"/>
      <c r="DE202" s="43"/>
      <c r="DF202" s="43"/>
      <c r="DG202" s="43"/>
      <c r="DH202" s="43"/>
      <c r="DI202" s="43"/>
      <c r="DJ202" s="46" t="str">
        <f t="shared" si="216"/>
        <v/>
      </c>
      <c r="DK202" s="46" t="str">
        <f t="shared" si="217"/>
        <v/>
      </c>
      <c r="DL202" s="46" t="str">
        <f t="shared" si="218"/>
        <v/>
      </c>
      <c r="DM202" s="46" t="str">
        <f t="shared" si="219"/>
        <v/>
      </c>
      <c r="DN202" s="46" t="str">
        <f t="shared" si="220"/>
        <v/>
      </c>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c r="EK202" s="43"/>
      <c r="EL202" s="43"/>
      <c r="EM202" s="43"/>
      <c r="EN202" s="43"/>
      <c r="EO202" s="43"/>
      <c r="EP202" s="43"/>
      <c r="EQ202" s="43"/>
      <c r="ER202" s="43"/>
      <c r="ES202" s="44">
        <v>44300</v>
      </c>
      <c r="ET202" s="44">
        <v>44392</v>
      </c>
      <c r="EU202" s="44"/>
      <c r="EV202" s="44"/>
      <c r="EW202" s="43"/>
      <c r="EX202" s="43"/>
      <c r="EY202" s="43"/>
      <c r="EZ202" s="43"/>
      <c r="FA202" s="43"/>
      <c r="FB202" s="43"/>
      <c r="FC202" s="43"/>
      <c r="FD202" s="43"/>
      <c r="FE202" s="43"/>
      <c r="FF202" s="43"/>
      <c r="FG202" s="43"/>
      <c r="FH202" s="43"/>
      <c r="FI202" s="46" t="str">
        <f t="shared" si="221"/>
        <v/>
      </c>
      <c r="FJ202" s="46" t="str">
        <f t="shared" si="222"/>
        <v/>
      </c>
      <c r="FK202" s="46" t="str">
        <f t="shared" si="223"/>
        <v/>
      </c>
      <c r="FL202" s="46" t="str">
        <f t="shared" si="224"/>
        <v/>
      </c>
      <c r="FM202" s="46" t="str">
        <f t="shared" si="225"/>
        <v/>
      </c>
      <c r="FN202" s="43"/>
      <c r="FO202" s="43"/>
      <c r="FP202" s="43"/>
      <c r="FQ202" s="43"/>
      <c r="FR202" s="43"/>
      <c r="FS202" s="43"/>
      <c r="FT202" s="43"/>
      <c r="FU202" s="43"/>
      <c r="FV202" s="43"/>
      <c r="FW202" s="43"/>
      <c r="FX202" s="43"/>
      <c r="FY202" s="43"/>
      <c r="FZ202" s="43"/>
      <c r="GA202" s="43"/>
      <c r="GB202" s="43"/>
      <c r="GC202" s="43"/>
      <c r="GD202" s="43"/>
      <c r="GE202" s="43"/>
      <c r="GF202" s="43"/>
      <c r="GG202" s="43"/>
      <c r="GH202" s="43"/>
      <c r="GI202" s="43"/>
      <c r="GJ202" s="43"/>
      <c r="GK202" s="43"/>
      <c r="GL202" s="43"/>
      <c r="GM202" s="43"/>
      <c r="GN202" s="43"/>
      <c r="GO202" s="43"/>
      <c r="GP202" s="43"/>
      <c r="GQ202" s="43"/>
      <c r="GR202" s="44">
        <v>44300</v>
      </c>
      <c r="GS202" s="44">
        <v>44392</v>
      </c>
      <c r="GT202" s="44"/>
      <c r="GU202" s="44"/>
      <c r="GV202" s="43"/>
      <c r="GW202" s="43"/>
      <c r="GX202" s="43"/>
      <c r="GY202" s="43"/>
      <c r="GZ202" s="43"/>
      <c r="HA202" s="43"/>
      <c r="HB202" s="43"/>
      <c r="HC202" s="43"/>
      <c r="HD202" s="43"/>
      <c r="HE202" s="43"/>
      <c r="HF202" s="43"/>
      <c r="HG202" s="43"/>
      <c r="HH202" s="46" t="str">
        <f t="shared" si="234"/>
        <v/>
      </c>
      <c r="HI202" s="46" t="str">
        <f t="shared" si="235"/>
        <v/>
      </c>
      <c r="HJ202" s="46" t="str">
        <f t="shared" si="236"/>
        <v/>
      </c>
      <c r="HK202" s="46" t="str">
        <f t="shared" si="237"/>
        <v/>
      </c>
      <c r="HL202" s="46" t="str">
        <f t="shared" si="238"/>
        <v/>
      </c>
      <c r="HM202" s="43"/>
      <c r="HN202" s="43"/>
      <c r="HO202" s="43">
        <f t="shared" si="226"/>
        <v>1</v>
      </c>
      <c r="HP202" s="43" t="s">
        <v>2348</v>
      </c>
      <c r="HQ202" s="41" t="s">
        <v>2444</v>
      </c>
      <c r="HR202" s="41" t="s">
        <v>2445</v>
      </c>
      <c r="HS202" s="41"/>
      <c r="HT202" s="41"/>
      <c r="HU202" s="41"/>
      <c r="HV202" s="41"/>
      <c r="HW202" s="41"/>
      <c r="HX202" s="41"/>
      <c r="HY202" s="41"/>
      <c r="HZ202" s="41"/>
      <c r="IA202" s="41"/>
      <c r="IB202" s="41"/>
      <c r="IC202" s="41"/>
      <c r="ID202" s="41"/>
    </row>
    <row r="203" spans="1:238" ht="49.5" customHeight="1" x14ac:dyDescent="0.25">
      <c r="A203" s="41" t="s">
        <v>493</v>
      </c>
      <c r="B203" s="42" t="s">
        <v>480</v>
      </c>
      <c r="C203" s="43" t="s">
        <v>494</v>
      </c>
      <c r="D203" s="43" t="s">
        <v>468</v>
      </c>
      <c r="E203" s="43" t="s">
        <v>422</v>
      </c>
      <c r="F203" s="43" t="s">
        <v>455</v>
      </c>
      <c r="G203" s="43" t="s">
        <v>495</v>
      </c>
      <c r="H203" s="43" t="s">
        <v>496</v>
      </c>
      <c r="I203" s="43" t="s">
        <v>497</v>
      </c>
      <c r="J203" s="43">
        <v>2</v>
      </c>
      <c r="K203" s="43">
        <v>5</v>
      </c>
      <c r="L203" s="43" t="s">
        <v>398</v>
      </c>
      <c r="M203" s="43">
        <v>1</v>
      </c>
      <c r="N203" s="43">
        <v>5</v>
      </c>
      <c r="O203" s="43" t="s">
        <v>398</v>
      </c>
      <c r="P203" s="43" t="s">
        <v>400</v>
      </c>
      <c r="Q203" s="43" t="s">
        <v>498</v>
      </c>
      <c r="R203" s="43" t="s">
        <v>499</v>
      </c>
      <c r="S203" s="43" t="s">
        <v>403</v>
      </c>
      <c r="T203" s="43" t="s">
        <v>500</v>
      </c>
      <c r="U203" s="43" t="s">
        <v>430</v>
      </c>
      <c r="V203" s="43" t="s">
        <v>403</v>
      </c>
      <c r="W203" s="43" t="s">
        <v>403</v>
      </c>
      <c r="X203" s="43" t="s">
        <v>403</v>
      </c>
      <c r="Y203" s="43" t="s">
        <v>406</v>
      </c>
      <c r="Z203" s="43" t="s">
        <v>407</v>
      </c>
      <c r="AA203" s="43" t="s">
        <v>410</v>
      </c>
      <c r="AB203" s="43" t="s">
        <v>409</v>
      </c>
      <c r="AC203" s="43" t="s">
        <v>410</v>
      </c>
      <c r="AD203" s="43" t="s">
        <v>410</v>
      </c>
      <c r="AE203" s="43">
        <v>100</v>
      </c>
      <c r="AF203" s="43" t="s">
        <v>65</v>
      </c>
      <c r="AG203" s="43" t="s">
        <v>411</v>
      </c>
      <c r="AH203" s="43">
        <f t="shared" si="239"/>
        <v>1</v>
      </c>
      <c r="AI203" s="43">
        <v>0</v>
      </c>
      <c r="AJ203" s="43">
        <v>1</v>
      </c>
      <c r="AK203" s="43">
        <v>0</v>
      </c>
      <c r="AL203" s="43">
        <v>0</v>
      </c>
      <c r="AM203" s="43">
        <v>0</v>
      </c>
      <c r="AN203" s="43" t="s">
        <v>2446</v>
      </c>
      <c r="AO203" s="43">
        <v>1</v>
      </c>
      <c r="AP203" s="43" t="s">
        <v>2447</v>
      </c>
      <c r="AQ203" s="43"/>
      <c r="AR203" s="43"/>
      <c r="AS203" s="43"/>
      <c r="AT203" s="43"/>
      <c r="AU203" s="44">
        <v>44300</v>
      </c>
      <c r="AV203" s="44">
        <v>44392</v>
      </c>
      <c r="AW203" s="44"/>
      <c r="AX203" s="44"/>
      <c r="AY203" s="43" t="s">
        <v>449</v>
      </c>
      <c r="AZ203" s="43" t="s">
        <v>70</v>
      </c>
      <c r="BA203" s="43"/>
      <c r="BB203" s="43"/>
      <c r="BC203" s="43" t="s">
        <v>449</v>
      </c>
      <c r="BD203" s="43" t="s">
        <v>70</v>
      </c>
      <c r="BE203" s="43"/>
      <c r="BF203" s="43"/>
      <c r="BG203" s="45" t="s">
        <v>2448</v>
      </c>
      <c r="BH203" s="45" t="s">
        <v>2449</v>
      </c>
      <c r="BI203" s="43"/>
      <c r="BJ203" s="43"/>
      <c r="BK203" s="46" t="str">
        <f t="shared" si="229"/>
        <v/>
      </c>
      <c r="BL203" s="46">
        <f t="shared" si="230"/>
        <v>1</v>
      </c>
      <c r="BM203" s="46" t="str">
        <f t="shared" si="231"/>
        <v/>
      </c>
      <c r="BN203" s="46" t="str">
        <f t="shared" si="232"/>
        <v/>
      </c>
      <c r="BO203" s="46">
        <f t="shared" si="233"/>
        <v>1</v>
      </c>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4">
        <v>44300</v>
      </c>
      <c r="CU203" s="44">
        <v>44392</v>
      </c>
      <c r="CV203" s="44"/>
      <c r="CW203" s="44"/>
      <c r="CX203" s="43"/>
      <c r="CY203" s="43"/>
      <c r="CZ203" s="43"/>
      <c r="DA203" s="43"/>
      <c r="DB203" s="43"/>
      <c r="DC203" s="43"/>
      <c r="DD203" s="43"/>
      <c r="DE203" s="43"/>
      <c r="DF203" s="43"/>
      <c r="DG203" s="43"/>
      <c r="DH203" s="43"/>
      <c r="DI203" s="43"/>
      <c r="DJ203" s="46" t="str">
        <f t="shared" si="216"/>
        <v/>
      </c>
      <c r="DK203" s="46" t="str">
        <f t="shared" si="217"/>
        <v/>
      </c>
      <c r="DL203" s="46" t="str">
        <f t="shared" si="218"/>
        <v/>
      </c>
      <c r="DM203" s="46" t="str">
        <f t="shared" si="219"/>
        <v/>
      </c>
      <c r="DN203" s="46" t="str">
        <f t="shared" si="220"/>
        <v/>
      </c>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4">
        <v>44300</v>
      </c>
      <c r="ET203" s="44">
        <v>44392</v>
      </c>
      <c r="EU203" s="44"/>
      <c r="EV203" s="44"/>
      <c r="EW203" s="43"/>
      <c r="EX203" s="43"/>
      <c r="EY203" s="43"/>
      <c r="EZ203" s="43"/>
      <c r="FA203" s="43"/>
      <c r="FB203" s="43"/>
      <c r="FC203" s="43"/>
      <c r="FD203" s="43"/>
      <c r="FE203" s="43"/>
      <c r="FF203" s="43"/>
      <c r="FG203" s="43"/>
      <c r="FH203" s="43"/>
      <c r="FI203" s="46" t="str">
        <f t="shared" si="221"/>
        <v/>
      </c>
      <c r="FJ203" s="46" t="str">
        <f t="shared" si="222"/>
        <v/>
      </c>
      <c r="FK203" s="46" t="str">
        <f t="shared" si="223"/>
        <v/>
      </c>
      <c r="FL203" s="46" t="str">
        <f t="shared" si="224"/>
        <v/>
      </c>
      <c r="FM203" s="46" t="str">
        <f t="shared" si="225"/>
        <v/>
      </c>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Q203" s="43"/>
      <c r="GR203" s="44">
        <v>44300</v>
      </c>
      <c r="GS203" s="44">
        <v>44392</v>
      </c>
      <c r="GT203" s="44"/>
      <c r="GU203" s="44"/>
      <c r="GV203" s="43"/>
      <c r="GW203" s="43"/>
      <c r="GX203" s="43"/>
      <c r="GY203" s="43"/>
      <c r="GZ203" s="43"/>
      <c r="HA203" s="43"/>
      <c r="HB203" s="43"/>
      <c r="HC203" s="43"/>
      <c r="HD203" s="43"/>
      <c r="HE203" s="43"/>
      <c r="HF203" s="43"/>
      <c r="HG203" s="43"/>
      <c r="HH203" s="46" t="str">
        <f t="shared" si="234"/>
        <v/>
      </c>
      <c r="HI203" s="46" t="str">
        <f t="shared" si="235"/>
        <v/>
      </c>
      <c r="HJ203" s="46" t="str">
        <f t="shared" si="236"/>
        <v/>
      </c>
      <c r="HK203" s="46" t="str">
        <f t="shared" si="237"/>
        <v/>
      </c>
      <c r="HL203" s="46" t="str">
        <f t="shared" si="238"/>
        <v/>
      </c>
      <c r="HM203" s="43"/>
      <c r="HN203" s="43"/>
      <c r="HO203" s="43">
        <f t="shared" si="226"/>
        <v>1</v>
      </c>
      <c r="HP203" s="43" t="s">
        <v>2348</v>
      </c>
      <c r="HQ203" s="41" t="s">
        <v>2450</v>
      </c>
      <c r="HR203" s="41" t="s">
        <v>2451</v>
      </c>
      <c r="HS203" s="41"/>
      <c r="HT203" s="41"/>
      <c r="HU203" s="41"/>
      <c r="HV203" s="41"/>
      <c r="HW203" s="41"/>
      <c r="HX203" s="41"/>
      <c r="HY203" s="41"/>
      <c r="HZ203" s="41"/>
      <c r="IA203" s="41"/>
      <c r="IB203" s="41"/>
      <c r="IC203" s="41"/>
      <c r="ID203" s="41"/>
    </row>
    <row r="204" spans="1:238" ht="49.5" customHeight="1" x14ac:dyDescent="0.25">
      <c r="A204" s="41" t="s">
        <v>506</v>
      </c>
      <c r="B204" s="42" t="s">
        <v>480</v>
      </c>
      <c r="C204" s="43" t="s">
        <v>507</v>
      </c>
      <c r="D204" s="43" t="s">
        <v>482</v>
      </c>
      <c r="E204" s="43" t="s">
        <v>422</v>
      </c>
      <c r="F204" s="43" t="s">
        <v>394</v>
      </c>
      <c r="G204" s="43" t="s">
        <v>395</v>
      </c>
      <c r="H204" s="43" t="s">
        <v>508</v>
      </c>
      <c r="I204" s="43" t="s">
        <v>509</v>
      </c>
      <c r="J204" s="43">
        <v>2</v>
      </c>
      <c r="K204" s="43">
        <v>3</v>
      </c>
      <c r="L204" s="43" t="s">
        <v>510</v>
      </c>
      <c r="M204" s="43">
        <v>1</v>
      </c>
      <c r="N204" s="43">
        <v>2</v>
      </c>
      <c r="O204" s="43" t="s">
        <v>426</v>
      </c>
      <c r="P204" s="43" t="s">
        <v>400</v>
      </c>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4">
        <v>44300</v>
      </c>
      <c r="AV204" s="44">
        <v>44392</v>
      </c>
      <c r="AW204" s="44"/>
      <c r="AX204" s="44"/>
      <c r="AY204" s="43"/>
      <c r="AZ204" s="43"/>
      <c r="BA204" s="43"/>
      <c r="BB204" s="43"/>
      <c r="BC204" s="43"/>
      <c r="BD204" s="43"/>
      <c r="BE204" s="43"/>
      <c r="BF204" s="43"/>
      <c r="BG204" s="45"/>
      <c r="BH204" s="45"/>
      <c r="BI204" s="43"/>
      <c r="BJ204" s="43"/>
      <c r="BK204" s="46" t="str">
        <f t="shared" si="229"/>
        <v/>
      </c>
      <c r="BL204" s="46" t="str">
        <f t="shared" si="230"/>
        <v/>
      </c>
      <c r="BM204" s="46" t="str">
        <f t="shared" si="231"/>
        <v/>
      </c>
      <c r="BN204" s="46" t="str">
        <f t="shared" si="232"/>
        <v/>
      </c>
      <c r="BO204" s="46" t="str">
        <f t="shared" si="233"/>
        <v/>
      </c>
      <c r="BP204" s="43" t="s">
        <v>511</v>
      </c>
      <c r="BQ204" s="43" t="s">
        <v>512</v>
      </c>
      <c r="BR204" s="43" t="s">
        <v>403</v>
      </c>
      <c r="BS204" s="43" t="s">
        <v>513</v>
      </c>
      <c r="BT204" s="43" t="s">
        <v>514</v>
      </c>
      <c r="BU204" s="43" t="s">
        <v>472</v>
      </c>
      <c r="BV204" s="43" t="s">
        <v>403</v>
      </c>
      <c r="BW204" s="43" t="s">
        <v>403</v>
      </c>
      <c r="BX204" s="43" t="s">
        <v>515</v>
      </c>
      <c r="BY204" s="43" t="s">
        <v>407</v>
      </c>
      <c r="BZ204" s="43" t="s">
        <v>516</v>
      </c>
      <c r="CA204" s="43" t="s">
        <v>409</v>
      </c>
      <c r="CB204" s="43" t="s">
        <v>410</v>
      </c>
      <c r="CC204" s="43" t="s">
        <v>516</v>
      </c>
      <c r="CD204" s="43">
        <v>0</v>
      </c>
      <c r="CE204" s="43" t="s">
        <v>65</v>
      </c>
      <c r="CF204" s="43" t="s">
        <v>411</v>
      </c>
      <c r="CG204" s="43">
        <f>SUM(CH204:CK204)</f>
        <v>3</v>
      </c>
      <c r="CH204" s="43">
        <v>1</v>
      </c>
      <c r="CI204" s="43">
        <v>1</v>
      </c>
      <c r="CJ204" s="43">
        <v>0</v>
      </c>
      <c r="CK204" s="43">
        <v>1</v>
      </c>
      <c r="CL204" s="43">
        <v>1</v>
      </c>
      <c r="CM204" s="43" t="s">
        <v>2452</v>
      </c>
      <c r="CN204" s="43">
        <v>1</v>
      </c>
      <c r="CO204" s="43" t="s">
        <v>2453</v>
      </c>
      <c r="CP204" s="43"/>
      <c r="CQ204" s="43"/>
      <c r="CR204" s="43"/>
      <c r="CS204" s="43"/>
      <c r="CT204" s="44">
        <v>44300</v>
      </c>
      <c r="CU204" s="44">
        <v>44392</v>
      </c>
      <c r="CV204" s="44"/>
      <c r="CW204" s="44"/>
      <c r="CX204" s="43" t="s">
        <v>70</v>
      </c>
      <c r="CY204" s="43" t="s">
        <v>70</v>
      </c>
      <c r="CZ204" s="43"/>
      <c r="DA204" s="43"/>
      <c r="DB204" s="43" t="s">
        <v>70</v>
      </c>
      <c r="DC204" s="43" t="s">
        <v>70</v>
      </c>
      <c r="DD204" s="43"/>
      <c r="DE204" s="43"/>
      <c r="DF204" s="43" t="s">
        <v>2454</v>
      </c>
      <c r="DG204" s="43" t="s">
        <v>2455</v>
      </c>
      <c r="DH204" s="43"/>
      <c r="DI204" s="43"/>
      <c r="DJ204" s="46">
        <f t="shared" si="216"/>
        <v>1</v>
      </c>
      <c r="DK204" s="46">
        <f t="shared" si="217"/>
        <v>1</v>
      </c>
      <c r="DL204" s="46" t="str">
        <f t="shared" si="218"/>
        <v/>
      </c>
      <c r="DM204" s="46">
        <f t="shared" si="219"/>
        <v>0</v>
      </c>
      <c r="DN204" s="46">
        <f t="shared" si="220"/>
        <v>0.66666666666666663</v>
      </c>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4">
        <v>44300</v>
      </c>
      <c r="ET204" s="44">
        <v>44392</v>
      </c>
      <c r="EU204" s="44"/>
      <c r="EV204" s="44"/>
      <c r="EW204" s="43"/>
      <c r="EX204" s="43"/>
      <c r="EY204" s="43"/>
      <c r="EZ204" s="43"/>
      <c r="FA204" s="43"/>
      <c r="FB204" s="43"/>
      <c r="FC204" s="43"/>
      <c r="FD204" s="43"/>
      <c r="FE204" s="43"/>
      <c r="FF204" s="43"/>
      <c r="FG204" s="43"/>
      <c r="FH204" s="43"/>
      <c r="FI204" s="46" t="str">
        <f t="shared" si="221"/>
        <v/>
      </c>
      <c r="FJ204" s="46" t="str">
        <f t="shared" si="222"/>
        <v/>
      </c>
      <c r="FK204" s="46" t="str">
        <f t="shared" si="223"/>
        <v/>
      </c>
      <c r="FL204" s="46" t="str">
        <f t="shared" si="224"/>
        <v/>
      </c>
      <c r="FM204" s="46" t="str">
        <f t="shared" si="225"/>
        <v/>
      </c>
      <c r="FN204" s="43"/>
      <c r="FO204" s="43"/>
      <c r="FP204" s="43"/>
      <c r="FQ204" s="43"/>
      <c r="FR204" s="43"/>
      <c r="FS204" s="43"/>
      <c r="FT204" s="43"/>
      <c r="FU204" s="43"/>
      <c r="FV204" s="43"/>
      <c r="FW204" s="43"/>
      <c r="FX204" s="43"/>
      <c r="FY204" s="43"/>
      <c r="FZ204" s="43"/>
      <c r="GA204" s="43"/>
      <c r="GB204" s="43"/>
      <c r="GC204" s="43"/>
      <c r="GD204" s="43"/>
      <c r="GE204" s="43"/>
      <c r="GF204" s="43"/>
      <c r="GG204" s="43"/>
      <c r="GH204" s="43"/>
      <c r="GI204" s="43"/>
      <c r="GJ204" s="43"/>
      <c r="GK204" s="43"/>
      <c r="GL204" s="43"/>
      <c r="GM204" s="43"/>
      <c r="GN204" s="43"/>
      <c r="GO204" s="43"/>
      <c r="GP204" s="43"/>
      <c r="GQ204" s="43"/>
      <c r="GR204" s="44">
        <v>44300</v>
      </c>
      <c r="GS204" s="44">
        <v>44392</v>
      </c>
      <c r="GT204" s="44"/>
      <c r="GU204" s="44"/>
      <c r="GV204" s="43"/>
      <c r="GW204" s="43"/>
      <c r="GX204" s="43"/>
      <c r="GY204" s="43"/>
      <c r="GZ204" s="43"/>
      <c r="HA204" s="43"/>
      <c r="HB204" s="43"/>
      <c r="HC204" s="43"/>
      <c r="HD204" s="43"/>
      <c r="HE204" s="43"/>
      <c r="HF204" s="43"/>
      <c r="HG204" s="43"/>
      <c r="HH204" s="46" t="str">
        <f t="shared" si="234"/>
        <v/>
      </c>
      <c r="HI204" s="46" t="str">
        <f t="shared" si="235"/>
        <v/>
      </c>
      <c r="HJ204" s="46" t="str">
        <f t="shared" si="236"/>
        <v/>
      </c>
      <c r="HK204" s="46" t="str">
        <f t="shared" si="237"/>
        <v/>
      </c>
      <c r="HL204" s="46" t="str">
        <f t="shared" si="238"/>
        <v/>
      </c>
      <c r="HM204" s="43"/>
      <c r="HN204" s="43"/>
      <c r="HO204" s="43">
        <f t="shared" si="226"/>
        <v>1</v>
      </c>
      <c r="HP204" s="43" t="s">
        <v>2348</v>
      </c>
      <c r="HQ204" s="41"/>
      <c r="HR204" s="41"/>
      <c r="HS204" s="41"/>
      <c r="HT204" s="41"/>
      <c r="HU204" s="41" t="s">
        <v>2456</v>
      </c>
      <c r="HV204" s="41" t="s">
        <v>2457</v>
      </c>
      <c r="HW204" s="41"/>
      <c r="HX204" s="41"/>
      <c r="HY204" s="41"/>
      <c r="HZ204" s="41"/>
      <c r="IA204" s="41"/>
      <c r="IB204" s="41"/>
      <c r="IC204" s="41"/>
      <c r="ID204" s="41"/>
    </row>
    <row r="205" spans="1:238" ht="49.5" customHeight="1" x14ac:dyDescent="0.25">
      <c r="A205" s="41" t="s">
        <v>523</v>
      </c>
      <c r="B205" s="42" t="s">
        <v>524</v>
      </c>
      <c r="C205" s="43" t="s">
        <v>525</v>
      </c>
      <c r="D205" s="43" t="s">
        <v>440</v>
      </c>
      <c r="E205" s="43" t="s">
        <v>422</v>
      </c>
      <c r="F205" s="43" t="s">
        <v>394</v>
      </c>
      <c r="G205" s="43" t="s">
        <v>395</v>
      </c>
      <c r="H205" s="43" t="s">
        <v>526</v>
      </c>
      <c r="I205" s="43" t="s">
        <v>527</v>
      </c>
      <c r="J205" s="43">
        <v>3</v>
      </c>
      <c r="K205" s="43">
        <v>4</v>
      </c>
      <c r="L205" s="43" t="s">
        <v>398</v>
      </c>
      <c r="M205" s="43">
        <v>2</v>
      </c>
      <c r="N205" s="43">
        <v>3</v>
      </c>
      <c r="O205" s="43" t="s">
        <v>510</v>
      </c>
      <c r="P205" s="43" t="s">
        <v>400</v>
      </c>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4">
        <v>44300</v>
      </c>
      <c r="AV205" s="44">
        <v>44392</v>
      </c>
      <c r="AW205" s="44"/>
      <c r="AX205" s="44"/>
      <c r="AY205" s="43"/>
      <c r="AZ205" s="43"/>
      <c r="BA205" s="43"/>
      <c r="BB205" s="43"/>
      <c r="BC205" s="43"/>
      <c r="BD205" s="43"/>
      <c r="BE205" s="43"/>
      <c r="BF205" s="43"/>
      <c r="BG205" s="45"/>
      <c r="BH205" s="45"/>
      <c r="BI205" s="43"/>
      <c r="BJ205" s="43"/>
      <c r="BK205" s="46" t="str">
        <f t="shared" si="229"/>
        <v/>
      </c>
      <c r="BL205" s="46" t="str">
        <f t="shared" si="230"/>
        <v/>
      </c>
      <c r="BM205" s="46" t="str">
        <f t="shared" si="231"/>
        <v/>
      </c>
      <c r="BN205" s="46" t="str">
        <f t="shared" si="232"/>
        <v/>
      </c>
      <c r="BO205" s="46" t="str">
        <f t="shared" si="233"/>
        <v/>
      </c>
      <c r="BP205" s="43" t="s">
        <v>528</v>
      </c>
      <c r="BQ205" s="43" t="s">
        <v>529</v>
      </c>
      <c r="BR205" s="43" t="s">
        <v>403</v>
      </c>
      <c r="BS205" s="43" t="s">
        <v>530</v>
      </c>
      <c r="BT205" s="43" t="s">
        <v>430</v>
      </c>
      <c r="BU205" s="43" t="s">
        <v>403</v>
      </c>
      <c r="BV205" s="43" t="s">
        <v>403</v>
      </c>
      <c r="BW205" s="43" t="s">
        <v>403</v>
      </c>
      <c r="BX205" s="43" t="s">
        <v>531</v>
      </c>
      <c r="BY205" s="43" t="s">
        <v>407</v>
      </c>
      <c r="BZ205" s="43" t="s">
        <v>410</v>
      </c>
      <c r="CA205" s="43" t="s">
        <v>409</v>
      </c>
      <c r="CB205" s="43" t="s">
        <v>410</v>
      </c>
      <c r="CC205" s="43" t="s">
        <v>410</v>
      </c>
      <c r="CD205" s="43">
        <v>100</v>
      </c>
      <c r="CE205" s="43" t="s">
        <v>65</v>
      </c>
      <c r="CF205" s="43" t="s">
        <v>411</v>
      </c>
      <c r="CG205" s="43">
        <f t="shared" ref="CG205:CG206" si="240">SUM(CH205:CK205)</f>
        <v>3</v>
      </c>
      <c r="CH205" s="43">
        <v>2</v>
      </c>
      <c r="CI205" s="43">
        <v>1</v>
      </c>
      <c r="CJ205" s="43">
        <v>0</v>
      </c>
      <c r="CK205" s="43">
        <v>0</v>
      </c>
      <c r="CL205" s="43">
        <v>2</v>
      </c>
      <c r="CM205" s="43" t="s">
        <v>2458</v>
      </c>
      <c r="CN205" s="43">
        <v>1</v>
      </c>
      <c r="CO205" s="43" t="s">
        <v>2459</v>
      </c>
      <c r="CP205" s="43"/>
      <c r="CQ205" s="43"/>
      <c r="CR205" s="43"/>
      <c r="CS205" s="43"/>
      <c r="CT205" s="44">
        <v>44300</v>
      </c>
      <c r="CU205" s="44">
        <v>44392</v>
      </c>
      <c r="CV205" s="44"/>
      <c r="CW205" s="44"/>
      <c r="CX205" s="43" t="s">
        <v>70</v>
      </c>
      <c r="CY205" s="43" t="s">
        <v>70</v>
      </c>
      <c r="CZ205" s="43"/>
      <c r="DA205" s="43"/>
      <c r="DB205" s="43" t="s">
        <v>70</v>
      </c>
      <c r="DC205" s="43" t="s">
        <v>70</v>
      </c>
      <c r="DD205" s="43"/>
      <c r="DE205" s="43"/>
      <c r="DF205" s="43" t="s">
        <v>2460</v>
      </c>
      <c r="DG205" s="43" t="s">
        <v>2461</v>
      </c>
      <c r="DH205" s="43"/>
      <c r="DI205" s="43"/>
      <c r="DJ205" s="46">
        <f t="shared" si="216"/>
        <v>1</v>
      </c>
      <c r="DK205" s="46">
        <f t="shared" si="217"/>
        <v>1</v>
      </c>
      <c r="DL205" s="46" t="str">
        <f t="shared" si="218"/>
        <v/>
      </c>
      <c r="DM205" s="46" t="str">
        <f t="shared" si="219"/>
        <v/>
      </c>
      <c r="DN205" s="46">
        <f t="shared" si="220"/>
        <v>1</v>
      </c>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4">
        <v>44300</v>
      </c>
      <c r="ET205" s="44">
        <v>44392</v>
      </c>
      <c r="EU205" s="44"/>
      <c r="EV205" s="44"/>
      <c r="EW205" s="43"/>
      <c r="EX205" s="43"/>
      <c r="EY205" s="43"/>
      <c r="EZ205" s="43"/>
      <c r="FA205" s="43"/>
      <c r="FB205" s="43"/>
      <c r="FC205" s="43"/>
      <c r="FD205" s="43"/>
      <c r="FE205" s="43"/>
      <c r="FF205" s="43"/>
      <c r="FG205" s="43"/>
      <c r="FH205" s="43"/>
      <c r="FI205" s="46" t="str">
        <f t="shared" si="221"/>
        <v/>
      </c>
      <c r="FJ205" s="46" t="str">
        <f t="shared" si="222"/>
        <v/>
      </c>
      <c r="FK205" s="46" t="str">
        <f t="shared" si="223"/>
        <v/>
      </c>
      <c r="FL205" s="46" t="str">
        <f t="shared" si="224"/>
        <v/>
      </c>
      <c r="FM205" s="46" t="str">
        <f t="shared" si="225"/>
        <v/>
      </c>
      <c r="FN205" s="43"/>
      <c r="FO205" s="43"/>
      <c r="FP205" s="43"/>
      <c r="FQ205" s="43"/>
      <c r="FR205" s="43"/>
      <c r="FS205" s="43"/>
      <c r="FT205" s="43"/>
      <c r="FU205" s="43"/>
      <c r="FV205" s="43"/>
      <c r="FW205" s="43"/>
      <c r="FX205" s="43"/>
      <c r="FY205" s="43"/>
      <c r="FZ205" s="43"/>
      <c r="GA205" s="43"/>
      <c r="GB205" s="43"/>
      <c r="GC205" s="43"/>
      <c r="GD205" s="43"/>
      <c r="GE205" s="43"/>
      <c r="GF205" s="43"/>
      <c r="GG205" s="43"/>
      <c r="GH205" s="43"/>
      <c r="GI205" s="43"/>
      <c r="GJ205" s="43"/>
      <c r="GK205" s="43"/>
      <c r="GL205" s="43"/>
      <c r="GM205" s="43"/>
      <c r="GN205" s="43"/>
      <c r="GO205" s="43"/>
      <c r="GP205" s="43"/>
      <c r="GQ205" s="43"/>
      <c r="GR205" s="44">
        <v>44300</v>
      </c>
      <c r="GS205" s="44">
        <v>44392</v>
      </c>
      <c r="GT205" s="44"/>
      <c r="GU205" s="44"/>
      <c r="GV205" s="43"/>
      <c r="GW205" s="43"/>
      <c r="GX205" s="43"/>
      <c r="GY205" s="43"/>
      <c r="GZ205" s="43"/>
      <c r="HA205" s="43"/>
      <c r="HB205" s="43"/>
      <c r="HC205" s="43"/>
      <c r="HD205" s="43"/>
      <c r="HE205" s="43"/>
      <c r="HF205" s="43"/>
      <c r="HG205" s="43"/>
      <c r="HH205" s="46" t="str">
        <f t="shared" si="234"/>
        <v/>
      </c>
      <c r="HI205" s="46" t="str">
        <f t="shared" si="235"/>
        <v/>
      </c>
      <c r="HJ205" s="46" t="str">
        <f t="shared" si="236"/>
        <v/>
      </c>
      <c r="HK205" s="46" t="str">
        <f t="shared" si="237"/>
        <v/>
      </c>
      <c r="HL205" s="46" t="str">
        <f t="shared" si="238"/>
        <v/>
      </c>
      <c r="HM205" s="43"/>
      <c r="HN205" s="43"/>
      <c r="HO205" s="43">
        <f t="shared" si="226"/>
        <v>1</v>
      </c>
      <c r="HP205" s="43" t="s">
        <v>2348</v>
      </c>
      <c r="HQ205" s="41"/>
      <c r="HR205" s="41"/>
      <c r="HS205" s="41"/>
      <c r="HT205" s="41"/>
      <c r="HU205" s="41" t="s">
        <v>2462</v>
      </c>
      <c r="HV205" s="41" t="s">
        <v>2463</v>
      </c>
      <c r="HW205" s="41"/>
      <c r="HX205" s="41"/>
      <c r="HY205" s="41"/>
      <c r="HZ205" s="41"/>
      <c r="IA205" s="41"/>
      <c r="IB205" s="41"/>
      <c r="IC205" s="41"/>
      <c r="ID205" s="41"/>
    </row>
    <row r="206" spans="1:238" ht="49.5" customHeight="1" x14ac:dyDescent="0.25">
      <c r="A206" s="41" t="s">
        <v>538</v>
      </c>
      <c r="B206" s="42" t="s">
        <v>539</v>
      </c>
      <c r="C206" s="43" t="s">
        <v>540</v>
      </c>
      <c r="D206" s="43" t="s">
        <v>421</v>
      </c>
      <c r="E206" s="43" t="s">
        <v>422</v>
      </c>
      <c r="F206" s="43" t="s">
        <v>394</v>
      </c>
      <c r="G206" s="43" t="s">
        <v>541</v>
      </c>
      <c r="H206" s="43" t="s">
        <v>542</v>
      </c>
      <c r="I206" s="43" t="s">
        <v>543</v>
      </c>
      <c r="J206" s="43">
        <v>3</v>
      </c>
      <c r="K206" s="43">
        <v>4</v>
      </c>
      <c r="L206" s="43" t="s">
        <v>398</v>
      </c>
      <c r="M206" s="43">
        <v>2</v>
      </c>
      <c r="N206" s="43">
        <v>3</v>
      </c>
      <c r="O206" s="43" t="s">
        <v>510</v>
      </c>
      <c r="P206" s="43" t="s">
        <v>400</v>
      </c>
      <c r="Q206" s="43" t="s">
        <v>544</v>
      </c>
      <c r="R206" s="43" t="s">
        <v>545</v>
      </c>
      <c r="S206" s="43" t="s">
        <v>403</v>
      </c>
      <c r="T206" s="43" t="s">
        <v>546</v>
      </c>
      <c r="U206" s="43" t="s">
        <v>430</v>
      </c>
      <c r="V206" s="43" t="s">
        <v>403</v>
      </c>
      <c r="W206" s="43" t="s">
        <v>403</v>
      </c>
      <c r="X206" s="43" t="s">
        <v>403</v>
      </c>
      <c r="Y206" s="43" t="s">
        <v>406</v>
      </c>
      <c r="Z206" s="43" t="s">
        <v>407</v>
      </c>
      <c r="AA206" s="43" t="s">
        <v>410</v>
      </c>
      <c r="AB206" s="43" t="s">
        <v>409</v>
      </c>
      <c r="AC206" s="43" t="s">
        <v>410</v>
      </c>
      <c r="AD206" s="43" t="s">
        <v>410</v>
      </c>
      <c r="AE206" s="43">
        <v>100</v>
      </c>
      <c r="AF206" s="43" t="s">
        <v>65</v>
      </c>
      <c r="AG206" s="43" t="s">
        <v>411</v>
      </c>
      <c r="AH206" s="43">
        <f t="shared" ref="AH206:AH208" si="241">SUM(AI206:AL206)</f>
        <v>2</v>
      </c>
      <c r="AI206" s="43">
        <v>1</v>
      </c>
      <c r="AJ206" s="43">
        <v>1</v>
      </c>
      <c r="AK206" s="43">
        <v>0</v>
      </c>
      <c r="AL206" s="43">
        <v>0</v>
      </c>
      <c r="AM206" s="43">
        <v>1</v>
      </c>
      <c r="AN206" s="43" t="s">
        <v>2464</v>
      </c>
      <c r="AO206" s="43">
        <v>1</v>
      </c>
      <c r="AP206" s="43" t="s">
        <v>2465</v>
      </c>
      <c r="AQ206" s="43"/>
      <c r="AR206" s="43"/>
      <c r="AS206" s="43"/>
      <c r="AT206" s="43"/>
      <c r="AU206" s="44">
        <v>44300</v>
      </c>
      <c r="AV206" s="44">
        <v>44392</v>
      </c>
      <c r="AW206" s="44"/>
      <c r="AX206" s="44"/>
      <c r="AY206" s="43" t="s">
        <v>70</v>
      </c>
      <c r="AZ206" s="43" t="s">
        <v>70</v>
      </c>
      <c r="BA206" s="43"/>
      <c r="BB206" s="43"/>
      <c r="BC206" s="43" t="s">
        <v>70</v>
      </c>
      <c r="BD206" s="43" t="s">
        <v>70</v>
      </c>
      <c r="BE206" s="43"/>
      <c r="BF206" s="43"/>
      <c r="BG206" s="45" t="s">
        <v>2466</v>
      </c>
      <c r="BH206" s="45" t="s">
        <v>2467</v>
      </c>
      <c r="BI206" s="43"/>
      <c r="BJ206" s="43"/>
      <c r="BK206" s="46">
        <f t="shared" si="229"/>
        <v>1</v>
      </c>
      <c r="BL206" s="46">
        <f t="shared" si="230"/>
        <v>1</v>
      </c>
      <c r="BM206" s="46" t="str">
        <f t="shared" si="231"/>
        <v/>
      </c>
      <c r="BN206" s="46" t="str">
        <f t="shared" si="232"/>
        <v/>
      </c>
      <c r="BO206" s="46">
        <f t="shared" si="233"/>
        <v>1</v>
      </c>
      <c r="BP206" s="43" t="s">
        <v>550</v>
      </c>
      <c r="BQ206" s="43" t="s">
        <v>551</v>
      </c>
      <c r="BR206" s="43" t="s">
        <v>403</v>
      </c>
      <c r="BS206" s="43" t="s">
        <v>552</v>
      </c>
      <c r="BT206" s="43" t="s">
        <v>405</v>
      </c>
      <c r="BU206" s="43" t="s">
        <v>403</v>
      </c>
      <c r="BV206" s="43" t="s">
        <v>403</v>
      </c>
      <c r="BW206" s="43" t="s">
        <v>403</v>
      </c>
      <c r="BX206" s="43" t="s">
        <v>406</v>
      </c>
      <c r="BY206" s="43" t="s">
        <v>407</v>
      </c>
      <c r="BZ206" s="43" t="s">
        <v>408</v>
      </c>
      <c r="CA206" s="43" t="s">
        <v>409</v>
      </c>
      <c r="CB206" s="43" t="s">
        <v>410</v>
      </c>
      <c r="CC206" s="43" t="s">
        <v>408</v>
      </c>
      <c r="CD206" s="43">
        <v>50</v>
      </c>
      <c r="CE206" s="43" t="s">
        <v>65</v>
      </c>
      <c r="CF206" s="43" t="s">
        <v>411</v>
      </c>
      <c r="CG206" s="43">
        <f t="shared" si="240"/>
        <v>2</v>
      </c>
      <c r="CH206" s="43">
        <v>1</v>
      </c>
      <c r="CI206" s="43">
        <v>1</v>
      </c>
      <c r="CJ206" s="43">
        <v>0</v>
      </c>
      <c r="CK206" s="43">
        <v>0</v>
      </c>
      <c r="CL206" s="43">
        <v>1</v>
      </c>
      <c r="CM206" s="43" t="s">
        <v>2468</v>
      </c>
      <c r="CN206" s="43">
        <v>1</v>
      </c>
      <c r="CO206" s="43" t="s">
        <v>2469</v>
      </c>
      <c r="CP206" s="43"/>
      <c r="CQ206" s="43"/>
      <c r="CR206" s="43"/>
      <c r="CS206" s="43"/>
      <c r="CT206" s="44">
        <v>44300</v>
      </c>
      <c r="CU206" s="44">
        <v>44392</v>
      </c>
      <c r="CV206" s="44"/>
      <c r="CW206" s="44"/>
      <c r="CX206" s="43" t="s">
        <v>70</v>
      </c>
      <c r="CY206" s="43" t="s">
        <v>70</v>
      </c>
      <c r="CZ206" s="43"/>
      <c r="DA206" s="43"/>
      <c r="DB206" s="43" t="s">
        <v>70</v>
      </c>
      <c r="DC206" s="43" t="s">
        <v>70</v>
      </c>
      <c r="DD206" s="43"/>
      <c r="DE206" s="43"/>
      <c r="DF206" s="43" t="s">
        <v>2470</v>
      </c>
      <c r="DG206" s="43" t="s">
        <v>2471</v>
      </c>
      <c r="DH206" s="43"/>
      <c r="DI206" s="43"/>
      <c r="DJ206" s="46">
        <f t="shared" si="216"/>
        <v>1</v>
      </c>
      <c r="DK206" s="46">
        <f t="shared" si="217"/>
        <v>1</v>
      </c>
      <c r="DL206" s="46" t="str">
        <f t="shared" si="218"/>
        <v/>
      </c>
      <c r="DM206" s="46" t="str">
        <f t="shared" si="219"/>
        <v/>
      </c>
      <c r="DN206" s="46">
        <f t="shared" si="220"/>
        <v>1</v>
      </c>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4">
        <v>44300</v>
      </c>
      <c r="ET206" s="44">
        <v>44392</v>
      </c>
      <c r="EU206" s="44"/>
      <c r="EV206" s="44"/>
      <c r="EW206" s="43"/>
      <c r="EX206" s="43"/>
      <c r="EY206" s="43"/>
      <c r="EZ206" s="43"/>
      <c r="FA206" s="43"/>
      <c r="FB206" s="43"/>
      <c r="FC206" s="43"/>
      <c r="FD206" s="43"/>
      <c r="FE206" s="43"/>
      <c r="FF206" s="43"/>
      <c r="FG206" s="43"/>
      <c r="FH206" s="43"/>
      <c r="FI206" s="46" t="str">
        <f t="shared" si="221"/>
        <v/>
      </c>
      <c r="FJ206" s="46" t="str">
        <f t="shared" si="222"/>
        <v/>
      </c>
      <c r="FK206" s="46" t="str">
        <f t="shared" si="223"/>
        <v/>
      </c>
      <c r="FL206" s="46" t="str">
        <f t="shared" si="224"/>
        <v/>
      </c>
      <c r="FM206" s="46" t="str">
        <f t="shared" si="225"/>
        <v/>
      </c>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4">
        <v>44300</v>
      </c>
      <c r="GS206" s="44">
        <v>44392</v>
      </c>
      <c r="GT206" s="44"/>
      <c r="GU206" s="44"/>
      <c r="GV206" s="43"/>
      <c r="GW206" s="43"/>
      <c r="GX206" s="43"/>
      <c r="GY206" s="43"/>
      <c r="GZ206" s="43"/>
      <c r="HA206" s="43"/>
      <c r="HB206" s="43"/>
      <c r="HC206" s="43"/>
      <c r="HD206" s="43"/>
      <c r="HE206" s="43"/>
      <c r="HF206" s="43"/>
      <c r="HG206" s="43"/>
      <c r="HH206" s="46" t="str">
        <f t="shared" si="234"/>
        <v/>
      </c>
      <c r="HI206" s="46" t="str">
        <f t="shared" si="235"/>
        <v/>
      </c>
      <c r="HJ206" s="46" t="str">
        <f t="shared" si="236"/>
        <v/>
      </c>
      <c r="HK206" s="46" t="str">
        <f t="shared" si="237"/>
        <v/>
      </c>
      <c r="HL206" s="46" t="str">
        <f t="shared" si="238"/>
        <v/>
      </c>
      <c r="HM206" s="43"/>
      <c r="HN206" s="43"/>
      <c r="HO206" s="43">
        <f t="shared" si="226"/>
        <v>2</v>
      </c>
      <c r="HP206" s="43" t="s">
        <v>2348</v>
      </c>
      <c r="HQ206" s="41" t="s">
        <v>2472</v>
      </c>
      <c r="HR206" s="41" t="s">
        <v>2473</v>
      </c>
      <c r="HS206" s="41"/>
      <c r="HT206" s="41"/>
      <c r="HU206" s="41" t="s">
        <v>2474</v>
      </c>
      <c r="HV206" s="41" t="s">
        <v>2470</v>
      </c>
      <c r="HW206" s="41"/>
      <c r="HX206" s="41"/>
      <c r="HY206" s="41"/>
      <c r="HZ206" s="41"/>
      <c r="IA206" s="41"/>
      <c r="IB206" s="41"/>
      <c r="IC206" s="41"/>
      <c r="ID206" s="41"/>
    </row>
    <row r="207" spans="1:238" ht="49.5" customHeight="1" x14ac:dyDescent="0.25">
      <c r="A207" s="41" t="s">
        <v>558</v>
      </c>
      <c r="B207" s="42" t="s">
        <v>539</v>
      </c>
      <c r="C207" s="43" t="s">
        <v>559</v>
      </c>
      <c r="D207" s="43" t="s">
        <v>468</v>
      </c>
      <c r="E207" s="43" t="s">
        <v>560</v>
      </c>
      <c r="F207" s="43" t="s">
        <v>394</v>
      </c>
      <c r="G207" s="43" t="s">
        <v>395</v>
      </c>
      <c r="H207" s="43" t="s">
        <v>561</v>
      </c>
      <c r="I207" s="43" t="s">
        <v>562</v>
      </c>
      <c r="J207" s="43">
        <v>2</v>
      </c>
      <c r="K207" s="43">
        <v>4</v>
      </c>
      <c r="L207" s="43" t="s">
        <v>399</v>
      </c>
      <c r="M207" s="43">
        <v>2</v>
      </c>
      <c r="N207" s="43">
        <v>3</v>
      </c>
      <c r="O207" s="43" t="s">
        <v>510</v>
      </c>
      <c r="P207" s="43" t="s">
        <v>400</v>
      </c>
      <c r="Q207" s="43" t="s">
        <v>563</v>
      </c>
      <c r="R207" s="43" t="s">
        <v>564</v>
      </c>
      <c r="S207" s="43" t="s">
        <v>403</v>
      </c>
      <c r="T207" s="43" t="s">
        <v>565</v>
      </c>
      <c r="U207" s="43" t="s">
        <v>430</v>
      </c>
      <c r="V207" s="43" t="s">
        <v>403</v>
      </c>
      <c r="W207" s="43" t="s">
        <v>403</v>
      </c>
      <c r="X207" s="43" t="s">
        <v>403</v>
      </c>
      <c r="Y207" s="43" t="s">
        <v>431</v>
      </c>
      <c r="Z207" s="43" t="s">
        <v>407</v>
      </c>
      <c r="AA207" s="43" t="s">
        <v>410</v>
      </c>
      <c r="AB207" s="43" t="s">
        <v>409</v>
      </c>
      <c r="AC207" s="43" t="s">
        <v>410</v>
      </c>
      <c r="AD207" s="43" t="s">
        <v>410</v>
      </c>
      <c r="AE207" s="43">
        <v>100</v>
      </c>
      <c r="AF207" s="43" t="s">
        <v>65</v>
      </c>
      <c r="AG207" s="43" t="s">
        <v>411</v>
      </c>
      <c r="AH207" s="43">
        <f t="shared" si="241"/>
        <v>11</v>
      </c>
      <c r="AI207" s="43">
        <v>3</v>
      </c>
      <c r="AJ207" s="43">
        <v>2</v>
      </c>
      <c r="AK207" s="43">
        <v>3</v>
      </c>
      <c r="AL207" s="43">
        <v>3</v>
      </c>
      <c r="AM207" s="43">
        <v>3</v>
      </c>
      <c r="AN207" s="43" t="s">
        <v>2475</v>
      </c>
      <c r="AO207" s="43">
        <v>2</v>
      </c>
      <c r="AP207" s="43" t="s">
        <v>2476</v>
      </c>
      <c r="AQ207" s="43"/>
      <c r="AR207" s="43"/>
      <c r="AS207" s="43"/>
      <c r="AT207" s="43"/>
      <c r="AU207" s="44">
        <v>44300</v>
      </c>
      <c r="AV207" s="44">
        <v>44392</v>
      </c>
      <c r="AW207" s="44"/>
      <c r="AX207" s="44"/>
      <c r="AY207" s="43" t="s">
        <v>70</v>
      </c>
      <c r="AZ207" s="43" t="s">
        <v>70</v>
      </c>
      <c r="BA207" s="43"/>
      <c r="BB207" s="43"/>
      <c r="BC207" s="43" t="s">
        <v>70</v>
      </c>
      <c r="BD207" s="43" t="s">
        <v>70</v>
      </c>
      <c r="BE207" s="43"/>
      <c r="BF207" s="43"/>
      <c r="BG207" s="45" t="s">
        <v>2477</v>
      </c>
      <c r="BH207" s="45" t="s">
        <v>2478</v>
      </c>
      <c r="BI207" s="43"/>
      <c r="BJ207" s="43"/>
      <c r="BK207" s="46">
        <f t="shared" si="229"/>
        <v>1</v>
      </c>
      <c r="BL207" s="46">
        <f t="shared" si="230"/>
        <v>1</v>
      </c>
      <c r="BM207" s="46">
        <f t="shared" si="231"/>
        <v>0</v>
      </c>
      <c r="BN207" s="46">
        <f t="shared" si="232"/>
        <v>0</v>
      </c>
      <c r="BO207" s="46">
        <f t="shared" si="233"/>
        <v>0.45454545454545453</v>
      </c>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4">
        <v>44300</v>
      </c>
      <c r="CU207" s="44">
        <v>44392</v>
      </c>
      <c r="CV207" s="44"/>
      <c r="CW207" s="44"/>
      <c r="CX207" s="43"/>
      <c r="CY207" s="43"/>
      <c r="CZ207" s="43"/>
      <c r="DA207" s="43"/>
      <c r="DB207" s="43"/>
      <c r="DC207" s="43"/>
      <c r="DD207" s="43"/>
      <c r="DE207" s="43"/>
      <c r="DF207" s="43"/>
      <c r="DG207" s="43"/>
      <c r="DH207" s="43"/>
      <c r="DI207" s="43"/>
      <c r="DJ207" s="46" t="str">
        <f t="shared" si="216"/>
        <v/>
      </c>
      <c r="DK207" s="46" t="str">
        <f t="shared" si="217"/>
        <v/>
      </c>
      <c r="DL207" s="46" t="str">
        <f t="shared" si="218"/>
        <v/>
      </c>
      <c r="DM207" s="46" t="str">
        <f t="shared" si="219"/>
        <v/>
      </c>
      <c r="DN207" s="46" t="str">
        <f t="shared" si="220"/>
        <v/>
      </c>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4">
        <v>44300</v>
      </c>
      <c r="ET207" s="44">
        <v>44392</v>
      </c>
      <c r="EU207" s="44"/>
      <c r="EV207" s="44"/>
      <c r="EW207" s="43"/>
      <c r="EX207" s="43"/>
      <c r="EY207" s="43"/>
      <c r="EZ207" s="43"/>
      <c r="FA207" s="43"/>
      <c r="FB207" s="43"/>
      <c r="FC207" s="43"/>
      <c r="FD207" s="43"/>
      <c r="FE207" s="43"/>
      <c r="FF207" s="43"/>
      <c r="FG207" s="43"/>
      <c r="FH207" s="43"/>
      <c r="FI207" s="46" t="str">
        <f t="shared" si="221"/>
        <v/>
      </c>
      <c r="FJ207" s="46" t="str">
        <f t="shared" si="222"/>
        <v/>
      </c>
      <c r="FK207" s="46" t="str">
        <f t="shared" si="223"/>
        <v/>
      </c>
      <c r="FL207" s="46" t="str">
        <f t="shared" si="224"/>
        <v/>
      </c>
      <c r="FM207" s="46" t="str">
        <f t="shared" si="225"/>
        <v/>
      </c>
      <c r="FN207" s="43"/>
      <c r="FO207" s="43"/>
      <c r="FP207" s="43"/>
      <c r="FQ207" s="43"/>
      <c r="FR207" s="43"/>
      <c r="FS207" s="43"/>
      <c r="FT207" s="43"/>
      <c r="FU207" s="43"/>
      <c r="FV207" s="43"/>
      <c r="FW207" s="43"/>
      <c r="FX207" s="43"/>
      <c r="FY207" s="43"/>
      <c r="FZ207" s="43"/>
      <c r="GA207" s="43"/>
      <c r="GB207" s="43"/>
      <c r="GC207" s="43"/>
      <c r="GD207" s="43"/>
      <c r="GE207" s="43"/>
      <c r="GF207" s="43"/>
      <c r="GG207" s="43"/>
      <c r="GH207" s="43"/>
      <c r="GI207" s="43"/>
      <c r="GJ207" s="43"/>
      <c r="GK207" s="43"/>
      <c r="GL207" s="43"/>
      <c r="GM207" s="43"/>
      <c r="GN207" s="43"/>
      <c r="GO207" s="43"/>
      <c r="GP207" s="43"/>
      <c r="GQ207" s="43"/>
      <c r="GR207" s="44">
        <v>44300</v>
      </c>
      <c r="GS207" s="44">
        <v>44392</v>
      </c>
      <c r="GT207" s="44"/>
      <c r="GU207" s="44"/>
      <c r="GV207" s="43"/>
      <c r="GW207" s="43"/>
      <c r="GX207" s="43"/>
      <c r="GY207" s="43"/>
      <c r="GZ207" s="43"/>
      <c r="HA207" s="43"/>
      <c r="HB207" s="43"/>
      <c r="HC207" s="43"/>
      <c r="HD207" s="43"/>
      <c r="HE207" s="43"/>
      <c r="HF207" s="43"/>
      <c r="HG207" s="43"/>
      <c r="HH207" s="46" t="str">
        <f t="shared" si="234"/>
        <v/>
      </c>
      <c r="HI207" s="46" t="str">
        <f t="shared" si="235"/>
        <v/>
      </c>
      <c r="HJ207" s="46" t="str">
        <f t="shared" si="236"/>
        <v/>
      </c>
      <c r="HK207" s="46" t="str">
        <f t="shared" si="237"/>
        <v/>
      </c>
      <c r="HL207" s="46" t="str">
        <f t="shared" si="238"/>
        <v/>
      </c>
      <c r="HM207" s="43"/>
      <c r="HN207" s="43"/>
      <c r="HO207" s="43">
        <f t="shared" si="226"/>
        <v>1</v>
      </c>
      <c r="HP207" s="43" t="s">
        <v>2348</v>
      </c>
      <c r="HQ207" s="41" t="s">
        <v>2479</v>
      </c>
      <c r="HR207" s="41" t="s">
        <v>2480</v>
      </c>
      <c r="HS207" s="41"/>
      <c r="HT207" s="41"/>
      <c r="HU207" s="41"/>
      <c r="HV207" s="41"/>
      <c r="HW207" s="41"/>
      <c r="HX207" s="41"/>
      <c r="HY207" s="41"/>
      <c r="HZ207" s="41"/>
      <c r="IA207" s="41"/>
      <c r="IB207" s="41"/>
      <c r="IC207" s="41"/>
      <c r="ID207" s="41"/>
    </row>
    <row r="208" spans="1:238" ht="49.5" customHeight="1" x14ac:dyDescent="0.25">
      <c r="A208" s="41" t="s">
        <v>571</v>
      </c>
      <c r="B208" s="42" t="s">
        <v>572</v>
      </c>
      <c r="C208" s="43" t="s">
        <v>573</v>
      </c>
      <c r="D208" s="43" t="s">
        <v>440</v>
      </c>
      <c r="E208" s="43" t="s">
        <v>574</v>
      </c>
      <c r="F208" s="43" t="s">
        <v>455</v>
      </c>
      <c r="G208" s="43" t="s">
        <v>541</v>
      </c>
      <c r="H208" s="43" t="s">
        <v>575</v>
      </c>
      <c r="I208" s="43" t="s">
        <v>576</v>
      </c>
      <c r="J208" s="43">
        <v>3</v>
      </c>
      <c r="K208" s="43">
        <v>4</v>
      </c>
      <c r="L208" s="43" t="s">
        <v>398</v>
      </c>
      <c r="M208" s="43">
        <v>1</v>
      </c>
      <c r="N208" s="43">
        <v>2</v>
      </c>
      <c r="O208" s="43" t="s">
        <v>426</v>
      </c>
      <c r="P208" s="43" t="s">
        <v>400</v>
      </c>
      <c r="Q208" s="43" t="s">
        <v>577</v>
      </c>
      <c r="R208" s="43" t="s">
        <v>578</v>
      </c>
      <c r="S208" s="43" t="s">
        <v>403</v>
      </c>
      <c r="T208" s="43" t="s">
        <v>579</v>
      </c>
      <c r="U208" s="43" t="s">
        <v>430</v>
      </c>
      <c r="V208" s="43" t="s">
        <v>403</v>
      </c>
      <c r="W208" s="43" t="s">
        <v>403</v>
      </c>
      <c r="X208" s="43" t="s">
        <v>403</v>
      </c>
      <c r="Y208" s="43" t="s">
        <v>431</v>
      </c>
      <c r="Z208" s="43" t="s">
        <v>407</v>
      </c>
      <c r="AA208" s="43" t="s">
        <v>410</v>
      </c>
      <c r="AB208" s="43" t="s">
        <v>409</v>
      </c>
      <c r="AC208" s="43" t="s">
        <v>410</v>
      </c>
      <c r="AD208" s="43" t="s">
        <v>410</v>
      </c>
      <c r="AE208" s="43">
        <v>100</v>
      </c>
      <c r="AF208" s="43" t="s">
        <v>65</v>
      </c>
      <c r="AG208" s="43" t="s">
        <v>411</v>
      </c>
      <c r="AH208" s="43">
        <f t="shared" si="241"/>
        <v>12</v>
      </c>
      <c r="AI208" s="43">
        <v>3</v>
      </c>
      <c r="AJ208" s="43">
        <v>3</v>
      </c>
      <c r="AK208" s="43">
        <v>3</v>
      </c>
      <c r="AL208" s="43">
        <v>3</v>
      </c>
      <c r="AM208" s="43">
        <v>3</v>
      </c>
      <c r="AN208" s="43" t="s">
        <v>2481</v>
      </c>
      <c r="AO208" s="43">
        <v>3</v>
      </c>
      <c r="AP208" s="43" t="s">
        <v>2482</v>
      </c>
      <c r="AQ208" s="43"/>
      <c r="AR208" s="43"/>
      <c r="AS208" s="43"/>
      <c r="AT208" s="43"/>
      <c r="AU208" s="44">
        <v>44300</v>
      </c>
      <c r="AV208" s="44">
        <v>44392</v>
      </c>
      <c r="AW208" s="44"/>
      <c r="AX208" s="44"/>
      <c r="AY208" s="43" t="s">
        <v>70</v>
      </c>
      <c r="AZ208" s="43" t="s">
        <v>70</v>
      </c>
      <c r="BA208" s="43"/>
      <c r="BB208" s="43"/>
      <c r="BC208" s="43" t="s">
        <v>70</v>
      </c>
      <c r="BD208" s="43" t="s">
        <v>70</v>
      </c>
      <c r="BE208" s="43"/>
      <c r="BF208" s="43"/>
      <c r="BG208" s="45" t="s">
        <v>2201</v>
      </c>
      <c r="BH208" s="45" t="s">
        <v>2483</v>
      </c>
      <c r="BI208" s="43"/>
      <c r="BJ208" s="43"/>
      <c r="BK208" s="46">
        <f t="shared" si="229"/>
        <v>1</v>
      </c>
      <c r="BL208" s="46">
        <f t="shared" si="230"/>
        <v>1</v>
      </c>
      <c r="BM208" s="46">
        <f t="shared" si="231"/>
        <v>0</v>
      </c>
      <c r="BN208" s="46">
        <f t="shared" si="232"/>
        <v>0</v>
      </c>
      <c r="BO208" s="46">
        <f t="shared" si="233"/>
        <v>0.5</v>
      </c>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4">
        <v>44300</v>
      </c>
      <c r="CU208" s="44">
        <v>44392</v>
      </c>
      <c r="CV208" s="44"/>
      <c r="CW208" s="44"/>
      <c r="CX208" s="43"/>
      <c r="CY208" s="43"/>
      <c r="CZ208" s="43"/>
      <c r="DA208" s="43"/>
      <c r="DB208" s="43"/>
      <c r="DC208" s="43"/>
      <c r="DD208" s="43"/>
      <c r="DE208" s="43"/>
      <c r="DF208" s="43"/>
      <c r="DG208" s="43"/>
      <c r="DH208" s="43"/>
      <c r="DI208" s="43"/>
      <c r="DJ208" s="46" t="str">
        <f t="shared" si="216"/>
        <v/>
      </c>
      <c r="DK208" s="46" t="str">
        <f t="shared" si="217"/>
        <v/>
      </c>
      <c r="DL208" s="46" t="str">
        <f t="shared" si="218"/>
        <v/>
      </c>
      <c r="DM208" s="46" t="str">
        <f t="shared" si="219"/>
        <v/>
      </c>
      <c r="DN208" s="46" t="str">
        <f t="shared" si="220"/>
        <v/>
      </c>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4">
        <v>44300</v>
      </c>
      <c r="ET208" s="44">
        <v>44392</v>
      </c>
      <c r="EU208" s="44"/>
      <c r="EV208" s="44"/>
      <c r="EW208" s="43"/>
      <c r="EX208" s="43"/>
      <c r="EY208" s="43"/>
      <c r="EZ208" s="43"/>
      <c r="FA208" s="43"/>
      <c r="FB208" s="43"/>
      <c r="FC208" s="43"/>
      <c r="FD208" s="43"/>
      <c r="FE208" s="43"/>
      <c r="FF208" s="43"/>
      <c r="FG208" s="43"/>
      <c r="FH208" s="43"/>
      <c r="FI208" s="46" t="str">
        <f t="shared" si="221"/>
        <v/>
      </c>
      <c r="FJ208" s="46" t="str">
        <f t="shared" si="222"/>
        <v/>
      </c>
      <c r="FK208" s="46" t="str">
        <f t="shared" si="223"/>
        <v/>
      </c>
      <c r="FL208" s="46" t="str">
        <f t="shared" si="224"/>
        <v/>
      </c>
      <c r="FM208" s="46" t="str">
        <f t="shared" si="225"/>
        <v/>
      </c>
      <c r="FN208" s="43"/>
      <c r="FO208" s="43"/>
      <c r="FP208" s="43"/>
      <c r="FQ208" s="43"/>
      <c r="FR208" s="43"/>
      <c r="FS208" s="43"/>
      <c r="FT208" s="43"/>
      <c r="FU208" s="43"/>
      <c r="FV208" s="43"/>
      <c r="FW208" s="43"/>
      <c r="FX208" s="43"/>
      <c r="FY208" s="43"/>
      <c r="FZ208" s="43"/>
      <c r="GA208" s="43"/>
      <c r="GB208" s="43"/>
      <c r="GC208" s="43"/>
      <c r="GD208" s="43"/>
      <c r="GE208" s="43"/>
      <c r="GF208" s="43"/>
      <c r="GG208" s="43"/>
      <c r="GH208" s="43"/>
      <c r="GI208" s="43"/>
      <c r="GJ208" s="43"/>
      <c r="GK208" s="43"/>
      <c r="GL208" s="43"/>
      <c r="GM208" s="43"/>
      <c r="GN208" s="43"/>
      <c r="GO208" s="43"/>
      <c r="GP208" s="43"/>
      <c r="GQ208" s="43"/>
      <c r="GR208" s="44">
        <v>44300</v>
      </c>
      <c r="GS208" s="44">
        <v>44392</v>
      </c>
      <c r="GT208" s="44"/>
      <c r="GU208" s="44"/>
      <c r="GV208" s="43"/>
      <c r="GW208" s="43"/>
      <c r="GX208" s="43"/>
      <c r="GY208" s="43"/>
      <c r="GZ208" s="43"/>
      <c r="HA208" s="43"/>
      <c r="HB208" s="43"/>
      <c r="HC208" s="43"/>
      <c r="HD208" s="43"/>
      <c r="HE208" s="43"/>
      <c r="HF208" s="43"/>
      <c r="HG208" s="43"/>
      <c r="HH208" s="46" t="str">
        <f t="shared" si="234"/>
        <v/>
      </c>
      <c r="HI208" s="46" t="str">
        <f t="shared" si="235"/>
        <v/>
      </c>
      <c r="HJ208" s="46" t="str">
        <f t="shared" si="236"/>
        <v/>
      </c>
      <c r="HK208" s="46" t="str">
        <f t="shared" si="237"/>
        <v/>
      </c>
      <c r="HL208" s="46" t="str">
        <f t="shared" si="238"/>
        <v/>
      </c>
      <c r="HM208" s="43"/>
      <c r="HN208" s="43"/>
      <c r="HO208" s="43">
        <f t="shared" si="226"/>
        <v>1</v>
      </c>
      <c r="HP208" s="43" t="s">
        <v>2348</v>
      </c>
      <c r="HQ208" s="41" t="s">
        <v>2484</v>
      </c>
      <c r="HR208" s="41" t="s">
        <v>2485</v>
      </c>
      <c r="HS208" s="41"/>
      <c r="HT208" s="41"/>
      <c r="HU208" s="41"/>
      <c r="HV208" s="41"/>
      <c r="HW208" s="41"/>
      <c r="HX208" s="41"/>
      <c r="HY208" s="41"/>
      <c r="HZ208" s="41"/>
      <c r="IA208" s="41"/>
      <c r="IB208" s="41"/>
      <c r="IC208" s="41"/>
      <c r="ID208" s="41"/>
    </row>
    <row r="209" spans="1:238" ht="49.5" customHeight="1" x14ac:dyDescent="0.25">
      <c r="A209" s="41" t="s">
        <v>584</v>
      </c>
      <c r="B209" s="42" t="s">
        <v>572</v>
      </c>
      <c r="C209" s="43" t="s">
        <v>585</v>
      </c>
      <c r="D209" s="43" t="s">
        <v>468</v>
      </c>
      <c r="E209" s="43" t="s">
        <v>560</v>
      </c>
      <c r="F209" s="43" t="s">
        <v>394</v>
      </c>
      <c r="G209" s="43" t="s">
        <v>395</v>
      </c>
      <c r="H209" s="43" t="s">
        <v>586</v>
      </c>
      <c r="I209" s="43" t="s">
        <v>587</v>
      </c>
      <c r="J209" s="43">
        <v>1</v>
      </c>
      <c r="K209" s="43">
        <v>4</v>
      </c>
      <c r="L209" s="43" t="s">
        <v>399</v>
      </c>
      <c r="M209" s="43">
        <v>1</v>
      </c>
      <c r="N209" s="43">
        <v>4</v>
      </c>
      <c r="O209" s="43" t="s">
        <v>399</v>
      </c>
      <c r="P209" s="43" t="s">
        <v>400</v>
      </c>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4">
        <v>44300</v>
      </c>
      <c r="AV209" s="44">
        <v>44392</v>
      </c>
      <c r="AW209" s="44"/>
      <c r="AX209" s="44"/>
      <c r="AY209" s="43"/>
      <c r="AZ209" s="43"/>
      <c r="BA209" s="43"/>
      <c r="BB209" s="43"/>
      <c r="BC209" s="43"/>
      <c r="BD209" s="43"/>
      <c r="BE209" s="43"/>
      <c r="BF209" s="43"/>
      <c r="BG209" s="45"/>
      <c r="BH209" s="45"/>
      <c r="BI209" s="43"/>
      <c r="BJ209" s="43"/>
      <c r="BK209" s="46" t="str">
        <f t="shared" si="229"/>
        <v/>
      </c>
      <c r="BL209" s="46" t="str">
        <f t="shared" si="230"/>
        <v/>
      </c>
      <c r="BM209" s="46" t="str">
        <f t="shared" si="231"/>
        <v/>
      </c>
      <c r="BN209" s="46" t="str">
        <f t="shared" si="232"/>
        <v/>
      </c>
      <c r="BO209" s="46" t="str">
        <f t="shared" si="233"/>
        <v/>
      </c>
      <c r="BP209" s="43" t="s">
        <v>588</v>
      </c>
      <c r="BQ209" s="43" t="s">
        <v>589</v>
      </c>
      <c r="BR209" s="43" t="s">
        <v>403</v>
      </c>
      <c r="BS209" s="43" t="s">
        <v>590</v>
      </c>
      <c r="BT209" s="43" t="s">
        <v>430</v>
      </c>
      <c r="BU209" s="43" t="s">
        <v>472</v>
      </c>
      <c r="BV209" s="43" t="s">
        <v>472</v>
      </c>
      <c r="BW209" s="43" t="s">
        <v>403</v>
      </c>
      <c r="BX209" s="43" t="s">
        <v>531</v>
      </c>
      <c r="BY209" s="43" t="s">
        <v>591</v>
      </c>
      <c r="BZ209" s="43" t="s">
        <v>410</v>
      </c>
      <c r="CA209" s="43" t="s">
        <v>409</v>
      </c>
      <c r="CB209" s="43" t="s">
        <v>410</v>
      </c>
      <c r="CC209" s="43" t="s">
        <v>410</v>
      </c>
      <c r="CD209" s="43">
        <v>100</v>
      </c>
      <c r="CE209" s="43" t="s">
        <v>65</v>
      </c>
      <c r="CF209" s="43" t="s">
        <v>411</v>
      </c>
      <c r="CG209" s="43">
        <f t="shared" ref="CG209:CG210" si="242">SUM(CH209:CK209)</f>
        <v>2</v>
      </c>
      <c r="CH209" s="43">
        <v>1</v>
      </c>
      <c r="CI209" s="43">
        <v>1</v>
      </c>
      <c r="CJ209" s="43">
        <v>0</v>
      </c>
      <c r="CK209" s="43">
        <v>0</v>
      </c>
      <c r="CL209" s="43">
        <v>1</v>
      </c>
      <c r="CM209" s="43" t="s">
        <v>2486</v>
      </c>
      <c r="CN209" s="43">
        <v>1</v>
      </c>
      <c r="CO209" s="43" t="s">
        <v>2487</v>
      </c>
      <c r="CP209" s="43"/>
      <c r="CQ209" s="43"/>
      <c r="CR209" s="43"/>
      <c r="CS209" s="43"/>
      <c r="CT209" s="44">
        <v>44300</v>
      </c>
      <c r="CU209" s="44">
        <v>44392</v>
      </c>
      <c r="CV209" s="44"/>
      <c r="CW209" s="44"/>
      <c r="CX209" s="43" t="s">
        <v>70</v>
      </c>
      <c r="CY209" s="43" t="s">
        <v>449</v>
      </c>
      <c r="CZ209" s="43"/>
      <c r="DA209" s="43"/>
      <c r="DB209" s="43" t="s">
        <v>70</v>
      </c>
      <c r="DC209" s="43" t="s">
        <v>70</v>
      </c>
      <c r="DD209" s="43"/>
      <c r="DE209" s="43"/>
      <c r="DF209" s="43" t="s">
        <v>2488</v>
      </c>
      <c r="DG209" s="43" t="s">
        <v>2489</v>
      </c>
      <c r="DH209" s="43"/>
      <c r="DI209" s="43"/>
      <c r="DJ209" s="46">
        <f t="shared" si="216"/>
        <v>1</v>
      </c>
      <c r="DK209" s="46">
        <f t="shared" si="217"/>
        <v>1</v>
      </c>
      <c r="DL209" s="46" t="str">
        <f t="shared" si="218"/>
        <v/>
      </c>
      <c r="DM209" s="46" t="str">
        <f t="shared" si="219"/>
        <v/>
      </c>
      <c r="DN209" s="46">
        <f t="shared" si="220"/>
        <v>1</v>
      </c>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4">
        <v>44300</v>
      </c>
      <c r="ET209" s="44">
        <v>44392</v>
      </c>
      <c r="EU209" s="44"/>
      <c r="EV209" s="44"/>
      <c r="EW209" s="43"/>
      <c r="EX209" s="43"/>
      <c r="EY209" s="43"/>
      <c r="EZ209" s="43"/>
      <c r="FA209" s="43"/>
      <c r="FB209" s="43"/>
      <c r="FC209" s="43"/>
      <c r="FD209" s="43"/>
      <c r="FE209" s="43"/>
      <c r="FF209" s="43"/>
      <c r="FG209" s="43"/>
      <c r="FH209" s="43"/>
      <c r="FI209" s="46" t="str">
        <f t="shared" si="221"/>
        <v/>
      </c>
      <c r="FJ209" s="46" t="str">
        <f t="shared" si="222"/>
        <v/>
      </c>
      <c r="FK209" s="46" t="str">
        <f t="shared" si="223"/>
        <v/>
      </c>
      <c r="FL209" s="46" t="str">
        <f t="shared" si="224"/>
        <v/>
      </c>
      <c r="FM209" s="46" t="str">
        <f t="shared" si="225"/>
        <v/>
      </c>
      <c r="FN209" s="43"/>
      <c r="FO209" s="43"/>
      <c r="FP209" s="43"/>
      <c r="FQ209" s="43"/>
      <c r="FR209" s="43"/>
      <c r="FS209" s="43"/>
      <c r="FT209" s="43"/>
      <c r="FU209" s="43"/>
      <c r="FV209" s="43"/>
      <c r="FW209" s="43"/>
      <c r="FX209" s="43"/>
      <c r="FY209" s="43"/>
      <c r="FZ209" s="43"/>
      <c r="GA209" s="43"/>
      <c r="GB209" s="43"/>
      <c r="GC209" s="43"/>
      <c r="GD209" s="43"/>
      <c r="GE209" s="43"/>
      <c r="GF209" s="43"/>
      <c r="GG209" s="43"/>
      <c r="GH209" s="43"/>
      <c r="GI209" s="43"/>
      <c r="GJ209" s="43"/>
      <c r="GK209" s="43"/>
      <c r="GL209" s="43"/>
      <c r="GM209" s="43"/>
      <c r="GN209" s="43"/>
      <c r="GO209" s="43"/>
      <c r="GP209" s="43"/>
      <c r="GQ209" s="43"/>
      <c r="GR209" s="44">
        <v>44300</v>
      </c>
      <c r="GS209" s="44">
        <v>44392</v>
      </c>
      <c r="GT209" s="44"/>
      <c r="GU209" s="44"/>
      <c r="GV209" s="43"/>
      <c r="GW209" s="43"/>
      <c r="GX209" s="43"/>
      <c r="GY209" s="43"/>
      <c r="GZ209" s="43"/>
      <c r="HA209" s="43"/>
      <c r="HB209" s="43"/>
      <c r="HC209" s="43"/>
      <c r="HD209" s="43"/>
      <c r="HE209" s="43"/>
      <c r="HF209" s="43"/>
      <c r="HG209" s="43"/>
      <c r="HH209" s="46" t="str">
        <f t="shared" si="234"/>
        <v/>
      </c>
      <c r="HI209" s="46" t="str">
        <f t="shared" si="235"/>
        <v/>
      </c>
      <c r="HJ209" s="46" t="str">
        <f t="shared" si="236"/>
        <v/>
      </c>
      <c r="HK209" s="46" t="str">
        <f t="shared" si="237"/>
        <v/>
      </c>
      <c r="HL209" s="46" t="str">
        <f t="shared" si="238"/>
        <v/>
      </c>
      <c r="HM209" s="43"/>
      <c r="HN209" s="43"/>
      <c r="HO209" s="43">
        <f t="shared" si="226"/>
        <v>1</v>
      </c>
      <c r="HP209" s="43" t="s">
        <v>2348</v>
      </c>
      <c r="HQ209" s="41"/>
      <c r="HR209" s="41"/>
      <c r="HS209" s="41"/>
      <c r="HT209" s="41"/>
      <c r="HU209" s="41" t="s">
        <v>2490</v>
      </c>
      <c r="HV209" s="41" t="s">
        <v>2491</v>
      </c>
      <c r="HW209" s="41"/>
      <c r="HX209" s="41"/>
      <c r="HY209" s="41"/>
      <c r="HZ209" s="41"/>
      <c r="IA209" s="41"/>
      <c r="IB209" s="41"/>
      <c r="IC209" s="41"/>
      <c r="ID209" s="41"/>
    </row>
    <row r="210" spans="1:238" ht="49.5" customHeight="1" x14ac:dyDescent="0.25">
      <c r="A210" s="41" t="s">
        <v>595</v>
      </c>
      <c r="B210" s="42" t="s">
        <v>596</v>
      </c>
      <c r="C210" s="43" t="s">
        <v>597</v>
      </c>
      <c r="D210" s="43" t="s">
        <v>421</v>
      </c>
      <c r="E210" s="43" t="s">
        <v>422</v>
      </c>
      <c r="F210" s="43" t="s">
        <v>455</v>
      </c>
      <c r="G210" s="43" t="s">
        <v>598</v>
      </c>
      <c r="H210" s="43" t="s">
        <v>599</v>
      </c>
      <c r="I210" s="43" t="s">
        <v>600</v>
      </c>
      <c r="J210" s="43">
        <v>5</v>
      </c>
      <c r="K210" s="43">
        <v>3</v>
      </c>
      <c r="L210" s="43" t="s">
        <v>398</v>
      </c>
      <c r="M210" s="43">
        <v>3</v>
      </c>
      <c r="N210" s="43">
        <v>1</v>
      </c>
      <c r="O210" s="43" t="s">
        <v>426</v>
      </c>
      <c r="P210" s="43" t="s">
        <v>400</v>
      </c>
      <c r="Q210" s="43" t="s">
        <v>601</v>
      </c>
      <c r="R210" s="43" t="s">
        <v>602</v>
      </c>
      <c r="S210" s="43" t="s">
        <v>403</v>
      </c>
      <c r="T210" s="43" t="s">
        <v>603</v>
      </c>
      <c r="U210" s="43" t="s">
        <v>430</v>
      </c>
      <c r="V210" s="43" t="s">
        <v>403</v>
      </c>
      <c r="W210" s="43" t="s">
        <v>403</v>
      </c>
      <c r="X210" s="43" t="s">
        <v>403</v>
      </c>
      <c r="Y210" s="43" t="s">
        <v>446</v>
      </c>
      <c r="Z210" s="43" t="s">
        <v>407</v>
      </c>
      <c r="AA210" s="43" t="s">
        <v>410</v>
      </c>
      <c r="AB210" s="43" t="s">
        <v>409</v>
      </c>
      <c r="AC210" s="43" t="s">
        <v>410</v>
      </c>
      <c r="AD210" s="43" t="s">
        <v>410</v>
      </c>
      <c r="AE210" s="43">
        <v>100</v>
      </c>
      <c r="AF210" s="43" t="s">
        <v>65</v>
      </c>
      <c r="AG210" s="43" t="s">
        <v>411</v>
      </c>
      <c r="AH210" s="43">
        <f t="shared" ref="AH210:AH211" si="243">SUM(AI210:AL210)</f>
        <v>96</v>
      </c>
      <c r="AI210" s="43">
        <v>24</v>
      </c>
      <c r="AJ210" s="43">
        <v>24</v>
      </c>
      <c r="AK210" s="43">
        <v>24</v>
      </c>
      <c r="AL210" s="43">
        <v>24</v>
      </c>
      <c r="AM210" s="43">
        <v>24</v>
      </c>
      <c r="AN210" s="43" t="s">
        <v>2492</v>
      </c>
      <c r="AO210" s="43">
        <v>24</v>
      </c>
      <c r="AP210" s="43" t="s">
        <v>2493</v>
      </c>
      <c r="AQ210" s="43"/>
      <c r="AR210" s="43"/>
      <c r="AS210" s="43"/>
      <c r="AT210" s="43"/>
      <c r="AU210" s="44">
        <v>44300</v>
      </c>
      <c r="AV210" s="44">
        <v>44392</v>
      </c>
      <c r="AW210" s="44"/>
      <c r="AX210" s="44"/>
      <c r="AY210" s="43" t="s">
        <v>70</v>
      </c>
      <c r="AZ210" s="43" t="s">
        <v>70</v>
      </c>
      <c r="BA210" s="43"/>
      <c r="BB210" s="43"/>
      <c r="BC210" s="43" t="s">
        <v>70</v>
      </c>
      <c r="BD210" s="43" t="s">
        <v>70</v>
      </c>
      <c r="BE210" s="43"/>
      <c r="BF210" s="43"/>
      <c r="BG210" s="45" t="s">
        <v>2209</v>
      </c>
      <c r="BH210" s="45" t="s">
        <v>2209</v>
      </c>
      <c r="BI210" s="43"/>
      <c r="BJ210" s="43"/>
      <c r="BK210" s="46">
        <f t="shared" si="229"/>
        <v>1</v>
      </c>
      <c r="BL210" s="46">
        <f t="shared" si="230"/>
        <v>1</v>
      </c>
      <c r="BM210" s="46">
        <f t="shared" si="231"/>
        <v>0</v>
      </c>
      <c r="BN210" s="46">
        <f t="shared" si="232"/>
        <v>0</v>
      </c>
      <c r="BO210" s="46">
        <f t="shared" si="233"/>
        <v>0.5</v>
      </c>
      <c r="BP210" s="43" t="s">
        <v>607</v>
      </c>
      <c r="BQ210" s="43" t="s">
        <v>602</v>
      </c>
      <c r="BR210" s="43" t="s">
        <v>403</v>
      </c>
      <c r="BS210" s="43" t="s">
        <v>608</v>
      </c>
      <c r="BT210" s="43" t="s">
        <v>430</v>
      </c>
      <c r="BU210" s="43" t="s">
        <v>403</v>
      </c>
      <c r="BV210" s="43" t="s">
        <v>403</v>
      </c>
      <c r="BW210" s="43" t="s">
        <v>403</v>
      </c>
      <c r="BX210" s="43" t="s">
        <v>406</v>
      </c>
      <c r="BY210" s="43" t="s">
        <v>407</v>
      </c>
      <c r="BZ210" s="43" t="s">
        <v>410</v>
      </c>
      <c r="CA210" s="43" t="s">
        <v>409</v>
      </c>
      <c r="CB210" s="43" t="s">
        <v>410</v>
      </c>
      <c r="CC210" s="43" t="s">
        <v>410</v>
      </c>
      <c r="CD210" s="43">
        <v>100</v>
      </c>
      <c r="CE210" s="43" t="s">
        <v>65</v>
      </c>
      <c r="CF210" s="43" t="s">
        <v>411</v>
      </c>
      <c r="CG210" s="43">
        <f t="shared" si="242"/>
        <v>2</v>
      </c>
      <c r="CH210" s="43">
        <v>1</v>
      </c>
      <c r="CI210" s="43">
        <v>1</v>
      </c>
      <c r="CJ210" s="43">
        <v>0</v>
      </c>
      <c r="CK210" s="43">
        <v>0</v>
      </c>
      <c r="CL210" s="43">
        <v>1</v>
      </c>
      <c r="CM210" s="43" t="s">
        <v>2494</v>
      </c>
      <c r="CN210" s="43">
        <v>1</v>
      </c>
      <c r="CO210" s="43" t="s">
        <v>2495</v>
      </c>
      <c r="CP210" s="43"/>
      <c r="CQ210" s="43"/>
      <c r="CR210" s="43"/>
      <c r="CS210" s="43"/>
      <c r="CT210" s="44">
        <v>44300</v>
      </c>
      <c r="CU210" s="44">
        <v>44392</v>
      </c>
      <c r="CV210" s="44"/>
      <c r="CW210" s="44"/>
      <c r="CX210" s="43" t="s">
        <v>70</v>
      </c>
      <c r="CY210" s="43" t="s">
        <v>70</v>
      </c>
      <c r="CZ210" s="43"/>
      <c r="DA210" s="43"/>
      <c r="DB210" s="43" t="s">
        <v>70</v>
      </c>
      <c r="DC210" s="43" t="s">
        <v>70</v>
      </c>
      <c r="DD210" s="43"/>
      <c r="DE210" s="43"/>
      <c r="DF210" s="43" t="s">
        <v>2339</v>
      </c>
      <c r="DG210" s="43" t="s">
        <v>2339</v>
      </c>
      <c r="DH210" s="43"/>
      <c r="DI210" s="43"/>
      <c r="DJ210" s="46">
        <f t="shared" si="216"/>
        <v>1</v>
      </c>
      <c r="DK210" s="46">
        <f t="shared" si="217"/>
        <v>1</v>
      </c>
      <c r="DL210" s="46" t="str">
        <f t="shared" si="218"/>
        <v/>
      </c>
      <c r="DM210" s="46" t="str">
        <f t="shared" si="219"/>
        <v/>
      </c>
      <c r="DN210" s="46">
        <f t="shared" si="220"/>
        <v>1</v>
      </c>
      <c r="DO210" s="43" t="s">
        <v>612</v>
      </c>
      <c r="DP210" s="43" t="s">
        <v>613</v>
      </c>
      <c r="DQ210" s="43" t="s">
        <v>403</v>
      </c>
      <c r="DR210" s="43" t="s">
        <v>614</v>
      </c>
      <c r="DS210" s="43" t="s">
        <v>430</v>
      </c>
      <c r="DT210" s="43" t="s">
        <v>472</v>
      </c>
      <c r="DU210" s="43" t="s">
        <v>472</v>
      </c>
      <c r="DV210" s="43" t="s">
        <v>403</v>
      </c>
      <c r="DW210" s="43" t="s">
        <v>406</v>
      </c>
      <c r="DX210" s="43" t="s">
        <v>407</v>
      </c>
      <c r="DY210" s="43" t="s">
        <v>410</v>
      </c>
      <c r="DZ210" s="43" t="s">
        <v>409</v>
      </c>
      <c r="EA210" s="43" t="s">
        <v>410</v>
      </c>
      <c r="EB210" s="43" t="s">
        <v>410</v>
      </c>
      <c r="EC210" s="43">
        <v>100</v>
      </c>
      <c r="ED210" s="43" t="s">
        <v>65</v>
      </c>
      <c r="EE210" s="43" t="s">
        <v>411</v>
      </c>
      <c r="EF210" s="43">
        <f t="shared" ref="EF210:EF212" si="244">SUM(EG210:EJ210)</f>
        <v>6</v>
      </c>
      <c r="EG210" s="43">
        <v>3</v>
      </c>
      <c r="EH210" s="43">
        <v>3</v>
      </c>
      <c r="EI210" s="43">
        <v>0</v>
      </c>
      <c r="EJ210" s="43">
        <v>0</v>
      </c>
      <c r="EK210" s="43">
        <v>3</v>
      </c>
      <c r="EL210" s="43" t="s">
        <v>2496</v>
      </c>
      <c r="EM210" s="43">
        <v>3</v>
      </c>
      <c r="EN210" s="43" t="s">
        <v>2497</v>
      </c>
      <c r="EO210" s="43"/>
      <c r="EP210" s="43"/>
      <c r="EQ210" s="43"/>
      <c r="ER210" s="43"/>
      <c r="ES210" s="44">
        <v>44300</v>
      </c>
      <c r="ET210" s="44">
        <v>44392</v>
      </c>
      <c r="EU210" s="44"/>
      <c r="EV210" s="44"/>
      <c r="EW210" s="43" t="s">
        <v>70</v>
      </c>
      <c r="EX210" s="43" t="s">
        <v>70</v>
      </c>
      <c r="EY210" s="43"/>
      <c r="EZ210" s="43"/>
      <c r="FA210" s="43" t="s">
        <v>70</v>
      </c>
      <c r="FB210" s="43" t="s">
        <v>70</v>
      </c>
      <c r="FC210" s="43"/>
      <c r="FD210" s="43"/>
      <c r="FE210" s="43" t="s">
        <v>2498</v>
      </c>
      <c r="FF210" s="43" t="s">
        <v>2499</v>
      </c>
      <c r="FG210" s="43"/>
      <c r="FH210" s="43"/>
      <c r="FI210" s="46">
        <f t="shared" si="221"/>
        <v>1</v>
      </c>
      <c r="FJ210" s="46">
        <f t="shared" si="222"/>
        <v>1</v>
      </c>
      <c r="FK210" s="46" t="str">
        <f t="shared" si="223"/>
        <v/>
      </c>
      <c r="FL210" s="46" t="str">
        <f t="shared" si="224"/>
        <v/>
      </c>
      <c r="FM210" s="46">
        <f t="shared" si="225"/>
        <v>1</v>
      </c>
      <c r="FN210" s="43"/>
      <c r="FO210" s="43"/>
      <c r="FP210" s="43"/>
      <c r="FQ210" s="43"/>
      <c r="FR210" s="43"/>
      <c r="FS210" s="43"/>
      <c r="FT210" s="43"/>
      <c r="FU210" s="43"/>
      <c r="FV210" s="43"/>
      <c r="FW210" s="43"/>
      <c r="FX210" s="43"/>
      <c r="FY210" s="43"/>
      <c r="FZ210" s="43"/>
      <c r="GA210" s="43"/>
      <c r="GB210" s="43"/>
      <c r="GC210" s="43"/>
      <c r="GD210" s="43"/>
      <c r="GE210" s="43"/>
      <c r="GF210" s="43"/>
      <c r="GG210" s="43"/>
      <c r="GH210" s="43"/>
      <c r="GI210" s="43"/>
      <c r="GJ210" s="43"/>
      <c r="GK210" s="43"/>
      <c r="GL210" s="43"/>
      <c r="GM210" s="43"/>
      <c r="GN210" s="43"/>
      <c r="GO210" s="43"/>
      <c r="GP210" s="43"/>
      <c r="GQ210" s="43"/>
      <c r="GR210" s="44">
        <v>44300</v>
      </c>
      <c r="GS210" s="44">
        <v>44392</v>
      </c>
      <c r="GT210" s="44"/>
      <c r="GU210" s="44"/>
      <c r="GV210" s="43"/>
      <c r="GW210" s="43"/>
      <c r="GX210" s="43"/>
      <c r="GY210" s="43"/>
      <c r="GZ210" s="43"/>
      <c r="HA210" s="43"/>
      <c r="HB210" s="43"/>
      <c r="HC210" s="43"/>
      <c r="HD210" s="43"/>
      <c r="HE210" s="43"/>
      <c r="HF210" s="43"/>
      <c r="HG210" s="43"/>
      <c r="HH210" s="46" t="str">
        <f t="shared" si="234"/>
        <v/>
      </c>
      <c r="HI210" s="46" t="str">
        <f t="shared" si="235"/>
        <v/>
      </c>
      <c r="HJ210" s="46" t="str">
        <f t="shared" si="236"/>
        <v/>
      </c>
      <c r="HK210" s="46" t="str">
        <f t="shared" si="237"/>
        <v/>
      </c>
      <c r="HL210" s="46" t="str">
        <f t="shared" si="238"/>
        <v/>
      </c>
      <c r="HM210" s="43"/>
      <c r="HN210" s="43"/>
      <c r="HO210" s="43">
        <f t="shared" si="226"/>
        <v>3</v>
      </c>
      <c r="HP210" s="43" t="s">
        <v>2348</v>
      </c>
      <c r="HQ210" s="41" t="s">
        <v>2500</v>
      </c>
      <c r="HR210" s="41" t="s">
        <v>2501</v>
      </c>
      <c r="HS210" s="41"/>
      <c r="HT210" s="41"/>
      <c r="HU210" s="41" t="s">
        <v>2502</v>
      </c>
      <c r="HV210" s="41" t="s">
        <v>2503</v>
      </c>
      <c r="HW210" s="41"/>
      <c r="HX210" s="41"/>
      <c r="HY210" s="41" t="s">
        <v>2504</v>
      </c>
      <c r="HZ210" s="41" t="s">
        <v>2505</v>
      </c>
      <c r="IA210" s="41"/>
      <c r="IB210" s="41"/>
      <c r="IC210" s="41"/>
      <c r="ID210" s="41"/>
    </row>
    <row r="211" spans="1:238" ht="49.5" customHeight="1" x14ac:dyDescent="0.25">
      <c r="A211" s="41" t="s">
        <v>622</v>
      </c>
      <c r="B211" s="42" t="s">
        <v>596</v>
      </c>
      <c r="C211" s="43" t="s">
        <v>623</v>
      </c>
      <c r="D211" s="43" t="s">
        <v>468</v>
      </c>
      <c r="E211" s="43" t="s">
        <v>624</v>
      </c>
      <c r="F211" s="43" t="s">
        <v>455</v>
      </c>
      <c r="G211" s="43" t="s">
        <v>395</v>
      </c>
      <c r="H211" s="43" t="s">
        <v>625</v>
      </c>
      <c r="I211" s="43" t="s">
        <v>626</v>
      </c>
      <c r="J211" s="43">
        <v>3</v>
      </c>
      <c r="K211" s="43">
        <v>4</v>
      </c>
      <c r="L211" s="43" t="s">
        <v>398</v>
      </c>
      <c r="M211" s="43">
        <v>1</v>
      </c>
      <c r="N211" s="43">
        <v>4</v>
      </c>
      <c r="O211" s="43" t="s">
        <v>399</v>
      </c>
      <c r="P211" s="43" t="s">
        <v>400</v>
      </c>
      <c r="Q211" s="43" t="s">
        <v>601</v>
      </c>
      <c r="R211" s="43" t="s">
        <v>602</v>
      </c>
      <c r="S211" s="43" t="s">
        <v>403</v>
      </c>
      <c r="T211" s="43" t="s">
        <v>603</v>
      </c>
      <c r="U211" s="43" t="s">
        <v>430</v>
      </c>
      <c r="V211" s="43" t="s">
        <v>403</v>
      </c>
      <c r="W211" s="43" t="s">
        <v>403</v>
      </c>
      <c r="X211" s="43" t="s">
        <v>403</v>
      </c>
      <c r="Y211" s="43" t="s">
        <v>446</v>
      </c>
      <c r="Z211" s="43" t="s">
        <v>407</v>
      </c>
      <c r="AA211" s="43" t="s">
        <v>410</v>
      </c>
      <c r="AB211" s="43" t="s">
        <v>409</v>
      </c>
      <c r="AC211" s="43" t="s">
        <v>410</v>
      </c>
      <c r="AD211" s="43" t="s">
        <v>410</v>
      </c>
      <c r="AE211" s="43">
        <v>100</v>
      </c>
      <c r="AF211" s="43" t="s">
        <v>65</v>
      </c>
      <c r="AG211" s="43" t="s">
        <v>411</v>
      </c>
      <c r="AH211" s="43">
        <f t="shared" si="243"/>
        <v>96</v>
      </c>
      <c r="AI211" s="43">
        <v>24</v>
      </c>
      <c r="AJ211" s="43">
        <v>24</v>
      </c>
      <c r="AK211" s="43">
        <v>24</v>
      </c>
      <c r="AL211" s="43">
        <v>24</v>
      </c>
      <c r="AM211" s="43">
        <v>24</v>
      </c>
      <c r="AN211" s="43" t="s">
        <v>2506</v>
      </c>
      <c r="AO211" s="43">
        <v>24</v>
      </c>
      <c r="AP211" s="43" t="s">
        <v>2493</v>
      </c>
      <c r="AQ211" s="43"/>
      <c r="AR211" s="43"/>
      <c r="AS211" s="43"/>
      <c r="AT211" s="43"/>
      <c r="AU211" s="44">
        <v>44300</v>
      </c>
      <c r="AV211" s="44">
        <v>44392</v>
      </c>
      <c r="AW211" s="44"/>
      <c r="AX211" s="44"/>
      <c r="AY211" s="43" t="s">
        <v>70</v>
      </c>
      <c r="AZ211" s="43" t="s">
        <v>70</v>
      </c>
      <c r="BA211" s="43"/>
      <c r="BB211" s="43"/>
      <c r="BC211" s="43" t="s">
        <v>70</v>
      </c>
      <c r="BD211" s="43" t="s">
        <v>70</v>
      </c>
      <c r="BE211" s="43"/>
      <c r="BF211" s="43"/>
      <c r="BG211" s="45" t="s">
        <v>2209</v>
      </c>
      <c r="BH211" s="45" t="s">
        <v>2209</v>
      </c>
      <c r="BI211" s="43"/>
      <c r="BJ211" s="43"/>
      <c r="BK211" s="46">
        <f t="shared" si="229"/>
        <v>1</v>
      </c>
      <c r="BL211" s="46">
        <f t="shared" si="230"/>
        <v>1</v>
      </c>
      <c r="BM211" s="46">
        <f t="shared" si="231"/>
        <v>0</v>
      </c>
      <c r="BN211" s="46">
        <f t="shared" si="232"/>
        <v>0</v>
      </c>
      <c r="BO211" s="46">
        <f t="shared" si="233"/>
        <v>0.5</v>
      </c>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4">
        <v>44300</v>
      </c>
      <c r="CU211" s="44">
        <v>44392</v>
      </c>
      <c r="CV211" s="44"/>
      <c r="CW211" s="44"/>
      <c r="CX211" s="43"/>
      <c r="CY211" s="43"/>
      <c r="CZ211" s="43"/>
      <c r="DA211" s="43"/>
      <c r="DB211" s="43"/>
      <c r="DC211" s="43"/>
      <c r="DD211" s="43"/>
      <c r="DE211" s="43"/>
      <c r="DF211" s="43"/>
      <c r="DG211" s="43"/>
      <c r="DH211" s="43"/>
      <c r="DI211" s="43"/>
      <c r="DJ211" s="46" t="str">
        <f t="shared" si="216"/>
        <v/>
      </c>
      <c r="DK211" s="46" t="str">
        <f t="shared" si="217"/>
        <v/>
      </c>
      <c r="DL211" s="46" t="str">
        <f t="shared" si="218"/>
        <v/>
      </c>
      <c r="DM211" s="46" t="str">
        <f t="shared" si="219"/>
        <v/>
      </c>
      <c r="DN211" s="46" t="str">
        <f t="shared" si="220"/>
        <v/>
      </c>
      <c r="DO211" s="43" t="s">
        <v>612</v>
      </c>
      <c r="DP211" s="43" t="s">
        <v>602</v>
      </c>
      <c r="DQ211" s="43" t="s">
        <v>403</v>
      </c>
      <c r="DR211" s="43" t="s">
        <v>614</v>
      </c>
      <c r="DS211" s="43" t="s">
        <v>430</v>
      </c>
      <c r="DT211" s="43" t="s">
        <v>472</v>
      </c>
      <c r="DU211" s="43" t="s">
        <v>472</v>
      </c>
      <c r="DV211" s="43" t="s">
        <v>403</v>
      </c>
      <c r="DW211" s="43" t="s">
        <v>406</v>
      </c>
      <c r="DX211" s="43" t="s">
        <v>407</v>
      </c>
      <c r="DY211" s="43" t="s">
        <v>410</v>
      </c>
      <c r="DZ211" s="43" t="s">
        <v>409</v>
      </c>
      <c r="EA211" s="43" t="s">
        <v>410</v>
      </c>
      <c r="EB211" s="43" t="s">
        <v>410</v>
      </c>
      <c r="EC211" s="43">
        <v>100</v>
      </c>
      <c r="ED211" s="43" t="s">
        <v>65</v>
      </c>
      <c r="EE211" s="43" t="s">
        <v>411</v>
      </c>
      <c r="EF211" s="43">
        <f t="shared" si="244"/>
        <v>6</v>
      </c>
      <c r="EG211" s="43">
        <v>3</v>
      </c>
      <c r="EH211" s="43">
        <v>3</v>
      </c>
      <c r="EI211" s="43">
        <v>0</v>
      </c>
      <c r="EJ211" s="43">
        <v>0</v>
      </c>
      <c r="EK211" s="43">
        <v>3</v>
      </c>
      <c r="EL211" s="43" t="s">
        <v>2507</v>
      </c>
      <c r="EM211" s="43">
        <v>3</v>
      </c>
      <c r="EN211" s="43" t="s">
        <v>2497</v>
      </c>
      <c r="EO211" s="43"/>
      <c r="EP211" s="43"/>
      <c r="EQ211" s="43"/>
      <c r="ER211" s="43"/>
      <c r="ES211" s="44">
        <v>44300</v>
      </c>
      <c r="ET211" s="44">
        <v>44392</v>
      </c>
      <c r="EU211" s="44"/>
      <c r="EV211" s="44"/>
      <c r="EW211" s="43" t="s">
        <v>70</v>
      </c>
      <c r="EX211" s="43" t="s">
        <v>70</v>
      </c>
      <c r="EY211" s="43"/>
      <c r="EZ211" s="43"/>
      <c r="FA211" s="43" t="s">
        <v>70</v>
      </c>
      <c r="FB211" s="43" t="s">
        <v>70</v>
      </c>
      <c r="FC211" s="43"/>
      <c r="FD211" s="43"/>
      <c r="FE211" s="43" t="s">
        <v>2508</v>
      </c>
      <c r="FF211" s="43" t="s">
        <v>2499</v>
      </c>
      <c r="FG211" s="43"/>
      <c r="FH211" s="43"/>
      <c r="FI211" s="46">
        <f t="shared" si="221"/>
        <v>1</v>
      </c>
      <c r="FJ211" s="46">
        <f t="shared" si="222"/>
        <v>1</v>
      </c>
      <c r="FK211" s="46" t="str">
        <f t="shared" si="223"/>
        <v/>
      </c>
      <c r="FL211" s="46" t="str">
        <f t="shared" si="224"/>
        <v/>
      </c>
      <c r="FM211" s="46">
        <f t="shared" si="225"/>
        <v>1</v>
      </c>
      <c r="FN211" s="43"/>
      <c r="FO211" s="43"/>
      <c r="FP211" s="43"/>
      <c r="FQ211" s="43"/>
      <c r="FR211" s="43"/>
      <c r="FS211" s="43"/>
      <c r="FT211" s="43"/>
      <c r="FU211" s="43"/>
      <c r="FV211" s="43"/>
      <c r="FW211" s="43"/>
      <c r="FX211" s="43"/>
      <c r="FY211" s="43"/>
      <c r="FZ211" s="43"/>
      <c r="GA211" s="43"/>
      <c r="GB211" s="43"/>
      <c r="GC211" s="43"/>
      <c r="GD211" s="43"/>
      <c r="GE211" s="43"/>
      <c r="GF211" s="43"/>
      <c r="GG211" s="43"/>
      <c r="GH211" s="43"/>
      <c r="GI211" s="43"/>
      <c r="GJ211" s="43"/>
      <c r="GK211" s="43"/>
      <c r="GL211" s="43"/>
      <c r="GM211" s="43"/>
      <c r="GN211" s="43"/>
      <c r="GO211" s="43"/>
      <c r="GP211" s="43"/>
      <c r="GQ211" s="43"/>
      <c r="GR211" s="44">
        <v>44300</v>
      </c>
      <c r="GS211" s="44">
        <v>44392</v>
      </c>
      <c r="GT211" s="44"/>
      <c r="GU211" s="44"/>
      <c r="GV211" s="43"/>
      <c r="GW211" s="43"/>
      <c r="GX211" s="43"/>
      <c r="GY211" s="43"/>
      <c r="GZ211" s="43"/>
      <c r="HA211" s="43"/>
      <c r="HB211" s="43"/>
      <c r="HC211" s="43"/>
      <c r="HD211" s="43"/>
      <c r="HE211" s="43"/>
      <c r="HF211" s="43"/>
      <c r="HG211" s="43"/>
      <c r="HH211" s="46" t="str">
        <f t="shared" si="234"/>
        <v/>
      </c>
      <c r="HI211" s="46" t="str">
        <f t="shared" si="235"/>
        <v/>
      </c>
      <c r="HJ211" s="46" t="str">
        <f t="shared" si="236"/>
        <v/>
      </c>
      <c r="HK211" s="46" t="str">
        <f t="shared" si="237"/>
        <v/>
      </c>
      <c r="HL211" s="46" t="str">
        <f t="shared" si="238"/>
        <v/>
      </c>
      <c r="HM211" s="43"/>
      <c r="HN211" s="43"/>
      <c r="HO211" s="43">
        <f t="shared" si="226"/>
        <v>2</v>
      </c>
      <c r="HP211" s="43" t="s">
        <v>2348</v>
      </c>
      <c r="HQ211" s="41" t="s">
        <v>2500</v>
      </c>
      <c r="HR211" s="41" t="s">
        <v>2501</v>
      </c>
      <c r="HS211" s="41"/>
      <c r="HT211" s="41"/>
      <c r="HU211" s="41"/>
      <c r="HV211" s="41"/>
      <c r="HW211" s="41"/>
      <c r="HX211" s="41"/>
      <c r="HY211" s="41" t="s">
        <v>2504</v>
      </c>
      <c r="HZ211" s="41" t="s">
        <v>2505</v>
      </c>
      <c r="IA211" s="41"/>
      <c r="IB211" s="41"/>
      <c r="IC211" s="41"/>
      <c r="ID211" s="41"/>
    </row>
    <row r="212" spans="1:238" ht="49.5" customHeight="1" x14ac:dyDescent="0.25">
      <c r="A212" s="41" t="s">
        <v>389</v>
      </c>
      <c r="B212" s="42" t="s">
        <v>390</v>
      </c>
      <c r="C212" s="43" t="s">
        <v>391</v>
      </c>
      <c r="D212" s="43" t="s">
        <v>392</v>
      </c>
      <c r="E212" s="43" t="s">
        <v>393</v>
      </c>
      <c r="F212" s="43" t="s">
        <v>394</v>
      </c>
      <c r="G212" s="43" t="s">
        <v>395</v>
      </c>
      <c r="H212" s="43" t="s">
        <v>396</v>
      </c>
      <c r="I212" s="43" t="s">
        <v>397</v>
      </c>
      <c r="J212" s="43">
        <v>4</v>
      </c>
      <c r="K212" s="43">
        <v>4</v>
      </c>
      <c r="L212" s="43" t="s">
        <v>398</v>
      </c>
      <c r="M212" s="43">
        <v>3</v>
      </c>
      <c r="N212" s="43">
        <v>3</v>
      </c>
      <c r="O212" s="43" t="s">
        <v>399</v>
      </c>
      <c r="P212" s="43" t="s">
        <v>400</v>
      </c>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4">
        <v>44300</v>
      </c>
      <c r="AV212" s="44">
        <v>44389</v>
      </c>
      <c r="AW212" s="44"/>
      <c r="AX212" s="44"/>
      <c r="AY212" s="43"/>
      <c r="AZ212" s="43"/>
      <c r="BA212" s="43"/>
      <c r="BB212" s="43"/>
      <c r="BC212" s="43"/>
      <c r="BD212" s="43"/>
      <c r="BE212" s="43"/>
      <c r="BF212" s="43"/>
      <c r="BG212" s="45"/>
      <c r="BH212" s="45"/>
      <c r="BI212" s="43"/>
      <c r="BJ212" s="43"/>
      <c r="BK212" s="46" t="str">
        <f>IFERROR(IF(AI212=0,"",IF((AM212/AI212)&gt;1,1,(AM212/AI212))),"")</f>
        <v/>
      </c>
      <c r="BL212" s="46" t="str">
        <f>IFERROR(IF(AJ212=0,"",IF((AO212/AJ212)&gt;1,1,(AO212/AJ212))),"")</f>
        <v/>
      </c>
      <c r="BM212" s="46" t="str">
        <f>IFERROR(IF(AK212=0,"",IF((AQ212/AK212)&gt;1,1,(AQ212/AK212))),"")</f>
        <v/>
      </c>
      <c r="BN212" s="46" t="str">
        <f>IFERROR(IF(AL212=0,"",IF((AS212/AL212)&gt;1,1,(AS212/AL212))),"")</f>
        <v/>
      </c>
      <c r="BO212" s="46" t="str">
        <f>IFERROR(IF((AM212+AO212+AQ212+AS212)/AH212&gt;1,1,(AM212+AO212+AQ212+AS212)/AH212),"")</f>
        <v/>
      </c>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4">
        <v>44300</v>
      </c>
      <c r="CU212" s="44">
        <v>44389</v>
      </c>
      <c r="CV212" s="44"/>
      <c r="CW212" s="44"/>
      <c r="CX212" s="43"/>
      <c r="CY212" s="43"/>
      <c r="CZ212" s="43"/>
      <c r="DA212" s="43"/>
      <c r="DB212" s="43"/>
      <c r="DC212" s="43"/>
      <c r="DD212" s="43"/>
      <c r="DE212" s="43"/>
      <c r="DF212" s="43"/>
      <c r="DG212" s="43"/>
      <c r="DH212" s="43"/>
      <c r="DI212" s="43"/>
      <c r="DJ212" s="46" t="str">
        <f t="shared" si="216"/>
        <v/>
      </c>
      <c r="DK212" s="46" t="str">
        <f t="shared" si="217"/>
        <v/>
      </c>
      <c r="DL212" s="46" t="str">
        <f t="shared" si="218"/>
        <v/>
      </c>
      <c r="DM212" s="46" t="str">
        <f t="shared" si="219"/>
        <v/>
      </c>
      <c r="DN212" s="46" t="str">
        <f t="shared" si="220"/>
        <v/>
      </c>
      <c r="DO212" s="43" t="s">
        <v>401</v>
      </c>
      <c r="DP212" s="43" t="s">
        <v>402</v>
      </c>
      <c r="DQ212" s="43" t="s">
        <v>403</v>
      </c>
      <c r="DR212" s="43" t="s">
        <v>404</v>
      </c>
      <c r="DS212" s="43" t="s">
        <v>405</v>
      </c>
      <c r="DT212" s="43" t="s">
        <v>403</v>
      </c>
      <c r="DU212" s="43" t="s">
        <v>403</v>
      </c>
      <c r="DV212" s="43" t="s">
        <v>403</v>
      </c>
      <c r="DW212" s="43" t="s">
        <v>406</v>
      </c>
      <c r="DX212" s="43" t="s">
        <v>407</v>
      </c>
      <c r="DY212" s="43" t="s">
        <v>408</v>
      </c>
      <c r="DZ212" s="43" t="s">
        <v>409</v>
      </c>
      <c r="EA212" s="43" t="s">
        <v>410</v>
      </c>
      <c r="EB212" s="43" t="s">
        <v>408</v>
      </c>
      <c r="EC212" s="43">
        <v>50</v>
      </c>
      <c r="ED212" s="43" t="s">
        <v>65</v>
      </c>
      <c r="EE212" s="43" t="s">
        <v>411</v>
      </c>
      <c r="EF212" s="43">
        <f t="shared" si="244"/>
        <v>4</v>
      </c>
      <c r="EG212" s="43">
        <v>1</v>
      </c>
      <c r="EH212" s="43">
        <v>1</v>
      </c>
      <c r="EI212" s="43">
        <v>1</v>
      </c>
      <c r="EJ212" s="43">
        <v>1</v>
      </c>
      <c r="EK212" s="43">
        <v>1</v>
      </c>
      <c r="EL212" s="43" t="s">
        <v>2550</v>
      </c>
      <c r="EM212" s="43">
        <v>1</v>
      </c>
      <c r="EN212" s="43" t="s">
        <v>2551</v>
      </c>
      <c r="EO212" s="43"/>
      <c r="EP212" s="43"/>
      <c r="EQ212" s="43"/>
      <c r="ER212" s="43"/>
      <c r="ES212" s="44">
        <v>44300</v>
      </c>
      <c r="ET212" s="44">
        <v>44389</v>
      </c>
      <c r="EU212" s="44"/>
      <c r="EV212" s="44"/>
      <c r="EW212" s="43" t="s">
        <v>70</v>
      </c>
      <c r="EX212" s="43" t="s">
        <v>70</v>
      </c>
      <c r="EY212" s="43"/>
      <c r="EZ212" s="43"/>
      <c r="FA212" s="43" t="s">
        <v>70</v>
      </c>
      <c r="FB212" s="43" t="s">
        <v>70</v>
      </c>
      <c r="FC212" s="43"/>
      <c r="FD212" s="43"/>
      <c r="FE212" s="43" t="s">
        <v>2552</v>
      </c>
      <c r="FF212" s="43" t="s">
        <v>2553</v>
      </c>
      <c r="FG212" s="43"/>
      <c r="FH212" s="43"/>
      <c r="FI212" s="46">
        <f t="shared" si="221"/>
        <v>1</v>
      </c>
      <c r="FJ212" s="46">
        <f t="shared" si="222"/>
        <v>1</v>
      </c>
      <c r="FK212" s="46">
        <f t="shared" si="223"/>
        <v>0</v>
      </c>
      <c r="FL212" s="46">
        <f t="shared" si="224"/>
        <v>0</v>
      </c>
      <c r="FM212" s="46">
        <f t="shared" si="225"/>
        <v>0.5</v>
      </c>
      <c r="FN212" s="43"/>
      <c r="FO212" s="43"/>
      <c r="FP212" s="43"/>
      <c r="FQ212" s="43"/>
      <c r="FR212" s="43"/>
      <c r="FS212" s="43"/>
      <c r="FT212" s="43"/>
      <c r="FU212" s="43"/>
      <c r="FV212" s="43"/>
      <c r="FW212" s="43"/>
      <c r="FX212" s="43"/>
      <c r="FY212" s="43"/>
      <c r="FZ212" s="43"/>
      <c r="GA212" s="43"/>
      <c r="GB212" s="43"/>
      <c r="GC212" s="43"/>
      <c r="GD212" s="43"/>
      <c r="GE212" s="43"/>
      <c r="GF212" s="43"/>
      <c r="GG212" s="43"/>
      <c r="GH212" s="43"/>
      <c r="GI212" s="43"/>
      <c r="GJ212" s="43"/>
      <c r="GK212" s="43"/>
      <c r="GL212" s="43"/>
      <c r="GM212" s="43"/>
      <c r="GN212" s="43"/>
      <c r="GO212" s="43"/>
      <c r="GP212" s="43"/>
      <c r="GQ212" s="43"/>
      <c r="GR212" s="44">
        <v>44300</v>
      </c>
      <c r="GS212" s="44">
        <v>44389</v>
      </c>
      <c r="GT212" s="44"/>
      <c r="GU212" s="44"/>
      <c r="GV212" s="43"/>
      <c r="GW212" s="43"/>
      <c r="GX212" s="43"/>
      <c r="GY212" s="43"/>
      <c r="GZ212" s="43"/>
      <c r="HA212" s="43"/>
      <c r="HB212" s="43"/>
      <c r="HC212" s="43"/>
      <c r="HD212" s="43"/>
      <c r="HE212" s="43"/>
      <c r="HF212" s="43"/>
      <c r="HG212" s="43"/>
      <c r="HH212" s="46" t="str">
        <f>IFERROR(IF(GF212=0,"",IF((GJ212/GF212)&gt;1,1,(GJ212/GF212))),"")</f>
        <v/>
      </c>
      <c r="HI212" s="46" t="str">
        <f>IFERROR(IF(GG212=0,"",IF((GL212/GG212)&gt;1,1,(GL212/GG212))),"")</f>
        <v/>
      </c>
      <c r="HJ212" s="46" t="str">
        <f>IFERROR(IF(GH212=0,"",IF((GN212/GH212)&gt;1,1,(GN212/GH212))),"")</f>
        <v/>
      </c>
      <c r="HK212" s="46" t="str">
        <f>IFERROR(IF(GI212=0,"",IF((GP212/GI212)&gt;1,1,(GP212/GI212))),"")</f>
        <v/>
      </c>
      <c r="HL212" s="46" t="str">
        <f>IFERROR(IF((GJ212+GL212+GN212+GP212)/GE212&gt;1,1,(GJ212+GL212+GN212+GP212)/GE212),"")</f>
        <v/>
      </c>
      <c r="HM212" s="43"/>
      <c r="HN212" s="43"/>
      <c r="HO212" s="43">
        <f t="shared" si="226"/>
        <v>1</v>
      </c>
      <c r="HP212" s="43" t="s">
        <v>2509</v>
      </c>
      <c r="HQ212" s="43"/>
      <c r="HR212" s="43"/>
      <c r="HS212" s="43"/>
      <c r="HT212" s="43"/>
      <c r="HU212" s="43"/>
      <c r="HV212" s="43"/>
      <c r="HW212" s="43"/>
      <c r="HX212" s="43"/>
      <c r="HY212" s="43" t="s">
        <v>1411</v>
      </c>
      <c r="HZ212" s="43" t="s">
        <v>2158</v>
      </c>
      <c r="IA212" s="41"/>
      <c r="IB212" s="41"/>
      <c r="IC212" s="41"/>
      <c r="ID212" s="41"/>
    </row>
    <row r="213" spans="1:238" ht="49.5" customHeight="1" x14ac:dyDescent="0.25">
      <c r="A213" s="41" t="s">
        <v>418</v>
      </c>
      <c r="B213" s="42" t="s">
        <v>419</v>
      </c>
      <c r="C213" s="43" t="s">
        <v>420</v>
      </c>
      <c r="D213" s="43" t="s">
        <v>421</v>
      </c>
      <c r="E213" s="43" t="s">
        <v>422</v>
      </c>
      <c r="F213" s="43" t="s">
        <v>423</v>
      </c>
      <c r="G213" s="43" t="s">
        <v>395</v>
      </c>
      <c r="H213" s="43" t="s">
        <v>424</v>
      </c>
      <c r="I213" s="43" t="s">
        <v>425</v>
      </c>
      <c r="J213" s="43">
        <v>5</v>
      </c>
      <c r="K213" s="43">
        <v>3</v>
      </c>
      <c r="L213" s="43" t="s">
        <v>398</v>
      </c>
      <c r="M213" s="43">
        <v>3</v>
      </c>
      <c r="N213" s="43">
        <v>1</v>
      </c>
      <c r="O213" s="43" t="s">
        <v>426</v>
      </c>
      <c r="P213" s="43" t="s">
        <v>400</v>
      </c>
      <c r="Q213" s="43" t="s">
        <v>427</v>
      </c>
      <c r="R213" s="43" t="s">
        <v>428</v>
      </c>
      <c r="S213" s="43" t="s">
        <v>403</v>
      </c>
      <c r="T213" s="43" t="s">
        <v>429</v>
      </c>
      <c r="U213" s="43" t="s">
        <v>430</v>
      </c>
      <c r="V213" s="43" t="s">
        <v>403</v>
      </c>
      <c r="W213" s="43" t="s">
        <v>403</v>
      </c>
      <c r="X213" s="43" t="s">
        <v>403</v>
      </c>
      <c r="Y213" s="43" t="s">
        <v>431</v>
      </c>
      <c r="Z213" s="43" t="s">
        <v>407</v>
      </c>
      <c r="AA213" s="43" t="s">
        <v>410</v>
      </c>
      <c r="AB213" s="43" t="s">
        <v>409</v>
      </c>
      <c r="AC213" s="43" t="s">
        <v>410</v>
      </c>
      <c r="AD213" s="43" t="s">
        <v>410</v>
      </c>
      <c r="AE213" s="43">
        <v>100</v>
      </c>
      <c r="AF213" s="43" t="s">
        <v>65</v>
      </c>
      <c r="AG213" s="43" t="s">
        <v>411</v>
      </c>
      <c r="AH213" s="43">
        <f>SUM(AI213:AL213)</f>
        <v>10</v>
      </c>
      <c r="AI213" s="43">
        <v>1</v>
      </c>
      <c r="AJ213" s="43">
        <v>3</v>
      </c>
      <c r="AK213" s="43">
        <v>3</v>
      </c>
      <c r="AL213" s="43">
        <v>3</v>
      </c>
      <c r="AM213" s="43">
        <v>1</v>
      </c>
      <c r="AN213" s="43" t="s">
        <v>2554</v>
      </c>
      <c r="AO213" s="43">
        <v>3</v>
      </c>
      <c r="AP213" s="43" t="s">
        <v>2555</v>
      </c>
      <c r="AQ213" s="43"/>
      <c r="AR213" s="43"/>
      <c r="AS213" s="43"/>
      <c r="AT213" s="43"/>
      <c r="AU213" s="44">
        <v>44299</v>
      </c>
      <c r="AV213" s="44">
        <v>44389</v>
      </c>
      <c r="AW213" s="44"/>
      <c r="AX213" s="44"/>
      <c r="AY213" s="43" t="s">
        <v>70</v>
      </c>
      <c r="AZ213" s="43" t="s">
        <v>70</v>
      </c>
      <c r="BA213" s="43"/>
      <c r="BB213" s="43"/>
      <c r="BC213" s="43" t="s">
        <v>70</v>
      </c>
      <c r="BD213" s="43" t="s">
        <v>70</v>
      </c>
      <c r="BE213" s="43"/>
      <c r="BF213" s="43"/>
      <c r="BG213" s="45" t="s">
        <v>2556</v>
      </c>
      <c r="BH213" s="45" t="s">
        <v>2557</v>
      </c>
      <c r="BI213" s="43"/>
      <c r="BJ213" s="43"/>
      <c r="BK213" s="46">
        <f t="shared" ref="BK213:BK226" si="245">IFERROR(IF(AI213=0,"",IF((AM213/AI213)&gt;1,1,(AM213/AI213))),"")</f>
        <v>1</v>
      </c>
      <c r="BL213" s="46">
        <f t="shared" ref="BL213:BL226" si="246">IFERROR(IF(AJ213=0,"",IF((AO213/AJ213)&gt;1,1,(AO213/AJ213))),"")</f>
        <v>1</v>
      </c>
      <c r="BM213" s="46">
        <f t="shared" ref="BM213:BM226" si="247">IFERROR(IF(AK213=0,"",IF((AQ213/AK213)&gt;1,1,(AQ213/AK213))),"")</f>
        <v>0</v>
      </c>
      <c r="BN213" s="46">
        <f t="shared" ref="BN213:BN226" si="248">IFERROR(IF(AL213=0,"",IF((AS213/AL213)&gt;1,1,(AS213/AL213))),"")</f>
        <v>0</v>
      </c>
      <c r="BO213" s="46">
        <f t="shared" ref="BO213:BO226" si="249">IFERROR(IF((AM213+AO213+AQ213+AS213)/AH213&gt;1,1,(AM213+AO213+AQ213+AS213)/AH213),"")</f>
        <v>0.4</v>
      </c>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4">
        <v>44299</v>
      </c>
      <c r="CU213" s="44">
        <v>44389</v>
      </c>
      <c r="CV213" s="44"/>
      <c r="CW213" s="44"/>
      <c r="CX213" s="43"/>
      <c r="CY213" s="43"/>
      <c r="CZ213" s="43"/>
      <c r="DA213" s="43"/>
      <c r="DB213" s="43"/>
      <c r="DC213" s="43"/>
      <c r="DD213" s="43"/>
      <c r="DE213" s="43"/>
      <c r="DF213" s="43"/>
      <c r="DG213" s="43"/>
      <c r="DH213" s="43"/>
      <c r="DI213" s="43"/>
      <c r="DJ213" s="46" t="str">
        <f t="shared" si="216"/>
        <v/>
      </c>
      <c r="DK213" s="46" t="str">
        <f t="shared" si="217"/>
        <v/>
      </c>
      <c r="DL213" s="46" t="str">
        <f t="shared" si="218"/>
        <v/>
      </c>
      <c r="DM213" s="46" t="str">
        <f t="shared" si="219"/>
        <v/>
      </c>
      <c r="DN213" s="46" t="str">
        <f t="shared" si="220"/>
        <v/>
      </c>
      <c r="DO213" s="43"/>
      <c r="DP213" s="43"/>
      <c r="DQ213" s="43"/>
      <c r="DR213" s="43"/>
      <c r="DS213" s="43"/>
      <c r="DT213" s="43"/>
      <c r="DU213" s="43"/>
      <c r="DV213" s="43"/>
      <c r="DW213" s="43"/>
      <c r="DX213" s="43"/>
      <c r="DY213" s="43"/>
      <c r="DZ213" s="43"/>
      <c r="EA213" s="43"/>
      <c r="EB213" s="43"/>
      <c r="EC213" s="43"/>
      <c r="ED213" s="43"/>
      <c r="EE213" s="43"/>
      <c r="EF213" s="43"/>
      <c r="EG213" s="43"/>
      <c r="EH213" s="43"/>
      <c r="EI213" s="43"/>
      <c r="EJ213" s="43"/>
      <c r="EK213" s="43"/>
      <c r="EL213" s="43"/>
      <c r="EM213" s="43"/>
      <c r="EN213" s="43"/>
      <c r="EO213" s="43"/>
      <c r="EP213" s="43"/>
      <c r="EQ213" s="43"/>
      <c r="ER213" s="43"/>
      <c r="ES213" s="44">
        <v>44299</v>
      </c>
      <c r="ET213" s="44">
        <v>44389</v>
      </c>
      <c r="EU213" s="44"/>
      <c r="EV213" s="44"/>
      <c r="EW213" s="43"/>
      <c r="EX213" s="43"/>
      <c r="EY213" s="43"/>
      <c r="EZ213" s="43"/>
      <c r="FA213" s="43"/>
      <c r="FB213" s="43"/>
      <c r="FC213" s="43"/>
      <c r="FD213" s="43"/>
      <c r="FE213" s="43"/>
      <c r="FF213" s="43"/>
      <c r="FG213" s="43"/>
      <c r="FH213" s="43"/>
      <c r="FI213" s="46" t="str">
        <f t="shared" si="221"/>
        <v/>
      </c>
      <c r="FJ213" s="46" t="str">
        <f t="shared" si="222"/>
        <v/>
      </c>
      <c r="FK213" s="46" t="str">
        <f t="shared" si="223"/>
        <v/>
      </c>
      <c r="FL213" s="46" t="str">
        <f t="shared" si="224"/>
        <v/>
      </c>
      <c r="FM213" s="46" t="str">
        <f t="shared" si="225"/>
        <v/>
      </c>
      <c r="FN213" s="43"/>
      <c r="FO213" s="43"/>
      <c r="FP213" s="43"/>
      <c r="FQ213" s="43"/>
      <c r="FR213" s="43"/>
      <c r="FS213" s="43"/>
      <c r="FT213" s="43"/>
      <c r="FU213" s="43"/>
      <c r="FV213" s="43"/>
      <c r="FW213" s="43"/>
      <c r="FX213" s="43"/>
      <c r="FY213" s="43"/>
      <c r="FZ213" s="43"/>
      <c r="GA213" s="43"/>
      <c r="GB213" s="43"/>
      <c r="GC213" s="43"/>
      <c r="GD213" s="43"/>
      <c r="GE213" s="43"/>
      <c r="GF213" s="43"/>
      <c r="GG213" s="43"/>
      <c r="GH213" s="43"/>
      <c r="GI213" s="43"/>
      <c r="GJ213" s="43"/>
      <c r="GK213" s="43"/>
      <c r="GL213" s="43"/>
      <c r="GM213" s="43"/>
      <c r="GN213" s="43"/>
      <c r="GO213" s="43"/>
      <c r="GP213" s="43"/>
      <c r="GQ213" s="43"/>
      <c r="GR213" s="44">
        <v>44299</v>
      </c>
      <c r="GS213" s="44">
        <v>44389</v>
      </c>
      <c r="GT213" s="44"/>
      <c r="GU213" s="44"/>
      <c r="GV213" s="43"/>
      <c r="GW213" s="43"/>
      <c r="GX213" s="43"/>
      <c r="GY213" s="43"/>
      <c r="GZ213" s="43"/>
      <c r="HA213" s="43"/>
      <c r="HB213" s="43"/>
      <c r="HC213" s="43"/>
      <c r="HD213" s="43"/>
      <c r="HE213" s="43"/>
      <c r="HF213" s="43"/>
      <c r="HG213" s="43"/>
      <c r="HH213" s="46" t="str">
        <f t="shared" ref="HH213:HH226" si="250">IFERROR(IF(GF213=0,"",IF((GJ213/GF213)&gt;1,1,(GJ213/GF213))),"")</f>
        <v/>
      </c>
      <c r="HI213" s="46" t="str">
        <f t="shared" ref="HI213:HI226" si="251">IFERROR(IF(GG213=0,"",IF((GL213/GG213)&gt;1,1,(GL213/GG213))),"")</f>
        <v/>
      </c>
      <c r="HJ213" s="46" t="str">
        <f t="shared" ref="HJ213:HJ226" si="252">IFERROR(IF(GH213=0,"",IF((GN213/GH213)&gt;1,1,(GN213/GH213))),"")</f>
        <v/>
      </c>
      <c r="HK213" s="46" t="str">
        <f t="shared" ref="HK213:HK226" si="253">IFERROR(IF(GI213=0,"",IF((GP213/GI213)&gt;1,1,(GP213/GI213))),"")</f>
        <v/>
      </c>
      <c r="HL213" s="46" t="str">
        <f t="shared" ref="HL213:HL226" si="254">IFERROR(IF((GJ213+GL213+GN213+GP213)/GE213&gt;1,1,(GJ213+GL213+GN213+GP213)/GE213),"")</f>
        <v/>
      </c>
      <c r="HM213" s="43"/>
      <c r="HN213" s="43"/>
      <c r="HO213" s="43">
        <f t="shared" si="226"/>
        <v>1</v>
      </c>
      <c r="HP213" s="43" t="s">
        <v>2509</v>
      </c>
      <c r="HQ213" s="43" t="s">
        <v>1411</v>
      </c>
      <c r="HR213" s="43" t="s">
        <v>2158</v>
      </c>
      <c r="HS213" s="43"/>
      <c r="HT213" s="43"/>
      <c r="HU213" s="43"/>
      <c r="HV213" s="43"/>
      <c r="HW213" s="43"/>
      <c r="HX213" s="43"/>
      <c r="HY213" s="43"/>
      <c r="HZ213" s="43"/>
      <c r="IA213" s="41"/>
      <c r="IB213" s="41"/>
      <c r="IC213" s="41"/>
      <c r="ID213" s="41"/>
    </row>
    <row r="214" spans="1:238" ht="49.5" customHeight="1" x14ac:dyDescent="0.25">
      <c r="A214" s="41" t="s">
        <v>438</v>
      </c>
      <c r="B214" s="42" t="s">
        <v>419</v>
      </c>
      <c r="C214" s="43" t="s">
        <v>439</v>
      </c>
      <c r="D214" s="43" t="s">
        <v>440</v>
      </c>
      <c r="E214" s="43" t="s">
        <v>422</v>
      </c>
      <c r="F214" s="43" t="s">
        <v>423</v>
      </c>
      <c r="G214" s="43" t="s">
        <v>395</v>
      </c>
      <c r="H214" s="43" t="s">
        <v>441</v>
      </c>
      <c r="I214" s="43" t="s">
        <v>442</v>
      </c>
      <c r="J214" s="43">
        <v>2</v>
      </c>
      <c r="K214" s="43">
        <v>4</v>
      </c>
      <c r="L214" s="43" t="s">
        <v>399</v>
      </c>
      <c r="M214" s="43">
        <v>1</v>
      </c>
      <c r="N214" s="43">
        <v>2</v>
      </c>
      <c r="O214" s="43" t="s">
        <v>426</v>
      </c>
      <c r="P214" s="43" t="s">
        <v>400</v>
      </c>
      <c r="Q214" s="43" t="s">
        <v>443</v>
      </c>
      <c r="R214" s="43" t="s">
        <v>444</v>
      </c>
      <c r="S214" s="43" t="s">
        <v>403</v>
      </c>
      <c r="T214" s="43" t="s">
        <v>445</v>
      </c>
      <c r="U214" s="43" t="s">
        <v>430</v>
      </c>
      <c r="V214" s="43" t="s">
        <v>403</v>
      </c>
      <c r="W214" s="43" t="s">
        <v>403</v>
      </c>
      <c r="X214" s="43" t="s">
        <v>403</v>
      </c>
      <c r="Y214" s="43" t="s">
        <v>446</v>
      </c>
      <c r="Z214" s="43" t="s">
        <v>407</v>
      </c>
      <c r="AA214" s="43" t="s">
        <v>410</v>
      </c>
      <c r="AB214" s="43" t="s">
        <v>409</v>
      </c>
      <c r="AC214" s="43" t="s">
        <v>410</v>
      </c>
      <c r="AD214" s="43" t="s">
        <v>410</v>
      </c>
      <c r="AE214" s="43">
        <v>100</v>
      </c>
      <c r="AF214" s="43" t="s">
        <v>65</v>
      </c>
      <c r="AG214" s="43" t="s">
        <v>411</v>
      </c>
      <c r="AH214" s="43">
        <f t="shared" ref="AH214:AH218" si="255">SUM(AI214:AL214)</f>
        <v>13</v>
      </c>
      <c r="AI214" s="43">
        <v>1</v>
      </c>
      <c r="AJ214" s="43">
        <v>0</v>
      </c>
      <c r="AK214" s="43">
        <v>6</v>
      </c>
      <c r="AL214" s="43">
        <v>6</v>
      </c>
      <c r="AM214" s="43">
        <v>1</v>
      </c>
      <c r="AN214" s="43" t="s">
        <v>2558</v>
      </c>
      <c r="AO214" s="43">
        <v>0</v>
      </c>
      <c r="AP214" s="43" t="s">
        <v>2559</v>
      </c>
      <c r="AQ214" s="43"/>
      <c r="AR214" s="43"/>
      <c r="AS214" s="43"/>
      <c r="AT214" s="43"/>
      <c r="AU214" s="44">
        <v>44299</v>
      </c>
      <c r="AV214" s="44">
        <v>44389</v>
      </c>
      <c r="AW214" s="44"/>
      <c r="AX214" s="44"/>
      <c r="AY214" s="43" t="s">
        <v>70</v>
      </c>
      <c r="AZ214" s="43" t="s">
        <v>449</v>
      </c>
      <c r="BA214" s="43"/>
      <c r="BB214" s="43"/>
      <c r="BC214" s="43" t="s">
        <v>148</v>
      </c>
      <c r="BD214" s="43" t="s">
        <v>449</v>
      </c>
      <c r="BE214" s="43"/>
      <c r="BF214" s="43"/>
      <c r="BG214" s="45" t="s">
        <v>2560</v>
      </c>
      <c r="BH214" s="45" t="s">
        <v>2561</v>
      </c>
      <c r="BI214" s="43"/>
      <c r="BJ214" s="43"/>
      <c r="BK214" s="46">
        <f t="shared" si="245"/>
        <v>1</v>
      </c>
      <c r="BL214" s="46" t="str">
        <f t="shared" si="246"/>
        <v/>
      </c>
      <c r="BM214" s="46">
        <f t="shared" si="247"/>
        <v>0</v>
      </c>
      <c r="BN214" s="46">
        <f t="shared" si="248"/>
        <v>0</v>
      </c>
      <c r="BO214" s="46">
        <f t="shared" si="249"/>
        <v>7.6923076923076927E-2</v>
      </c>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4">
        <v>44299</v>
      </c>
      <c r="CU214" s="44">
        <v>44389</v>
      </c>
      <c r="CV214" s="44"/>
      <c r="CW214" s="44"/>
      <c r="CX214" s="43"/>
      <c r="CY214" s="43"/>
      <c r="CZ214" s="43"/>
      <c r="DA214" s="43"/>
      <c r="DB214" s="43"/>
      <c r="DC214" s="43"/>
      <c r="DD214" s="43"/>
      <c r="DE214" s="43"/>
      <c r="DF214" s="43"/>
      <c r="DG214" s="43"/>
      <c r="DH214" s="43"/>
      <c r="DI214" s="43"/>
      <c r="DJ214" s="46" t="str">
        <f t="shared" si="216"/>
        <v/>
      </c>
      <c r="DK214" s="46" t="str">
        <f t="shared" si="217"/>
        <v/>
      </c>
      <c r="DL214" s="46" t="str">
        <f t="shared" si="218"/>
        <v/>
      </c>
      <c r="DM214" s="46" t="str">
        <f t="shared" si="219"/>
        <v/>
      </c>
      <c r="DN214" s="46" t="str">
        <f t="shared" si="220"/>
        <v/>
      </c>
      <c r="DO214" s="43"/>
      <c r="DP214" s="43"/>
      <c r="DQ214" s="43"/>
      <c r="DR214" s="43"/>
      <c r="DS214" s="43"/>
      <c r="DT214" s="43"/>
      <c r="DU214" s="43"/>
      <c r="DV214" s="43"/>
      <c r="DW214" s="43"/>
      <c r="DX214" s="43"/>
      <c r="DY214" s="43"/>
      <c r="DZ214" s="43"/>
      <c r="EA214" s="43"/>
      <c r="EB214" s="43"/>
      <c r="EC214" s="43"/>
      <c r="ED214" s="43"/>
      <c r="EE214" s="43"/>
      <c r="EF214" s="43"/>
      <c r="EG214" s="43"/>
      <c r="EH214" s="43"/>
      <c r="EI214" s="43"/>
      <c r="EJ214" s="43"/>
      <c r="EK214" s="43"/>
      <c r="EL214" s="43"/>
      <c r="EM214" s="43"/>
      <c r="EN214" s="43"/>
      <c r="EO214" s="43"/>
      <c r="EP214" s="43"/>
      <c r="EQ214" s="43"/>
      <c r="ER214" s="43"/>
      <c r="ES214" s="44">
        <v>44299</v>
      </c>
      <c r="ET214" s="44">
        <v>44389</v>
      </c>
      <c r="EU214" s="44"/>
      <c r="EV214" s="44"/>
      <c r="EW214" s="43"/>
      <c r="EX214" s="43"/>
      <c r="EY214" s="43"/>
      <c r="EZ214" s="43"/>
      <c r="FA214" s="43"/>
      <c r="FB214" s="43"/>
      <c r="FC214" s="43"/>
      <c r="FD214" s="43"/>
      <c r="FE214" s="43"/>
      <c r="FF214" s="43"/>
      <c r="FG214" s="43"/>
      <c r="FH214" s="43"/>
      <c r="FI214" s="46" t="str">
        <f t="shared" si="221"/>
        <v/>
      </c>
      <c r="FJ214" s="46" t="str">
        <f t="shared" si="222"/>
        <v/>
      </c>
      <c r="FK214" s="46" t="str">
        <f t="shared" si="223"/>
        <v/>
      </c>
      <c r="FL214" s="46" t="str">
        <f t="shared" si="224"/>
        <v/>
      </c>
      <c r="FM214" s="46" t="str">
        <f t="shared" si="225"/>
        <v/>
      </c>
      <c r="FN214" s="43"/>
      <c r="FO214" s="43"/>
      <c r="FP214" s="43"/>
      <c r="FQ214" s="43"/>
      <c r="FR214" s="43"/>
      <c r="FS214" s="43"/>
      <c r="FT214" s="43"/>
      <c r="FU214" s="43"/>
      <c r="FV214" s="43"/>
      <c r="FW214" s="43"/>
      <c r="FX214" s="43"/>
      <c r="FY214" s="43"/>
      <c r="FZ214" s="43"/>
      <c r="GA214" s="43"/>
      <c r="GB214" s="43"/>
      <c r="GC214" s="43"/>
      <c r="GD214" s="43"/>
      <c r="GE214" s="43"/>
      <c r="GF214" s="43"/>
      <c r="GG214" s="43"/>
      <c r="GH214" s="43"/>
      <c r="GI214" s="43"/>
      <c r="GJ214" s="43"/>
      <c r="GK214" s="43"/>
      <c r="GL214" s="43"/>
      <c r="GM214" s="43"/>
      <c r="GN214" s="43"/>
      <c r="GO214" s="43"/>
      <c r="GP214" s="43"/>
      <c r="GQ214" s="43"/>
      <c r="GR214" s="44">
        <v>44299</v>
      </c>
      <c r="GS214" s="44">
        <v>44389</v>
      </c>
      <c r="GT214" s="44"/>
      <c r="GU214" s="44"/>
      <c r="GV214" s="43"/>
      <c r="GW214" s="43"/>
      <c r="GX214" s="43"/>
      <c r="GY214" s="43"/>
      <c r="GZ214" s="43"/>
      <c r="HA214" s="43"/>
      <c r="HB214" s="43"/>
      <c r="HC214" s="43"/>
      <c r="HD214" s="43"/>
      <c r="HE214" s="43"/>
      <c r="HF214" s="43"/>
      <c r="HG214" s="43"/>
      <c r="HH214" s="46" t="str">
        <f t="shared" si="250"/>
        <v/>
      </c>
      <c r="HI214" s="46" t="str">
        <f t="shared" si="251"/>
        <v/>
      </c>
      <c r="HJ214" s="46" t="str">
        <f t="shared" si="252"/>
        <v/>
      </c>
      <c r="HK214" s="46" t="str">
        <f t="shared" si="253"/>
        <v/>
      </c>
      <c r="HL214" s="46" t="str">
        <f t="shared" si="254"/>
        <v/>
      </c>
      <c r="HM214" s="43"/>
      <c r="HN214" s="43"/>
      <c r="HO214" s="43">
        <f t="shared" si="226"/>
        <v>1</v>
      </c>
      <c r="HP214" s="43" t="s">
        <v>2509</v>
      </c>
      <c r="HQ214" s="43" t="s">
        <v>1411</v>
      </c>
      <c r="HR214" s="43" t="s">
        <v>2562</v>
      </c>
      <c r="HS214" s="43"/>
      <c r="HT214" s="43"/>
      <c r="HU214" s="43"/>
      <c r="HV214" s="43"/>
      <c r="HW214" s="43"/>
      <c r="HX214" s="43"/>
      <c r="HY214" s="43"/>
      <c r="HZ214" s="43"/>
      <c r="IA214" s="41"/>
      <c r="IB214" s="41"/>
      <c r="IC214" s="41"/>
      <c r="ID214" s="41"/>
    </row>
    <row r="215" spans="1:238" ht="49.5" customHeight="1" x14ac:dyDescent="0.25">
      <c r="A215" s="41" t="s">
        <v>453</v>
      </c>
      <c r="B215" s="42" t="s">
        <v>419</v>
      </c>
      <c r="C215" s="43" t="s">
        <v>454</v>
      </c>
      <c r="D215" s="43" t="s">
        <v>440</v>
      </c>
      <c r="E215" s="43" t="s">
        <v>422</v>
      </c>
      <c r="F215" s="43" t="s">
        <v>455</v>
      </c>
      <c r="G215" s="43" t="s">
        <v>395</v>
      </c>
      <c r="H215" s="43" t="s">
        <v>456</v>
      </c>
      <c r="I215" s="43" t="s">
        <v>457</v>
      </c>
      <c r="J215" s="43">
        <v>2</v>
      </c>
      <c r="K215" s="43">
        <v>4</v>
      </c>
      <c r="L215" s="43" t="s">
        <v>399</v>
      </c>
      <c r="M215" s="43">
        <v>1</v>
      </c>
      <c r="N215" s="43">
        <v>2</v>
      </c>
      <c r="O215" s="43" t="s">
        <v>426</v>
      </c>
      <c r="P215" s="43" t="s">
        <v>400</v>
      </c>
      <c r="Q215" s="43" t="s">
        <v>458</v>
      </c>
      <c r="R215" s="43" t="s">
        <v>444</v>
      </c>
      <c r="S215" s="43" t="s">
        <v>403</v>
      </c>
      <c r="T215" s="43" t="s">
        <v>459</v>
      </c>
      <c r="U215" s="43" t="s">
        <v>430</v>
      </c>
      <c r="V215" s="43" t="s">
        <v>403</v>
      </c>
      <c r="W215" s="43" t="s">
        <v>403</v>
      </c>
      <c r="X215" s="43" t="s">
        <v>403</v>
      </c>
      <c r="Y215" s="43" t="s">
        <v>446</v>
      </c>
      <c r="Z215" s="43" t="s">
        <v>407</v>
      </c>
      <c r="AA215" s="43" t="s">
        <v>410</v>
      </c>
      <c r="AB215" s="43" t="s">
        <v>409</v>
      </c>
      <c r="AC215" s="43" t="s">
        <v>410</v>
      </c>
      <c r="AD215" s="43" t="s">
        <v>410</v>
      </c>
      <c r="AE215" s="43">
        <v>100</v>
      </c>
      <c r="AF215" s="43" t="s">
        <v>65</v>
      </c>
      <c r="AG215" s="43" t="s">
        <v>411</v>
      </c>
      <c r="AH215" s="43">
        <f t="shared" si="255"/>
        <v>19</v>
      </c>
      <c r="AI215" s="43">
        <v>1</v>
      </c>
      <c r="AJ215" s="43">
        <v>6</v>
      </c>
      <c r="AK215" s="43">
        <v>6</v>
      </c>
      <c r="AL215" s="43">
        <v>6</v>
      </c>
      <c r="AM215" s="43">
        <v>1</v>
      </c>
      <c r="AN215" s="43" t="s">
        <v>2563</v>
      </c>
      <c r="AO215" s="43">
        <v>6</v>
      </c>
      <c r="AP215" s="43" t="s">
        <v>2564</v>
      </c>
      <c r="AQ215" s="43"/>
      <c r="AR215" s="43"/>
      <c r="AS215" s="43"/>
      <c r="AT215" s="43"/>
      <c r="AU215" s="44">
        <v>44299</v>
      </c>
      <c r="AV215" s="44">
        <v>44389</v>
      </c>
      <c r="AW215" s="44"/>
      <c r="AX215" s="44"/>
      <c r="AY215" s="43" t="s">
        <v>70</v>
      </c>
      <c r="AZ215" s="43" t="s">
        <v>70</v>
      </c>
      <c r="BA215" s="43"/>
      <c r="BB215" s="43"/>
      <c r="BC215" s="43" t="s">
        <v>70</v>
      </c>
      <c r="BD215" s="43" t="s">
        <v>70</v>
      </c>
      <c r="BE215" s="43"/>
      <c r="BF215" s="43"/>
      <c r="BG215" s="45" t="s">
        <v>2565</v>
      </c>
      <c r="BH215" s="45" t="s">
        <v>2566</v>
      </c>
      <c r="BI215" s="43"/>
      <c r="BJ215" s="43"/>
      <c r="BK215" s="46">
        <f t="shared" si="245"/>
        <v>1</v>
      </c>
      <c r="BL215" s="46">
        <f t="shared" si="246"/>
        <v>1</v>
      </c>
      <c r="BM215" s="46">
        <f t="shared" si="247"/>
        <v>0</v>
      </c>
      <c r="BN215" s="46">
        <f t="shared" si="248"/>
        <v>0</v>
      </c>
      <c r="BO215" s="46">
        <f t="shared" si="249"/>
        <v>0.36842105263157893</v>
      </c>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4">
        <v>44299</v>
      </c>
      <c r="CU215" s="44">
        <v>44389</v>
      </c>
      <c r="CV215" s="44"/>
      <c r="CW215" s="44"/>
      <c r="CX215" s="43"/>
      <c r="CY215" s="43"/>
      <c r="CZ215" s="43"/>
      <c r="DA215" s="43"/>
      <c r="DB215" s="43"/>
      <c r="DC215" s="43"/>
      <c r="DD215" s="43"/>
      <c r="DE215" s="43"/>
      <c r="DF215" s="43"/>
      <c r="DG215" s="43"/>
      <c r="DH215" s="43"/>
      <c r="DI215" s="43"/>
      <c r="DJ215" s="46" t="str">
        <f t="shared" si="216"/>
        <v/>
      </c>
      <c r="DK215" s="46" t="str">
        <f t="shared" si="217"/>
        <v/>
      </c>
      <c r="DL215" s="46" t="str">
        <f t="shared" si="218"/>
        <v/>
      </c>
      <c r="DM215" s="46" t="str">
        <f t="shared" si="219"/>
        <v/>
      </c>
      <c r="DN215" s="46" t="str">
        <f t="shared" si="220"/>
        <v/>
      </c>
      <c r="DO215" s="43"/>
      <c r="DP215" s="43"/>
      <c r="DQ215" s="43"/>
      <c r="DR215" s="43"/>
      <c r="DS215" s="43"/>
      <c r="DT215" s="43"/>
      <c r="DU215" s="43"/>
      <c r="DV215" s="43"/>
      <c r="DW215" s="43"/>
      <c r="DX215" s="43"/>
      <c r="DY215" s="43"/>
      <c r="DZ215" s="43"/>
      <c r="EA215" s="43"/>
      <c r="EB215" s="43"/>
      <c r="EC215" s="43"/>
      <c r="ED215" s="43"/>
      <c r="EE215" s="43"/>
      <c r="EF215" s="43"/>
      <c r="EG215" s="43"/>
      <c r="EH215" s="43"/>
      <c r="EI215" s="43"/>
      <c r="EJ215" s="43"/>
      <c r="EK215" s="43"/>
      <c r="EL215" s="43"/>
      <c r="EM215" s="43"/>
      <c r="EN215" s="43"/>
      <c r="EO215" s="43"/>
      <c r="EP215" s="43"/>
      <c r="EQ215" s="43"/>
      <c r="ER215" s="43"/>
      <c r="ES215" s="44">
        <v>44299</v>
      </c>
      <c r="ET215" s="44">
        <v>44389</v>
      </c>
      <c r="EU215" s="44"/>
      <c r="EV215" s="44"/>
      <c r="EW215" s="43"/>
      <c r="EX215" s="43"/>
      <c r="EY215" s="43"/>
      <c r="EZ215" s="43"/>
      <c r="FA215" s="43"/>
      <c r="FB215" s="43"/>
      <c r="FC215" s="43"/>
      <c r="FD215" s="43"/>
      <c r="FE215" s="43"/>
      <c r="FF215" s="43"/>
      <c r="FG215" s="43"/>
      <c r="FH215" s="43"/>
      <c r="FI215" s="46" t="str">
        <f t="shared" si="221"/>
        <v/>
      </c>
      <c r="FJ215" s="46" t="str">
        <f t="shared" si="222"/>
        <v/>
      </c>
      <c r="FK215" s="46" t="str">
        <f t="shared" si="223"/>
        <v/>
      </c>
      <c r="FL215" s="46" t="str">
        <f t="shared" si="224"/>
        <v/>
      </c>
      <c r="FM215" s="46" t="str">
        <f t="shared" si="225"/>
        <v/>
      </c>
      <c r="FN215" s="43"/>
      <c r="FO215" s="43"/>
      <c r="FP215" s="43"/>
      <c r="FQ215" s="43"/>
      <c r="FR215" s="43"/>
      <c r="FS215" s="43"/>
      <c r="FT215" s="43"/>
      <c r="FU215" s="43"/>
      <c r="FV215" s="43"/>
      <c r="FW215" s="43"/>
      <c r="FX215" s="43"/>
      <c r="FY215" s="43"/>
      <c r="FZ215" s="43"/>
      <c r="GA215" s="43"/>
      <c r="GB215" s="43"/>
      <c r="GC215" s="43"/>
      <c r="GD215" s="43"/>
      <c r="GE215" s="43"/>
      <c r="GF215" s="43"/>
      <c r="GG215" s="43"/>
      <c r="GH215" s="43"/>
      <c r="GI215" s="43"/>
      <c r="GJ215" s="43"/>
      <c r="GK215" s="43"/>
      <c r="GL215" s="43"/>
      <c r="GM215" s="43"/>
      <c r="GN215" s="43"/>
      <c r="GO215" s="43"/>
      <c r="GP215" s="43"/>
      <c r="GQ215" s="43"/>
      <c r="GR215" s="44">
        <v>44299</v>
      </c>
      <c r="GS215" s="44">
        <v>44389</v>
      </c>
      <c r="GT215" s="44"/>
      <c r="GU215" s="44"/>
      <c r="GV215" s="43"/>
      <c r="GW215" s="43"/>
      <c r="GX215" s="43"/>
      <c r="GY215" s="43"/>
      <c r="GZ215" s="43"/>
      <c r="HA215" s="43"/>
      <c r="HB215" s="43"/>
      <c r="HC215" s="43"/>
      <c r="HD215" s="43"/>
      <c r="HE215" s="43"/>
      <c r="HF215" s="43"/>
      <c r="HG215" s="43"/>
      <c r="HH215" s="46" t="str">
        <f t="shared" si="250"/>
        <v/>
      </c>
      <c r="HI215" s="46" t="str">
        <f t="shared" si="251"/>
        <v/>
      </c>
      <c r="HJ215" s="46" t="str">
        <f t="shared" si="252"/>
        <v/>
      </c>
      <c r="HK215" s="46" t="str">
        <f t="shared" si="253"/>
        <v/>
      </c>
      <c r="HL215" s="46" t="str">
        <f t="shared" si="254"/>
        <v/>
      </c>
      <c r="HM215" s="43"/>
      <c r="HN215" s="43"/>
      <c r="HO215" s="43">
        <f t="shared" si="226"/>
        <v>1</v>
      </c>
      <c r="HP215" s="43" t="s">
        <v>2509</v>
      </c>
      <c r="HQ215" s="43" t="s">
        <v>1411</v>
      </c>
      <c r="HR215" s="43" t="s">
        <v>2158</v>
      </c>
      <c r="HS215" s="43"/>
      <c r="HT215" s="43"/>
      <c r="HU215" s="43"/>
      <c r="HV215" s="43"/>
      <c r="HW215" s="43"/>
      <c r="HX215" s="43"/>
      <c r="HY215" s="43"/>
      <c r="HZ215" s="43"/>
      <c r="IA215" s="41"/>
      <c r="IB215" s="41"/>
      <c r="IC215" s="41"/>
      <c r="ID215" s="41"/>
    </row>
    <row r="216" spans="1:238" ht="49.5" customHeight="1" x14ac:dyDescent="0.25">
      <c r="A216" s="41" t="s">
        <v>466</v>
      </c>
      <c r="B216" s="42" t="s">
        <v>419</v>
      </c>
      <c r="C216" s="43" t="s">
        <v>467</v>
      </c>
      <c r="D216" s="43" t="s">
        <v>468</v>
      </c>
      <c r="E216" s="43" t="s">
        <v>422</v>
      </c>
      <c r="F216" s="43" t="s">
        <v>455</v>
      </c>
      <c r="G216" s="43" t="s">
        <v>469</v>
      </c>
      <c r="H216" s="43" t="s">
        <v>470</v>
      </c>
      <c r="I216" s="43" t="s">
        <v>425</v>
      </c>
      <c r="J216" s="43">
        <v>4</v>
      </c>
      <c r="K216" s="43">
        <v>4</v>
      </c>
      <c r="L216" s="43" t="s">
        <v>398</v>
      </c>
      <c r="M216" s="43">
        <v>4</v>
      </c>
      <c r="N216" s="43">
        <v>4</v>
      </c>
      <c r="O216" s="43" t="s">
        <v>398</v>
      </c>
      <c r="P216" s="43" t="s">
        <v>400</v>
      </c>
      <c r="Q216" s="43" t="s">
        <v>471</v>
      </c>
      <c r="R216" s="43" t="s">
        <v>428</v>
      </c>
      <c r="S216" s="43" t="s">
        <v>403</v>
      </c>
      <c r="T216" s="43" t="s">
        <v>429</v>
      </c>
      <c r="U216" s="43" t="s">
        <v>430</v>
      </c>
      <c r="V216" s="43" t="s">
        <v>403</v>
      </c>
      <c r="W216" s="43" t="s">
        <v>472</v>
      </c>
      <c r="X216" s="43" t="s">
        <v>403</v>
      </c>
      <c r="Y216" s="43" t="s">
        <v>431</v>
      </c>
      <c r="Z216" s="43" t="s">
        <v>407</v>
      </c>
      <c r="AA216" s="43" t="s">
        <v>410</v>
      </c>
      <c r="AB216" s="43" t="s">
        <v>409</v>
      </c>
      <c r="AC216" s="43" t="s">
        <v>410</v>
      </c>
      <c r="AD216" s="43" t="s">
        <v>410</v>
      </c>
      <c r="AE216" s="43">
        <v>100</v>
      </c>
      <c r="AF216" s="43" t="s">
        <v>65</v>
      </c>
      <c r="AG216" s="43" t="s">
        <v>411</v>
      </c>
      <c r="AH216" s="43">
        <f t="shared" si="255"/>
        <v>10</v>
      </c>
      <c r="AI216" s="43">
        <v>1</v>
      </c>
      <c r="AJ216" s="43">
        <v>3</v>
      </c>
      <c r="AK216" s="43">
        <v>3</v>
      </c>
      <c r="AL216" s="43">
        <v>3</v>
      </c>
      <c r="AM216" s="43">
        <v>1</v>
      </c>
      <c r="AN216" s="43" t="s">
        <v>2567</v>
      </c>
      <c r="AO216" s="43">
        <v>3</v>
      </c>
      <c r="AP216" s="43" t="s">
        <v>2568</v>
      </c>
      <c r="AQ216" s="43"/>
      <c r="AR216" s="43"/>
      <c r="AS216" s="43"/>
      <c r="AT216" s="43"/>
      <c r="AU216" s="44">
        <v>44299</v>
      </c>
      <c r="AV216" s="44">
        <v>44389</v>
      </c>
      <c r="AW216" s="44"/>
      <c r="AX216" s="44"/>
      <c r="AY216" s="43" t="s">
        <v>70</v>
      </c>
      <c r="AZ216" s="43" t="s">
        <v>70</v>
      </c>
      <c r="BA216" s="43"/>
      <c r="BB216" s="43"/>
      <c r="BC216" s="43" t="s">
        <v>70</v>
      </c>
      <c r="BD216" s="43" t="s">
        <v>70</v>
      </c>
      <c r="BE216" s="43"/>
      <c r="BF216" s="43"/>
      <c r="BG216" s="45" t="s">
        <v>2569</v>
      </c>
      <c r="BH216" s="45" t="s">
        <v>2570</v>
      </c>
      <c r="BI216" s="43"/>
      <c r="BJ216" s="43"/>
      <c r="BK216" s="46">
        <f t="shared" si="245"/>
        <v>1</v>
      </c>
      <c r="BL216" s="46">
        <f t="shared" si="246"/>
        <v>1</v>
      </c>
      <c r="BM216" s="46">
        <f t="shared" si="247"/>
        <v>0</v>
      </c>
      <c r="BN216" s="46">
        <f t="shared" si="248"/>
        <v>0</v>
      </c>
      <c r="BO216" s="46">
        <f t="shared" si="249"/>
        <v>0.4</v>
      </c>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4">
        <v>44299</v>
      </c>
      <c r="CU216" s="44">
        <v>44389</v>
      </c>
      <c r="CV216" s="44"/>
      <c r="CW216" s="44"/>
      <c r="CX216" s="43"/>
      <c r="CY216" s="43"/>
      <c r="CZ216" s="43"/>
      <c r="DA216" s="43"/>
      <c r="DB216" s="43"/>
      <c r="DC216" s="43"/>
      <c r="DD216" s="43"/>
      <c r="DE216" s="43"/>
      <c r="DF216" s="43"/>
      <c r="DG216" s="43"/>
      <c r="DH216" s="43"/>
      <c r="DI216" s="43"/>
      <c r="DJ216" s="46" t="str">
        <f t="shared" si="216"/>
        <v/>
      </c>
      <c r="DK216" s="46" t="str">
        <f t="shared" si="217"/>
        <v/>
      </c>
      <c r="DL216" s="46" t="str">
        <f t="shared" si="218"/>
        <v/>
      </c>
      <c r="DM216" s="46" t="str">
        <f t="shared" si="219"/>
        <v/>
      </c>
      <c r="DN216" s="46" t="str">
        <f t="shared" si="220"/>
        <v/>
      </c>
      <c r="DO216" s="43"/>
      <c r="DP216" s="43"/>
      <c r="DQ216" s="43"/>
      <c r="DR216" s="43"/>
      <c r="DS216" s="43"/>
      <c r="DT216" s="43"/>
      <c r="DU216" s="43"/>
      <c r="DV216" s="43"/>
      <c r="DW216" s="43"/>
      <c r="DX216" s="43"/>
      <c r="DY216" s="43"/>
      <c r="DZ216" s="43"/>
      <c r="EA216" s="43"/>
      <c r="EB216" s="43"/>
      <c r="EC216" s="43"/>
      <c r="ED216" s="43"/>
      <c r="EE216" s="43"/>
      <c r="EF216" s="43"/>
      <c r="EG216" s="43"/>
      <c r="EH216" s="43"/>
      <c r="EI216" s="43"/>
      <c r="EJ216" s="43"/>
      <c r="EK216" s="43"/>
      <c r="EL216" s="43"/>
      <c r="EM216" s="43"/>
      <c r="EN216" s="43"/>
      <c r="EO216" s="43"/>
      <c r="EP216" s="43"/>
      <c r="EQ216" s="43"/>
      <c r="ER216" s="43"/>
      <c r="ES216" s="44">
        <v>44299</v>
      </c>
      <c r="ET216" s="44">
        <v>44389</v>
      </c>
      <c r="EU216" s="44"/>
      <c r="EV216" s="44"/>
      <c r="EW216" s="43"/>
      <c r="EX216" s="43"/>
      <c r="EY216" s="43"/>
      <c r="EZ216" s="43"/>
      <c r="FA216" s="43"/>
      <c r="FB216" s="43"/>
      <c r="FC216" s="43"/>
      <c r="FD216" s="43"/>
      <c r="FE216" s="43"/>
      <c r="FF216" s="43"/>
      <c r="FG216" s="43"/>
      <c r="FH216" s="43"/>
      <c r="FI216" s="46" t="str">
        <f t="shared" si="221"/>
        <v/>
      </c>
      <c r="FJ216" s="46" t="str">
        <f t="shared" si="222"/>
        <v/>
      </c>
      <c r="FK216" s="46" t="str">
        <f t="shared" si="223"/>
        <v/>
      </c>
      <c r="FL216" s="46" t="str">
        <f t="shared" si="224"/>
        <v/>
      </c>
      <c r="FM216" s="46" t="str">
        <f t="shared" si="225"/>
        <v/>
      </c>
      <c r="FN216" s="43"/>
      <c r="FO216" s="43"/>
      <c r="FP216" s="43"/>
      <c r="FQ216" s="43"/>
      <c r="FR216" s="43"/>
      <c r="FS216" s="43"/>
      <c r="FT216" s="43"/>
      <c r="FU216" s="43"/>
      <c r="FV216" s="43"/>
      <c r="FW216" s="43"/>
      <c r="FX216" s="43"/>
      <c r="FY216" s="43"/>
      <c r="FZ216" s="43"/>
      <c r="GA216" s="43"/>
      <c r="GB216" s="43"/>
      <c r="GC216" s="43"/>
      <c r="GD216" s="43"/>
      <c r="GE216" s="43"/>
      <c r="GF216" s="43"/>
      <c r="GG216" s="43"/>
      <c r="GH216" s="43"/>
      <c r="GI216" s="43"/>
      <c r="GJ216" s="43"/>
      <c r="GK216" s="43"/>
      <c r="GL216" s="43"/>
      <c r="GM216" s="43"/>
      <c r="GN216" s="43"/>
      <c r="GO216" s="43"/>
      <c r="GP216" s="43"/>
      <c r="GQ216" s="43"/>
      <c r="GR216" s="44">
        <v>44299</v>
      </c>
      <c r="GS216" s="44">
        <v>44389</v>
      </c>
      <c r="GT216" s="44"/>
      <c r="GU216" s="44"/>
      <c r="GV216" s="43"/>
      <c r="GW216" s="43"/>
      <c r="GX216" s="43"/>
      <c r="GY216" s="43"/>
      <c r="GZ216" s="43"/>
      <c r="HA216" s="43"/>
      <c r="HB216" s="43"/>
      <c r="HC216" s="43"/>
      <c r="HD216" s="43"/>
      <c r="HE216" s="43"/>
      <c r="HF216" s="43"/>
      <c r="HG216" s="43"/>
      <c r="HH216" s="46" t="str">
        <f t="shared" si="250"/>
        <v/>
      </c>
      <c r="HI216" s="46" t="str">
        <f t="shared" si="251"/>
        <v/>
      </c>
      <c r="HJ216" s="46" t="str">
        <f t="shared" si="252"/>
        <v/>
      </c>
      <c r="HK216" s="46" t="str">
        <f t="shared" si="253"/>
        <v/>
      </c>
      <c r="HL216" s="46" t="str">
        <f t="shared" si="254"/>
        <v/>
      </c>
      <c r="HM216" s="43"/>
      <c r="HN216" s="43"/>
      <c r="HO216" s="43">
        <f t="shared" si="226"/>
        <v>1</v>
      </c>
      <c r="HP216" s="43" t="s">
        <v>2509</v>
      </c>
      <c r="HQ216" s="41" t="s">
        <v>1411</v>
      </c>
      <c r="HR216" s="41" t="s">
        <v>2158</v>
      </c>
      <c r="HS216" s="41"/>
      <c r="HT216" s="41"/>
      <c r="HU216" s="41"/>
      <c r="HV216" s="41"/>
      <c r="HW216" s="41"/>
      <c r="HX216" s="41"/>
      <c r="HY216" s="41"/>
      <c r="HZ216" s="41"/>
      <c r="IA216" s="41"/>
      <c r="IB216" s="41"/>
      <c r="IC216" s="41"/>
      <c r="ID216" s="41"/>
    </row>
    <row r="217" spans="1:238" ht="49.5" customHeight="1" x14ac:dyDescent="0.25">
      <c r="A217" s="41" t="s">
        <v>479</v>
      </c>
      <c r="B217" s="42" t="s">
        <v>480</v>
      </c>
      <c r="C217" s="43" t="s">
        <v>481</v>
      </c>
      <c r="D217" s="43" t="s">
        <v>482</v>
      </c>
      <c r="E217" s="43" t="s">
        <v>422</v>
      </c>
      <c r="F217" s="43" t="s">
        <v>394</v>
      </c>
      <c r="G217" s="43" t="s">
        <v>395</v>
      </c>
      <c r="H217" s="43" t="s">
        <v>483</v>
      </c>
      <c r="I217" s="43" t="s">
        <v>484</v>
      </c>
      <c r="J217" s="43">
        <v>5</v>
      </c>
      <c r="K217" s="43">
        <v>3</v>
      </c>
      <c r="L217" s="43" t="s">
        <v>398</v>
      </c>
      <c r="M217" s="43">
        <v>4</v>
      </c>
      <c r="N217" s="43">
        <v>2</v>
      </c>
      <c r="O217" s="43" t="s">
        <v>399</v>
      </c>
      <c r="P217" s="43" t="s">
        <v>400</v>
      </c>
      <c r="Q217" s="43" t="s">
        <v>485</v>
      </c>
      <c r="R217" s="43" t="s">
        <v>486</v>
      </c>
      <c r="S217" s="43" t="s">
        <v>403</v>
      </c>
      <c r="T217" s="43" t="s">
        <v>487</v>
      </c>
      <c r="U217" s="43" t="s">
        <v>405</v>
      </c>
      <c r="V217" s="43" t="s">
        <v>403</v>
      </c>
      <c r="W217" s="43" t="s">
        <v>403</v>
      </c>
      <c r="X217" s="43" t="s">
        <v>403</v>
      </c>
      <c r="Y217" s="43" t="s">
        <v>406</v>
      </c>
      <c r="Z217" s="43" t="s">
        <v>407</v>
      </c>
      <c r="AA217" s="43" t="s">
        <v>408</v>
      </c>
      <c r="AB217" s="43" t="s">
        <v>409</v>
      </c>
      <c r="AC217" s="43" t="s">
        <v>410</v>
      </c>
      <c r="AD217" s="43" t="s">
        <v>408</v>
      </c>
      <c r="AE217" s="43">
        <v>50</v>
      </c>
      <c r="AF217" s="43" t="s">
        <v>65</v>
      </c>
      <c r="AG217" s="43" t="s">
        <v>411</v>
      </c>
      <c r="AH217" s="43">
        <f t="shared" si="255"/>
        <v>2</v>
      </c>
      <c r="AI217" s="43">
        <v>1</v>
      </c>
      <c r="AJ217" s="43">
        <v>1</v>
      </c>
      <c r="AK217" s="43">
        <v>0</v>
      </c>
      <c r="AL217" s="43">
        <v>0</v>
      </c>
      <c r="AM217" s="43">
        <v>1</v>
      </c>
      <c r="AN217" s="43" t="s">
        <v>2571</v>
      </c>
      <c r="AO217" s="43">
        <v>1</v>
      </c>
      <c r="AP217" s="43" t="s">
        <v>2572</v>
      </c>
      <c r="AQ217" s="43"/>
      <c r="AR217" s="43"/>
      <c r="AS217" s="43"/>
      <c r="AT217" s="43"/>
      <c r="AU217" s="44">
        <v>44299</v>
      </c>
      <c r="AV217" s="44">
        <v>44389</v>
      </c>
      <c r="AW217" s="44"/>
      <c r="AX217" s="44"/>
      <c r="AY217" s="43" t="s">
        <v>70</v>
      </c>
      <c r="AZ217" s="43" t="s">
        <v>70</v>
      </c>
      <c r="BA217" s="43"/>
      <c r="BB217" s="43"/>
      <c r="BC217" s="43" t="s">
        <v>70</v>
      </c>
      <c r="BD217" s="43" t="s">
        <v>70</v>
      </c>
      <c r="BE217" s="43"/>
      <c r="BF217" s="43"/>
      <c r="BG217" s="45" t="s">
        <v>2573</v>
      </c>
      <c r="BH217" s="45" t="s">
        <v>2574</v>
      </c>
      <c r="BI217" s="43"/>
      <c r="BJ217" s="43"/>
      <c r="BK217" s="46">
        <f t="shared" si="245"/>
        <v>1</v>
      </c>
      <c r="BL217" s="46">
        <f t="shared" si="246"/>
        <v>1</v>
      </c>
      <c r="BM217" s="46" t="str">
        <f t="shared" si="247"/>
        <v/>
      </c>
      <c r="BN217" s="46" t="str">
        <f t="shared" si="248"/>
        <v/>
      </c>
      <c r="BO217" s="46">
        <f t="shared" si="249"/>
        <v>1</v>
      </c>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4">
        <v>44299</v>
      </c>
      <c r="CU217" s="44">
        <v>44389</v>
      </c>
      <c r="CV217" s="44"/>
      <c r="CW217" s="44"/>
      <c r="CX217" s="43"/>
      <c r="CY217" s="43"/>
      <c r="CZ217" s="43"/>
      <c r="DA217" s="43"/>
      <c r="DB217" s="43"/>
      <c r="DC217" s="43"/>
      <c r="DD217" s="43"/>
      <c r="DE217" s="43"/>
      <c r="DF217" s="43"/>
      <c r="DG217" s="43"/>
      <c r="DH217" s="43"/>
      <c r="DI217" s="43"/>
      <c r="DJ217" s="46" t="str">
        <f t="shared" si="216"/>
        <v/>
      </c>
      <c r="DK217" s="46" t="str">
        <f t="shared" si="217"/>
        <v/>
      </c>
      <c r="DL217" s="46" t="str">
        <f t="shared" si="218"/>
        <v/>
      </c>
      <c r="DM217" s="46" t="str">
        <f t="shared" si="219"/>
        <v/>
      </c>
      <c r="DN217" s="46" t="str">
        <f t="shared" si="220"/>
        <v/>
      </c>
      <c r="DO217" s="43"/>
      <c r="DP217" s="43"/>
      <c r="DQ217" s="43"/>
      <c r="DR217" s="43"/>
      <c r="DS217" s="43"/>
      <c r="DT217" s="43"/>
      <c r="DU217" s="43"/>
      <c r="DV217" s="43"/>
      <c r="DW217" s="43"/>
      <c r="DX217" s="43"/>
      <c r="DY217" s="43"/>
      <c r="DZ217" s="43"/>
      <c r="EA217" s="43"/>
      <c r="EB217" s="43"/>
      <c r="EC217" s="43"/>
      <c r="ED217" s="43"/>
      <c r="EE217" s="43"/>
      <c r="EF217" s="43"/>
      <c r="EG217" s="43"/>
      <c r="EH217" s="43"/>
      <c r="EI217" s="43"/>
      <c r="EJ217" s="43"/>
      <c r="EK217" s="43"/>
      <c r="EL217" s="43"/>
      <c r="EM217" s="43"/>
      <c r="EN217" s="43"/>
      <c r="EO217" s="43"/>
      <c r="EP217" s="43"/>
      <c r="EQ217" s="43"/>
      <c r="ER217" s="43"/>
      <c r="ES217" s="44">
        <v>44299</v>
      </c>
      <c r="ET217" s="44">
        <v>44389</v>
      </c>
      <c r="EU217" s="44"/>
      <c r="EV217" s="44"/>
      <c r="EW217" s="43"/>
      <c r="EX217" s="43"/>
      <c r="EY217" s="43"/>
      <c r="EZ217" s="43"/>
      <c r="FA217" s="43"/>
      <c r="FB217" s="43"/>
      <c r="FC217" s="43"/>
      <c r="FD217" s="43"/>
      <c r="FE217" s="43"/>
      <c r="FF217" s="43"/>
      <c r="FG217" s="43"/>
      <c r="FH217" s="43"/>
      <c r="FI217" s="46" t="str">
        <f t="shared" si="221"/>
        <v/>
      </c>
      <c r="FJ217" s="46" t="str">
        <f t="shared" si="222"/>
        <v/>
      </c>
      <c r="FK217" s="46" t="str">
        <f t="shared" si="223"/>
        <v/>
      </c>
      <c r="FL217" s="46" t="str">
        <f t="shared" si="224"/>
        <v/>
      </c>
      <c r="FM217" s="46" t="str">
        <f t="shared" si="225"/>
        <v/>
      </c>
      <c r="FN217" s="43"/>
      <c r="FO217" s="43"/>
      <c r="FP217" s="43"/>
      <c r="FQ217" s="43"/>
      <c r="FR217" s="43"/>
      <c r="FS217" s="43"/>
      <c r="FT217" s="43"/>
      <c r="FU217" s="43"/>
      <c r="FV217" s="43"/>
      <c r="FW217" s="43"/>
      <c r="FX217" s="43"/>
      <c r="FY217" s="43"/>
      <c r="FZ217" s="43"/>
      <c r="GA217" s="43"/>
      <c r="GB217" s="43"/>
      <c r="GC217" s="43"/>
      <c r="GD217" s="43"/>
      <c r="GE217" s="43"/>
      <c r="GF217" s="43"/>
      <c r="GG217" s="43"/>
      <c r="GH217" s="43"/>
      <c r="GI217" s="43"/>
      <c r="GJ217" s="43"/>
      <c r="GK217" s="43"/>
      <c r="GL217" s="43"/>
      <c r="GM217" s="43"/>
      <c r="GN217" s="43"/>
      <c r="GO217" s="43"/>
      <c r="GP217" s="43"/>
      <c r="GQ217" s="43"/>
      <c r="GR217" s="44">
        <v>44299</v>
      </c>
      <c r="GS217" s="44">
        <v>44389</v>
      </c>
      <c r="GT217" s="44"/>
      <c r="GU217" s="44"/>
      <c r="GV217" s="43"/>
      <c r="GW217" s="43"/>
      <c r="GX217" s="43"/>
      <c r="GY217" s="43"/>
      <c r="GZ217" s="43"/>
      <c r="HA217" s="43"/>
      <c r="HB217" s="43"/>
      <c r="HC217" s="43"/>
      <c r="HD217" s="43"/>
      <c r="HE217" s="43"/>
      <c r="HF217" s="43"/>
      <c r="HG217" s="43"/>
      <c r="HH217" s="46" t="str">
        <f t="shared" si="250"/>
        <v/>
      </c>
      <c r="HI217" s="46" t="str">
        <f t="shared" si="251"/>
        <v/>
      </c>
      <c r="HJ217" s="46" t="str">
        <f t="shared" si="252"/>
        <v/>
      </c>
      <c r="HK217" s="46" t="str">
        <f t="shared" si="253"/>
        <v/>
      </c>
      <c r="HL217" s="46" t="str">
        <f t="shared" si="254"/>
        <v/>
      </c>
      <c r="HM217" s="43"/>
      <c r="HN217" s="43"/>
      <c r="HO217" s="43">
        <f t="shared" si="226"/>
        <v>1</v>
      </c>
      <c r="HP217" s="43" t="s">
        <v>2509</v>
      </c>
      <c r="HQ217" s="41" t="s">
        <v>1411</v>
      </c>
      <c r="HR217" s="41" t="s">
        <v>2158</v>
      </c>
      <c r="HS217" s="41"/>
      <c r="HT217" s="41"/>
      <c r="HU217" s="41"/>
      <c r="HV217" s="41"/>
      <c r="HW217" s="41"/>
      <c r="HX217" s="41"/>
      <c r="HY217" s="41"/>
      <c r="HZ217" s="41"/>
      <c r="IA217" s="41"/>
      <c r="IB217" s="41"/>
      <c r="IC217" s="41"/>
      <c r="ID217" s="41"/>
    </row>
    <row r="218" spans="1:238" ht="49.5" customHeight="1" x14ac:dyDescent="0.25">
      <c r="A218" s="41" t="s">
        <v>493</v>
      </c>
      <c r="B218" s="42" t="s">
        <v>480</v>
      </c>
      <c r="C218" s="43" t="s">
        <v>494</v>
      </c>
      <c r="D218" s="43" t="s">
        <v>468</v>
      </c>
      <c r="E218" s="43" t="s">
        <v>422</v>
      </c>
      <c r="F218" s="43" t="s">
        <v>455</v>
      </c>
      <c r="G218" s="43" t="s">
        <v>495</v>
      </c>
      <c r="H218" s="43" t="s">
        <v>496</v>
      </c>
      <c r="I218" s="43" t="s">
        <v>497</v>
      </c>
      <c r="J218" s="43">
        <v>2</v>
      </c>
      <c r="K218" s="43">
        <v>5</v>
      </c>
      <c r="L218" s="43" t="s">
        <v>398</v>
      </c>
      <c r="M218" s="43">
        <v>1</v>
      </c>
      <c r="N218" s="43">
        <v>5</v>
      </c>
      <c r="O218" s="43" t="s">
        <v>398</v>
      </c>
      <c r="P218" s="43" t="s">
        <v>400</v>
      </c>
      <c r="Q218" s="43" t="s">
        <v>498</v>
      </c>
      <c r="R218" s="43" t="s">
        <v>499</v>
      </c>
      <c r="S218" s="43" t="s">
        <v>403</v>
      </c>
      <c r="T218" s="43" t="s">
        <v>500</v>
      </c>
      <c r="U218" s="43" t="s">
        <v>430</v>
      </c>
      <c r="V218" s="43" t="s">
        <v>403</v>
      </c>
      <c r="W218" s="43" t="s">
        <v>403</v>
      </c>
      <c r="X218" s="43" t="s">
        <v>403</v>
      </c>
      <c r="Y218" s="43" t="s">
        <v>406</v>
      </c>
      <c r="Z218" s="43" t="s">
        <v>407</v>
      </c>
      <c r="AA218" s="43" t="s">
        <v>410</v>
      </c>
      <c r="AB218" s="43" t="s">
        <v>409</v>
      </c>
      <c r="AC218" s="43" t="s">
        <v>410</v>
      </c>
      <c r="AD218" s="43" t="s">
        <v>410</v>
      </c>
      <c r="AE218" s="43">
        <v>100</v>
      </c>
      <c r="AF218" s="43" t="s">
        <v>65</v>
      </c>
      <c r="AG218" s="43" t="s">
        <v>411</v>
      </c>
      <c r="AH218" s="43">
        <f t="shared" si="255"/>
        <v>2</v>
      </c>
      <c r="AI218" s="43">
        <v>1</v>
      </c>
      <c r="AJ218" s="43">
        <v>1</v>
      </c>
      <c r="AK218" s="43">
        <v>0</v>
      </c>
      <c r="AL218" s="43">
        <v>0</v>
      </c>
      <c r="AM218" s="43">
        <v>1</v>
      </c>
      <c r="AN218" s="43" t="s">
        <v>2575</v>
      </c>
      <c r="AO218" s="43">
        <v>1</v>
      </c>
      <c r="AP218" s="43" t="s">
        <v>2576</v>
      </c>
      <c r="AQ218" s="43"/>
      <c r="AR218" s="43"/>
      <c r="AS218" s="43"/>
      <c r="AT218" s="43"/>
      <c r="AU218" s="44">
        <v>44299</v>
      </c>
      <c r="AV218" s="44">
        <v>44389</v>
      </c>
      <c r="AW218" s="44"/>
      <c r="AX218" s="44"/>
      <c r="AY218" s="43" t="s">
        <v>70</v>
      </c>
      <c r="AZ218" s="43" t="s">
        <v>70</v>
      </c>
      <c r="BA218" s="43"/>
      <c r="BB218" s="43"/>
      <c r="BC218" s="43" t="s">
        <v>70</v>
      </c>
      <c r="BD218" s="43" t="s">
        <v>70</v>
      </c>
      <c r="BE218" s="43"/>
      <c r="BF218" s="43"/>
      <c r="BG218" s="45" t="s">
        <v>2577</v>
      </c>
      <c r="BH218" s="45" t="s">
        <v>2578</v>
      </c>
      <c r="BI218" s="43"/>
      <c r="BJ218" s="43"/>
      <c r="BK218" s="46">
        <f t="shared" si="245"/>
        <v>1</v>
      </c>
      <c r="BL218" s="46">
        <f t="shared" si="246"/>
        <v>1</v>
      </c>
      <c r="BM218" s="46" t="str">
        <f t="shared" si="247"/>
        <v/>
      </c>
      <c r="BN218" s="46" t="str">
        <f t="shared" si="248"/>
        <v/>
      </c>
      <c r="BO218" s="46">
        <f t="shared" si="249"/>
        <v>1</v>
      </c>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4">
        <v>44299</v>
      </c>
      <c r="CU218" s="44">
        <v>44389</v>
      </c>
      <c r="CV218" s="44"/>
      <c r="CW218" s="44"/>
      <c r="CX218" s="43"/>
      <c r="CY218" s="43"/>
      <c r="CZ218" s="43"/>
      <c r="DA218" s="43"/>
      <c r="DB218" s="43"/>
      <c r="DC218" s="43"/>
      <c r="DD218" s="43"/>
      <c r="DE218" s="43"/>
      <c r="DF218" s="43"/>
      <c r="DG218" s="43"/>
      <c r="DH218" s="43"/>
      <c r="DI218" s="43"/>
      <c r="DJ218" s="46" t="str">
        <f t="shared" si="216"/>
        <v/>
      </c>
      <c r="DK218" s="46" t="str">
        <f t="shared" si="217"/>
        <v/>
      </c>
      <c r="DL218" s="46" t="str">
        <f t="shared" si="218"/>
        <v/>
      </c>
      <c r="DM218" s="46" t="str">
        <f t="shared" si="219"/>
        <v/>
      </c>
      <c r="DN218" s="46" t="str">
        <f t="shared" si="220"/>
        <v/>
      </c>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4">
        <v>44299</v>
      </c>
      <c r="ET218" s="44">
        <v>44389</v>
      </c>
      <c r="EU218" s="44"/>
      <c r="EV218" s="44"/>
      <c r="EW218" s="43"/>
      <c r="EX218" s="43"/>
      <c r="EY218" s="43"/>
      <c r="EZ218" s="43"/>
      <c r="FA218" s="43"/>
      <c r="FB218" s="43"/>
      <c r="FC218" s="43"/>
      <c r="FD218" s="43"/>
      <c r="FE218" s="43"/>
      <c r="FF218" s="43"/>
      <c r="FG218" s="43"/>
      <c r="FH218" s="43"/>
      <c r="FI218" s="46" t="str">
        <f t="shared" si="221"/>
        <v/>
      </c>
      <c r="FJ218" s="46" t="str">
        <f t="shared" si="222"/>
        <v/>
      </c>
      <c r="FK218" s="46" t="str">
        <f t="shared" si="223"/>
        <v/>
      </c>
      <c r="FL218" s="46" t="str">
        <f t="shared" si="224"/>
        <v/>
      </c>
      <c r="FM218" s="46" t="str">
        <f t="shared" si="225"/>
        <v/>
      </c>
      <c r="FN218" s="43"/>
      <c r="FO218" s="43"/>
      <c r="FP218" s="43"/>
      <c r="FQ218" s="43"/>
      <c r="FR218" s="43"/>
      <c r="FS218" s="43"/>
      <c r="FT218" s="43"/>
      <c r="FU218" s="43"/>
      <c r="FV218" s="43"/>
      <c r="FW218" s="43"/>
      <c r="FX218" s="43"/>
      <c r="FY218" s="43"/>
      <c r="FZ218" s="43"/>
      <c r="GA218" s="43"/>
      <c r="GB218" s="43"/>
      <c r="GC218" s="43"/>
      <c r="GD218" s="43"/>
      <c r="GE218" s="43"/>
      <c r="GF218" s="43"/>
      <c r="GG218" s="43"/>
      <c r="GH218" s="43"/>
      <c r="GI218" s="43"/>
      <c r="GJ218" s="43"/>
      <c r="GK218" s="43"/>
      <c r="GL218" s="43"/>
      <c r="GM218" s="43"/>
      <c r="GN218" s="43"/>
      <c r="GO218" s="43"/>
      <c r="GP218" s="43"/>
      <c r="GQ218" s="43"/>
      <c r="GR218" s="44">
        <v>44299</v>
      </c>
      <c r="GS218" s="44">
        <v>44389</v>
      </c>
      <c r="GT218" s="44"/>
      <c r="GU218" s="44"/>
      <c r="GV218" s="43"/>
      <c r="GW218" s="43"/>
      <c r="GX218" s="43"/>
      <c r="GY218" s="43"/>
      <c r="GZ218" s="43"/>
      <c r="HA218" s="43"/>
      <c r="HB218" s="43"/>
      <c r="HC218" s="43"/>
      <c r="HD218" s="43"/>
      <c r="HE218" s="43"/>
      <c r="HF218" s="43"/>
      <c r="HG218" s="43"/>
      <c r="HH218" s="46" t="str">
        <f t="shared" si="250"/>
        <v/>
      </c>
      <c r="HI218" s="46" t="str">
        <f t="shared" si="251"/>
        <v/>
      </c>
      <c r="HJ218" s="46" t="str">
        <f t="shared" si="252"/>
        <v/>
      </c>
      <c r="HK218" s="46" t="str">
        <f t="shared" si="253"/>
        <v/>
      </c>
      <c r="HL218" s="46" t="str">
        <f t="shared" si="254"/>
        <v/>
      </c>
      <c r="HM218" s="43"/>
      <c r="HN218" s="43"/>
      <c r="HO218" s="43">
        <f t="shared" si="226"/>
        <v>1</v>
      </c>
      <c r="HP218" s="43" t="s">
        <v>2509</v>
      </c>
      <c r="HQ218" s="41" t="s">
        <v>1411</v>
      </c>
      <c r="HR218" s="41" t="s">
        <v>2158</v>
      </c>
      <c r="HS218" s="41"/>
      <c r="HT218" s="41"/>
      <c r="HU218" s="41"/>
      <c r="HV218" s="41"/>
      <c r="HW218" s="41"/>
      <c r="HX218" s="41"/>
      <c r="HY218" s="41"/>
      <c r="HZ218" s="41"/>
      <c r="IA218" s="41"/>
      <c r="IB218" s="41"/>
      <c r="IC218" s="41"/>
      <c r="ID218" s="41"/>
    </row>
    <row r="219" spans="1:238" ht="49.5" customHeight="1" x14ac:dyDescent="0.25">
      <c r="A219" s="41" t="s">
        <v>506</v>
      </c>
      <c r="B219" s="42" t="s">
        <v>480</v>
      </c>
      <c r="C219" s="43" t="s">
        <v>507</v>
      </c>
      <c r="D219" s="43" t="s">
        <v>482</v>
      </c>
      <c r="E219" s="43" t="s">
        <v>422</v>
      </c>
      <c r="F219" s="43" t="s">
        <v>394</v>
      </c>
      <c r="G219" s="43" t="s">
        <v>395</v>
      </c>
      <c r="H219" s="43" t="s">
        <v>508</v>
      </c>
      <c r="I219" s="43" t="s">
        <v>509</v>
      </c>
      <c r="J219" s="43">
        <v>2</v>
      </c>
      <c r="K219" s="43">
        <v>3</v>
      </c>
      <c r="L219" s="43" t="s">
        <v>510</v>
      </c>
      <c r="M219" s="43">
        <v>1</v>
      </c>
      <c r="N219" s="43">
        <v>2</v>
      </c>
      <c r="O219" s="43" t="s">
        <v>426</v>
      </c>
      <c r="P219" s="43" t="s">
        <v>400</v>
      </c>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4">
        <v>44300</v>
      </c>
      <c r="AV219" s="44">
        <v>44389</v>
      </c>
      <c r="AW219" s="44"/>
      <c r="AX219" s="44"/>
      <c r="AY219" s="43"/>
      <c r="AZ219" s="43"/>
      <c r="BA219" s="43"/>
      <c r="BB219" s="43"/>
      <c r="BC219" s="43"/>
      <c r="BD219" s="43"/>
      <c r="BE219" s="43"/>
      <c r="BF219" s="43"/>
      <c r="BG219" s="45"/>
      <c r="BH219" s="45"/>
      <c r="BI219" s="43"/>
      <c r="BJ219" s="43"/>
      <c r="BK219" s="46" t="str">
        <f t="shared" si="245"/>
        <v/>
      </c>
      <c r="BL219" s="46" t="str">
        <f t="shared" si="246"/>
        <v/>
      </c>
      <c r="BM219" s="46" t="str">
        <f t="shared" si="247"/>
        <v/>
      </c>
      <c r="BN219" s="46" t="str">
        <f t="shared" si="248"/>
        <v/>
      </c>
      <c r="BO219" s="46" t="str">
        <f t="shared" si="249"/>
        <v/>
      </c>
      <c r="BP219" s="43" t="s">
        <v>511</v>
      </c>
      <c r="BQ219" s="43" t="s">
        <v>512</v>
      </c>
      <c r="BR219" s="43" t="s">
        <v>403</v>
      </c>
      <c r="BS219" s="43" t="s">
        <v>513</v>
      </c>
      <c r="BT219" s="43" t="s">
        <v>514</v>
      </c>
      <c r="BU219" s="43" t="s">
        <v>472</v>
      </c>
      <c r="BV219" s="43" t="s">
        <v>403</v>
      </c>
      <c r="BW219" s="43" t="s">
        <v>403</v>
      </c>
      <c r="BX219" s="43" t="s">
        <v>515</v>
      </c>
      <c r="BY219" s="43" t="s">
        <v>407</v>
      </c>
      <c r="BZ219" s="43" t="s">
        <v>516</v>
      </c>
      <c r="CA219" s="43" t="s">
        <v>409</v>
      </c>
      <c r="CB219" s="43" t="s">
        <v>410</v>
      </c>
      <c r="CC219" s="43" t="s">
        <v>516</v>
      </c>
      <c r="CD219" s="43">
        <v>0</v>
      </c>
      <c r="CE219" s="43" t="s">
        <v>65</v>
      </c>
      <c r="CF219" s="43" t="s">
        <v>411</v>
      </c>
      <c r="CG219" s="43">
        <f t="shared" ref="CG219" si="256">SUM(CH219:CK219)</f>
        <v>1</v>
      </c>
      <c r="CH219" s="43">
        <v>0</v>
      </c>
      <c r="CI219" s="43">
        <v>0</v>
      </c>
      <c r="CJ219" s="43">
        <v>0</v>
      </c>
      <c r="CK219" s="43">
        <v>1</v>
      </c>
      <c r="CL219" s="43">
        <v>0</v>
      </c>
      <c r="CM219" s="43" t="s">
        <v>2579</v>
      </c>
      <c r="CN219" s="43">
        <v>0</v>
      </c>
      <c r="CO219" s="43" t="s">
        <v>2580</v>
      </c>
      <c r="CP219" s="43"/>
      <c r="CQ219" s="43"/>
      <c r="CR219" s="43"/>
      <c r="CS219" s="43"/>
      <c r="CT219" s="44">
        <v>44300</v>
      </c>
      <c r="CU219" s="44">
        <v>44389</v>
      </c>
      <c r="CV219" s="44"/>
      <c r="CW219" s="44"/>
      <c r="CX219" s="43" t="s">
        <v>449</v>
      </c>
      <c r="CY219" s="43" t="s">
        <v>449</v>
      </c>
      <c r="CZ219" s="43"/>
      <c r="DA219" s="43"/>
      <c r="DB219" s="43" t="s">
        <v>449</v>
      </c>
      <c r="DC219" s="43" t="s">
        <v>449</v>
      </c>
      <c r="DD219" s="43"/>
      <c r="DE219" s="43"/>
      <c r="DF219" s="43" t="s">
        <v>2581</v>
      </c>
      <c r="DG219" s="43" t="s">
        <v>2582</v>
      </c>
      <c r="DH219" s="43"/>
      <c r="DI219" s="43"/>
      <c r="DJ219" s="46" t="str">
        <f t="shared" si="216"/>
        <v/>
      </c>
      <c r="DK219" s="46" t="str">
        <f t="shared" si="217"/>
        <v/>
      </c>
      <c r="DL219" s="46" t="str">
        <f t="shared" si="218"/>
        <v/>
      </c>
      <c r="DM219" s="46">
        <f t="shared" si="219"/>
        <v>0</v>
      </c>
      <c r="DN219" s="46">
        <f t="shared" si="220"/>
        <v>0</v>
      </c>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4">
        <v>44300</v>
      </c>
      <c r="ET219" s="44">
        <v>44389</v>
      </c>
      <c r="EU219" s="44"/>
      <c r="EV219" s="44"/>
      <c r="EW219" s="43"/>
      <c r="EX219" s="43"/>
      <c r="EY219" s="43"/>
      <c r="EZ219" s="43"/>
      <c r="FA219" s="43"/>
      <c r="FB219" s="43"/>
      <c r="FC219" s="43"/>
      <c r="FD219" s="43"/>
      <c r="FE219" s="43"/>
      <c r="FF219" s="43"/>
      <c r="FG219" s="43"/>
      <c r="FH219" s="43"/>
      <c r="FI219" s="46" t="str">
        <f t="shared" si="221"/>
        <v/>
      </c>
      <c r="FJ219" s="46" t="str">
        <f t="shared" si="222"/>
        <v/>
      </c>
      <c r="FK219" s="46" t="str">
        <f t="shared" si="223"/>
        <v/>
      </c>
      <c r="FL219" s="46" t="str">
        <f t="shared" si="224"/>
        <v/>
      </c>
      <c r="FM219" s="46" t="str">
        <f t="shared" si="225"/>
        <v/>
      </c>
      <c r="FN219" s="43"/>
      <c r="FO219" s="43"/>
      <c r="FP219" s="43"/>
      <c r="FQ219" s="43"/>
      <c r="FR219" s="43"/>
      <c r="FS219" s="43"/>
      <c r="FT219" s="43"/>
      <c r="FU219" s="43"/>
      <c r="FV219" s="43"/>
      <c r="FW219" s="43"/>
      <c r="FX219" s="43"/>
      <c r="FY219" s="43"/>
      <c r="FZ219" s="43"/>
      <c r="GA219" s="43"/>
      <c r="GB219" s="43"/>
      <c r="GC219" s="43"/>
      <c r="GD219" s="43"/>
      <c r="GE219" s="43"/>
      <c r="GF219" s="43"/>
      <c r="GG219" s="43"/>
      <c r="GH219" s="43"/>
      <c r="GI219" s="43"/>
      <c r="GJ219" s="43"/>
      <c r="GK219" s="43"/>
      <c r="GL219" s="43"/>
      <c r="GM219" s="43"/>
      <c r="GN219" s="43"/>
      <c r="GO219" s="43"/>
      <c r="GP219" s="43"/>
      <c r="GQ219" s="43"/>
      <c r="GR219" s="44">
        <v>44300</v>
      </c>
      <c r="GS219" s="44">
        <v>44389</v>
      </c>
      <c r="GT219" s="44"/>
      <c r="GU219" s="44"/>
      <c r="GV219" s="43"/>
      <c r="GW219" s="43"/>
      <c r="GX219" s="43"/>
      <c r="GY219" s="43"/>
      <c r="GZ219" s="43"/>
      <c r="HA219" s="43"/>
      <c r="HB219" s="43"/>
      <c r="HC219" s="43"/>
      <c r="HD219" s="43"/>
      <c r="HE219" s="43"/>
      <c r="HF219" s="43"/>
      <c r="HG219" s="43"/>
      <c r="HH219" s="46" t="str">
        <f t="shared" si="250"/>
        <v/>
      </c>
      <c r="HI219" s="46" t="str">
        <f t="shared" si="251"/>
        <v/>
      </c>
      <c r="HJ219" s="46" t="str">
        <f t="shared" si="252"/>
        <v/>
      </c>
      <c r="HK219" s="46" t="str">
        <f t="shared" si="253"/>
        <v/>
      </c>
      <c r="HL219" s="46" t="str">
        <f t="shared" si="254"/>
        <v/>
      </c>
      <c r="HM219" s="43"/>
      <c r="HN219" s="43"/>
      <c r="HO219" s="43">
        <f t="shared" si="226"/>
        <v>1</v>
      </c>
      <c r="HP219" s="43" t="s">
        <v>2509</v>
      </c>
      <c r="HQ219" s="41"/>
      <c r="HR219" s="41"/>
      <c r="HS219" s="41"/>
      <c r="HT219" s="41"/>
      <c r="HU219" s="41" t="s">
        <v>2583</v>
      </c>
      <c r="HV219" s="41" t="s">
        <v>2158</v>
      </c>
      <c r="HW219" s="41"/>
      <c r="HX219" s="41"/>
      <c r="HY219" s="41"/>
      <c r="HZ219" s="41"/>
      <c r="IA219" s="41"/>
      <c r="IB219" s="41"/>
      <c r="IC219" s="41"/>
      <c r="ID219" s="41"/>
    </row>
    <row r="220" spans="1:238" ht="49.5" customHeight="1" x14ac:dyDescent="0.25">
      <c r="A220" s="41" t="s">
        <v>523</v>
      </c>
      <c r="B220" s="42" t="s">
        <v>524</v>
      </c>
      <c r="C220" s="43" t="s">
        <v>525</v>
      </c>
      <c r="D220" s="43" t="s">
        <v>440</v>
      </c>
      <c r="E220" s="43" t="s">
        <v>422</v>
      </c>
      <c r="F220" s="43" t="s">
        <v>394</v>
      </c>
      <c r="G220" s="43" t="s">
        <v>395</v>
      </c>
      <c r="H220" s="43" t="s">
        <v>526</v>
      </c>
      <c r="I220" s="43" t="s">
        <v>527</v>
      </c>
      <c r="J220" s="43">
        <v>3</v>
      </c>
      <c r="K220" s="43">
        <v>4</v>
      </c>
      <c r="L220" s="43" t="s">
        <v>398</v>
      </c>
      <c r="M220" s="43">
        <v>2</v>
      </c>
      <c r="N220" s="43">
        <v>3</v>
      </c>
      <c r="O220" s="43" t="s">
        <v>510</v>
      </c>
      <c r="P220" s="43" t="s">
        <v>400</v>
      </c>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4">
        <v>44300</v>
      </c>
      <c r="AV220" s="44">
        <v>44389</v>
      </c>
      <c r="AW220" s="44"/>
      <c r="AX220" s="44"/>
      <c r="AY220" s="43"/>
      <c r="AZ220" s="43"/>
      <c r="BA220" s="43"/>
      <c r="BB220" s="43"/>
      <c r="BC220" s="43"/>
      <c r="BD220" s="43"/>
      <c r="BE220" s="43"/>
      <c r="BF220" s="43"/>
      <c r="BG220" s="45"/>
      <c r="BH220" s="45"/>
      <c r="BI220" s="43"/>
      <c r="BJ220" s="43"/>
      <c r="BK220" s="46" t="str">
        <f t="shared" si="245"/>
        <v/>
      </c>
      <c r="BL220" s="46" t="str">
        <f t="shared" si="246"/>
        <v/>
      </c>
      <c r="BM220" s="46" t="str">
        <f t="shared" si="247"/>
        <v/>
      </c>
      <c r="BN220" s="46" t="str">
        <f t="shared" si="248"/>
        <v/>
      </c>
      <c r="BO220" s="46" t="str">
        <f t="shared" si="249"/>
        <v/>
      </c>
      <c r="BP220" s="43" t="s">
        <v>528</v>
      </c>
      <c r="BQ220" s="43" t="s">
        <v>529</v>
      </c>
      <c r="BR220" s="43" t="s">
        <v>403</v>
      </c>
      <c r="BS220" s="43" t="s">
        <v>530</v>
      </c>
      <c r="BT220" s="43" t="s">
        <v>430</v>
      </c>
      <c r="BU220" s="43" t="s">
        <v>403</v>
      </c>
      <c r="BV220" s="43" t="s">
        <v>403</v>
      </c>
      <c r="BW220" s="43" t="s">
        <v>403</v>
      </c>
      <c r="BX220" s="43" t="s">
        <v>531</v>
      </c>
      <c r="BY220" s="43" t="s">
        <v>407</v>
      </c>
      <c r="BZ220" s="43" t="s">
        <v>410</v>
      </c>
      <c r="CA220" s="43" t="s">
        <v>409</v>
      </c>
      <c r="CB220" s="43" t="s">
        <v>410</v>
      </c>
      <c r="CC220" s="43" t="s">
        <v>410</v>
      </c>
      <c r="CD220" s="43">
        <v>100</v>
      </c>
      <c r="CE220" s="43" t="s">
        <v>65</v>
      </c>
      <c r="CF220" s="43" t="s">
        <v>411</v>
      </c>
      <c r="CG220" s="43">
        <f t="shared" ref="CG220:CG221" si="257">SUM(CH220:CK220)</f>
        <v>1</v>
      </c>
      <c r="CH220" s="43">
        <v>1</v>
      </c>
      <c r="CI220" s="43">
        <v>0</v>
      </c>
      <c r="CJ220" s="43">
        <v>0</v>
      </c>
      <c r="CK220" s="43">
        <v>0</v>
      </c>
      <c r="CL220" s="43">
        <v>1</v>
      </c>
      <c r="CM220" s="43" t="s">
        <v>2584</v>
      </c>
      <c r="CN220" s="43">
        <v>0</v>
      </c>
      <c r="CO220" s="43" t="s">
        <v>2585</v>
      </c>
      <c r="CP220" s="43"/>
      <c r="CQ220" s="43"/>
      <c r="CR220" s="43"/>
      <c r="CS220" s="43"/>
      <c r="CT220" s="44">
        <v>44300</v>
      </c>
      <c r="CU220" s="44">
        <v>44389</v>
      </c>
      <c r="CV220" s="44"/>
      <c r="CW220" s="44"/>
      <c r="CX220" s="43" t="s">
        <v>148</v>
      </c>
      <c r="CY220" s="43" t="s">
        <v>449</v>
      </c>
      <c r="CZ220" s="43"/>
      <c r="DA220" s="43"/>
      <c r="DB220" s="43" t="s">
        <v>148</v>
      </c>
      <c r="DC220" s="43" t="s">
        <v>449</v>
      </c>
      <c r="DD220" s="43"/>
      <c r="DE220" s="43"/>
      <c r="DF220" s="43" t="s">
        <v>2586</v>
      </c>
      <c r="DG220" s="43" t="s">
        <v>2587</v>
      </c>
      <c r="DH220" s="43"/>
      <c r="DI220" s="43"/>
      <c r="DJ220" s="46">
        <f t="shared" si="216"/>
        <v>1</v>
      </c>
      <c r="DK220" s="46" t="str">
        <f t="shared" si="217"/>
        <v/>
      </c>
      <c r="DL220" s="46" t="str">
        <f t="shared" si="218"/>
        <v/>
      </c>
      <c r="DM220" s="46" t="str">
        <f t="shared" si="219"/>
        <v/>
      </c>
      <c r="DN220" s="46">
        <f t="shared" si="220"/>
        <v>1</v>
      </c>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4">
        <v>44300</v>
      </c>
      <c r="ET220" s="44">
        <v>44389</v>
      </c>
      <c r="EU220" s="44"/>
      <c r="EV220" s="44"/>
      <c r="EW220" s="43"/>
      <c r="EX220" s="43"/>
      <c r="EY220" s="43"/>
      <c r="EZ220" s="43"/>
      <c r="FA220" s="43"/>
      <c r="FB220" s="43"/>
      <c r="FC220" s="43"/>
      <c r="FD220" s="43"/>
      <c r="FE220" s="43"/>
      <c r="FF220" s="43"/>
      <c r="FG220" s="43"/>
      <c r="FH220" s="43"/>
      <c r="FI220" s="46" t="str">
        <f t="shared" si="221"/>
        <v/>
      </c>
      <c r="FJ220" s="46" t="str">
        <f t="shared" si="222"/>
        <v/>
      </c>
      <c r="FK220" s="46" t="str">
        <f t="shared" si="223"/>
        <v/>
      </c>
      <c r="FL220" s="46" t="str">
        <f t="shared" si="224"/>
        <v/>
      </c>
      <c r="FM220" s="46" t="str">
        <f t="shared" si="225"/>
        <v/>
      </c>
      <c r="FN220" s="43"/>
      <c r="FO220" s="43"/>
      <c r="FP220" s="43"/>
      <c r="FQ220" s="43"/>
      <c r="FR220" s="43"/>
      <c r="FS220" s="43"/>
      <c r="FT220" s="43"/>
      <c r="FU220" s="43"/>
      <c r="FV220" s="43"/>
      <c r="FW220" s="43"/>
      <c r="FX220" s="43"/>
      <c r="FY220" s="43"/>
      <c r="FZ220" s="43"/>
      <c r="GA220" s="43"/>
      <c r="GB220" s="43"/>
      <c r="GC220" s="43"/>
      <c r="GD220" s="43"/>
      <c r="GE220" s="43"/>
      <c r="GF220" s="43"/>
      <c r="GG220" s="43"/>
      <c r="GH220" s="43"/>
      <c r="GI220" s="43"/>
      <c r="GJ220" s="43"/>
      <c r="GK220" s="43"/>
      <c r="GL220" s="43"/>
      <c r="GM220" s="43"/>
      <c r="GN220" s="43"/>
      <c r="GO220" s="43"/>
      <c r="GP220" s="43"/>
      <c r="GQ220" s="43"/>
      <c r="GR220" s="44">
        <v>44300</v>
      </c>
      <c r="GS220" s="44">
        <v>44389</v>
      </c>
      <c r="GT220" s="44"/>
      <c r="GU220" s="44"/>
      <c r="GV220" s="43"/>
      <c r="GW220" s="43"/>
      <c r="GX220" s="43"/>
      <c r="GY220" s="43"/>
      <c r="GZ220" s="43"/>
      <c r="HA220" s="43"/>
      <c r="HB220" s="43"/>
      <c r="HC220" s="43"/>
      <c r="HD220" s="43"/>
      <c r="HE220" s="43"/>
      <c r="HF220" s="43"/>
      <c r="HG220" s="43"/>
      <c r="HH220" s="46" t="str">
        <f t="shared" si="250"/>
        <v/>
      </c>
      <c r="HI220" s="46" t="str">
        <f t="shared" si="251"/>
        <v/>
      </c>
      <c r="HJ220" s="46" t="str">
        <f t="shared" si="252"/>
        <v/>
      </c>
      <c r="HK220" s="46" t="str">
        <f t="shared" si="253"/>
        <v/>
      </c>
      <c r="HL220" s="46" t="str">
        <f t="shared" si="254"/>
        <v/>
      </c>
      <c r="HM220" s="43"/>
      <c r="HN220" s="43"/>
      <c r="HO220" s="43">
        <f t="shared" si="226"/>
        <v>1</v>
      </c>
      <c r="HP220" s="43" t="s">
        <v>2509</v>
      </c>
      <c r="HQ220" s="41"/>
      <c r="HR220" s="41"/>
      <c r="HS220" s="41"/>
      <c r="HT220" s="41"/>
      <c r="HU220" s="41" t="s">
        <v>2588</v>
      </c>
      <c r="HV220" s="41" t="s">
        <v>2158</v>
      </c>
      <c r="HW220" s="41"/>
      <c r="HX220" s="41"/>
      <c r="HY220" s="41"/>
      <c r="HZ220" s="41"/>
      <c r="IA220" s="41"/>
      <c r="IB220" s="41"/>
      <c r="IC220" s="41"/>
      <c r="ID220" s="41"/>
    </row>
    <row r="221" spans="1:238" ht="49.5" customHeight="1" x14ac:dyDescent="0.25">
      <c r="A221" s="41" t="s">
        <v>538</v>
      </c>
      <c r="B221" s="42" t="s">
        <v>539</v>
      </c>
      <c r="C221" s="43" t="s">
        <v>540</v>
      </c>
      <c r="D221" s="43" t="s">
        <v>421</v>
      </c>
      <c r="E221" s="43" t="s">
        <v>422</v>
      </c>
      <c r="F221" s="43" t="s">
        <v>394</v>
      </c>
      <c r="G221" s="43" t="s">
        <v>541</v>
      </c>
      <c r="H221" s="43" t="s">
        <v>542</v>
      </c>
      <c r="I221" s="43" t="s">
        <v>543</v>
      </c>
      <c r="J221" s="43">
        <v>3</v>
      </c>
      <c r="K221" s="43">
        <v>4</v>
      </c>
      <c r="L221" s="43" t="s">
        <v>398</v>
      </c>
      <c r="M221" s="43">
        <v>2</v>
      </c>
      <c r="N221" s="43">
        <v>3</v>
      </c>
      <c r="O221" s="43" t="s">
        <v>510</v>
      </c>
      <c r="P221" s="43" t="s">
        <v>400</v>
      </c>
      <c r="Q221" s="43" t="s">
        <v>544</v>
      </c>
      <c r="R221" s="43" t="s">
        <v>545</v>
      </c>
      <c r="S221" s="43" t="s">
        <v>403</v>
      </c>
      <c r="T221" s="43" t="s">
        <v>546</v>
      </c>
      <c r="U221" s="43" t="s">
        <v>430</v>
      </c>
      <c r="V221" s="43" t="s">
        <v>403</v>
      </c>
      <c r="W221" s="43" t="s">
        <v>403</v>
      </c>
      <c r="X221" s="43" t="s">
        <v>403</v>
      </c>
      <c r="Y221" s="43" t="s">
        <v>406</v>
      </c>
      <c r="Z221" s="43" t="s">
        <v>407</v>
      </c>
      <c r="AA221" s="43" t="s">
        <v>410</v>
      </c>
      <c r="AB221" s="43" t="s">
        <v>409</v>
      </c>
      <c r="AC221" s="43" t="s">
        <v>410</v>
      </c>
      <c r="AD221" s="43" t="s">
        <v>410</v>
      </c>
      <c r="AE221" s="43">
        <v>100</v>
      </c>
      <c r="AF221" s="43" t="s">
        <v>65</v>
      </c>
      <c r="AG221" s="43" t="s">
        <v>411</v>
      </c>
      <c r="AH221" s="43">
        <f t="shared" ref="AH221:AH223" si="258">SUM(AI221:AL221)</f>
        <v>2</v>
      </c>
      <c r="AI221" s="43">
        <v>1</v>
      </c>
      <c r="AJ221" s="43">
        <v>1</v>
      </c>
      <c r="AK221" s="43">
        <v>0</v>
      </c>
      <c r="AL221" s="43">
        <v>0</v>
      </c>
      <c r="AM221" s="43">
        <v>1</v>
      </c>
      <c r="AN221" s="43" t="s">
        <v>2589</v>
      </c>
      <c r="AO221" s="43">
        <v>1</v>
      </c>
      <c r="AP221" s="43" t="s">
        <v>2590</v>
      </c>
      <c r="AQ221" s="43"/>
      <c r="AR221" s="43"/>
      <c r="AS221" s="43"/>
      <c r="AT221" s="43"/>
      <c r="AU221" s="44">
        <v>44300</v>
      </c>
      <c r="AV221" s="44">
        <v>44389</v>
      </c>
      <c r="AW221" s="44"/>
      <c r="AX221" s="44"/>
      <c r="AY221" s="43" t="s">
        <v>70</v>
      </c>
      <c r="AZ221" s="43" t="s">
        <v>70</v>
      </c>
      <c r="BA221" s="43"/>
      <c r="BB221" s="43"/>
      <c r="BC221" s="43" t="s">
        <v>70</v>
      </c>
      <c r="BD221" s="43" t="s">
        <v>70</v>
      </c>
      <c r="BE221" s="43"/>
      <c r="BF221" s="43"/>
      <c r="BG221" s="45" t="s">
        <v>2591</v>
      </c>
      <c r="BH221" s="45" t="s">
        <v>2592</v>
      </c>
      <c r="BI221" s="43"/>
      <c r="BJ221" s="43"/>
      <c r="BK221" s="46">
        <f t="shared" si="245"/>
        <v>1</v>
      </c>
      <c r="BL221" s="46">
        <f t="shared" si="246"/>
        <v>1</v>
      </c>
      <c r="BM221" s="46" t="str">
        <f t="shared" si="247"/>
        <v/>
      </c>
      <c r="BN221" s="46" t="str">
        <f t="shared" si="248"/>
        <v/>
      </c>
      <c r="BO221" s="46">
        <f t="shared" si="249"/>
        <v>1</v>
      </c>
      <c r="BP221" s="43" t="s">
        <v>550</v>
      </c>
      <c r="BQ221" s="43" t="s">
        <v>551</v>
      </c>
      <c r="BR221" s="43" t="s">
        <v>403</v>
      </c>
      <c r="BS221" s="43" t="s">
        <v>552</v>
      </c>
      <c r="BT221" s="43" t="s">
        <v>405</v>
      </c>
      <c r="BU221" s="43" t="s">
        <v>403</v>
      </c>
      <c r="BV221" s="43" t="s">
        <v>403</v>
      </c>
      <c r="BW221" s="43" t="s">
        <v>403</v>
      </c>
      <c r="BX221" s="43" t="s">
        <v>406</v>
      </c>
      <c r="BY221" s="43" t="s">
        <v>407</v>
      </c>
      <c r="BZ221" s="43" t="s">
        <v>408</v>
      </c>
      <c r="CA221" s="43" t="s">
        <v>409</v>
      </c>
      <c r="CB221" s="43" t="s">
        <v>410</v>
      </c>
      <c r="CC221" s="43" t="s">
        <v>408</v>
      </c>
      <c r="CD221" s="43">
        <v>50</v>
      </c>
      <c r="CE221" s="43" t="s">
        <v>65</v>
      </c>
      <c r="CF221" s="43" t="s">
        <v>411</v>
      </c>
      <c r="CG221" s="43">
        <f t="shared" si="257"/>
        <v>6</v>
      </c>
      <c r="CH221" s="43">
        <v>3</v>
      </c>
      <c r="CI221" s="43">
        <v>3</v>
      </c>
      <c r="CJ221" s="43">
        <v>0</v>
      </c>
      <c r="CK221" s="43">
        <v>0</v>
      </c>
      <c r="CL221" s="43">
        <v>3</v>
      </c>
      <c r="CM221" s="43" t="s">
        <v>2593</v>
      </c>
      <c r="CN221" s="43">
        <v>3</v>
      </c>
      <c r="CO221" s="43" t="s">
        <v>2594</v>
      </c>
      <c r="CP221" s="43"/>
      <c r="CQ221" s="43"/>
      <c r="CR221" s="43"/>
      <c r="CS221" s="43"/>
      <c r="CT221" s="44">
        <v>44300</v>
      </c>
      <c r="CU221" s="44">
        <v>44389</v>
      </c>
      <c r="CV221" s="44"/>
      <c r="CW221" s="44"/>
      <c r="CX221" s="43" t="s">
        <v>70</v>
      </c>
      <c r="CY221" s="43" t="s">
        <v>70</v>
      </c>
      <c r="CZ221" s="43"/>
      <c r="DA221" s="43"/>
      <c r="DB221" s="43" t="s">
        <v>70</v>
      </c>
      <c r="DC221" s="43" t="s">
        <v>70</v>
      </c>
      <c r="DD221" s="43"/>
      <c r="DE221" s="43"/>
      <c r="DF221" s="43" t="s">
        <v>2595</v>
      </c>
      <c r="DG221" s="43" t="s">
        <v>2596</v>
      </c>
      <c r="DH221" s="43"/>
      <c r="DI221" s="43"/>
      <c r="DJ221" s="46">
        <f t="shared" si="216"/>
        <v>1</v>
      </c>
      <c r="DK221" s="46">
        <f t="shared" si="217"/>
        <v>1</v>
      </c>
      <c r="DL221" s="46" t="str">
        <f t="shared" si="218"/>
        <v/>
      </c>
      <c r="DM221" s="46" t="str">
        <f t="shared" si="219"/>
        <v/>
      </c>
      <c r="DN221" s="46">
        <f t="shared" si="220"/>
        <v>1</v>
      </c>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4">
        <v>44300</v>
      </c>
      <c r="ET221" s="44">
        <v>44389</v>
      </c>
      <c r="EU221" s="44"/>
      <c r="EV221" s="44"/>
      <c r="EW221" s="43"/>
      <c r="EX221" s="43"/>
      <c r="EY221" s="43"/>
      <c r="EZ221" s="43"/>
      <c r="FA221" s="43"/>
      <c r="FB221" s="43"/>
      <c r="FC221" s="43"/>
      <c r="FD221" s="43"/>
      <c r="FE221" s="43"/>
      <c r="FF221" s="43"/>
      <c r="FG221" s="43"/>
      <c r="FH221" s="43"/>
      <c r="FI221" s="46" t="str">
        <f t="shared" si="221"/>
        <v/>
      </c>
      <c r="FJ221" s="46" t="str">
        <f t="shared" si="222"/>
        <v/>
      </c>
      <c r="FK221" s="46" t="str">
        <f t="shared" si="223"/>
        <v/>
      </c>
      <c r="FL221" s="46" t="str">
        <f t="shared" si="224"/>
        <v/>
      </c>
      <c r="FM221" s="46" t="str">
        <f t="shared" si="225"/>
        <v/>
      </c>
      <c r="FN221" s="43"/>
      <c r="FO221" s="43"/>
      <c r="FP221" s="43"/>
      <c r="FQ221" s="43"/>
      <c r="FR221" s="43"/>
      <c r="FS221" s="43"/>
      <c r="FT221" s="43"/>
      <c r="FU221" s="43"/>
      <c r="FV221" s="43"/>
      <c r="FW221" s="43"/>
      <c r="FX221" s="43"/>
      <c r="FY221" s="43"/>
      <c r="FZ221" s="43"/>
      <c r="GA221" s="43"/>
      <c r="GB221" s="43"/>
      <c r="GC221" s="43"/>
      <c r="GD221" s="43"/>
      <c r="GE221" s="43"/>
      <c r="GF221" s="43"/>
      <c r="GG221" s="43"/>
      <c r="GH221" s="43"/>
      <c r="GI221" s="43"/>
      <c r="GJ221" s="43"/>
      <c r="GK221" s="43"/>
      <c r="GL221" s="43"/>
      <c r="GM221" s="43"/>
      <c r="GN221" s="43"/>
      <c r="GO221" s="43"/>
      <c r="GP221" s="43"/>
      <c r="GQ221" s="43"/>
      <c r="GR221" s="44">
        <v>44300</v>
      </c>
      <c r="GS221" s="44">
        <v>44389</v>
      </c>
      <c r="GT221" s="44"/>
      <c r="GU221" s="44"/>
      <c r="GV221" s="43"/>
      <c r="GW221" s="43"/>
      <c r="GX221" s="43"/>
      <c r="GY221" s="43"/>
      <c r="GZ221" s="43"/>
      <c r="HA221" s="43"/>
      <c r="HB221" s="43"/>
      <c r="HC221" s="43"/>
      <c r="HD221" s="43"/>
      <c r="HE221" s="43"/>
      <c r="HF221" s="43"/>
      <c r="HG221" s="43"/>
      <c r="HH221" s="46" t="str">
        <f t="shared" si="250"/>
        <v/>
      </c>
      <c r="HI221" s="46" t="str">
        <f t="shared" si="251"/>
        <v/>
      </c>
      <c r="HJ221" s="46" t="str">
        <f t="shared" si="252"/>
        <v/>
      </c>
      <c r="HK221" s="46" t="str">
        <f t="shared" si="253"/>
        <v/>
      </c>
      <c r="HL221" s="46" t="str">
        <f t="shared" si="254"/>
        <v/>
      </c>
      <c r="HM221" s="43"/>
      <c r="HN221" s="43"/>
      <c r="HO221" s="43">
        <f t="shared" si="226"/>
        <v>2</v>
      </c>
      <c r="HP221" s="43" t="s">
        <v>2509</v>
      </c>
      <c r="HQ221" s="41" t="s">
        <v>1411</v>
      </c>
      <c r="HR221" s="41" t="s">
        <v>2158</v>
      </c>
      <c r="HS221" s="41"/>
      <c r="HT221" s="41"/>
      <c r="HU221" s="41" t="s">
        <v>1411</v>
      </c>
      <c r="HV221" s="41" t="s">
        <v>1412</v>
      </c>
      <c r="HW221" s="41"/>
      <c r="HX221" s="41"/>
      <c r="HY221" s="41"/>
      <c r="HZ221" s="41"/>
      <c r="IA221" s="41"/>
      <c r="IB221" s="41"/>
      <c r="IC221" s="41"/>
      <c r="ID221" s="41"/>
    </row>
    <row r="222" spans="1:238" ht="49.5" customHeight="1" x14ac:dyDescent="0.25">
      <c r="A222" s="41" t="s">
        <v>558</v>
      </c>
      <c r="B222" s="42" t="s">
        <v>539</v>
      </c>
      <c r="C222" s="43" t="s">
        <v>559</v>
      </c>
      <c r="D222" s="43" t="s">
        <v>468</v>
      </c>
      <c r="E222" s="43" t="s">
        <v>560</v>
      </c>
      <c r="F222" s="43" t="s">
        <v>394</v>
      </c>
      <c r="G222" s="43" t="s">
        <v>395</v>
      </c>
      <c r="H222" s="43" t="s">
        <v>561</v>
      </c>
      <c r="I222" s="43" t="s">
        <v>562</v>
      </c>
      <c r="J222" s="43">
        <v>2</v>
      </c>
      <c r="K222" s="43">
        <v>4</v>
      </c>
      <c r="L222" s="43" t="s">
        <v>399</v>
      </c>
      <c r="M222" s="43">
        <v>2</v>
      </c>
      <c r="N222" s="43">
        <v>3</v>
      </c>
      <c r="O222" s="43" t="s">
        <v>510</v>
      </c>
      <c r="P222" s="43" t="s">
        <v>400</v>
      </c>
      <c r="Q222" s="43" t="s">
        <v>563</v>
      </c>
      <c r="R222" s="43" t="s">
        <v>564</v>
      </c>
      <c r="S222" s="43" t="s">
        <v>403</v>
      </c>
      <c r="T222" s="43" t="s">
        <v>565</v>
      </c>
      <c r="U222" s="43" t="s">
        <v>430</v>
      </c>
      <c r="V222" s="43" t="s">
        <v>403</v>
      </c>
      <c r="W222" s="43" t="s">
        <v>403</v>
      </c>
      <c r="X222" s="43" t="s">
        <v>403</v>
      </c>
      <c r="Y222" s="43" t="s">
        <v>431</v>
      </c>
      <c r="Z222" s="43" t="s">
        <v>407</v>
      </c>
      <c r="AA222" s="43" t="s">
        <v>410</v>
      </c>
      <c r="AB222" s="43" t="s">
        <v>409</v>
      </c>
      <c r="AC222" s="43" t="s">
        <v>410</v>
      </c>
      <c r="AD222" s="43" t="s">
        <v>410</v>
      </c>
      <c r="AE222" s="43">
        <v>100</v>
      </c>
      <c r="AF222" s="43" t="s">
        <v>65</v>
      </c>
      <c r="AG222" s="43" t="s">
        <v>411</v>
      </c>
      <c r="AH222" s="43">
        <f t="shared" si="258"/>
        <v>12</v>
      </c>
      <c r="AI222" s="43">
        <v>3</v>
      </c>
      <c r="AJ222" s="43">
        <v>3</v>
      </c>
      <c r="AK222" s="43">
        <v>3</v>
      </c>
      <c r="AL222" s="43">
        <v>3</v>
      </c>
      <c r="AM222" s="43">
        <v>3</v>
      </c>
      <c r="AN222" s="43" t="s">
        <v>2597</v>
      </c>
      <c r="AO222" s="43">
        <v>3</v>
      </c>
      <c r="AP222" s="43" t="s">
        <v>2598</v>
      </c>
      <c r="AQ222" s="43"/>
      <c r="AR222" s="43"/>
      <c r="AS222" s="43"/>
      <c r="AT222" s="43"/>
      <c r="AU222" s="44">
        <v>44300</v>
      </c>
      <c r="AV222" s="44">
        <v>44389</v>
      </c>
      <c r="AW222" s="44"/>
      <c r="AX222" s="44"/>
      <c r="AY222" s="43" t="s">
        <v>70</v>
      </c>
      <c r="AZ222" s="43" t="s">
        <v>70</v>
      </c>
      <c r="BA222" s="43"/>
      <c r="BB222" s="43"/>
      <c r="BC222" s="43" t="s">
        <v>70</v>
      </c>
      <c r="BD222" s="43" t="s">
        <v>70</v>
      </c>
      <c r="BE222" s="43"/>
      <c r="BF222" s="43"/>
      <c r="BG222" s="45" t="s">
        <v>2599</v>
      </c>
      <c r="BH222" s="45" t="s">
        <v>2600</v>
      </c>
      <c r="BI222" s="43"/>
      <c r="BJ222" s="43"/>
      <c r="BK222" s="46">
        <f t="shared" si="245"/>
        <v>1</v>
      </c>
      <c r="BL222" s="46">
        <f t="shared" si="246"/>
        <v>1</v>
      </c>
      <c r="BM222" s="46">
        <f t="shared" si="247"/>
        <v>0</v>
      </c>
      <c r="BN222" s="46">
        <f t="shared" si="248"/>
        <v>0</v>
      </c>
      <c r="BO222" s="46">
        <f t="shared" si="249"/>
        <v>0.5</v>
      </c>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4">
        <v>44300</v>
      </c>
      <c r="CU222" s="44">
        <v>44389</v>
      </c>
      <c r="CV222" s="44"/>
      <c r="CW222" s="44"/>
      <c r="CX222" s="43"/>
      <c r="CY222" s="43"/>
      <c r="CZ222" s="43"/>
      <c r="DA222" s="43"/>
      <c r="DB222" s="43"/>
      <c r="DC222" s="43"/>
      <c r="DD222" s="43"/>
      <c r="DE222" s="43"/>
      <c r="DF222" s="43"/>
      <c r="DG222" s="43"/>
      <c r="DH222" s="43"/>
      <c r="DI222" s="43"/>
      <c r="DJ222" s="46" t="str">
        <f t="shared" si="216"/>
        <v/>
      </c>
      <c r="DK222" s="46" t="str">
        <f t="shared" si="217"/>
        <v/>
      </c>
      <c r="DL222" s="46" t="str">
        <f t="shared" si="218"/>
        <v/>
      </c>
      <c r="DM222" s="46" t="str">
        <f t="shared" si="219"/>
        <v/>
      </c>
      <c r="DN222" s="46" t="str">
        <f t="shared" si="220"/>
        <v/>
      </c>
      <c r="DO222" s="43"/>
      <c r="DP222" s="43"/>
      <c r="DQ222" s="43"/>
      <c r="DR222" s="43"/>
      <c r="DS222" s="43"/>
      <c r="DT222" s="43"/>
      <c r="DU222" s="43"/>
      <c r="DV222" s="43"/>
      <c r="DW222" s="43"/>
      <c r="DX222" s="43"/>
      <c r="DY222" s="43"/>
      <c r="DZ222" s="43"/>
      <c r="EA222" s="43"/>
      <c r="EB222" s="43"/>
      <c r="EC222" s="43"/>
      <c r="ED222" s="43"/>
      <c r="EE222" s="43"/>
      <c r="EF222" s="43"/>
      <c r="EG222" s="43"/>
      <c r="EH222" s="43"/>
      <c r="EI222" s="43"/>
      <c r="EJ222" s="43"/>
      <c r="EK222" s="43"/>
      <c r="EL222" s="43"/>
      <c r="EM222" s="43"/>
      <c r="EN222" s="43"/>
      <c r="EO222" s="43"/>
      <c r="EP222" s="43"/>
      <c r="EQ222" s="43"/>
      <c r="ER222" s="43"/>
      <c r="ES222" s="44">
        <v>44300</v>
      </c>
      <c r="ET222" s="44">
        <v>44389</v>
      </c>
      <c r="EU222" s="44"/>
      <c r="EV222" s="44"/>
      <c r="EW222" s="43"/>
      <c r="EX222" s="43"/>
      <c r="EY222" s="43"/>
      <c r="EZ222" s="43"/>
      <c r="FA222" s="43"/>
      <c r="FB222" s="43"/>
      <c r="FC222" s="43"/>
      <c r="FD222" s="43"/>
      <c r="FE222" s="43"/>
      <c r="FF222" s="43"/>
      <c r="FG222" s="43"/>
      <c r="FH222" s="43"/>
      <c r="FI222" s="46" t="str">
        <f t="shared" si="221"/>
        <v/>
      </c>
      <c r="FJ222" s="46" t="str">
        <f t="shared" si="222"/>
        <v/>
      </c>
      <c r="FK222" s="46" t="str">
        <f t="shared" si="223"/>
        <v/>
      </c>
      <c r="FL222" s="46" t="str">
        <f t="shared" si="224"/>
        <v/>
      </c>
      <c r="FM222" s="46" t="str">
        <f t="shared" si="225"/>
        <v/>
      </c>
      <c r="FN222" s="43"/>
      <c r="FO222" s="43"/>
      <c r="FP222" s="43"/>
      <c r="FQ222" s="43"/>
      <c r="FR222" s="43"/>
      <c r="FS222" s="43"/>
      <c r="FT222" s="43"/>
      <c r="FU222" s="43"/>
      <c r="FV222" s="43"/>
      <c r="FW222" s="43"/>
      <c r="FX222" s="43"/>
      <c r="FY222" s="43"/>
      <c r="FZ222" s="43"/>
      <c r="GA222" s="43"/>
      <c r="GB222" s="43"/>
      <c r="GC222" s="43"/>
      <c r="GD222" s="43"/>
      <c r="GE222" s="43"/>
      <c r="GF222" s="43"/>
      <c r="GG222" s="43"/>
      <c r="GH222" s="43"/>
      <c r="GI222" s="43"/>
      <c r="GJ222" s="43"/>
      <c r="GK222" s="43"/>
      <c r="GL222" s="43"/>
      <c r="GM222" s="43"/>
      <c r="GN222" s="43"/>
      <c r="GO222" s="43"/>
      <c r="GP222" s="43"/>
      <c r="GQ222" s="43"/>
      <c r="GR222" s="44">
        <v>44300</v>
      </c>
      <c r="GS222" s="44">
        <v>44389</v>
      </c>
      <c r="GT222" s="44"/>
      <c r="GU222" s="44"/>
      <c r="GV222" s="43"/>
      <c r="GW222" s="43"/>
      <c r="GX222" s="43"/>
      <c r="GY222" s="43"/>
      <c r="GZ222" s="43"/>
      <c r="HA222" s="43"/>
      <c r="HB222" s="43"/>
      <c r="HC222" s="43"/>
      <c r="HD222" s="43"/>
      <c r="HE222" s="43"/>
      <c r="HF222" s="43"/>
      <c r="HG222" s="43"/>
      <c r="HH222" s="46" t="str">
        <f t="shared" si="250"/>
        <v/>
      </c>
      <c r="HI222" s="46" t="str">
        <f t="shared" si="251"/>
        <v/>
      </c>
      <c r="HJ222" s="46" t="str">
        <f t="shared" si="252"/>
        <v/>
      </c>
      <c r="HK222" s="46" t="str">
        <f t="shared" si="253"/>
        <v/>
      </c>
      <c r="HL222" s="46" t="str">
        <f t="shared" si="254"/>
        <v/>
      </c>
      <c r="HM222" s="43"/>
      <c r="HN222" s="43"/>
      <c r="HO222" s="43">
        <f t="shared" si="226"/>
        <v>1</v>
      </c>
      <c r="HP222" s="43" t="s">
        <v>2509</v>
      </c>
      <c r="HQ222" s="41" t="s">
        <v>1411</v>
      </c>
      <c r="HR222" s="41" t="s">
        <v>1412</v>
      </c>
      <c r="HS222" s="41"/>
      <c r="HT222" s="41"/>
      <c r="HU222" s="41"/>
      <c r="HV222" s="41"/>
      <c r="HW222" s="41"/>
      <c r="HX222" s="41"/>
      <c r="HY222" s="41"/>
      <c r="HZ222" s="41"/>
      <c r="IA222" s="41"/>
      <c r="IB222" s="41"/>
      <c r="IC222" s="41"/>
      <c r="ID222" s="41"/>
    </row>
    <row r="223" spans="1:238" ht="49.5" customHeight="1" x14ac:dyDescent="0.25">
      <c r="A223" s="41" t="s">
        <v>571</v>
      </c>
      <c r="B223" s="42" t="s">
        <v>572</v>
      </c>
      <c r="C223" s="43" t="s">
        <v>573</v>
      </c>
      <c r="D223" s="43" t="s">
        <v>440</v>
      </c>
      <c r="E223" s="43" t="s">
        <v>574</v>
      </c>
      <c r="F223" s="43" t="s">
        <v>455</v>
      </c>
      <c r="G223" s="43" t="s">
        <v>541</v>
      </c>
      <c r="H223" s="43" t="s">
        <v>575</v>
      </c>
      <c r="I223" s="43" t="s">
        <v>576</v>
      </c>
      <c r="J223" s="43">
        <v>3</v>
      </c>
      <c r="K223" s="43">
        <v>4</v>
      </c>
      <c r="L223" s="43" t="s">
        <v>398</v>
      </c>
      <c r="M223" s="43">
        <v>1</v>
      </c>
      <c r="N223" s="43">
        <v>2</v>
      </c>
      <c r="O223" s="43" t="s">
        <v>426</v>
      </c>
      <c r="P223" s="43" t="s">
        <v>400</v>
      </c>
      <c r="Q223" s="43" t="s">
        <v>577</v>
      </c>
      <c r="R223" s="43" t="s">
        <v>578</v>
      </c>
      <c r="S223" s="43" t="s">
        <v>403</v>
      </c>
      <c r="T223" s="43" t="s">
        <v>579</v>
      </c>
      <c r="U223" s="43" t="s">
        <v>430</v>
      </c>
      <c r="V223" s="43" t="s">
        <v>403</v>
      </c>
      <c r="W223" s="43" t="s">
        <v>403</v>
      </c>
      <c r="X223" s="43" t="s">
        <v>403</v>
      </c>
      <c r="Y223" s="43" t="s">
        <v>431</v>
      </c>
      <c r="Z223" s="43" t="s">
        <v>407</v>
      </c>
      <c r="AA223" s="43" t="s">
        <v>410</v>
      </c>
      <c r="AB223" s="43" t="s">
        <v>409</v>
      </c>
      <c r="AC223" s="43" t="s">
        <v>410</v>
      </c>
      <c r="AD223" s="43" t="s">
        <v>410</v>
      </c>
      <c r="AE223" s="43">
        <v>100</v>
      </c>
      <c r="AF223" s="43" t="s">
        <v>65</v>
      </c>
      <c r="AG223" s="43" t="s">
        <v>411</v>
      </c>
      <c r="AH223" s="43">
        <f t="shared" si="258"/>
        <v>10</v>
      </c>
      <c r="AI223" s="43">
        <v>1</v>
      </c>
      <c r="AJ223" s="43">
        <v>3</v>
      </c>
      <c r="AK223" s="43">
        <v>3</v>
      </c>
      <c r="AL223" s="43">
        <v>3</v>
      </c>
      <c r="AM223" s="43">
        <v>1</v>
      </c>
      <c r="AN223" s="43" t="s">
        <v>2601</v>
      </c>
      <c r="AO223" s="43">
        <v>3</v>
      </c>
      <c r="AP223" s="43" t="s">
        <v>2602</v>
      </c>
      <c r="AQ223" s="43"/>
      <c r="AR223" s="43"/>
      <c r="AS223" s="43"/>
      <c r="AT223" s="43"/>
      <c r="AU223" s="44">
        <v>44299</v>
      </c>
      <c r="AV223" s="44">
        <v>44389</v>
      </c>
      <c r="AW223" s="44"/>
      <c r="AX223" s="44"/>
      <c r="AY223" s="43" t="s">
        <v>70</v>
      </c>
      <c r="AZ223" s="43" t="s">
        <v>70</v>
      </c>
      <c r="BA223" s="43"/>
      <c r="BB223" s="43"/>
      <c r="BC223" s="43" t="s">
        <v>70</v>
      </c>
      <c r="BD223" s="43" t="s">
        <v>70</v>
      </c>
      <c r="BE223" s="43"/>
      <c r="BF223" s="43"/>
      <c r="BG223" s="45" t="s">
        <v>2603</v>
      </c>
      <c r="BH223" s="45" t="s">
        <v>2604</v>
      </c>
      <c r="BI223" s="43"/>
      <c r="BJ223" s="43"/>
      <c r="BK223" s="46">
        <f t="shared" si="245"/>
        <v>1</v>
      </c>
      <c r="BL223" s="46">
        <f t="shared" si="246"/>
        <v>1</v>
      </c>
      <c r="BM223" s="46">
        <f t="shared" si="247"/>
        <v>0</v>
      </c>
      <c r="BN223" s="46">
        <f t="shared" si="248"/>
        <v>0</v>
      </c>
      <c r="BO223" s="46">
        <f t="shared" si="249"/>
        <v>0.4</v>
      </c>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4">
        <v>44299</v>
      </c>
      <c r="CU223" s="44">
        <v>44389</v>
      </c>
      <c r="CV223" s="44"/>
      <c r="CW223" s="44"/>
      <c r="CX223" s="43"/>
      <c r="CY223" s="43"/>
      <c r="CZ223" s="43"/>
      <c r="DA223" s="43"/>
      <c r="DB223" s="43"/>
      <c r="DC223" s="43"/>
      <c r="DD223" s="43"/>
      <c r="DE223" s="43"/>
      <c r="DF223" s="43"/>
      <c r="DG223" s="43"/>
      <c r="DH223" s="43"/>
      <c r="DI223" s="43"/>
      <c r="DJ223" s="46" t="str">
        <f t="shared" si="216"/>
        <v/>
      </c>
      <c r="DK223" s="46" t="str">
        <f t="shared" si="217"/>
        <v/>
      </c>
      <c r="DL223" s="46" t="str">
        <f t="shared" si="218"/>
        <v/>
      </c>
      <c r="DM223" s="46" t="str">
        <f t="shared" si="219"/>
        <v/>
      </c>
      <c r="DN223" s="46" t="str">
        <f t="shared" si="220"/>
        <v/>
      </c>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4">
        <v>44299</v>
      </c>
      <c r="ET223" s="44">
        <v>44389</v>
      </c>
      <c r="EU223" s="44"/>
      <c r="EV223" s="44"/>
      <c r="EW223" s="43"/>
      <c r="EX223" s="43"/>
      <c r="EY223" s="43"/>
      <c r="EZ223" s="43"/>
      <c r="FA223" s="43"/>
      <c r="FB223" s="43"/>
      <c r="FC223" s="43"/>
      <c r="FD223" s="43"/>
      <c r="FE223" s="43"/>
      <c r="FF223" s="43"/>
      <c r="FG223" s="43"/>
      <c r="FH223" s="43"/>
      <c r="FI223" s="46" t="str">
        <f t="shared" si="221"/>
        <v/>
      </c>
      <c r="FJ223" s="46" t="str">
        <f t="shared" si="222"/>
        <v/>
      </c>
      <c r="FK223" s="46" t="str">
        <f t="shared" si="223"/>
        <v/>
      </c>
      <c r="FL223" s="46" t="str">
        <f t="shared" si="224"/>
        <v/>
      </c>
      <c r="FM223" s="46" t="str">
        <f t="shared" si="225"/>
        <v/>
      </c>
      <c r="FN223" s="43"/>
      <c r="FO223" s="43"/>
      <c r="FP223" s="43"/>
      <c r="FQ223" s="43"/>
      <c r="FR223" s="43"/>
      <c r="FS223" s="43"/>
      <c r="FT223" s="43"/>
      <c r="FU223" s="43"/>
      <c r="FV223" s="43"/>
      <c r="FW223" s="43"/>
      <c r="FX223" s="43"/>
      <c r="FY223" s="43"/>
      <c r="FZ223" s="43"/>
      <c r="GA223" s="43"/>
      <c r="GB223" s="43"/>
      <c r="GC223" s="43"/>
      <c r="GD223" s="43"/>
      <c r="GE223" s="43"/>
      <c r="GF223" s="43"/>
      <c r="GG223" s="43"/>
      <c r="GH223" s="43"/>
      <c r="GI223" s="43"/>
      <c r="GJ223" s="43"/>
      <c r="GK223" s="43"/>
      <c r="GL223" s="43"/>
      <c r="GM223" s="43"/>
      <c r="GN223" s="43"/>
      <c r="GO223" s="43"/>
      <c r="GP223" s="43"/>
      <c r="GQ223" s="43"/>
      <c r="GR223" s="44">
        <v>44299</v>
      </c>
      <c r="GS223" s="44">
        <v>44389</v>
      </c>
      <c r="GT223" s="44"/>
      <c r="GU223" s="44"/>
      <c r="GV223" s="43"/>
      <c r="GW223" s="43"/>
      <c r="GX223" s="43"/>
      <c r="GY223" s="43"/>
      <c r="GZ223" s="43"/>
      <c r="HA223" s="43"/>
      <c r="HB223" s="43"/>
      <c r="HC223" s="43"/>
      <c r="HD223" s="43"/>
      <c r="HE223" s="43"/>
      <c r="HF223" s="43"/>
      <c r="HG223" s="43"/>
      <c r="HH223" s="46" t="str">
        <f t="shared" si="250"/>
        <v/>
      </c>
      <c r="HI223" s="46" t="str">
        <f t="shared" si="251"/>
        <v/>
      </c>
      <c r="HJ223" s="46" t="str">
        <f t="shared" si="252"/>
        <v/>
      </c>
      <c r="HK223" s="46" t="str">
        <f t="shared" si="253"/>
        <v/>
      </c>
      <c r="HL223" s="46" t="str">
        <f t="shared" si="254"/>
        <v/>
      </c>
      <c r="HM223" s="43"/>
      <c r="HN223" s="43"/>
      <c r="HO223" s="43">
        <f t="shared" si="226"/>
        <v>1</v>
      </c>
      <c r="HP223" s="43" t="s">
        <v>2509</v>
      </c>
      <c r="HQ223" s="41" t="s">
        <v>1411</v>
      </c>
      <c r="HR223" s="41" t="s">
        <v>1412</v>
      </c>
      <c r="HS223" s="41"/>
      <c r="HT223" s="41"/>
      <c r="HU223" s="41"/>
      <c r="HV223" s="41"/>
      <c r="HW223" s="41"/>
      <c r="HX223" s="41"/>
      <c r="HY223" s="41"/>
      <c r="HZ223" s="41"/>
      <c r="IA223" s="41"/>
      <c r="IB223" s="41"/>
      <c r="IC223" s="41"/>
      <c r="ID223" s="41"/>
    </row>
    <row r="224" spans="1:238" ht="49.5" customHeight="1" x14ac:dyDescent="0.25">
      <c r="A224" s="41" t="s">
        <v>584</v>
      </c>
      <c r="B224" s="42" t="s">
        <v>572</v>
      </c>
      <c r="C224" s="43" t="s">
        <v>585</v>
      </c>
      <c r="D224" s="43" t="s">
        <v>468</v>
      </c>
      <c r="E224" s="43" t="s">
        <v>560</v>
      </c>
      <c r="F224" s="43" t="s">
        <v>394</v>
      </c>
      <c r="G224" s="43" t="s">
        <v>395</v>
      </c>
      <c r="H224" s="43" t="s">
        <v>586</v>
      </c>
      <c r="I224" s="43" t="s">
        <v>587</v>
      </c>
      <c r="J224" s="43">
        <v>1</v>
      </c>
      <c r="K224" s="43">
        <v>4</v>
      </c>
      <c r="L224" s="43" t="s">
        <v>399</v>
      </c>
      <c r="M224" s="43">
        <v>1</v>
      </c>
      <c r="N224" s="43">
        <v>4</v>
      </c>
      <c r="O224" s="43" t="s">
        <v>399</v>
      </c>
      <c r="P224" s="43" t="s">
        <v>400</v>
      </c>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4">
        <v>44299</v>
      </c>
      <c r="AV224" s="44">
        <v>44389</v>
      </c>
      <c r="AW224" s="44"/>
      <c r="AX224" s="44"/>
      <c r="AY224" s="43"/>
      <c r="AZ224" s="43"/>
      <c r="BA224" s="43"/>
      <c r="BB224" s="43"/>
      <c r="BC224" s="43"/>
      <c r="BD224" s="43"/>
      <c r="BE224" s="43"/>
      <c r="BF224" s="43"/>
      <c r="BG224" s="45"/>
      <c r="BH224" s="45"/>
      <c r="BI224" s="43"/>
      <c r="BJ224" s="43"/>
      <c r="BK224" s="46" t="str">
        <f t="shared" si="245"/>
        <v/>
      </c>
      <c r="BL224" s="46" t="str">
        <f t="shared" si="246"/>
        <v/>
      </c>
      <c r="BM224" s="46" t="str">
        <f t="shared" si="247"/>
        <v/>
      </c>
      <c r="BN224" s="46" t="str">
        <f t="shared" si="248"/>
        <v/>
      </c>
      <c r="BO224" s="46" t="str">
        <f t="shared" si="249"/>
        <v/>
      </c>
      <c r="BP224" s="43" t="s">
        <v>588</v>
      </c>
      <c r="BQ224" s="43" t="s">
        <v>589</v>
      </c>
      <c r="BR224" s="43" t="s">
        <v>403</v>
      </c>
      <c r="BS224" s="43" t="s">
        <v>590</v>
      </c>
      <c r="BT224" s="43" t="s">
        <v>430</v>
      </c>
      <c r="BU224" s="43" t="s">
        <v>472</v>
      </c>
      <c r="BV224" s="43" t="s">
        <v>472</v>
      </c>
      <c r="BW224" s="43" t="s">
        <v>403</v>
      </c>
      <c r="BX224" s="43" t="s">
        <v>531</v>
      </c>
      <c r="BY224" s="43" t="s">
        <v>591</v>
      </c>
      <c r="BZ224" s="43" t="s">
        <v>410</v>
      </c>
      <c r="CA224" s="43" t="s">
        <v>409</v>
      </c>
      <c r="CB224" s="43" t="s">
        <v>410</v>
      </c>
      <c r="CC224" s="43" t="s">
        <v>410</v>
      </c>
      <c r="CD224" s="43">
        <v>100</v>
      </c>
      <c r="CE224" s="43" t="s">
        <v>65</v>
      </c>
      <c r="CF224" s="43" t="s">
        <v>411</v>
      </c>
      <c r="CG224" s="43">
        <f t="shared" ref="CG224:CG225" si="259">SUM(CH224:CK224)</f>
        <v>2</v>
      </c>
      <c r="CH224" s="43">
        <v>1</v>
      </c>
      <c r="CI224" s="43">
        <v>1</v>
      </c>
      <c r="CJ224" s="43">
        <v>0</v>
      </c>
      <c r="CK224" s="43">
        <v>0</v>
      </c>
      <c r="CL224" s="43">
        <v>1</v>
      </c>
      <c r="CM224" s="43" t="s">
        <v>2605</v>
      </c>
      <c r="CN224" s="43">
        <v>1</v>
      </c>
      <c r="CO224" s="43" t="s">
        <v>2606</v>
      </c>
      <c r="CP224" s="43"/>
      <c r="CQ224" s="43"/>
      <c r="CR224" s="43"/>
      <c r="CS224" s="43"/>
      <c r="CT224" s="44">
        <v>44299</v>
      </c>
      <c r="CU224" s="44">
        <v>44389</v>
      </c>
      <c r="CV224" s="44"/>
      <c r="CW224" s="44"/>
      <c r="CX224" s="43" t="s">
        <v>70</v>
      </c>
      <c r="CY224" s="43" t="s">
        <v>70</v>
      </c>
      <c r="CZ224" s="43"/>
      <c r="DA224" s="43"/>
      <c r="DB224" s="43" t="s">
        <v>70</v>
      </c>
      <c r="DC224" s="43" t="s">
        <v>70</v>
      </c>
      <c r="DD224" s="43"/>
      <c r="DE224" s="43"/>
      <c r="DF224" s="43" t="s">
        <v>2607</v>
      </c>
      <c r="DG224" s="43" t="s">
        <v>2607</v>
      </c>
      <c r="DH224" s="43"/>
      <c r="DI224" s="43"/>
      <c r="DJ224" s="46">
        <f t="shared" si="216"/>
        <v>1</v>
      </c>
      <c r="DK224" s="46">
        <f t="shared" si="217"/>
        <v>1</v>
      </c>
      <c r="DL224" s="46" t="str">
        <f t="shared" si="218"/>
        <v/>
      </c>
      <c r="DM224" s="46" t="str">
        <f t="shared" si="219"/>
        <v/>
      </c>
      <c r="DN224" s="46">
        <f t="shared" si="220"/>
        <v>1</v>
      </c>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4">
        <v>44299</v>
      </c>
      <c r="ET224" s="44">
        <v>44389</v>
      </c>
      <c r="EU224" s="44"/>
      <c r="EV224" s="44"/>
      <c r="EW224" s="43"/>
      <c r="EX224" s="43"/>
      <c r="EY224" s="43"/>
      <c r="EZ224" s="43"/>
      <c r="FA224" s="43"/>
      <c r="FB224" s="43"/>
      <c r="FC224" s="43"/>
      <c r="FD224" s="43"/>
      <c r="FE224" s="43"/>
      <c r="FF224" s="43"/>
      <c r="FG224" s="43"/>
      <c r="FH224" s="43"/>
      <c r="FI224" s="46" t="str">
        <f t="shared" si="221"/>
        <v/>
      </c>
      <c r="FJ224" s="46" t="str">
        <f t="shared" si="222"/>
        <v/>
      </c>
      <c r="FK224" s="46" t="str">
        <f t="shared" si="223"/>
        <v/>
      </c>
      <c r="FL224" s="46" t="str">
        <f t="shared" si="224"/>
        <v/>
      </c>
      <c r="FM224" s="46" t="str">
        <f t="shared" si="225"/>
        <v/>
      </c>
      <c r="FN224" s="43"/>
      <c r="FO224" s="43"/>
      <c r="FP224" s="43"/>
      <c r="FQ224" s="43"/>
      <c r="FR224" s="43"/>
      <c r="FS224" s="43"/>
      <c r="FT224" s="43"/>
      <c r="FU224" s="43"/>
      <c r="FV224" s="43"/>
      <c r="FW224" s="43"/>
      <c r="FX224" s="43"/>
      <c r="FY224" s="43"/>
      <c r="FZ224" s="43"/>
      <c r="GA224" s="43"/>
      <c r="GB224" s="43"/>
      <c r="GC224" s="43"/>
      <c r="GD224" s="43"/>
      <c r="GE224" s="43"/>
      <c r="GF224" s="43"/>
      <c r="GG224" s="43"/>
      <c r="GH224" s="43"/>
      <c r="GI224" s="43"/>
      <c r="GJ224" s="43"/>
      <c r="GK224" s="43"/>
      <c r="GL224" s="43"/>
      <c r="GM224" s="43"/>
      <c r="GN224" s="43"/>
      <c r="GO224" s="43"/>
      <c r="GP224" s="43"/>
      <c r="GQ224" s="43"/>
      <c r="GR224" s="44">
        <v>44299</v>
      </c>
      <c r="GS224" s="44">
        <v>44389</v>
      </c>
      <c r="GT224" s="44"/>
      <c r="GU224" s="44"/>
      <c r="GV224" s="43"/>
      <c r="GW224" s="43"/>
      <c r="GX224" s="43"/>
      <c r="GY224" s="43"/>
      <c r="GZ224" s="43"/>
      <c r="HA224" s="43"/>
      <c r="HB224" s="43"/>
      <c r="HC224" s="43"/>
      <c r="HD224" s="43"/>
      <c r="HE224" s="43"/>
      <c r="HF224" s="43"/>
      <c r="HG224" s="43"/>
      <c r="HH224" s="46" t="str">
        <f t="shared" si="250"/>
        <v/>
      </c>
      <c r="HI224" s="46" t="str">
        <f t="shared" si="251"/>
        <v/>
      </c>
      <c r="HJ224" s="46" t="str">
        <f t="shared" si="252"/>
        <v/>
      </c>
      <c r="HK224" s="46" t="str">
        <f t="shared" si="253"/>
        <v/>
      </c>
      <c r="HL224" s="46" t="str">
        <f t="shared" si="254"/>
        <v/>
      </c>
      <c r="HM224" s="43"/>
      <c r="HN224" s="43"/>
      <c r="HO224" s="43">
        <f t="shared" si="226"/>
        <v>1</v>
      </c>
      <c r="HP224" s="43" t="s">
        <v>2509</v>
      </c>
      <c r="HQ224" s="41"/>
      <c r="HR224" s="41"/>
      <c r="HS224" s="41"/>
      <c r="HT224" s="41"/>
      <c r="HU224" s="41" t="s">
        <v>1411</v>
      </c>
      <c r="HV224" s="41" t="s">
        <v>1412</v>
      </c>
      <c r="HW224" s="41"/>
      <c r="HX224" s="41"/>
      <c r="HY224" s="41"/>
      <c r="HZ224" s="41"/>
      <c r="IA224" s="41"/>
      <c r="IB224" s="41"/>
      <c r="IC224" s="41"/>
      <c r="ID224" s="41"/>
    </row>
    <row r="225" spans="1:238" ht="49.5" customHeight="1" x14ac:dyDescent="0.25">
      <c r="A225" s="41" t="s">
        <v>595</v>
      </c>
      <c r="B225" s="42" t="s">
        <v>596</v>
      </c>
      <c r="C225" s="43" t="s">
        <v>597</v>
      </c>
      <c r="D225" s="43" t="s">
        <v>421</v>
      </c>
      <c r="E225" s="43" t="s">
        <v>422</v>
      </c>
      <c r="F225" s="43" t="s">
        <v>455</v>
      </c>
      <c r="G225" s="43" t="s">
        <v>598</v>
      </c>
      <c r="H225" s="43" t="s">
        <v>599</v>
      </c>
      <c r="I225" s="43" t="s">
        <v>600</v>
      </c>
      <c r="J225" s="43">
        <v>5</v>
      </c>
      <c r="K225" s="43">
        <v>3</v>
      </c>
      <c r="L225" s="43" t="s">
        <v>398</v>
      </c>
      <c r="M225" s="43">
        <v>3</v>
      </c>
      <c r="N225" s="43">
        <v>1</v>
      </c>
      <c r="O225" s="43" t="s">
        <v>426</v>
      </c>
      <c r="P225" s="43" t="s">
        <v>400</v>
      </c>
      <c r="Q225" s="43" t="s">
        <v>601</v>
      </c>
      <c r="R225" s="43" t="s">
        <v>602</v>
      </c>
      <c r="S225" s="43" t="s">
        <v>403</v>
      </c>
      <c r="T225" s="43" t="s">
        <v>603</v>
      </c>
      <c r="U225" s="43" t="s">
        <v>430</v>
      </c>
      <c r="V225" s="43" t="s">
        <v>403</v>
      </c>
      <c r="W225" s="43" t="s">
        <v>403</v>
      </c>
      <c r="X225" s="43" t="s">
        <v>403</v>
      </c>
      <c r="Y225" s="43" t="s">
        <v>446</v>
      </c>
      <c r="Z225" s="43" t="s">
        <v>407</v>
      </c>
      <c r="AA225" s="43" t="s">
        <v>410</v>
      </c>
      <c r="AB225" s="43" t="s">
        <v>409</v>
      </c>
      <c r="AC225" s="43" t="s">
        <v>410</v>
      </c>
      <c r="AD225" s="43" t="s">
        <v>410</v>
      </c>
      <c r="AE225" s="43">
        <v>100</v>
      </c>
      <c r="AF225" s="43" t="s">
        <v>65</v>
      </c>
      <c r="AG225" s="43" t="s">
        <v>411</v>
      </c>
      <c r="AH225" s="43">
        <f t="shared" ref="AH225:AH226" si="260">SUM(AI225:AL225)</f>
        <v>90</v>
      </c>
      <c r="AI225" s="43">
        <v>18</v>
      </c>
      <c r="AJ225" s="43">
        <v>24</v>
      </c>
      <c r="AK225" s="43">
        <v>24</v>
      </c>
      <c r="AL225" s="43">
        <v>24</v>
      </c>
      <c r="AM225" s="43">
        <v>18</v>
      </c>
      <c r="AN225" s="43" t="s">
        <v>2608</v>
      </c>
      <c r="AO225" s="43">
        <v>24</v>
      </c>
      <c r="AP225" s="43" t="s">
        <v>2609</v>
      </c>
      <c r="AQ225" s="43"/>
      <c r="AR225" s="43"/>
      <c r="AS225" s="43"/>
      <c r="AT225" s="43"/>
      <c r="AU225" s="44">
        <v>44299</v>
      </c>
      <c r="AV225" s="44">
        <v>44389</v>
      </c>
      <c r="AW225" s="44"/>
      <c r="AX225" s="44"/>
      <c r="AY225" s="43" t="s">
        <v>70</v>
      </c>
      <c r="AZ225" s="43" t="s">
        <v>70</v>
      </c>
      <c r="BA225" s="43"/>
      <c r="BB225" s="43"/>
      <c r="BC225" s="43" t="s">
        <v>70</v>
      </c>
      <c r="BD225" s="43" t="s">
        <v>70</v>
      </c>
      <c r="BE225" s="43"/>
      <c r="BF225" s="43"/>
      <c r="BG225" s="45" t="s">
        <v>2610</v>
      </c>
      <c r="BH225" s="45" t="s">
        <v>2611</v>
      </c>
      <c r="BI225" s="43"/>
      <c r="BJ225" s="43"/>
      <c r="BK225" s="46">
        <f t="shared" si="245"/>
        <v>1</v>
      </c>
      <c r="BL225" s="46">
        <f t="shared" si="246"/>
        <v>1</v>
      </c>
      <c r="BM225" s="46">
        <f t="shared" si="247"/>
        <v>0</v>
      </c>
      <c r="BN225" s="46">
        <f t="shared" si="248"/>
        <v>0</v>
      </c>
      <c r="BO225" s="46">
        <f t="shared" si="249"/>
        <v>0.46666666666666667</v>
      </c>
      <c r="BP225" s="43" t="s">
        <v>607</v>
      </c>
      <c r="BQ225" s="43" t="s">
        <v>602</v>
      </c>
      <c r="BR225" s="43" t="s">
        <v>403</v>
      </c>
      <c r="BS225" s="43" t="s">
        <v>608</v>
      </c>
      <c r="BT225" s="43" t="s">
        <v>430</v>
      </c>
      <c r="BU225" s="43" t="s">
        <v>403</v>
      </c>
      <c r="BV225" s="43" t="s">
        <v>403</v>
      </c>
      <c r="BW225" s="43" t="s">
        <v>403</v>
      </c>
      <c r="BX225" s="43" t="s">
        <v>406</v>
      </c>
      <c r="BY225" s="43" t="s">
        <v>407</v>
      </c>
      <c r="BZ225" s="43" t="s">
        <v>410</v>
      </c>
      <c r="CA225" s="43" t="s">
        <v>409</v>
      </c>
      <c r="CB225" s="43" t="s">
        <v>410</v>
      </c>
      <c r="CC225" s="43" t="s">
        <v>410</v>
      </c>
      <c r="CD225" s="43">
        <v>100</v>
      </c>
      <c r="CE225" s="43" t="s">
        <v>65</v>
      </c>
      <c r="CF225" s="43" t="s">
        <v>411</v>
      </c>
      <c r="CG225" s="43">
        <f t="shared" si="259"/>
        <v>1</v>
      </c>
      <c r="CH225" s="43">
        <v>0</v>
      </c>
      <c r="CI225" s="43">
        <v>1</v>
      </c>
      <c r="CJ225" s="43">
        <v>0</v>
      </c>
      <c r="CK225" s="43">
        <v>0</v>
      </c>
      <c r="CL225" s="43">
        <v>0</v>
      </c>
      <c r="CM225" s="43" t="s">
        <v>2612</v>
      </c>
      <c r="CN225" s="43">
        <v>1</v>
      </c>
      <c r="CO225" s="43" t="s">
        <v>2613</v>
      </c>
      <c r="CP225" s="43"/>
      <c r="CQ225" s="43"/>
      <c r="CR225" s="43"/>
      <c r="CS225" s="43"/>
      <c r="CT225" s="44">
        <v>44299</v>
      </c>
      <c r="CU225" s="44">
        <v>44389</v>
      </c>
      <c r="CV225" s="44"/>
      <c r="CW225" s="44"/>
      <c r="CX225" s="43" t="s">
        <v>449</v>
      </c>
      <c r="CY225" s="43" t="s">
        <v>70</v>
      </c>
      <c r="CZ225" s="43"/>
      <c r="DA225" s="43"/>
      <c r="DB225" s="43" t="s">
        <v>449</v>
      </c>
      <c r="DC225" s="43" t="s">
        <v>70</v>
      </c>
      <c r="DD225" s="43"/>
      <c r="DE225" s="43"/>
      <c r="DF225" s="43" t="s">
        <v>2581</v>
      </c>
      <c r="DG225" s="43" t="s">
        <v>2614</v>
      </c>
      <c r="DH225" s="43"/>
      <c r="DI225" s="43"/>
      <c r="DJ225" s="46" t="str">
        <f t="shared" si="216"/>
        <v/>
      </c>
      <c r="DK225" s="46">
        <f t="shared" si="217"/>
        <v>1</v>
      </c>
      <c r="DL225" s="46" t="str">
        <f t="shared" si="218"/>
        <v/>
      </c>
      <c r="DM225" s="46" t="str">
        <f t="shared" si="219"/>
        <v/>
      </c>
      <c r="DN225" s="46">
        <f t="shared" si="220"/>
        <v>1</v>
      </c>
      <c r="DO225" s="43" t="s">
        <v>612</v>
      </c>
      <c r="DP225" s="43" t="s">
        <v>613</v>
      </c>
      <c r="DQ225" s="43" t="s">
        <v>403</v>
      </c>
      <c r="DR225" s="43" t="s">
        <v>614</v>
      </c>
      <c r="DS225" s="43" t="s">
        <v>430</v>
      </c>
      <c r="DT225" s="43" t="s">
        <v>472</v>
      </c>
      <c r="DU225" s="43" t="s">
        <v>472</v>
      </c>
      <c r="DV225" s="43" t="s">
        <v>403</v>
      </c>
      <c r="DW225" s="43" t="s">
        <v>406</v>
      </c>
      <c r="DX225" s="43" t="s">
        <v>407</v>
      </c>
      <c r="DY225" s="43" t="s">
        <v>410</v>
      </c>
      <c r="DZ225" s="43" t="s">
        <v>409</v>
      </c>
      <c r="EA225" s="43" t="s">
        <v>410</v>
      </c>
      <c r="EB225" s="43" t="s">
        <v>410</v>
      </c>
      <c r="EC225" s="43">
        <v>100</v>
      </c>
      <c r="ED225" s="43" t="s">
        <v>65</v>
      </c>
      <c r="EE225" s="43" t="s">
        <v>411</v>
      </c>
      <c r="EF225" s="43">
        <f t="shared" ref="EF225:EF227" si="261">SUM(EG225:EJ225)</f>
        <v>6</v>
      </c>
      <c r="EG225" s="43">
        <v>3</v>
      </c>
      <c r="EH225" s="43">
        <v>3</v>
      </c>
      <c r="EI225" s="43">
        <v>0</v>
      </c>
      <c r="EJ225" s="43">
        <v>0</v>
      </c>
      <c r="EK225" s="43">
        <v>3</v>
      </c>
      <c r="EL225" s="43" t="s">
        <v>2615</v>
      </c>
      <c r="EM225" s="43">
        <v>3</v>
      </c>
      <c r="EN225" s="43" t="s">
        <v>2616</v>
      </c>
      <c r="EO225" s="43"/>
      <c r="EP225" s="43"/>
      <c r="EQ225" s="43"/>
      <c r="ER225" s="43"/>
      <c r="ES225" s="44">
        <v>44299</v>
      </c>
      <c r="ET225" s="44">
        <v>44389</v>
      </c>
      <c r="EU225" s="44"/>
      <c r="EV225" s="44"/>
      <c r="EW225" s="43" t="s">
        <v>70</v>
      </c>
      <c r="EX225" s="43" t="s">
        <v>70</v>
      </c>
      <c r="EY225" s="43"/>
      <c r="EZ225" s="43"/>
      <c r="FA225" s="43" t="s">
        <v>70</v>
      </c>
      <c r="FB225" s="43" t="s">
        <v>70</v>
      </c>
      <c r="FC225" s="43"/>
      <c r="FD225" s="43"/>
      <c r="FE225" s="43" t="s">
        <v>2617</v>
      </c>
      <c r="FF225" s="43" t="s">
        <v>2618</v>
      </c>
      <c r="FG225" s="43"/>
      <c r="FH225" s="43"/>
      <c r="FI225" s="46">
        <f t="shared" si="221"/>
        <v>1</v>
      </c>
      <c r="FJ225" s="46">
        <f t="shared" si="222"/>
        <v>1</v>
      </c>
      <c r="FK225" s="46" t="str">
        <f t="shared" si="223"/>
        <v/>
      </c>
      <c r="FL225" s="46" t="str">
        <f t="shared" si="224"/>
        <v/>
      </c>
      <c r="FM225" s="46">
        <f t="shared" si="225"/>
        <v>1</v>
      </c>
      <c r="FN225" s="43"/>
      <c r="FO225" s="43"/>
      <c r="FP225" s="43"/>
      <c r="FQ225" s="43"/>
      <c r="FR225" s="43"/>
      <c r="FS225" s="43"/>
      <c r="FT225" s="43"/>
      <c r="FU225" s="43"/>
      <c r="FV225" s="43"/>
      <c r="FW225" s="43"/>
      <c r="FX225" s="43"/>
      <c r="FY225" s="43"/>
      <c r="FZ225" s="43"/>
      <c r="GA225" s="43"/>
      <c r="GB225" s="43"/>
      <c r="GC225" s="43"/>
      <c r="GD225" s="43"/>
      <c r="GE225" s="43"/>
      <c r="GF225" s="43"/>
      <c r="GG225" s="43"/>
      <c r="GH225" s="43"/>
      <c r="GI225" s="43"/>
      <c r="GJ225" s="43"/>
      <c r="GK225" s="43"/>
      <c r="GL225" s="43"/>
      <c r="GM225" s="43"/>
      <c r="GN225" s="43"/>
      <c r="GO225" s="43"/>
      <c r="GP225" s="43"/>
      <c r="GQ225" s="43"/>
      <c r="GR225" s="44">
        <v>44299</v>
      </c>
      <c r="GS225" s="44">
        <v>44389</v>
      </c>
      <c r="GT225" s="44"/>
      <c r="GU225" s="44"/>
      <c r="GV225" s="43"/>
      <c r="GW225" s="43"/>
      <c r="GX225" s="43"/>
      <c r="GY225" s="43"/>
      <c r="GZ225" s="43"/>
      <c r="HA225" s="43"/>
      <c r="HB225" s="43"/>
      <c r="HC225" s="43"/>
      <c r="HD225" s="43"/>
      <c r="HE225" s="43"/>
      <c r="HF225" s="43"/>
      <c r="HG225" s="43"/>
      <c r="HH225" s="46" t="str">
        <f t="shared" si="250"/>
        <v/>
      </c>
      <c r="HI225" s="46" t="str">
        <f t="shared" si="251"/>
        <v/>
      </c>
      <c r="HJ225" s="46" t="str">
        <f t="shared" si="252"/>
        <v/>
      </c>
      <c r="HK225" s="46" t="str">
        <f t="shared" si="253"/>
        <v/>
      </c>
      <c r="HL225" s="46" t="str">
        <f t="shared" si="254"/>
        <v/>
      </c>
      <c r="HM225" s="43"/>
      <c r="HN225" s="43"/>
      <c r="HO225" s="43">
        <f t="shared" si="226"/>
        <v>3</v>
      </c>
      <c r="HP225" s="43" t="s">
        <v>2509</v>
      </c>
      <c r="HQ225" s="41" t="s">
        <v>1411</v>
      </c>
      <c r="HR225" s="41" t="s">
        <v>1412</v>
      </c>
      <c r="HS225" s="41"/>
      <c r="HT225" s="41"/>
      <c r="HU225" s="43" t="s">
        <v>449</v>
      </c>
      <c r="HV225" s="41" t="s">
        <v>1412</v>
      </c>
      <c r="HW225" s="41"/>
      <c r="HX225" s="41"/>
      <c r="HY225" s="41" t="s">
        <v>1411</v>
      </c>
      <c r="HZ225" s="41" t="s">
        <v>1412</v>
      </c>
      <c r="IA225" s="41"/>
      <c r="IB225" s="41"/>
      <c r="IC225" s="41"/>
      <c r="ID225" s="41"/>
    </row>
    <row r="226" spans="1:238" ht="49.5" customHeight="1" x14ac:dyDescent="0.25">
      <c r="A226" s="41" t="s">
        <v>622</v>
      </c>
      <c r="B226" s="42" t="s">
        <v>596</v>
      </c>
      <c r="C226" s="43" t="s">
        <v>623</v>
      </c>
      <c r="D226" s="43" t="s">
        <v>468</v>
      </c>
      <c r="E226" s="43" t="s">
        <v>624</v>
      </c>
      <c r="F226" s="43" t="s">
        <v>455</v>
      </c>
      <c r="G226" s="43" t="s">
        <v>395</v>
      </c>
      <c r="H226" s="43" t="s">
        <v>625</v>
      </c>
      <c r="I226" s="43" t="s">
        <v>626</v>
      </c>
      <c r="J226" s="43">
        <v>3</v>
      </c>
      <c r="K226" s="43">
        <v>4</v>
      </c>
      <c r="L226" s="43" t="s">
        <v>398</v>
      </c>
      <c r="M226" s="43">
        <v>1</v>
      </c>
      <c r="N226" s="43">
        <v>4</v>
      </c>
      <c r="O226" s="43" t="s">
        <v>399</v>
      </c>
      <c r="P226" s="43" t="s">
        <v>400</v>
      </c>
      <c r="Q226" s="43" t="s">
        <v>601</v>
      </c>
      <c r="R226" s="43" t="s">
        <v>602</v>
      </c>
      <c r="S226" s="43" t="s">
        <v>403</v>
      </c>
      <c r="T226" s="43" t="s">
        <v>603</v>
      </c>
      <c r="U226" s="43" t="s">
        <v>430</v>
      </c>
      <c r="V226" s="43" t="s">
        <v>403</v>
      </c>
      <c r="W226" s="43" t="s">
        <v>403</v>
      </c>
      <c r="X226" s="43" t="s">
        <v>403</v>
      </c>
      <c r="Y226" s="43" t="s">
        <v>446</v>
      </c>
      <c r="Z226" s="43" t="s">
        <v>407</v>
      </c>
      <c r="AA226" s="43" t="s">
        <v>410</v>
      </c>
      <c r="AB226" s="43" t="s">
        <v>409</v>
      </c>
      <c r="AC226" s="43" t="s">
        <v>410</v>
      </c>
      <c r="AD226" s="43" t="s">
        <v>410</v>
      </c>
      <c r="AE226" s="43">
        <v>100</v>
      </c>
      <c r="AF226" s="43" t="s">
        <v>65</v>
      </c>
      <c r="AG226" s="43" t="s">
        <v>411</v>
      </c>
      <c r="AH226" s="43">
        <f t="shared" si="260"/>
        <v>90</v>
      </c>
      <c r="AI226" s="43">
        <v>18</v>
      </c>
      <c r="AJ226" s="43">
        <v>24</v>
      </c>
      <c r="AK226" s="43">
        <v>24</v>
      </c>
      <c r="AL226" s="43">
        <v>24</v>
      </c>
      <c r="AM226" s="43">
        <v>18</v>
      </c>
      <c r="AN226" s="43" t="s">
        <v>2619</v>
      </c>
      <c r="AO226" s="43">
        <v>24</v>
      </c>
      <c r="AP226" s="43" t="s">
        <v>2620</v>
      </c>
      <c r="AQ226" s="43"/>
      <c r="AR226" s="43"/>
      <c r="AS226" s="43"/>
      <c r="AT226" s="43"/>
      <c r="AU226" s="44">
        <v>44299</v>
      </c>
      <c r="AV226" s="44">
        <v>44389</v>
      </c>
      <c r="AW226" s="44"/>
      <c r="AX226" s="44"/>
      <c r="AY226" s="43" t="s">
        <v>70</v>
      </c>
      <c r="AZ226" s="43" t="s">
        <v>70</v>
      </c>
      <c r="BA226" s="43"/>
      <c r="BB226" s="43"/>
      <c r="BC226" s="43" t="s">
        <v>70</v>
      </c>
      <c r="BD226" s="43" t="s">
        <v>70</v>
      </c>
      <c r="BE226" s="43"/>
      <c r="BF226" s="43"/>
      <c r="BG226" s="45" t="s">
        <v>2621</v>
      </c>
      <c r="BH226" s="45" t="s">
        <v>2611</v>
      </c>
      <c r="BI226" s="43"/>
      <c r="BJ226" s="43"/>
      <c r="BK226" s="46">
        <f t="shared" si="245"/>
        <v>1</v>
      </c>
      <c r="BL226" s="46">
        <f t="shared" si="246"/>
        <v>1</v>
      </c>
      <c r="BM226" s="46">
        <f t="shared" si="247"/>
        <v>0</v>
      </c>
      <c r="BN226" s="46">
        <f t="shared" si="248"/>
        <v>0</v>
      </c>
      <c r="BO226" s="46">
        <f t="shared" si="249"/>
        <v>0.46666666666666667</v>
      </c>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c r="CS226" s="43"/>
      <c r="CT226" s="44">
        <v>44299</v>
      </c>
      <c r="CU226" s="44">
        <v>44389</v>
      </c>
      <c r="CV226" s="44"/>
      <c r="CW226" s="44"/>
      <c r="CX226" s="43"/>
      <c r="CY226" s="43"/>
      <c r="CZ226" s="43"/>
      <c r="DA226" s="43"/>
      <c r="DB226" s="43"/>
      <c r="DC226" s="43"/>
      <c r="DD226" s="43"/>
      <c r="DE226" s="43"/>
      <c r="DF226" s="43"/>
      <c r="DG226" s="43"/>
      <c r="DH226" s="43"/>
      <c r="DI226" s="43"/>
      <c r="DJ226" s="46" t="str">
        <f t="shared" si="216"/>
        <v/>
      </c>
      <c r="DK226" s="46" t="str">
        <f t="shared" si="217"/>
        <v/>
      </c>
      <c r="DL226" s="46" t="str">
        <f t="shared" si="218"/>
        <v/>
      </c>
      <c r="DM226" s="46" t="str">
        <f t="shared" si="219"/>
        <v/>
      </c>
      <c r="DN226" s="46" t="str">
        <f t="shared" si="220"/>
        <v/>
      </c>
      <c r="DO226" s="43" t="s">
        <v>612</v>
      </c>
      <c r="DP226" s="43" t="s">
        <v>602</v>
      </c>
      <c r="DQ226" s="43" t="s">
        <v>403</v>
      </c>
      <c r="DR226" s="43" t="s">
        <v>614</v>
      </c>
      <c r="DS226" s="43" t="s">
        <v>430</v>
      </c>
      <c r="DT226" s="43" t="s">
        <v>472</v>
      </c>
      <c r="DU226" s="43" t="s">
        <v>472</v>
      </c>
      <c r="DV226" s="43" t="s">
        <v>403</v>
      </c>
      <c r="DW226" s="43" t="s">
        <v>406</v>
      </c>
      <c r="DX226" s="43" t="s">
        <v>407</v>
      </c>
      <c r="DY226" s="43" t="s">
        <v>410</v>
      </c>
      <c r="DZ226" s="43" t="s">
        <v>409</v>
      </c>
      <c r="EA226" s="43" t="s">
        <v>410</v>
      </c>
      <c r="EB226" s="43" t="s">
        <v>410</v>
      </c>
      <c r="EC226" s="43">
        <v>100</v>
      </c>
      <c r="ED226" s="43" t="s">
        <v>65</v>
      </c>
      <c r="EE226" s="43" t="s">
        <v>411</v>
      </c>
      <c r="EF226" s="43">
        <f t="shared" si="261"/>
        <v>7</v>
      </c>
      <c r="EG226" s="43">
        <v>4</v>
      </c>
      <c r="EH226" s="43">
        <v>3</v>
      </c>
      <c r="EI226" s="43">
        <v>0</v>
      </c>
      <c r="EJ226" s="43">
        <v>0</v>
      </c>
      <c r="EK226" s="43">
        <v>4</v>
      </c>
      <c r="EL226" s="43" t="s">
        <v>2622</v>
      </c>
      <c r="EM226" s="43">
        <v>3</v>
      </c>
      <c r="EN226" s="43" t="s">
        <v>2623</v>
      </c>
      <c r="EO226" s="43"/>
      <c r="EP226" s="43"/>
      <c r="EQ226" s="43"/>
      <c r="ER226" s="43"/>
      <c r="ES226" s="44">
        <v>44299</v>
      </c>
      <c r="ET226" s="44">
        <v>44389</v>
      </c>
      <c r="EU226" s="44"/>
      <c r="EV226" s="44"/>
      <c r="EW226" s="43" t="s">
        <v>70</v>
      </c>
      <c r="EX226" s="43" t="s">
        <v>70</v>
      </c>
      <c r="EY226" s="43"/>
      <c r="EZ226" s="43"/>
      <c r="FA226" s="43" t="s">
        <v>70</v>
      </c>
      <c r="FB226" s="43" t="s">
        <v>70</v>
      </c>
      <c r="FC226" s="43"/>
      <c r="FD226" s="43"/>
      <c r="FE226" s="43" t="s">
        <v>2624</v>
      </c>
      <c r="FF226" s="43" t="s">
        <v>2618</v>
      </c>
      <c r="FG226" s="43"/>
      <c r="FH226" s="43"/>
      <c r="FI226" s="46">
        <f t="shared" si="221"/>
        <v>1</v>
      </c>
      <c r="FJ226" s="46">
        <f t="shared" si="222"/>
        <v>1</v>
      </c>
      <c r="FK226" s="46" t="str">
        <f t="shared" si="223"/>
        <v/>
      </c>
      <c r="FL226" s="46" t="str">
        <f t="shared" si="224"/>
        <v/>
      </c>
      <c r="FM226" s="46">
        <f t="shared" si="225"/>
        <v>1</v>
      </c>
      <c r="FN226" s="43"/>
      <c r="FO226" s="43"/>
      <c r="FP226" s="43"/>
      <c r="FQ226" s="43"/>
      <c r="FR226" s="43"/>
      <c r="FS226" s="43"/>
      <c r="FT226" s="43"/>
      <c r="FU226" s="43"/>
      <c r="FV226" s="43"/>
      <c r="FW226" s="43"/>
      <c r="FX226" s="43"/>
      <c r="FY226" s="43"/>
      <c r="FZ226" s="43"/>
      <c r="GA226" s="43"/>
      <c r="GB226" s="43"/>
      <c r="GC226" s="43"/>
      <c r="GD226" s="43"/>
      <c r="GE226" s="43"/>
      <c r="GF226" s="43"/>
      <c r="GG226" s="43"/>
      <c r="GH226" s="43"/>
      <c r="GI226" s="43"/>
      <c r="GJ226" s="43"/>
      <c r="GK226" s="43"/>
      <c r="GL226" s="43"/>
      <c r="GM226" s="43"/>
      <c r="GN226" s="43"/>
      <c r="GO226" s="43"/>
      <c r="GP226" s="43"/>
      <c r="GQ226" s="43"/>
      <c r="GR226" s="44">
        <v>44299</v>
      </c>
      <c r="GS226" s="44">
        <v>44389</v>
      </c>
      <c r="GT226" s="44"/>
      <c r="GU226" s="44"/>
      <c r="GV226" s="43"/>
      <c r="GW226" s="43"/>
      <c r="GX226" s="43"/>
      <c r="GY226" s="43"/>
      <c r="GZ226" s="43"/>
      <c r="HA226" s="43"/>
      <c r="HB226" s="43"/>
      <c r="HC226" s="43"/>
      <c r="HD226" s="43"/>
      <c r="HE226" s="43"/>
      <c r="HF226" s="43"/>
      <c r="HG226" s="43"/>
      <c r="HH226" s="46" t="str">
        <f t="shared" si="250"/>
        <v/>
      </c>
      <c r="HI226" s="46" t="str">
        <f t="shared" si="251"/>
        <v/>
      </c>
      <c r="HJ226" s="46" t="str">
        <f t="shared" si="252"/>
        <v/>
      </c>
      <c r="HK226" s="46" t="str">
        <f t="shared" si="253"/>
        <v/>
      </c>
      <c r="HL226" s="46" t="str">
        <f t="shared" si="254"/>
        <v/>
      </c>
      <c r="HM226" s="43"/>
      <c r="HN226" s="43"/>
      <c r="HO226" s="43">
        <f t="shared" si="226"/>
        <v>2</v>
      </c>
      <c r="HP226" s="43" t="s">
        <v>2509</v>
      </c>
      <c r="HQ226" s="41" t="s">
        <v>1411</v>
      </c>
      <c r="HR226" s="41" t="s">
        <v>1412</v>
      </c>
      <c r="HS226" s="41"/>
      <c r="HT226" s="41"/>
      <c r="HU226" s="41"/>
      <c r="HV226" s="41"/>
      <c r="HW226" s="41"/>
      <c r="HX226" s="41"/>
      <c r="HY226" s="41" t="s">
        <v>1411</v>
      </c>
      <c r="HZ226" s="41" t="s">
        <v>1412</v>
      </c>
      <c r="IA226" s="41"/>
      <c r="IB226" s="41"/>
      <c r="IC226" s="41"/>
      <c r="ID226" s="41"/>
    </row>
    <row r="227" spans="1:238" ht="49.5" customHeight="1" x14ac:dyDescent="0.25">
      <c r="A227" s="41" t="s">
        <v>389</v>
      </c>
      <c r="B227" s="42" t="s">
        <v>390</v>
      </c>
      <c r="C227" s="43" t="s">
        <v>391</v>
      </c>
      <c r="D227" s="43" t="s">
        <v>392</v>
      </c>
      <c r="E227" s="43" t="s">
        <v>393</v>
      </c>
      <c r="F227" s="43" t="s">
        <v>394</v>
      </c>
      <c r="G227" s="43" t="s">
        <v>395</v>
      </c>
      <c r="H227" s="43" t="s">
        <v>396</v>
      </c>
      <c r="I227" s="43" t="s">
        <v>397</v>
      </c>
      <c r="J227" s="43">
        <v>4</v>
      </c>
      <c r="K227" s="43">
        <v>4</v>
      </c>
      <c r="L227" s="43" t="s">
        <v>398</v>
      </c>
      <c r="M227" s="43">
        <v>3</v>
      </c>
      <c r="N227" s="43">
        <v>3</v>
      </c>
      <c r="O227" s="43" t="s">
        <v>399</v>
      </c>
      <c r="P227" s="43" t="s">
        <v>400</v>
      </c>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4">
        <v>44300</v>
      </c>
      <c r="AV227" s="44">
        <v>44392</v>
      </c>
      <c r="AW227" s="44"/>
      <c r="AX227" s="44"/>
      <c r="AY227" s="43"/>
      <c r="AZ227" s="43"/>
      <c r="BA227" s="43"/>
      <c r="BB227" s="43"/>
      <c r="BC227" s="43"/>
      <c r="BD227" s="43"/>
      <c r="BE227" s="43"/>
      <c r="BF227" s="43"/>
      <c r="BG227" s="45"/>
      <c r="BH227" s="45"/>
      <c r="BI227" s="43"/>
      <c r="BJ227" s="43"/>
      <c r="BK227" s="46" t="str">
        <f>IFERROR(IF(AI227=0,"",IF((AM227/AI227)&gt;1,1,(AM227/AI227))),"")</f>
        <v/>
      </c>
      <c r="BL227" s="46" t="str">
        <f>IFERROR(IF(AJ227=0,"",IF((AO227/AJ227)&gt;1,1,(AO227/AJ227))),"")</f>
        <v/>
      </c>
      <c r="BM227" s="46" t="str">
        <f>IFERROR(IF(AK227=0,"",IF((AQ227/AK227)&gt;1,1,(AQ227/AK227))),"")</f>
        <v/>
      </c>
      <c r="BN227" s="46" t="str">
        <f>IFERROR(IF(AL227=0,"",IF((AS227/AL227)&gt;1,1,(AS227/AL227))),"")</f>
        <v/>
      </c>
      <c r="BO227" s="46" t="str">
        <f>IFERROR(IF((AM227+AO227+AQ227+AS227)/AH227&gt;1,1,(AM227+AO227+AQ227+AS227)/AH227),"")</f>
        <v/>
      </c>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4">
        <v>44300</v>
      </c>
      <c r="CU227" s="44">
        <v>44392</v>
      </c>
      <c r="CV227" s="44"/>
      <c r="CW227" s="44"/>
      <c r="CX227" s="43"/>
      <c r="CY227" s="43"/>
      <c r="CZ227" s="43"/>
      <c r="DA227" s="43"/>
      <c r="DB227" s="43"/>
      <c r="DC227" s="43"/>
      <c r="DD227" s="43"/>
      <c r="DE227" s="43"/>
      <c r="DF227" s="43"/>
      <c r="DG227" s="43"/>
      <c r="DH227" s="43"/>
      <c r="DI227" s="43"/>
      <c r="DJ227" s="46" t="str">
        <f t="shared" si="216"/>
        <v/>
      </c>
      <c r="DK227" s="46" t="str">
        <f t="shared" si="217"/>
        <v/>
      </c>
      <c r="DL227" s="46" t="str">
        <f t="shared" si="218"/>
        <v/>
      </c>
      <c r="DM227" s="46" t="str">
        <f t="shared" si="219"/>
        <v/>
      </c>
      <c r="DN227" s="46" t="str">
        <f t="shared" si="220"/>
        <v/>
      </c>
      <c r="DO227" s="43" t="s">
        <v>401</v>
      </c>
      <c r="DP227" s="43" t="s">
        <v>402</v>
      </c>
      <c r="DQ227" s="43" t="s">
        <v>403</v>
      </c>
      <c r="DR227" s="43" t="s">
        <v>404</v>
      </c>
      <c r="DS227" s="43" t="s">
        <v>405</v>
      </c>
      <c r="DT227" s="43" t="s">
        <v>403</v>
      </c>
      <c r="DU227" s="43" t="s">
        <v>403</v>
      </c>
      <c r="DV227" s="43" t="s">
        <v>403</v>
      </c>
      <c r="DW227" s="43" t="s">
        <v>406</v>
      </c>
      <c r="DX227" s="43" t="s">
        <v>407</v>
      </c>
      <c r="DY227" s="43" t="s">
        <v>408</v>
      </c>
      <c r="DZ227" s="43" t="s">
        <v>409</v>
      </c>
      <c r="EA227" s="43" t="s">
        <v>410</v>
      </c>
      <c r="EB227" s="43" t="s">
        <v>408</v>
      </c>
      <c r="EC227" s="43">
        <v>50</v>
      </c>
      <c r="ED227" s="43" t="s">
        <v>65</v>
      </c>
      <c r="EE227" s="43" t="s">
        <v>411</v>
      </c>
      <c r="EF227" s="43">
        <f t="shared" si="261"/>
        <v>4</v>
      </c>
      <c r="EG227" s="43">
        <v>1</v>
      </c>
      <c r="EH227" s="43">
        <v>1</v>
      </c>
      <c r="EI227" s="43">
        <v>1</v>
      </c>
      <c r="EJ227" s="43">
        <v>1</v>
      </c>
      <c r="EK227" s="43">
        <v>1</v>
      </c>
      <c r="EL227" s="43" t="s">
        <v>2682</v>
      </c>
      <c r="EM227" s="43">
        <v>1</v>
      </c>
      <c r="EN227" s="43" t="s">
        <v>2683</v>
      </c>
      <c r="EO227" s="43"/>
      <c r="EP227" s="43"/>
      <c r="EQ227" s="43"/>
      <c r="ER227" s="43"/>
      <c r="ES227" s="44">
        <v>44300</v>
      </c>
      <c r="ET227" s="44">
        <v>44392</v>
      </c>
      <c r="EU227" s="44"/>
      <c r="EV227" s="44"/>
      <c r="EW227" s="43" t="s">
        <v>70</v>
      </c>
      <c r="EX227" s="43" t="s">
        <v>70</v>
      </c>
      <c r="EY227" s="43"/>
      <c r="EZ227" s="43"/>
      <c r="FA227" s="43" t="s">
        <v>70</v>
      </c>
      <c r="FB227" s="43" t="s">
        <v>70</v>
      </c>
      <c r="FC227" s="43"/>
      <c r="FD227" s="43"/>
      <c r="FE227" s="43" t="s">
        <v>2684</v>
      </c>
      <c r="FF227" s="43" t="s">
        <v>2685</v>
      </c>
      <c r="FG227" s="43"/>
      <c r="FH227" s="43"/>
      <c r="FI227" s="46">
        <f t="shared" si="221"/>
        <v>1</v>
      </c>
      <c r="FJ227" s="46">
        <f t="shared" si="222"/>
        <v>1</v>
      </c>
      <c r="FK227" s="46">
        <f t="shared" si="223"/>
        <v>0</v>
      </c>
      <c r="FL227" s="46">
        <f t="shared" si="224"/>
        <v>0</v>
      </c>
      <c r="FM227" s="46">
        <f t="shared" si="225"/>
        <v>0.5</v>
      </c>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4">
        <v>44300</v>
      </c>
      <c r="GS227" s="44">
        <v>44392</v>
      </c>
      <c r="GT227" s="44"/>
      <c r="GU227" s="44"/>
      <c r="GV227" s="43"/>
      <c r="GW227" s="43"/>
      <c r="GX227" s="43"/>
      <c r="GY227" s="43"/>
      <c r="GZ227" s="43"/>
      <c r="HA227" s="43"/>
      <c r="HB227" s="43"/>
      <c r="HC227" s="43"/>
      <c r="HD227" s="43"/>
      <c r="HE227" s="43"/>
      <c r="HF227" s="43"/>
      <c r="HG227" s="43"/>
      <c r="HH227" s="46" t="str">
        <f>IFERROR(IF(GF227=0,"",IF((GJ227/GF227)&gt;1,1,(GJ227/GF227))),"")</f>
        <v/>
      </c>
      <c r="HI227" s="46" t="str">
        <f>IFERROR(IF(GG227=0,"",IF((GL227/GG227)&gt;1,1,(GL227/GG227))),"")</f>
        <v/>
      </c>
      <c r="HJ227" s="46" t="str">
        <f>IFERROR(IF(GH227=0,"",IF((GN227/GH227)&gt;1,1,(GN227/GH227))),"")</f>
        <v/>
      </c>
      <c r="HK227" s="46" t="str">
        <f>IFERROR(IF(GI227=0,"",IF((GP227/GI227)&gt;1,1,(GP227/GI227))),"")</f>
        <v/>
      </c>
      <c r="HL227" s="46" t="str">
        <f>IFERROR(IF((GJ227+GL227+GN227+GP227)/GE227&gt;1,1,(GJ227+GL227+GN227+GP227)/GE227),"")</f>
        <v/>
      </c>
      <c r="HM227" s="43"/>
      <c r="HN227" s="43"/>
      <c r="HO227" s="43">
        <f t="shared" si="226"/>
        <v>1</v>
      </c>
      <c r="HP227" s="43" t="s">
        <v>2625</v>
      </c>
      <c r="HQ227" s="43"/>
      <c r="HR227" s="43"/>
      <c r="HS227" s="43"/>
      <c r="HT227" s="43"/>
      <c r="HU227" s="43"/>
      <c r="HV227" s="43"/>
      <c r="HW227" s="43"/>
      <c r="HX227" s="43"/>
      <c r="HY227" s="43" t="s">
        <v>2686</v>
      </c>
      <c r="HZ227" s="43" t="s">
        <v>2687</v>
      </c>
      <c r="IA227" s="41"/>
      <c r="IB227" s="41"/>
      <c r="IC227" s="41"/>
      <c r="ID227" s="41"/>
    </row>
    <row r="228" spans="1:238" ht="49.5" customHeight="1" x14ac:dyDescent="0.25">
      <c r="A228" s="41" t="s">
        <v>418</v>
      </c>
      <c r="B228" s="42" t="s">
        <v>419</v>
      </c>
      <c r="C228" s="43" t="s">
        <v>420</v>
      </c>
      <c r="D228" s="43" t="s">
        <v>421</v>
      </c>
      <c r="E228" s="43" t="s">
        <v>422</v>
      </c>
      <c r="F228" s="43" t="s">
        <v>423</v>
      </c>
      <c r="G228" s="43" t="s">
        <v>395</v>
      </c>
      <c r="H228" s="43" t="s">
        <v>424</v>
      </c>
      <c r="I228" s="43" t="s">
        <v>425</v>
      </c>
      <c r="J228" s="43">
        <v>5</v>
      </c>
      <c r="K228" s="43">
        <v>3</v>
      </c>
      <c r="L228" s="43" t="s">
        <v>398</v>
      </c>
      <c r="M228" s="43">
        <v>3</v>
      </c>
      <c r="N228" s="43">
        <v>1</v>
      </c>
      <c r="O228" s="43" t="s">
        <v>426</v>
      </c>
      <c r="P228" s="43" t="s">
        <v>400</v>
      </c>
      <c r="Q228" s="43" t="s">
        <v>427</v>
      </c>
      <c r="R228" s="43" t="s">
        <v>428</v>
      </c>
      <c r="S228" s="43" t="s">
        <v>403</v>
      </c>
      <c r="T228" s="43" t="s">
        <v>429</v>
      </c>
      <c r="U228" s="43" t="s">
        <v>430</v>
      </c>
      <c r="V228" s="43" t="s">
        <v>403</v>
      </c>
      <c r="W228" s="43" t="s">
        <v>403</v>
      </c>
      <c r="X228" s="43" t="s">
        <v>403</v>
      </c>
      <c r="Y228" s="43" t="s">
        <v>431</v>
      </c>
      <c r="Z228" s="43" t="s">
        <v>407</v>
      </c>
      <c r="AA228" s="43" t="s">
        <v>410</v>
      </c>
      <c r="AB228" s="43" t="s">
        <v>409</v>
      </c>
      <c r="AC228" s="43" t="s">
        <v>410</v>
      </c>
      <c r="AD228" s="43" t="s">
        <v>410</v>
      </c>
      <c r="AE228" s="43">
        <v>100</v>
      </c>
      <c r="AF228" s="43" t="s">
        <v>65</v>
      </c>
      <c r="AG228" s="43" t="s">
        <v>411</v>
      </c>
      <c r="AH228" s="43">
        <f>SUM(AI228:AL228)</f>
        <v>12</v>
      </c>
      <c r="AI228" s="43">
        <v>3</v>
      </c>
      <c r="AJ228" s="43">
        <v>3</v>
      </c>
      <c r="AK228" s="43">
        <v>3</v>
      </c>
      <c r="AL228" s="43">
        <v>3</v>
      </c>
      <c r="AM228" s="43">
        <v>3</v>
      </c>
      <c r="AN228" s="43" t="s">
        <v>2688</v>
      </c>
      <c r="AO228" s="43">
        <v>3</v>
      </c>
      <c r="AP228" s="43" t="s">
        <v>2689</v>
      </c>
      <c r="AQ228" s="43"/>
      <c r="AR228" s="43"/>
      <c r="AS228" s="43"/>
      <c r="AT228" s="43"/>
      <c r="AU228" s="44">
        <v>44300</v>
      </c>
      <c r="AV228" s="44">
        <v>44392</v>
      </c>
      <c r="AW228" s="44"/>
      <c r="AX228" s="44"/>
      <c r="AY228" s="43" t="s">
        <v>70</v>
      </c>
      <c r="AZ228" s="43" t="s">
        <v>70</v>
      </c>
      <c r="BA228" s="43"/>
      <c r="BB228" s="43"/>
      <c r="BC228" s="43" t="s">
        <v>70</v>
      </c>
      <c r="BD228" s="43" t="s">
        <v>70</v>
      </c>
      <c r="BE228" s="43"/>
      <c r="BF228" s="43"/>
      <c r="BG228" s="45" t="s">
        <v>2690</v>
      </c>
      <c r="BH228" s="45" t="s">
        <v>2691</v>
      </c>
      <c r="BI228" s="43"/>
      <c r="BJ228" s="43"/>
      <c r="BK228" s="46">
        <f t="shared" ref="BK228:BK241" si="262">IFERROR(IF(AI228=0,"",IF((AM228/AI228)&gt;1,1,(AM228/AI228))),"")</f>
        <v>1</v>
      </c>
      <c r="BL228" s="46">
        <f t="shared" ref="BL228:BL241" si="263">IFERROR(IF(AJ228=0,"",IF((AO228/AJ228)&gt;1,1,(AO228/AJ228))),"")</f>
        <v>1</v>
      </c>
      <c r="BM228" s="46">
        <f t="shared" ref="BM228:BM241" si="264">IFERROR(IF(AK228=0,"",IF((AQ228/AK228)&gt;1,1,(AQ228/AK228))),"")</f>
        <v>0</v>
      </c>
      <c r="BN228" s="46">
        <f t="shared" ref="BN228:BN241" si="265">IFERROR(IF(AL228=0,"",IF((AS228/AL228)&gt;1,1,(AS228/AL228))),"")</f>
        <v>0</v>
      </c>
      <c r="BO228" s="46">
        <f t="shared" ref="BO228:BO241" si="266">IFERROR(IF((AM228+AO228+AQ228+AS228)/AH228&gt;1,1,(AM228+AO228+AQ228+AS228)/AH228),"")</f>
        <v>0.5</v>
      </c>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4">
        <v>44300</v>
      </c>
      <c r="CU228" s="44">
        <v>44392</v>
      </c>
      <c r="CV228" s="44"/>
      <c r="CW228" s="44"/>
      <c r="CX228" s="43"/>
      <c r="CY228" s="43"/>
      <c r="CZ228" s="43"/>
      <c r="DA228" s="43"/>
      <c r="DB228" s="43"/>
      <c r="DC228" s="43"/>
      <c r="DD228" s="43"/>
      <c r="DE228" s="43"/>
      <c r="DF228" s="43"/>
      <c r="DG228" s="43"/>
      <c r="DH228" s="43"/>
      <c r="DI228" s="43"/>
      <c r="DJ228" s="46" t="str">
        <f t="shared" si="216"/>
        <v/>
      </c>
      <c r="DK228" s="46" t="str">
        <f t="shared" si="217"/>
        <v/>
      </c>
      <c r="DL228" s="46" t="str">
        <f t="shared" si="218"/>
        <v/>
      </c>
      <c r="DM228" s="46" t="str">
        <f t="shared" si="219"/>
        <v/>
      </c>
      <c r="DN228" s="46" t="str">
        <f t="shared" si="220"/>
        <v/>
      </c>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4">
        <v>44300</v>
      </c>
      <c r="ET228" s="44">
        <v>44392</v>
      </c>
      <c r="EU228" s="44"/>
      <c r="EV228" s="44"/>
      <c r="EW228" s="43"/>
      <c r="EX228" s="43"/>
      <c r="EY228" s="43"/>
      <c r="EZ228" s="43"/>
      <c r="FA228" s="43"/>
      <c r="FB228" s="43"/>
      <c r="FC228" s="43"/>
      <c r="FD228" s="43"/>
      <c r="FE228" s="43"/>
      <c r="FF228" s="43"/>
      <c r="FG228" s="43"/>
      <c r="FH228" s="43"/>
      <c r="FI228" s="46" t="str">
        <f t="shared" si="221"/>
        <v/>
      </c>
      <c r="FJ228" s="46" t="str">
        <f t="shared" si="222"/>
        <v/>
      </c>
      <c r="FK228" s="46" t="str">
        <f t="shared" si="223"/>
        <v/>
      </c>
      <c r="FL228" s="46" t="str">
        <f t="shared" si="224"/>
        <v/>
      </c>
      <c r="FM228" s="46" t="str">
        <f t="shared" si="225"/>
        <v/>
      </c>
      <c r="FN228" s="43"/>
      <c r="FO228" s="43"/>
      <c r="FP228" s="43"/>
      <c r="FQ228" s="43"/>
      <c r="FR228" s="43"/>
      <c r="FS228" s="43"/>
      <c r="FT228" s="43"/>
      <c r="FU228" s="43"/>
      <c r="FV228" s="43"/>
      <c r="FW228" s="43"/>
      <c r="FX228" s="43"/>
      <c r="FY228" s="43"/>
      <c r="FZ228" s="43"/>
      <c r="GA228" s="43"/>
      <c r="GB228" s="43"/>
      <c r="GC228" s="43"/>
      <c r="GD228" s="43"/>
      <c r="GE228" s="43"/>
      <c r="GF228" s="43"/>
      <c r="GG228" s="43"/>
      <c r="GH228" s="43"/>
      <c r="GI228" s="43"/>
      <c r="GJ228" s="43"/>
      <c r="GK228" s="43"/>
      <c r="GL228" s="43"/>
      <c r="GM228" s="43"/>
      <c r="GN228" s="43"/>
      <c r="GO228" s="43"/>
      <c r="GP228" s="43"/>
      <c r="GQ228" s="43"/>
      <c r="GR228" s="44">
        <v>44300</v>
      </c>
      <c r="GS228" s="44">
        <v>44392</v>
      </c>
      <c r="GT228" s="44"/>
      <c r="GU228" s="44"/>
      <c r="GV228" s="43"/>
      <c r="GW228" s="43"/>
      <c r="GX228" s="43"/>
      <c r="GY228" s="43"/>
      <c r="GZ228" s="43"/>
      <c r="HA228" s="43"/>
      <c r="HB228" s="43"/>
      <c r="HC228" s="43"/>
      <c r="HD228" s="43"/>
      <c r="HE228" s="43"/>
      <c r="HF228" s="43"/>
      <c r="HG228" s="43"/>
      <c r="HH228" s="46" t="str">
        <f t="shared" ref="HH228:HH241" si="267">IFERROR(IF(GF228=0,"",IF((GJ228/GF228)&gt;1,1,(GJ228/GF228))),"")</f>
        <v/>
      </c>
      <c r="HI228" s="46" t="str">
        <f t="shared" ref="HI228:HI241" si="268">IFERROR(IF(GG228=0,"",IF((GL228/GG228)&gt;1,1,(GL228/GG228))),"")</f>
        <v/>
      </c>
      <c r="HJ228" s="46" t="str">
        <f t="shared" ref="HJ228:HJ241" si="269">IFERROR(IF(GH228=0,"",IF((GN228/GH228)&gt;1,1,(GN228/GH228))),"")</f>
        <v/>
      </c>
      <c r="HK228" s="46" t="str">
        <f t="shared" ref="HK228:HK241" si="270">IFERROR(IF(GI228=0,"",IF((GP228/GI228)&gt;1,1,(GP228/GI228))),"")</f>
        <v/>
      </c>
      <c r="HL228" s="46" t="str">
        <f t="shared" ref="HL228:HL241" si="271">IFERROR(IF((GJ228+GL228+GN228+GP228)/GE228&gt;1,1,(GJ228+GL228+GN228+GP228)/GE228),"")</f>
        <v/>
      </c>
      <c r="HM228" s="43"/>
      <c r="HN228" s="43"/>
      <c r="HO228" s="43">
        <f t="shared" si="226"/>
        <v>1</v>
      </c>
      <c r="HP228" s="43" t="s">
        <v>2625</v>
      </c>
      <c r="HQ228" s="43" t="s">
        <v>1887</v>
      </c>
      <c r="HR228" s="43" t="s">
        <v>2692</v>
      </c>
      <c r="HS228" s="43"/>
      <c r="HT228" s="43"/>
      <c r="HU228" s="43"/>
      <c r="HV228" s="43"/>
      <c r="HW228" s="43"/>
      <c r="HX228" s="43"/>
      <c r="HY228" s="43"/>
      <c r="HZ228" s="43"/>
      <c r="IA228" s="41"/>
      <c r="IB228" s="41"/>
      <c r="IC228" s="41"/>
      <c r="ID228" s="41"/>
    </row>
    <row r="229" spans="1:238" ht="49.5" customHeight="1" x14ac:dyDescent="0.25">
      <c r="A229" s="41" t="s">
        <v>438</v>
      </c>
      <c r="B229" s="42" t="s">
        <v>419</v>
      </c>
      <c r="C229" s="43" t="s">
        <v>439</v>
      </c>
      <c r="D229" s="43" t="s">
        <v>440</v>
      </c>
      <c r="E229" s="43" t="s">
        <v>422</v>
      </c>
      <c r="F229" s="43" t="s">
        <v>423</v>
      </c>
      <c r="G229" s="43" t="s">
        <v>395</v>
      </c>
      <c r="H229" s="43" t="s">
        <v>441</v>
      </c>
      <c r="I229" s="43" t="s">
        <v>442</v>
      </c>
      <c r="J229" s="43">
        <v>2</v>
      </c>
      <c r="K229" s="43">
        <v>4</v>
      </c>
      <c r="L229" s="43" t="s">
        <v>399</v>
      </c>
      <c r="M229" s="43">
        <v>1</v>
      </c>
      <c r="N229" s="43">
        <v>2</v>
      </c>
      <c r="O229" s="43" t="s">
        <v>426</v>
      </c>
      <c r="P229" s="43" t="s">
        <v>400</v>
      </c>
      <c r="Q229" s="43" t="s">
        <v>443</v>
      </c>
      <c r="R229" s="43" t="s">
        <v>444</v>
      </c>
      <c r="S229" s="43" t="s">
        <v>403</v>
      </c>
      <c r="T229" s="43" t="s">
        <v>445</v>
      </c>
      <c r="U229" s="43" t="s">
        <v>430</v>
      </c>
      <c r="V229" s="43" t="s">
        <v>403</v>
      </c>
      <c r="W229" s="43" t="s">
        <v>403</v>
      </c>
      <c r="X229" s="43" t="s">
        <v>403</v>
      </c>
      <c r="Y229" s="43" t="s">
        <v>446</v>
      </c>
      <c r="Z229" s="43" t="s">
        <v>407</v>
      </c>
      <c r="AA229" s="43" t="s">
        <v>410</v>
      </c>
      <c r="AB229" s="43" t="s">
        <v>409</v>
      </c>
      <c r="AC229" s="43" t="s">
        <v>410</v>
      </c>
      <c r="AD229" s="43" t="s">
        <v>410</v>
      </c>
      <c r="AE229" s="43">
        <v>100</v>
      </c>
      <c r="AF229" s="43" t="s">
        <v>65</v>
      </c>
      <c r="AG229" s="43" t="s">
        <v>411</v>
      </c>
      <c r="AH229" s="43">
        <f t="shared" ref="AH229:AH233" si="272">SUM(AI229:AL229)</f>
        <v>12</v>
      </c>
      <c r="AI229" s="43">
        <v>0</v>
      </c>
      <c r="AJ229" s="43">
        <v>0</v>
      </c>
      <c r="AK229" s="43">
        <v>6</v>
      </c>
      <c r="AL229" s="43">
        <v>6</v>
      </c>
      <c r="AM229" s="43">
        <v>0</v>
      </c>
      <c r="AN229" s="43" t="s">
        <v>2693</v>
      </c>
      <c r="AO229" s="43">
        <v>0</v>
      </c>
      <c r="AP229" s="43" t="s">
        <v>2694</v>
      </c>
      <c r="AQ229" s="43"/>
      <c r="AR229" s="43"/>
      <c r="AS229" s="43"/>
      <c r="AT229" s="43"/>
      <c r="AU229" s="44">
        <v>44300</v>
      </c>
      <c r="AV229" s="44">
        <v>44392</v>
      </c>
      <c r="AW229" s="44"/>
      <c r="AX229" s="44"/>
      <c r="AY229" s="43" t="s">
        <v>449</v>
      </c>
      <c r="AZ229" s="43" t="s">
        <v>449</v>
      </c>
      <c r="BA229" s="43"/>
      <c r="BB229" s="43"/>
      <c r="BC229" s="43" t="s">
        <v>449</v>
      </c>
      <c r="BD229" s="43" t="s">
        <v>449</v>
      </c>
      <c r="BE229" s="43"/>
      <c r="BF229" s="43"/>
      <c r="BG229" s="45" t="s">
        <v>2695</v>
      </c>
      <c r="BH229" s="45" t="s">
        <v>2696</v>
      </c>
      <c r="BI229" s="43"/>
      <c r="BJ229" s="43"/>
      <c r="BK229" s="46" t="str">
        <f t="shared" si="262"/>
        <v/>
      </c>
      <c r="BL229" s="46" t="str">
        <f t="shared" si="263"/>
        <v/>
      </c>
      <c r="BM229" s="46">
        <f t="shared" si="264"/>
        <v>0</v>
      </c>
      <c r="BN229" s="46">
        <f t="shared" si="265"/>
        <v>0</v>
      </c>
      <c r="BO229" s="46">
        <f t="shared" si="266"/>
        <v>0</v>
      </c>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4">
        <v>44300</v>
      </c>
      <c r="CU229" s="44">
        <v>44392</v>
      </c>
      <c r="CV229" s="44"/>
      <c r="CW229" s="44"/>
      <c r="CX229" s="43"/>
      <c r="CY229" s="43"/>
      <c r="CZ229" s="43"/>
      <c r="DA229" s="43"/>
      <c r="DB229" s="43"/>
      <c r="DC229" s="43"/>
      <c r="DD229" s="43"/>
      <c r="DE229" s="43"/>
      <c r="DF229" s="43"/>
      <c r="DG229" s="43"/>
      <c r="DH229" s="43"/>
      <c r="DI229" s="43"/>
      <c r="DJ229" s="46" t="str">
        <f t="shared" si="216"/>
        <v/>
      </c>
      <c r="DK229" s="46" t="str">
        <f t="shared" si="217"/>
        <v/>
      </c>
      <c r="DL229" s="46" t="str">
        <f t="shared" si="218"/>
        <v/>
      </c>
      <c r="DM229" s="46" t="str">
        <f t="shared" si="219"/>
        <v/>
      </c>
      <c r="DN229" s="46" t="str">
        <f t="shared" si="220"/>
        <v/>
      </c>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4">
        <v>44300</v>
      </c>
      <c r="ET229" s="44">
        <v>44392</v>
      </c>
      <c r="EU229" s="44"/>
      <c r="EV229" s="44"/>
      <c r="EW229" s="43"/>
      <c r="EX229" s="43"/>
      <c r="EY229" s="43"/>
      <c r="EZ229" s="43"/>
      <c r="FA229" s="43"/>
      <c r="FB229" s="43"/>
      <c r="FC229" s="43"/>
      <c r="FD229" s="43"/>
      <c r="FE229" s="43"/>
      <c r="FF229" s="43"/>
      <c r="FG229" s="43"/>
      <c r="FH229" s="43"/>
      <c r="FI229" s="46" t="str">
        <f t="shared" si="221"/>
        <v/>
      </c>
      <c r="FJ229" s="46" t="str">
        <f t="shared" si="222"/>
        <v/>
      </c>
      <c r="FK229" s="46" t="str">
        <f t="shared" si="223"/>
        <v/>
      </c>
      <c r="FL229" s="46" t="str">
        <f t="shared" si="224"/>
        <v/>
      </c>
      <c r="FM229" s="46" t="str">
        <f t="shared" si="225"/>
        <v/>
      </c>
      <c r="FN229" s="43"/>
      <c r="FO229" s="43"/>
      <c r="FP229" s="43"/>
      <c r="FQ229" s="43"/>
      <c r="FR229" s="43"/>
      <c r="FS229" s="43"/>
      <c r="FT229" s="43"/>
      <c r="FU229" s="43"/>
      <c r="FV229" s="43"/>
      <c r="FW229" s="43"/>
      <c r="FX229" s="43"/>
      <c r="FY229" s="43"/>
      <c r="FZ229" s="43"/>
      <c r="GA229" s="43"/>
      <c r="GB229" s="43"/>
      <c r="GC229" s="43"/>
      <c r="GD229" s="43"/>
      <c r="GE229" s="43"/>
      <c r="GF229" s="43"/>
      <c r="GG229" s="43"/>
      <c r="GH229" s="43"/>
      <c r="GI229" s="43"/>
      <c r="GJ229" s="43"/>
      <c r="GK229" s="43"/>
      <c r="GL229" s="43"/>
      <c r="GM229" s="43"/>
      <c r="GN229" s="43"/>
      <c r="GO229" s="43"/>
      <c r="GP229" s="43"/>
      <c r="GQ229" s="43"/>
      <c r="GR229" s="44">
        <v>44300</v>
      </c>
      <c r="GS229" s="44">
        <v>44392</v>
      </c>
      <c r="GT229" s="44"/>
      <c r="GU229" s="44"/>
      <c r="GV229" s="43"/>
      <c r="GW229" s="43"/>
      <c r="GX229" s="43"/>
      <c r="GY229" s="43"/>
      <c r="GZ229" s="43"/>
      <c r="HA229" s="43"/>
      <c r="HB229" s="43"/>
      <c r="HC229" s="43"/>
      <c r="HD229" s="43"/>
      <c r="HE229" s="43"/>
      <c r="HF229" s="43"/>
      <c r="HG229" s="43"/>
      <c r="HH229" s="46" t="str">
        <f t="shared" si="267"/>
        <v/>
      </c>
      <c r="HI229" s="46" t="str">
        <f t="shared" si="268"/>
        <v/>
      </c>
      <c r="HJ229" s="46" t="str">
        <f t="shared" si="269"/>
        <v/>
      </c>
      <c r="HK229" s="46" t="str">
        <f t="shared" si="270"/>
        <v/>
      </c>
      <c r="HL229" s="46" t="str">
        <f t="shared" si="271"/>
        <v/>
      </c>
      <c r="HM229" s="43"/>
      <c r="HN229" s="43"/>
      <c r="HO229" s="43">
        <f t="shared" si="226"/>
        <v>1</v>
      </c>
      <c r="HP229" s="43" t="s">
        <v>2625</v>
      </c>
      <c r="HQ229" s="43" t="s">
        <v>1893</v>
      </c>
      <c r="HR229" s="43" t="s">
        <v>2697</v>
      </c>
      <c r="HS229" s="43"/>
      <c r="HT229" s="43"/>
      <c r="HU229" s="43"/>
      <c r="HV229" s="43"/>
      <c r="HW229" s="43"/>
      <c r="HX229" s="43"/>
      <c r="HY229" s="43"/>
      <c r="HZ229" s="43"/>
      <c r="IA229" s="41"/>
      <c r="IB229" s="41"/>
      <c r="IC229" s="41"/>
      <c r="ID229" s="41"/>
    </row>
    <row r="230" spans="1:238" ht="49.5" customHeight="1" x14ac:dyDescent="0.25">
      <c r="A230" s="41" t="s">
        <v>453</v>
      </c>
      <c r="B230" s="42" t="s">
        <v>419</v>
      </c>
      <c r="C230" s="43" t="s">
        <v>454</v>
      </c>
      <c r="D230" s="43" t="s">
        <v>440</v>
      </c>
      <c r="E230" s="43" t="s">
        <v>422</v>
      </c>
      <c r="F230" s="43" t="s">
        <v>455</v>
      </c>
      <c r="G230" s="43" t="s">
        <v>395</v>
      </c>
      <c r="H230" s="43" t="s">
        <v>456</v>
      </c>
      <c r="I230" s="43" t="s">
        <v>457</v>
      </c>
      <c r="J230" s="43">
        <v>2</v>
      </c>
      <c r="K230" s="43">
        <v>4</v>
      </c>
      <c r="L230" s="43" t="s">
        <v>399</v>
      </c>
      <c r="M230" s="43">
        <v>1</v>
      </c>
      <c r="N230" s="43">
        <v>2</v>
      </c>
      <c r="O230" s="43" t="s">
        <v>426</v>
      </c>
      <c r="P230" s="43" t="s">
        <v>400</v>
      </c>
      <c r="Q230" s="43" t="s">
        <v>458</v>
      </c>
      <c r="R230" s="43" t="s">
        <v>444</v>
      </c>
      <c r="S230" s="43" t="s">
        <v>403</v>
      </c>
      <c r="T230" s="43" t="s">
        <v>459</v>
      </c>
      <c r="U230" s="43" t="s">
        <v>430</v>
      </c>
      <c r="V230" s="43" t="s">
        <v>403</v>
      </c>
      <c r="W230" s="43" t="s">
        <v>403</v>
      </c>
      <c r="X230" s="43" t="s">
        <v>403</v>
      </c>
      <c r="Y230" s="43" t="s">
        <v>446</v>
      </c>
      <c r="Z230" s="43" t="s">
        <v>407</v>
      </c>
      <c r="AA230" s="43" t="s">
        <v>410</v>
      </c>
      <c r="AB230" s="43" t="s">
        <v>409</v>
      </c>
      <c r="AC230" s="43" t="s">
        <v>410</v>
      </c>
      <c r="AD230" s="43" t="s">
        <v>410</v>
      </c>
      <c r="AE230" s="43">
        <v>100</v>
      </c>
      <c r="AF230" s="43" t="s">
        <v>65</v>
      </c>
      <c r="AG230" s="43" t="s">
        <v>411</v>
      </c>
      <c r="AH230" s="43">
        <f t="shared" si="272"/>
        <v>23</v>
      </c>
      <c r="AI230" s="43">
        <v>6</v>
      </c>
      <c r="AJ230" s="43">
        <v>5</v>
      </c>
      <c r="AK230" s="43">
        <v>6</v>
      </c>
      <c r="AL230" s="43">
        <v>6</v>
      </c>
      <c r="AM230" s="43">
        <v>6</v>
      </c>
      <c r="AN230" s="43" t="s">
        <v>2698</v>
      </c>
      <c r="AO230" s="43">
        <v>5</v>
      </c>
      <c r="AP230" s="43" t="s">
        <v>2699</v>
      </c>
      <c r="AQ230" s="43"/>
      <c r="AR230" s="43"/>
      <c r="AS230" s="43"/>
      <c r="AT230" s="43"/>
      <c r="AU230" s="44">
        <v>44300</v>
      </c>
      <c r="AV230" s="44">
        <v>44392</v>
      </c>
      <c r="AW230" s="44"/>
      <c r="AX230" s="44"/>
      <c r="AY230" s="43" t="s">
        <v>70</v>
      </c>
      <c r="AZ230" s="43" t="s">
        <v>70</v>
      </c>
      <c r="BA230" s="43"/>
      <c r="BB230" s="43"/>
      <c r="BC230" s="43" t="s">
        <v>70</v>
      </c>
      <c r="BD230" s="43" t="s">
        <v>70</v>
      </c>
      <c r="BE230" s="43"/>
      <c r="BF230" s="43"/>
      <c r="BG230" s="45" t="s">
        <v>2700</v>
      </c>
      <c r="BH230" s="45" t="s">
        <v>2701</v>
      </c>
      <c r="BI230" s="43"/>
      <c r="BJ230" s="43"/>
      <c r="BK230" s="46">
        <f t="shared" si="262"/>
        <v>1</v>
      </c>
      <c r="BL230" s="46">
        <f t="shared" si="263"/>
        <v>1</v>
      </c>
      <c r="BM230" s="46">
        <f t="shared" si="264"/>
        <v>0</v>
      </c>
      <c r="BN230" s="46">
        <f t="shared" si="265"/>
        <v>0</v>
      </c>
      <c r="BO230" s="46">
        <f t="shared" si="266"/>
        <v>0.47826086956521741</v>
      </c>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4">
        <v>44300</v>
      </c>
      <c r="CU230" s="44">
        <v>44392</v>
      </c>
      <c r="CV230" s="44"/>
      <c r="CW230" s="44"/>
      <c r="CX230" s="43"/>
      <c r="CY230" s="43"/>
      <c r="CZ230" s="43"/>
      <c r="DA230" s="43"/>
      <c r="DB230" s="43"/>
      <c r="DC230" s="43"/>
      <c r="DD230" s="43"/>
      <c r="DE230" s="43"/>
      <c r="DF230" s="43"/>
      <c r="DG230" s="43"/>
      <c r="DH230" s="43"/>
      <c r="DI230" s="43"/>
      <c r="DJ230" s="46" t="str">
        <f t="shared" si="216"/>
        <v/>
      </c>
      <c r="DK230" s="46" t="str">
        <f t="shared" si="217"/>
        <v/>
      </c>
      <c r="DL230" s="46" t="str">
        <f t="shared" si="218"/>
        <v/>
      </c>
      <c r="DM230" s="46" t="str">
        <f t="shared" si="219"/>
        <v/>
      </c>
      <c r="DN230" s="46" t="str">
        <f t="shared" si="220"/>
        <v/>
      </c>
      <c r="DO230" s="43"/>
      <c r="DP230" s="43"/>
      <c r="DQ230" s="43"/>
      <c r="DR230" s="43"/>
      <c r="DS230" s="43"/>
      <c r="DT230" s="43"/>
      <c r="DU230" s="43"/>
      <c r="DV230" s="43"/>
      <c r="DW230" s="43"/>
      <c r="DX230" s="43"/>
      <c r="DY230" s="43"/>
      <c r="DZ230" s="43"/>
      <c r="EA230" s="43"/>
      <c r="EB230" s="43"/>
      <c r="EC230" s="43"/>
      <c r="ED230" s="43"/>
      <c r="EE230" s="43"/>
      <c r="EF230" s="43"/>
      <c r="EG230" s="43"/>
      <c r="EH230" s="43"/>
      <c r="EI230" s="43"/>
      <c r="EJ230" s="43"/>
      <c r="EK230" s="43"/>
      <c r="EL230" s="43"/>
      <c r="EM230" s="43"/>
      <c r="EN230" s="43"/>
      <c r="EO230" s="43"/>
      <c r="EP230" s="43"/>
      <c r="EQ230" s="43"/>
      <c r="ER230" s="43"/>
      <c r="ES230" s="44">
        <v>44300</v>
      </c>
      <c r="ET230" s="44">
        <v>44392</v>
      </c>
      <c r="EU230" s="44"/>
      <c r="EV230" s="44"/>
      <c r="EW230" s="43"/>
      <c r="EX230" s="43"/>
      <c r="EY230" s="43"/>
      <c r="EZ230" s="43"/>
      <c r="FA230" s="43"/>
      <c r="FB230" s="43"/>
      <c r="FC230" s="43"/>
      <c r="FD230" s="43"/>
      <c r="FE230" s="43"/>
      <c r="FF230" s="43"/>
      <c r="FG230" s="43"/>
      <c r="FH230" s="43"/>
      <c r="FI230" s="46" t="str">
        <f t="shared" si="221"/>
        <v/>
      </c>
      <c r="FJ230" s="46" t="str">
        <f t="shared" si="222"/>
        <v/>
      </c>
      <c r="FK230" s="46" t="str">
        <f t="shared" si="223"/>
        <v/>
      </c>
      <c r="FL230" s="46" t="str">
        <f t="shared" si="224"/>
        <v/>
      </c>
      <c r="FM230" s="46" t="str">
        <f t="shared" si="225"/>
        <v/>
      </c>
      <c r="FN230" s="43"/>
      <c r="FO230" s="43"/>
      <c r="FP230" s="43"/>
      <c r="FQ230" s="43"/>
      <c r="FR230" s="43"/>
      <c r="FS230" s="43"/>
      <c r="FT230" s="43"/>
      <c r="FU230" s="43"/>
      <c r="FV230" s="43"/>
      <c r="FW230" s="43"/>
      <c r="FX230" s="43"/>
      <c r="FY230" s="43"/>
      <c r="FZ230" s="43"/>
      <c r="GA230" s="43"/>
      <c r="GB230" s="43"/>
      <c r="GC230" s="43"/>
      <c r="GD230" s="43"/>
      <c r="GE230" s="43"/>
      <c r="GF230" s="43"/>
      <c r="GG230" s="43"/>
      <c r="GH230" s="43"/>
      <c r="GI230" s="43"/>
      <c r="GJ230" s="43"/>
      <c r="GK230" s="43"/>
      <c r="GL230" s="43"/>
      <c r="GM230" s="43"/>
      <c r="GN230" s="43"/>
      <c r="GO230" s="43"/>
      <c r="GP230" s="43"/>
      <c r="GQ230" s="43"/>
      <c r="GR230" s="44">
        <v>44300</v>
      </c>
      <c r="GS230" s="44">
        <v>44392</v>
      </c>
      <c r="GT230" s="44"/>
      <c r="GU230" s="44"/>
      <c r="GV230" s="43"/>
      <c r="GW230" s="43"/>
      <c r="GX230" s="43"/>
      <c r="GY230" s="43"/>
      <c r="GZ230" s="43"/>
      <c r="HA230" s="43"/>
      <c r="HB230" s="43"/>
      <c r="HC230" s="43"/>
      <c r="HD230" s="43"/>
      <c r="HE230" s="43"/>
      <c r="HF230" s="43"/>
      <c r="HG230" s="43"/>
      <c r="HH230" s="46" t="str">
        <f t="shared" si="267"/>
        <v/>
      </c>
      <c r="HI230" s="46" t="str">
        <f t="shared" si="268"/>
        <v/>
      </c>
      <c r="HJ230" s="46" t="str">
        <f t="shared" si="269"/>
        <v/>
      </c>
      <c r="HK230" s="46" t="str">
        <f t="shared" si="270"/>
        <v/>
      </c>
      <c r="HL230" s="46" t="str">
        <f t="shared" si="271"/>
        <v/>
      </c>
      <c r="HM230" s="43"/>
      <c r="HN230" s="43"/>
      <c r="HO230" s="43">
        <f t="shared" si="226"/>
        <v>1</v>
      </c>
      <c r="HP230" s="43" t="s">
        <v>2625</v>
      </c>
      <c r="HQ230" s="43" t="s">
        <v>2702</v>
      </c>
      <c r="HR230" s="43" t="s">
        <v>2703</v>
      </c>
      <c r="HS230" s="43"/>
      <c r="HT230" s="43"/>
      <c r="HU230" s="43"/>
      <c r="HV230" s="43"/>
      <c r="HW230" s="43"/>
      <c r="HX230" s="43"/>
      <c r="HY230" s="43"/>
      <c r="HZ230" s="43"/>
      <c r="IA230" s="41"/>
      <c r="IB230" s="41"/>
      <c r="IC230" s="41"/>
      <c r="ID230" s="41"/>
    </row>
    <row r="231" spans="1:238" ht="49.5" customHeight="1" x14ac:dyDescent="0.25">
      <c r="A231" s="41" t="s">
        <v>466</v>
      </c>
      <c r="B231" s="42" t="s">
        <v>419</v>
      </c>
      <c r="C231" s="43" t="s">
        <v>467</v>
      </c>
      <c r="D231" s="43" t="s">
        <v>468</v>
      </c>
      <c r="E231" s="43" t="s">
        <v>422</v>
      </c>
      <c r="F231" s="43" t="s">
        <v>455</v>
      </c>
      <c r="G231" s="43" t="s">
        <v>469</v>
      </c>
      <c r="H231" s="43" t="s">
        <v>470</v>
      </c>
      <c r="I231" s="43" t="s">
        <v>425</v>
      </c>
      <c r="J231" s="43">
        <v>4</v>
      </c>
      <c r="K231" s="43">
        <v>4</v>
      </c>
      <c r="L231" s="43" t="s">
        <v>398</v>
      </c>
      <c r="M231" s="43">
        <v>4</v>
      </c>
      <c r="N231" s="43">
        <v>4</v>
      </c>
      <c r="O231" s="43" t="s">
        <v>398</v>
      </c>
      <c r="P231" s="43" t="s">
        <v>400</v>
      </c>
      <c r="Q231" s="43" t="s">
        <v>471</v>
      </c>
      <c r="R231" s="43" t="s">
        <v>428</v>
      </c>
      <c r="S231" s="43" t="s">
        <v>403</v>
      </c>
      <c r="T231" s="43" t="s">
        <v>429</v>
      </c>
      <c r="U231" s="43" t="s">
        <v>430</v>
      </c>
      <c r="V231" s="43" t="s">
        <v>403</v>
      </c>
      <c r="W231" s="43" t="s">
        <v>472</v>
      </c>
      <c r="X231" s="43" t="s">
        <v>403</v>
      </c>
      <c r="Y231" s="43" t="s">
        <v>431</v>
      </c>
      <c r="Z231" s="43" t="s">
        <v>407</v>
      </c>
      <c r="AA231" s="43" t="s">
        <v>410</v>
      </c>
      <c r="AB231" s="43" t="s">
        <v>409</v>
      </c>
      <c r="AC231" s="43" t="s">
        <v>410</v>
      </c>
      <c r="AD231" s="43" t="s">
        <v>410</v>
      </c>
      <c r="AE231" s="43">
        <v>100</v>
      </c>
      <c r="AF231" s="43" t="s">
        <v>65</v>
      </c>
      <c r="AG231" s="43" t="s">
        <v>411</v>
      </c>
      <c r="AH231" s="43">
        <f t="shared" si="272"/>
        <v>12</v>
      </c>
      <c r="AI231" s="43">
        <v>3</v>
      </c>
      <c r="AJ231" s="43">
        <v>3</v>
      </c>
      <c r="AK231" s="43">
        <v>3</v>
      </c>
      <c r="AL231" s="43">
        <v>3</v>
      </c>
      <c r="AM231" s="43">
        <v>3</v>
      </c>
      <c r="AN231" s="43" t="s">
        <v>2704</v>
      </c>
      <c r="AO231" s="43">
        <v>3</v>
      </c>
      <c r="AP231" s="43" t="s">
        <v>2705</v>
      </c>
      <c r="AQ231" s="43"/>
      <c r="AR231" s="43"/>
      <c r="AS231" s="43"/>
      <c r="AT231" s="43"/>
      <c r="AU231" s="44">
        <v>44300</v>
      </c>
      <c r="AV231" s="44">
        <v>44392</v>
      </c>
      <c r="AW231" s="44"/>
      <c r="AX231" s="44"/>
      <c r="AY231" s="43" t="s">
        <v>70</v>
      </c>
      <c r="AZ231" s="43" t="s">
        <v>70</v>
      </c>
      <c r="BA231" s="43"/>
      <c r="BB231" s="43"/>
      <c r="BC231" s="43" t="s">
        <v>70</v>
      </c>
      <c r="BD231" s="43" t="s">
        <v>70</v>
      </c>
      <c r="BE231" s="43"/>
      <c r="BF231" s="43"/>
      <c r="BG231" s="45" t="s">
        <v>2706</v>
      </c>
      <c r="BH231" s="45" t="s">
        <v>2707</v>
      </c>
      <c r="BI231" s="43"/>
      <c r="BJ231" s="43"/>
      <c r="BK231" s="46">
        <f t="shared" si="262"/>
        <v>1</v>
      </c>
      <c r="BL231" s="46">
        <f t="shared" si="263"/>
        <v>1</v>
      </c>
      <c r="BM231" s="46">
        <f t="shared" si="264"/>
        <v>0</v>
      </c>
      <c r="BN231" s="46">
        <f t="shared" si="265"/>
        <v>0</v>
      </c>
      <c r="BO231" s="46">
        <f t="shared" si="266"/>
        <v>0.5</v>
      </c>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4">
        <v>44300</v>
      </c>
      <c r="CU231" s="44">
        <v>44392</v>
      </c>
      <c r="CV231" s="44"/>
      <c r="CW231" s="44"/>
      <c r="CX231" s="43"/>
      <c r="CY231" s="43"/>
      <c r="CZ231" s="43"/>
      <c r="DA231" s="43"/>
      <c r="DB231" s="43"/>
      <c r="DC231" s="43"/>
      <c r="DD231" s="43"/>
      <c r="DE231" s="43"/>
      <c r="DF231" s="43"/>
      <c r="DG231" s="43"/>
      <c r="DH231" s="43"/>
      <c r="DI231" s="43"/>
      <c r="DJ231" s="46" t="str">
        <f t="shared" si="216"/>
        <v/>
      </c>
      <c r="DK231" s="46" t="str">
        <f t="shared" si="217"/>
        <v/>
      </c>
      <c r="DL231" s="46" t="str">
        <f t="shared" si="218"/>
        <v/>
      </c>
      <c r="DM231" s="46" t="str">
        <f t="shared" si="219"/>
        <v/>
      </c>
      <c r="DN231" s="46" t="str">
        <f t="shared" si="220"/>
        <v/>
      </c>
      <c r="DO231" s="43"/>
      <c r="DP231" s="43"/>
      <c r="DQ231" s="43"/>
      <c r="DR231" s="43"/>
      <c r="DS231" s="43"/>
      <c r="DT231" s="43"/>
      <c r="DU231" s="43"/>
      <c r="DV231" s="43"/>
      <c r="DW231" s="43"/>
      <c r="DX231" s="43"/>
      <c r="DY231" s="43"/>
      <c r="DZ231" s="43"/>
      <c r="EA231" s="43"/>
      <c r="EB231" s="43"/>
      <c r="EC231" s="43"/>
      <c r="ED231" s="43"/>
      <c r="EE231" s="43"/>
      <c r="EF231" s="43"/>
      <c r="EG231" s="43"/>
      <c r="EH231" s="43"/>
      <c r="EI231" s="43"/>
      <c r="EJ231" s="43"/>
      <c r="EK231" s="43"/>
      <c r="EL231" s="43"/>
      <c r="EM231" s="43"/>
      <c r="EN231" s="43"/>
      <c r="EO231" s="43"/>
      <c r="EP231" s="43"/>
      <c r="EQ231" s="43"/>
      <c r="ER231" s="43"/>
      <c r="ES231" s="44">
        <v>44300</v>
      </c>
      <c r="ET231" s="44">
        <v>44392</v>
      </c>
      <c r="EU231" s="44"/>
      <c r="EV231" s="44"/>
      <c r="EW231" s="43"/>
      <c r="EX231" s="43"/>
      <c r="EY231" s="43"/>
      <c r="EZ231" s="43"/>
      <c r="FA231" s="43"/>
      <c r="FB231" s="43"/>
      <c r="FC231" s="43"/>
      <c r="FD231" s="43"/>
      <c r="FE231" s="43"/>
      <c r="FF231" s="43"/>
      <c r="FG231" s="43"/>
      <c r="FH231" s="43"/>
      <c r="FI231" s="46" t="str">
        <f t="shared" si="221"/>
        <v/>
      </c>
      <c r="FJ231" s="46" t="str">
        <f t="shared" si="222"/>
        <v/>
      </c>
      <c r="FK231" s="46" t="str">
        <f t="shared" si="223"/>
        <v/>
      </c>
      <c r="FL231" s="46" t="str">
        <f t="shared" si="224"/>
        <v/>
      </c>
      <c r="FM231" s="46" t="str">
        <f t="shared" si="225"/>
        <v/>
      </c>
      <c r="FN231" s="43"/>
      <c r="FO231" s="43"/>
      <c r="FP231" s="43"/>
      <c r="FQ231" s="43"/>
      <c r="FR231" s="43"/>
      <c r="FS231" s="43"/>
      <c r="FT231" s="43"/>
      <c r="FU231" s="43"/>
      <c r="FV231" s="43"/>
      <c r="FW231" s="43"/>
      <c r="FX231" s="43"/>
      <c r="FY231" s="43"/>
      <c r="FZ231" s="43"/>
      <c r="GA231" s="43"/>
      <c r="GB231" s="43"/>
      <c r="GC231" s="43"/>
      <c r="GD231" s="43"/>
      <c r="GE231" s="43"/>
      <c r="GF231" s="43"/>
      <c r="GG231" s="43"/>
      <c r="GH231" s="43"/>
      <c r="GI231" s="43"/>
      <c r="GJ231" s="43"/>
      <c r="GK231" s="43"/>
      <c r="GL231" s="43"/>
      <c r="GM231" s="43"/>
      <c r="GN231" s="43"/>
      <c r="GO231" s="43"/>
      <c r="GP231" s="43"/>
      <c r="GQ231" s="43"/>
      <c r="GR231" s="44">
        <v>44300</v>
      </c>
      <c r="GS231" s="44">
        <v>44392</v>
      </c>
      <c r="GT231" s="44"/>
      <c r="GU231" s="44"/>
      <c r="GV231" s="43"/>
      <c r="GW231" s="43"/>
      <c r="GX231" s="43"/>
      <c r="GY231" s="43"/>
      <c r="GZ231" s="43"/>
      <c r="HA231" s="43"/>
      <c r="HB231" s="43"/>
      <c r="HC231" s="43"/>
      <c r="HD231" s="43"/>
      <c r="HE231" s="43"/>
      <c r="HF231" s="43"/>
      <c r="HG231" s="43"/>
      <c r="HH231" s="46" t="str">
        <f t="shared" si="267"/>
        <v/>
      </c>
      <c r="HI231" s="46" t="str">
        <f t="shared" si="268"/>
        <v/>
      </c>
      <c r="HJ231" s="46" t="str">
        <f t="shared" si="269"/>
        <v/>
      </c>
      <c r="HK231" s="46" t="str">
        <f t="shared" si="270"/>
        <v/>
      </c>
      <c r="HL231" s="46" t="str">
        <f t="shared" si="271"/>
        <v/>
      </c>
      <c r="HM231" s="43"/>
      <c r="HN231" s="43"/>
      <c r="HO231" s="43">
        <f t="shared" si="226"/>
        <v>1</v>
      </c>
      <c r="HP231" s="43" t="s">
        <v>2625</v>
      </c>
      <c r="HQ231" s="41" t="s">
        <v>2708</v>
      </c>
      <c r="HR231" s="41" t="s">
        <v>2709</v>
      </c>
      <c r="HS231" s="41"/>
      <c r="HT231" s="41"/>
      <c r="HU231" s="41"/>
      <c r="HV231" s="41"/>
      <c r="HW231" s="41"/>
      <c r="HX231" s="41"/>
      <c r="HY231" s="41"/>
      <c r="HZ231" s="41"/>
      <c r="IA231" s="41"/>
      <c r="IB231" s="41"/>
      <c r="IC231" s="41"/>
      <c r="ID231" s="41"/>
    </row>
    <row r="232" spans="1:238" ht="49.5" customHeight="1" x14ac:dyDescent="0.25">
      <c r="A232" s="41" t="s">
        <v>479</v>
      </c>
      <c r="B232" s="42" t="s">
        <v>480</v>
      </c>
      <c r="C232" s="43" t="s">
        <v>481</v>
      </c>
      <c r="D232" s="43" t="s">
        <v>482</v>
      </c>
      <c r="E232" s="43" t="s">
        <v>422</v>
      </c>
      <c r="F232" s="43" t="s">
        <v>394</v>
      </c>
      <c r="G232" s="43" t="s">
        <v>395</v>
      </c>
      <c r="H232" s="43" t="s">
        <v>483</v>
      </c>
      <c r="I232" s="43" t="s">
        <v>484</v>
      </c>
      <c r="J232" s="43">
        <v>5</v>
      </c>
      <c r="K232" s="43">
        <v>3</v>
      </c>
      <c r="L232" s="43" t="s">
        <v>398</v>
      </c>
      <c r="M232" s="43">
        <v>4</v>
      </c>
      <c r="N232" s="43">
        <v>2</v>
      </c>
      <c r="O232" s="43" t="s">
        <v>399</v>
      </c>
      <c r="P232" s="43" t="s">
        <v>400</v>
      </c>
      <c r="Q232" s="43" t="s">
        <v>485</v>
      </c>
      <c r="R232" s="43" t="s">
        <v>486</v>
      </c>
      <c r="S232" s="43" t="s">
        <v>403</v>
      </c>
      <c r="T232" s="43" t="s">
        <v>487</v>
      </c>
      <c r="U232" s="43" t="s">
        <v>405</v>
      </c>
      <c r="V232" s="43" t="s">
        <v>403</v>
      </c>
      <c r="W232" s="43" t="s">
        <v>403</v>
      </c>
      <c r="X232" s="43" t="s">
        <v>403</v>
      </c>
      <c r="Y232" s="43" t="s">
        <v>406</v>
      </c>
      <c r="Z232" s="43" t="s">
        <v>407</v>
      </c>
      <c r="AA232" s="43" t="s">
        <v>408</v>
      </c>
      <c r="AB232" s="43" t="s">
        <v>409</v>
      </c>
      <c r="AC232" s="43" t="s">
        <v>410</v>
      </c>
      <c r="AD232" s="43" t="s">
        <v>408</v>
      </c>
      <c r="AE232" s="43">
        <v>50</v>
      </c>
      <c r="AF232" s="43" t="s">
        <v>65</v>
      </c>
      <c r="AG232" s="43" t="s">
        <v>411</v>
      </c>
      <c r="AH232" s="43">
        <f t="shared" si="272"/>
        <v>25</v>
      </c>
      <c r="AI232" s="43">
        <v>10</v>
      </c>
      <c r="AJ232" s="43">
        <v>15</v>
      </c>
      <c r="AK232" s="43">
        <v>0</v>
      </c>
      <c r="AL232" s="43">
        <v>0</v>
      </c>
      <c r="AM232" s="43">
        <v>10</v>
      </c>
      <c r="AN232" s="43" t="s">
        <v>2710</v>
      </c>
      <c r="AO232" s="43">
        <v>15</v>
      </c>
      <c r="AP232" s="43" t="s">
        <v>2711</v>
      </c>
      <c r="AQ232" s="43"/>
      <c r="AR232" s="43"/>
      <c r="AS232" s="43"/>
      <c r="AT232" s="43"/>
      <c r="AU232" s="44">
        <v>44300</v>
      </c>
      <c r="AV232" s="44">
        <v>44392</v>
      </c>
      <c r="AW232" s="44"/>
      <c r="AX232" s="44"/>
      <c r="AY232" s="43" t="s">
        <v>70</v>
      </c>
      <c r="AZ232" s="43" t="s">
        <v>70</v>
      </c>
      <c r="BA232" s="43"/>
      <c r="BB232" s="43"/>
      <c r="BC232" s="43" t="s">
        <v>70</v>
      </c>
      <c r="BD232" s="43" t="s">
        <v>70</v>
      </c>
      <c r="BE232" s="43"/>
      <c r="BF232" s="43"/>
      <c r="BG232" s="45" t="s">
        <v>2712</v>
      </c>
      <c r="BH232" s="45" t="s">
        <v>2713</v>
      </c>
      <c r="BI232" s="43"/>
      <c r="BJ232" s="43"/>
      <c r="BK232" s="46">
        <f t="shared" si="262"/>
        <v>1</v>
      </c>
      <c r="BL232" s="46">
        <f t="shared" si="263"/>
        <v>1</v>
      </c>
      <c r="BM232" s="46" t="str">
        <f t="shared" si="264"/>
        <v/>
      </c>
      <c r="BN232" s="46" t="str">
        <f t="shared" si="265"/>
        <v/>
      </c>
      <c r="BO232" s="46">
        <f t="shared" si="266"/>
        <v>1</v>
      </c>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4">
        <v>44300</v>
      </c>
      <c r="CU232" s="44">
        <v>44392</v>
      </c>
      <c r="CV232" s="44"/>
      <c r="CW232" s="44"/>
      <c r="CX232" s="43"/>
      <c r="CY232" s="43"/>
      <c r="CZ232" s="43"/>
      <c r="DA232" s="43"/>
      <c r="DB232" s="43"/>
      <c r="DC232" s="43"/>
      <c r="DD232" s="43"/>
      <c r="DE232" s="43"/>
      <c r="DF232" s="43"/>
      <c r="DG232" s="43"/>
      <c r="DH232" s="43"/>
      <c r="DI232" s="43"/>
      <c r="DJ232" s="46" t="str">
        <f t="shared" si="216"/>
        <v/>
      </c>
      <c r="DK232" s="46" t="str">
        <f t="shared" si="217"/>
        <v/>
      </c>
      <c r="DL232" s="46" t="str">
        <f t="shared" si="218"/>
        <v/>
      </c>
      <c r="DM232" s="46" t="str">
        <f t="shared" si="219"/>
        <v/>
      </c>
      <c r="DN232" s="46" t="str">
        <f t="shared" si="220"/>
        <v/>
      </c>
      <c r="DO232" s="43"/>
      <c r="DP232" s="43"/>
      <c r="DQ232" s="43"/>
      <c r="DR232" s="43"/>
      <c r="DS232" s="43"/>
      <c r="DT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4">
        <v>44300</v>
      </c>
      <c r="ET232" s="44">
        <v>44392</v>
      </c>
      <c r="EU232" s="44"/>
      <c r="EV232" s="44"/>
      <c r="EW232" s="43"/>
      <c r="EX232" s="43"/>
      <c r="EY232" s="43"/>
      <c r="EZ232" s="43"/>
      <c r="FA232" s="43"/>
      <c r="FB232" s="43"/>
      <c r="FC232" s="43"/>
      <c r="FD232" s="43"/>
      <c r="FE232" s="43"/>
      <c r="FF232" s="43"/>
      <c r="FG232" s="43"/>
      <c r="FH232" s="43"/>
      <c r="FI232" s="46" t="str">
        <f t="shared" si="221"/>
        <v/>
      </c>
      <c r="FJ232" s="46" t="str">
        <f t="shared" si="222"/>
        <v/>
      </c>
      <c r="FK232" s="46" t="str">
        <f t="shared" si="223"/>
        <v/>
      </c>
      <c r="FL232" s="46" t="str">
        <f t="shared" si="224"/>
        <v/>
      </c>
      <c r="FM232" s="46" t="str">
        <f t="shared" si="225"/>
        <v/>
      </c>
      <c r="FN232" s="43"/>
      <c r="FO232" s="43"/>
      <c r="FP232" s="43"/>
      <c r="FQ232" s="43"/>
      <c r="FR232" s="43"/>
      <c r="FS232" s="43"/>
      <c r="FT232" s="43"/>
      <c r="FU232" s="43"/>
      <c r="FV232" s="43"/>
      <c r="FW232" s="43"/>
      <c r="FX232" s="43"/>
      <c r="FY232" s="43"/>
      <c r="FZ232" s="43"/>
      <c r="GA232" s="43"/>
      <c r="GB232" s="43"/>
      <c r="GC232" s="43"/>
      <c r="GD232" s="43"/>
      <c r="GE232" s="43"/>
      <c r="GF232" s="43"/>
      <c r="GG232" s="43"/>
      <c r="GH232" s="43"/>
      <c r="GI232" s="43"/>
      <c r="GJ232" s="43"/>
      <c r="GK232" s="43"/>
      <c r="GL232" s="43"/>
      <c r="GM232" s="43"/>
      <c r="GN232" s="43"/>
      <c r="GO232" s="43"/>
      <c r="GP232" s="43"/>
      <c r="GQ232" s="43"/>
      <c r="GR232" s="44">
        <v>44300</v>
      </c>
      <c r="GS232" s="44">
        <v>44392</v>
      </c>
      <c r="GT232" s="44"/>
      <c r="GU232" s="44"/>
      <c r="GV232" s="43"/>
      <c r="GW232" s="43"/>
      <c r="GX232" s="43"/>
      <c r="GY232" s="43"/>
      <c r="GZ232" s="43"/>
      <c r="HA232" s="43"/>
      <c r="HB232" s="43"/>
      <c r="HC232" s="43"/>
      <c r="HD232" s="43"/>
      <c r="HE232" s="43"/>
      <c r="HF232" s="43"/>
      <c r="HG232" s="43"/>
      <c r="HH232" s="46" t="str">
        <f t="shared" si="267"/>
        <v/>
      </c>
      <c r="HI232" s="46" t="str">
        <f t="shared" si="268"/>
        <v/>
      </c>
      <c r="HJ232" s="46" t="str">
        <f t="shared" si="269"/>
        <v/>
      </c>
      <c r="HK232" s="46" t="str">
        <f t="shared" si="270"/>
        <v/>
      </c>
      <c r="HL232" s="46" t="str">
        <f t="shared" si="271"/>
        <v/>
      </c>
      <c r="HM232" s="43"/>
      <c r="HN232" s="43"/>
      <c r="HO232" s="43">
        <f t="shared" si="226"/>
        <v>1</v>
      </c>
      <c r="HP232" s="43" t="s">
        <v>2625</v>
      </c>
      <c r="HQ232" s="41" t="s">
        <v>1910</v>
      </c>
      <c r="HR232" s="41" t="s">
        <v>2714</v>
      </c>
      <c r="HS232" s="41"/>
      <c r="HT232" s="41"/>
      <c r="HU232" s="41"/>
      <c r="HV232" s="41"/>
      <c r="HW232" s="41"/>
      <c r="HX232" s="41"/>
      <c r="HY232" s="41"/>
      <c r="HZ232" s="41"/>
      <c r="IA232" s="41"/>
      <c r="IB232" s="41"/>
      <c r="IC232" s="41"/>
      <c r="ID232" s="41"/>
    </row>
    <row r="233" spans="1:238" ht="49.5" customHeight="1" x14ac:dyDescent="0.25">
      <c r="A233" s="41" t="s">
        <v>493</v>
      </c>
      <c r="B233" s="42" t="s">
        <v>480</v>
      </c>
      <c r="C233" s="43" t="s">
        <v>494</v>
      </c>
      <c r="D233" s="43" t="s">
        <v>468</v>
      </c>
      <c r="E233" s="43" t="s">
        <v>422</v>
      </c>
      <c r="F233" s="43" t="s">
        <v>455</v>
      </c>
      <c r="G233" s="43" t="s">
        <v>495</v>
      </c>
      <c r="H233" s="43" t="s">
        <v>496</v>
      </c>
      <c r="I233" s="43" t="s">
        <v>497</v>
      </c>
      <c r="J233" s="43">
        <v>2</v>
      </c>
      <c r="K233" s="43">
        <v>5</v>
      </c>
      <c r="L233" s="43" t="s">
        <v>398</v>
      </c>
      <c r="M233" s="43">
        <v>1</v>
      </c>
      <c r="N233" s="43">
        <v>5</v>
      </c>
      <c r="O233" s="43" t="s">
        <v>398</v>
      </c>
      <c r="P233" s="43" t="s">
        <v>400</v>
      </c>
      <c r="Q233" s="43" t="s">
        <v>498</v>
      </c>
      <c r="R233" s="43" t="s">
        <v>499</v>
      </c>
      <c r="S233" s="43" t="s">
        <v>403</v>
      </c>
      <c r="T233" s="43" t="s">
        <v>500</v>
      </c>
      <c r="U233" s="43" t="s">
        <v>430</v>
      </c>
      <c r="V233" s="43" t="s">
        <v>403</v>
      </c>
      <c r="W233" s="43" t="s">
        <v>403</v>
      </c>
      <c r="X233" s="43" t="s">
        <v>403</v>
      </c>
      <c r="Y233" s="43" t="s">
        <v>406</v>
      </c>
      <c r="Z233" s="43" t="s">
        <v>407</v>
      </c>
      <c r="AA233" s="43" t="s">
        <v>410</v>
      </c>
      <c r="AB233" s="43" t="s">
        <v>409</v>
      </c>
      <c r="AC233" s="43" t="s">
        <v>410</v>
      </c>
      <c r="AD233" s="43" t="s">
        <v>410</v>
      </c>
      <c r="AE233" s="43">
        <v>100</v>
      </c>
      <c r="AF233" s="43" t="s">
        <v>65</v>
      </c>
      <c r="AG233" s="43" t="s">
        <v>411</v>
      </c>
      <c r="AH233" s="43">
        <f t="shared" si="272"/>
        <v>15</v>
      </c>
      <c r="AI233" s="43">
        <v>10</v>
      </c>
      <c r="AJ233" s="43">
        <v>5</v>
      </c>
      <c r="AK233" s="43">
        <v>0</v>
      </c>
      <c r="AL233" s="43">
        <v>0</v>
      </c>
      <c r="AM233" s="43">
        <v>10</v>
      </c>
      <c r="AN233" s="43" t="s">
        <v>2715</v>
      </c>
      <c r="AO233" s="43">
        <v>5</v>
      </c>
      <c r="AP233" s="43" t="s">
        <v>2716</v>
      </c>
      <c r="AQ233" s="43"/>
      <c r="AR233" s="43"/>
      <c r="AS233" s="43"/>
      <c r="AT233" s="43"/>
      <c r="AU233" s="44">
        <v>44300</v>
      </c>
      <c r="AV233" s="44">
        <v>44392</v>
      </c>
      <c r="AW233" s="44"/>
      <c r="AX233" s="44"/>
      <c r="AY233" s="43" t="s">
        <v>70</v>
      </c>
      <c r="AZ233" s="43" t="s">
        <v>70</v>
      </c>
      <c r="BA233" s="43"/>
      <c r="BB233" s="43"/>
      <c r="BC233" s="43" t="s">
        <v>70</v>
      </c>
      <c r="BD233" s="43" t="s">
        <v>70</v>
      </c>
      <c r="BE233" s="43"/>
      <c r="BF233" s="43"/>
      <c r="BG233" s="45" t="s">
        <v>2717</v>
      </c>
      <c r="BH233" s="45" t="s">
        <v>2717</v>
      </c>
      <c r="BI233" s="43"/>
      <c r="BJ233" s="43"/>
      <c r="BK233" s="46">
        <f t="shared" si="262"/>
        <v>1</v>
      </c>
      <c r="BL233" s="46">
        <f t="shared" si="263"/>
        <v>1</v>
      </c>
      <c r="BM233" s="46" t="str">
        <f t="shared" si="264"/>
        <v/>
      </c>
      <c r="BN233" s="46" t="str">
        <f t="shared" si="265"/>
        <v/>
      </c>
      <c r="BO233" s="46">
        <f t="shared" si="266"/>
        <v>1</v>
      </c>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4">
        <v>44300</v>
      </c>
      <c r="CU233" s="44">
        <v>44392</v>
      </c>
      <c r="CV233" s="44"/>
      <c r="CW233" s="44"/>
      <c r="CX233" s="43"/>
      <c r="CY233" s="43"/>
      <c r="CZ233" s="43"/>
      <c r="DA233" s="43"/>
      <c r="DB233" s="43"/>
      <c r="DC233" s="43"/>
      <c r="DD233" s="43"/>
      <c r="DE233" s="43"/>
      <c r="DF233" s="43"/>
      <c r="DG233" s="43"/>
      <c r="DH233" s="43"/>
      <c r="DI233" s="43"/>
      <c r="DJ233" s="46" t="str">
        <f t="shared" si="216"/>
        <v/>
      </c>
      <c r="DK233" s="46" t="str">
        <f t="shared" si="217"/>
        <v/>
      </c>
      <c r="DL233" s="46" t="str">
        <f t="shared" si="218"/>
        <v/>
      </c>
      <c r="DM233" s="46" t="str">
        <f t="shared" si="219"/>
        <v/>
      </c>
      <c r="DN233" s="46" t="str">
        <f t="shared" si="220"/>
        <v/>
      </c>
      <c r="DO233" s="43"/>
      <c r="DP233" s="43"/>
      <c r="DQ233" s="43"/>
      <c r="DR233" s="43"/>
      <c r="DS233" s="43"/>
      <c r="DT233" s="43"/>
      <c r="DU233" s="43"/>
      <c r="DV233" s="43"/>
      <c r="DW233" s="43"/>
      <c r="DX233" s="43"/>
      <c r="DY233" s="43"/>
      <c r="DZ233" s="43"/>
      <c r="EA233" s="43"/>
      <c r="EB233" s="43"/>
      <c r="EC233" s="43"/>
      <c r="ED233" s="43"/>
      <c r="EE233" s="43"/>
      <c r="EF233" s="43"/>
      <c r="EG233" s="43"/>
      <c r="EH233" s="43"/>
      <c r="EI233" s="43"/>
      <c r="EJ233" s="43"/>
      <c r="EK233" s="43"/>
      <c r="EL233" s="43"/>
      <c r="EM233" s="43"/>
      <c r="EN233" s="43"/>
      <c r="EO233" s="43"/>
      <c r="EP233" s="43"/>
      <c r="EQ233" s="43"/>
      <c r="ER233" s="43"/>
      <c r="ES233" s="44">
        <v>44300</v>
      </c>
      <c r="ET233" s="44">
        <v>44392</v>
      </c>
      <c r="EU233" s="44"/>
      <c r="EV233" s="44"/>
      <c r="EW233" s="43"/>
      <c r="EX233" s="43"/>
      <c r="EY233" s="43"/>
      <c r="EZ233" s="43"/>
      <c r="FA233" s="43"/>
      <c r="FB233" s="43"/>
      <c r="FC233" s="43"/>
      <c r="FD233" s="43"/>
      <c r="FE233" s="43"/>
      <c r="FF233" s="43"/>
      <c r="FG233" s="43"/>
      <c r="FH233" s="43"/>
      <c r="FI233" s="46" t="str">
        <f t="shared" si="221"/>
        <v/>
      </c>
      <c r="FJ233" s="46" t="str">
        <f t="shared" si="222"/>
        <v/>
      </c>
      <c r="FK233" s="46" t="str">
        <f t="shared" si="223"/>
        <v/>
      </c>
      <c r="FL233" s="46" t="str">
        <f t="shared" si="224"/>
        <v/>
      </c>
      <c r="FM233" s="46" t="str">
        <f t="shared" si="225"/>
        <v/>
      </c>
      <c r="FN233" s="43"/>
      <c r="FO233" s="43"/>
      <c r="FP233" s="43"/>
      <c r="FQ233" s="43"/>
      <c r="FR233" s="43"/>
      <c r="FS233" s="43"/>
      <c r="FT233" s="43"/>
      <c r="FU233" s="43"/>
      <c r="FV233" s="43"/>
      <c r="FW233" s="43"/>
      <c r="FX233" s="43"/>
      <c r="FY233" s="43"/>
      <c r="FZ233" s="43"/>
      <c r="GA233" s="43"/>
      <c r="GB233" s="43"/>
      <c r="GC233" s="43"/>
      <c r="GD233" s="43"/>
      <c r="GE233" s="43"/>
      <c r="GF233" s="43"/>
      <c r="GG233" s="43"/>
      <c r="GH233" s="43"/>
      <c r="GI233" s="43"/>
      <c r="GJ233" s="43"/>
      <c r="GK233" s="43"/>
      <c r="GL233" s="43"/>
      <c r="GM233" s="43"/>
      <c r="GN233" s="43"/>
      <c r="GO233" s="43"/>
      <c r="GP233" s="43"/>
      <c r="GQ233" s="43"/>
      <c r="GR233" s="44">
        <v>44300</v>
      </c>
      <c r="GS233" s="44">
        <v>44392</v>
      </c>
      <c r="GT233" s="44"/>
      <c r="GU233" s="44"/>
      <c r="GV233" s="43"/>
      <c r="GW233" s="43"/>
      <c r="GX233" s="43"/>
      <c r="GY233" s="43"/>
      <c r="GZ233" s="43"/>
      <c r="HA233" s="43"/>
      <c r="HB233" s="43"/>
      <c r="HC233" s="43"/>
      <c r="HD233" s="43"/>
      <c r="HE233" s="43"/>
      <c r="HF233" s="43"/>
      <c r="HG233" s="43"/>
      <c r="HH233" s="46" t="str">
        <f t="shared" si="267"/>
        <v/>
      </c>
      <c r="HI233" s="46" t="str">
        <f t="shared" si="268"/>
        <v/>
      </c>
      <c r="HJ233" s="46" t="str">
        <f t="shared" si="269"/>
        <v/>
      </c>
      <c r="HK233" s="46" t="str">
        <f t="shared" si="270"/>
        <v/>
      </c>
      <c r="HL233" s="46" t="str">
        <f t="shared" si="271"/>
        <v/>
      </c>
      <c r="HM233" s="43"/>
      <c r="HN233" s="43"/>
      <c r="HO233" s="43">
        <f t="shared" si="226"/>
        <v>1</v>
      </c>
      <c r="HP233" s="43" t="s">
        <v>2625</v>
      </c>
      <c r="HQ233" s="41" t="s">
        <v>1915</v>
      </c>
      <c r="HR233" s="41" t="s">
        <v>2718</v>
      </c>
      <c r="HS233" s="41"/>
      <c r="HT233" s="41"/>
      <c r="HU233" s="41"/>
      <c r="HV233" s="41"/>
      <c r="HW233" s="41"/>
      <c r="HX233" s="41"/>
      <c r="HY233" s="41"/>
      <c r="HZ233" s="41"/>
      <c r="IA233" s="41"/>
      <c r="IB233" s="41"/>
      <c r="IC233" s="41"/>
      <c r="ID233" s="41"/>
    </row>
    <row r="234" spans="1:238" ht="49.5" customHeight="1" x14ac:dyDescent="0.25">
      <c r="A234" s="41" t="s">
        <v>506</v>
      </c>
      <c r="B234" s="42" t="s">
        <v>480</v>
      </c>
      <c r="C234" s="43" t="s">
        <v>507</v>
      </c>
      <c r="D234" s="43" t="s">
        <v>482</v>
      </c>
      <c r="E234" s="43" t="s">
        <v>422</v>
      </c>
      <c r="F234" s="43" t="s">
        <v>394</v>
      </c>
      <c r="G234" s="43" t="s">
        <v>395</v>
      </c>
      <c r="H234" s="43" t="s">
        <v>508</v>
      </c>
      <c r="I234" s="43" t="s">
        <v>509</v>
      </c>
      <c r="J234" s="43">
        <v>2</v>
      </c>
      <c r="K234" s="43">
        <v>3</v>
      </c>
      <c r="L234" s="43" t="s">
        <v>510</v>
      </c>
      <c r="M234" s="43">
        <v>1</v>
      </c>
      <c r="N234" s="43">
        <v>2</v>
      </c>
      <c r="O234" s="43" t="s">
        <v>426</v>
      </c>
      <c r="P234" s="43" t="s">
        <v>400</v>
      </c>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4">
        <v>44300</v>
      </c>
      <c r="AV234" s="44">
        <v>44392</v>
      </c>
      <c r="AW234" s="44"/>
      <c r="AX234" s="44"/>
      <c r="AY234" s="43"/>
      <c r="AZ234" s="43"/>
      <c r="BA234" s="43"/>
      <c r="BB234" s="43"/>
      <c r="BC234" s="43"/>
      <c r="BD234" s="43"/>
      <c r="BE234" s="43"/>
      <c r="BF234" s="43"/>
      <c r="BG234" s="45"/>
      <c r="BH234" s="45"/>
      <c r="BI234" s="43"/>
      <c r="BJ234" s="43"/>
      <c r="BK234" s="46" t="str">
        <f t="shared" si="262"/>
        <v/>
      </c>
      <c r="BL234" s="46" t="str">
        <f t="shared" si="263"/>
        <v/>
      </c>
      <c r="BM234" s="46" t="str">
        <f t="shared" si="264"/>
        <v/>
      </c>
      <c r="BN234" s="46" t="str">
        <f t="shared" si="265"/>
        <v/>
      </c>
      <c r="BO234" s="46" t="str">
        <f t="shared" si="266"/>
        <v/>
      </c>
      <c r="BP234" s="43" t="s">
        <v>511</v>
      </c>
      <c r="BQ234" s="43" t="s">
        <v>512</v>
      </c>
      <c r="BR234" s="43" t="s">
        <v>403</v>
      </c>
      <c r="BS234" s="43" t="s">
        <v>513</v>
      </c>
      <c r="BT234" s="43" t="s">
        <v>514</v>
      </c>
      <c r="BU234" s="43" t="s">
        <v>472</v>
      </c>
      <c r="BV234" s="43" t="s">
        <v>403</v>
      </c>
      <c r="BW234" s="43" t="s">
        <v>403</v>
      </c>
      <c r="BX234" s="43" t="s">
        <v>515</v>
      </c>
      <c r="BY234" s="43" t="s">
        <v>407</v>
      </c>
      <c r="BZ234" s="43" t="s">
        <v>516</v>
      </c>
      <c r="CA234" s="43" t="s">
        <v>409</v>
      </c>
      <c r="CB234" s="43" t="s">
        <v>410</v>
      </c>
      <c r="CC234" s="43" t="s">
        <v>516</v>
      </c>
      <c r="CD234" s="43">
        <v>0</v>
      </c>
      <c r="CE234" s="43" t="s">
        <v>65</v>
      </c>
      <c r="CF234" s="43" t="s">
        <v>411</v>
      </c>
      <c r="CG234" s="43">
        <f t="shared" ref="CG234" si="273">SUM(CH234:CK234)</f>
        <v>2</v>
      </c>
      <c r="CH234" s="43">
        <v>1</v>
      </c>
      <c r="CI234" s="43">
        <v>0</v>
      </c>
      <c r="CJ234" s="43">
        <v>0</v>
      </c>
      <c r="CK234" s="43">
        <v>1</v>
      </c>
      <c r="CL234" s="43">
        <v>1</v>
      </c>
      <c r="CM234" s="43" t="s">
        <v>2719</v>
      </c>
      <c r="CN234" s="43">
        <v>0</v>
      </c>
      <c r="CO234" s="43" t="s">
        <v>2720</v>
      </c>
      <c r="CP234" s="43"/>
      <c r="CQ234" s="43"/>
      <c r="CR234" s="43"/>
      <c r="CS234" s="43"/>
      <c r="CT234" s="44">
        <v>44300</v>
      </c>
      <c r="CU234" s="44">
        <v>44392</v>
      </c>
      <c r="CV234" s="44"/>
      <c r="CW234" s="44"/>
      <c r="CX234" s="43" t="s">
        <v>70</v>
      </c>
      <c r="CY234" s="43" t="s">
        <v>449</v>
      </c>
      <c r="CZ234" s="43"/>
      <c r="DA234" s="43"/>
      <c r="DB234" s="43" t="s">
        <v>70</v>
      </c>
      <c r="DC234" s="43" t="s">
        <v>449</v>
      </c>
      <c r="DD234" s="43"/>
      <c r="DE234" s="43"/>
      <c r="DF234" s="43" t="s">
        <v>2721</v>
      </c>
      <c r="DG234" s="43" t="s">
        <v>2722</v>
      </c>
      <c r="DH234" s="43"/>
      <c r="DI234" s="43"/>
      <c r="DJ234" s="46">
        <f t="shared" si="216"/>
        <v>1</v>
      </c>
      <c r="DK234" s="46" t="str">
        <f t="shared" si="217"/>
        <v/>
      </c>
      <c r="DL234" s="46" t="str">
        <f t="shared" si="218"/>
        <v/>
      </c>
      <c r="DM234" s="46">
        <f t="shared" si="219"/>
        <v>0</v>
      </c>
      <c r="DN234" s="46">
        <f t="shared" si="220"/>
        <v>0.5</v>
      </c>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4">
        <v>44300</v>
      </c>
      <c r="ET234" s="44">
        <v>44392</v>
      </c>
      <c r="EU234" s="44"/>
      <c r="EV234" s="44"/>
      <c r="EW234" s="43"/>
      <c r="EX234" s="43"/>
      <c r="EY234" s="43"/>
      <c r="EZ234" s="43"/>
      <c r="FA234" s="43"/>
      <c r="FB234" s="43"/>
      <c r="FC234" s="43"/>
      <c r="FD234" s="43"/>
      <c r="FE234" s="43"/>
      <c r="FF234" s="43"/>
      <c r="FG234" s="43"/>
      <c r="FH234" s="43"/>
      <c r="FI234" s="46" t="str">
        <f t="shared" si="221"/>
        <v/>
      </c>
      <c r="FJ234" s="46" t="str">
        <f t="shared" si="222"/>
        <v/>
      </c>
      <c r="FK234" s="46" t="str">
        <f t="shared" si="223"/>
        <v/>
      </c>
      <c r="FL234" s="46" t="str">
        <f t="shared" si="224"/>
        <v/>
      </c>
      <c r="FM234" s="46" t="str">
        <f t="shared" si="225"/>
        <v/>
      </c>
      <c r="FN234" s="43"/>
      <c r="FO234" s="43"/>
      <c r="FP234" s="43"/>
      <c r="FQ234" s="43"/>
      <c r="FR234" s="43"/>
      <c r="FS234" s="43"/>
      <c r="FT234" s="43"/>
      <c r="FU234" s="43"/>
      <c r="FV234" s="43"/>
      <c r="FW234" s="43"/>
      <c r="FX234" s="43"/>
      <c r="FY234" s="43"/>
      <c r="FZ234" s="43"/>
      <c r="GA234" s="43"/>
      <c r="GB234" s="43"/>
      <c r="GC234" s="43"/>
      <c r="GD234" s="43"/>
      <c r="GE234" s="43"/>
      <c r="GF234" s="43"/>
      <c r="GG234" s="43"/>
      <c r="GH234" s="43"/>
      <c r="GI234" s="43"/>
      <c r="GJ234" s="43"/>
      <c r="GK234" s="43"/>
      <c r="GL234" s="43"/>
      <c r="GM234" s="43"/>
      <c r="GN234" s="43"/>
      <c r="GO234" s="43"/>
      <c r="GP234" s="43"/>
      <c r="GQ234" s="43"/>
      <c r="GR234" s="44">
        <v>44300</v>
      </c>
      <c r="GS234" s="44">
        <v>44392</v>
      </c>
      <c r="GT234" s="44"/>
      <c r="GU234" s="44"/>
      <c r="GV234" s="43"/>
      <c r="GW234" s="43"/>
      <c r="GX234" s="43"/>
      <c r="GY234" s="43"/>
      <c r="GZ234" s="43"/>
      <c r="HA234" s="43"/>
      <c r="HB234" s="43"/>
      <c r="HC234" s="43"/>
      <c r="HD234" s="43"/>
      <c r="HE234" s="43"/>
      <c r="HF234" s="43"/>
      <c r="HG234" s="43"/>
      <c r="HH234" s="46" t="str">
        <f t="shared" si="267"/>
        <v/>
      </c>
      <c r="HI234" s="46" t="str">
        <f t="shared" si="268"/>
        <v/>
      </c>
      <c r="HJ234" s="46" t="str">
        <f t="shared" si="269"/>
        <v/>
      </c>
      <c r="HK234" s="46" t="str">
        <f t="shared" si="270"/>
        <v/>
      </c>
      <c r="HL234" s="46" t="str">
        <f t="shared" si="271"/>
        <v/>
      </c>
      <c r="HM234" s="43"/>
      <c r="HN234" s="43"/>
      <c r="HO234" s="43">
        <f t="shared" si="226"/>
        <v>1</v>
      </c>
      <c r="HP234" s="43" t="s">
        <v>2625</v>
      </c>
      <c r="HQ234" s="41"/>
      <c r="HR234" s="41"/>
      <c r="HS234" s="41"/>
      <c r="HT234" s="41"/>
      <c r="HU234" s="41" t="s">
        <v>1921</v>
      </c>
      <c r="HV234" s="41" t="s">
        <v>465</v>
      </c>
      <c r="HW234" s="41"/>
      <c r="HX234" s="41"/>
      <c r="HY234" s="41"/>
      <c r="HZ234" s="41"/>
      <c r="IA234" s="41"/>
      <c r="IB234" s="41"/>
      <c r="IC234" s="41"/>
      <c r="ID234" s="41"/>
    </row>
    <row r="235" spans="1:238" ht="49.5" customHeight="1" x14ac:dyDescent="0.25">
      <c r="A235" s="41" t="s">
        <v>523</v>
      </c>
      <c r="B235" s="42" t="s">
        <v>524</v>
      </c>
      <c r="C235" s="43" t="s">
        <v>525</v>
      </c>
      <c r="D235" s="43" t="s">
        <v>440</v>
      </c>
      <c r="E235" s="43" t="s">
        <v>422</v>
      </c>
      <c r="F235" s="43" t="s">
        <v>394</v>
      </c>
      <c r="G235" s="43" t="s">
        <v>395</v>
      </c>
      <c r="H235" s="43" t="s">
        <v>526</v>
      </c>
      <c r="I235" s="43" t="s">
        <v>527</v>
      </c>
      <c r="J235" s="43">
        <v>3</v>
      </c>
      <c r="K235" s="43">
        <v>4</v>
      </c>
      <c r="L235" s="43" t="s">
        <v>398</v>
      </c>
      <c r="M235" s="43">
        <v>2</v>
      </c>
      <c r="N235" s="43">
        <v>3</v>
      </c>
      <c r="O235" s="43" t="s">
        <v>510</v>
      </c>
      <c r="P235" s="43" t="s">
        <v>400</v>
      </c>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4">
        <v>44300</v>
      </c>
      <c r="AV235" s="44">
        <v>44392</v>
      </c>
      <c r="AW235" s="44"/>
      <c r="AX235" s="44"/>
      <c r="AY235" s="43"/>
      <c r="AZ235" s="43"/>
      <c r="BA235" s="43"/>
      <c r="BB235" s="43"/>
      <c r="BC235" s="43"/>
      <c r="BD235" s="43"/>
      <c r="BE235" s="43"/>
      <c r="BF235" s="43"/>
      <c r="BG235" s="45"/>
      <c r="BH235" s="45"/>
      <c r="BI235" s="43"/>
      <c r="BJ235" s="43"/>
      <c r="BK235" s="46" t="str">
        <f t="shared" si="262"/>
        <v/>
      </c>
      <c r="BL235" s="46" t="str">
        <f t="shared" si="263"/>
        <v/>
      </c>
      <c r="BM235" s="46" t="str">
        <f t="shared" si="264"/>
        <v/>
      </c>
      <c r="BN235" s="46" t="str">
        <f t="shared" si="265"/>
        <v/>
      </c>
      <c r="BO235" s="46" t="str">
        <f t="shared" si="266"/>
        <v/>
      </c>
      <c r="BP235" s="43" t="s">
        <v>528</v>
      </c>
      <c r="BQ235" s="43" t="s">
        <v>529</v>
      </c>
      <c r="BR235" s="43" t="s">
        <v>403</v>
      </c>
      <c r="BS235" s="43" t="s">
        <v>530</v>
      </c>
      <c r="BT235" s="43" t="s">
        <v>430</v>
      </c>
      <c r="BU235" s="43" t="s">
        <v>403</v>
      </c>
      <c r="BV235" s="43" t="s">
        <v>403</v>
      </c>
      <c r="BW235" s="43" t="s">
        <v>403</v>
      </c>
      <c r="BX235" s="43" t="s">
        <v>531</v>
      </c>
      <c r="BY235" s="43" t="s">
        <v>407</v>
      </c>
      <c r="BZ235" s="43" t="s">
        <v>410</v>
      </c>
      <c r="CA235" s="43" t="s">
        <v>409</v>
      </c>
      <c r="CB235" s="43" t="s">
        <v>410</v>
      </c>
      <c r="CC235" s="43" t="s">
        <v>410</v>
      </c>
      <c r="CD235" s="43">
        <v>100</v>
      </c>
      <c r="CE235" s="43" t="s">
        <v>65</v>
      </c>
      <c r="CF235" s="43" t="s">
        <v>411</v>
      </c>
      <c r="CG235" s="43">
        <f t="shared" ref="CG235:CG236" si="274">SUM(CH235:CK235)</f>
        <v>3</v>
      </c>
      <c r="CH235" s="43">
        <v>2</v>
      </c>
      <c r="CI235" s="43">
        <v>1</v>
      </c>
      <c r="CJ235" s="43">
        <v>0</v>
      </c>
      <c r="CK235" s="43">
        <v>0</v>
      </c>
      <c r="CL235" s="43">
        <v>2</v>
      </c>
      <c r="CM235" s="43" t="s">
        <v>2723</v>
      </c>
      <c r="CN235" s="43">
        <v>1</v>
      </c>
      <c r="CO235" s="43" t="s">
        <v>2724</v>
      </c>
      <c r="CP235" s="43"/>
      <c r="CQ235" s="43"/>
      <c r="CR235" s="43"/>
      <c r="CS235" s="43"/>
      <c r="CT235" s="44">
        <v>44300</v>
      </c>
      <c r="CU235" s="44">
        <v>44392</v>
      </c>
      <c r="CV235" s="44"/>
      <c r="CW235" s="44"/>
      <c r="CX235" s="43" t="s">
        <v>70</v>
      </c>
      <c r="CY235" s="43" t="s">
        <v>70</v>
      </c>
      <c r="CZ235" s="43"/>
      <c r="DA235" s="43"/>
      <c r="DB235" s="43" t="s">
        <v>70</v>
      </c>
      <c r="DC235" s="43" t="s">
        <v>70</v>
      </c>
      <c r="DD235" s="43"/>
      <c r="DE235" s="43"/>
      <c r="DF235" s="43" t="s">
        <v>2725</v>
      </c>
      <c r="DG235" s="43" t="s">
        <v>2726</v>
      </c>
      <c r="DH235" s="43"/>
      <c r="DI235" s="43"/>
      <c r="DJ235" s="46">
        <f t="shared" si="216"/>
        <v>1</v>
      </c>
      <c r="DK235" s="46">
        <f t="shared" si="217"/>
        <v>1</v>
      </c>
      <c r="DL235" s="46" t="str">
        <f t="shared" si="218"/>
        <v/>
      </c>
      <c r="DM235" s="46" t="str">
        <f t="shared" si="219"/>
        <v/>
      </c>
      <c r="DN235" s="46">
        <f t="shared" si="220"/>
        <v>1</v>
      </c>
      <c r="DO235" s="43"/>
      <c r="DP235" s="43"/>
      <c r="DQ235" s="43"/>
      <c r="DR235" s="43"/>
      <c r="DS235" s="43"/>
      <c r="DT235" s="43"/>
      <c r="DU235" s="43"/>
      <c r="DV235" s="43"/>
      <c r="DW235" s="43"/>
      <c r="DX235" s="43"/>
      <c r="DY235" s="43"/>
      <c r="DZ235" s="43"/>
      <c r="EA235" s="43"/>
      <c r="EB235" s="43"/>
      <c r="EC235" s="43"/>
      <c r="ED235" s="43"/>
      <c r="EE235" s="43"/>
      <c r="EF235" s="43"/>
      <c r="EG235" s="43"/>
      <c r="EH235" s="43"/>
      <c r="EI235" s="43"/>
      <c r="EJ235" s="43"/>
      <c r="EK235" s="43"/>
      <c r="EL235" s="43"/>
      <c r="EM235" s="43"/>
      <c r="EN235" s="43"/>
      <c r="EO235" s="43"/>
      <c r="EP235" s="43"/>
      <c r="EQ235" s="43"/>
      <c r="ER235" s="43"/>
      <c r="ES235" s="44">
        <v>44300</v>
      </c>
      <c r="ET235" s="44">
        <v>44392</v>
      </c>
      <c r="EU235" s="44"/>
      <c r="EV235" s="44"/>
      <c r="EW235" s="43"/>
      <c r="EX235" s="43"/>
      <c r="EY235" s="43"/>
      <c r="EZ235" s="43"/>
      <c r="FA235" s="43"/>
      <c r="FB235" s="43"/>
      <c r="FC235" s="43"/>
      <c r="FD235" s="43"/>
      <c r="FE235" s="43"/>
      <c r="FF235" s="43"/>
      <c r="FG235" s="43"/>
      <c r="FH235" s="43"/>
      <c r="FI235" s="46" t="str">
        <f t="shared" si="221"/>
        <v/>
      </c>
      <c r="FJ235" s="46" t="str">
        <f t="shared" si="222"/>
        <v/>
      </c>
      <c r="FK235" s="46" t="str">
        <f t="shared" si="223"/>
        <v/>
      </c>
      <c r="FL235" s="46" t="str">
        <f t="shared" si="224"/>
        <v/>
      </c>
      <c r="FM235" s="46" t="str">
        <f t="shared" si="225"/>
        <v/>
      </c>
      <c r="FN235" s="43"/>
      <c r="FO235" s="43"/>
      <c r="FP235" s="43"/>
      <c r="FQ235" s="43"/>
      <c r="FR235" s="43"/>
      <c r="FS235" s="43"/>
      <c r="FT235" s="43"/>
      <c r="FU235" s="43"/>
      <c r="FV235" s="43"/>
      <c r="FW235" s="43"/>
      <c r="FX235" s="43"/>
      <c r="FY235" s="43"/>
      <c r="FZ235" s="43"/>
      <c r="GA235" s="43"/>
      <c r="GB235" s="43"/>
      <c r="GC235" s="43"/>
      <c r="GD235" s="43"/>
      <c r="GE235" s="43"/>
      <c r="GF235" s="43"/>
      <c r="GG235" s="43"/>
      <c r="GH235" s="43"/>
      <c r="GI235" s="43"/>
      <c r="GJ235" s="43"/>
      <c r="GK235" s="43"/>
      <c r="GL235" s="43"/>
      <c r="GM235" s="43"/>
      <c r="GN235" s="43"/>
      <c r="GO235" s="43"/>
      <c r="GP235" s="43"/>
      <c r="GQ235" s="43"/>
      <c r="GR235" s="44">
        <v>44300</v>
      </c>
      <c r="GS235" s="44">
        <v>44392</v>
      </c>
      <c r="GT235" s="44"/>
      <c r="GU235" s="44"/>
      <c r="GV235" s="43"/>
      <c r="GW235" s="43"/>
      <c r="GX235" s="43"/>
      <c r="GY235" s="43"/>
      <c r="GZ235" s="43"/>
      <c r="HA235" s="43"/>
      <c r="HB235" s="43"/>
      <c r="HC235" s="43"/>
      <c r="HD235" s="43"/>
      <c r="HE235" s="43"/>
      <c r="HF235" s="43"/>
      <c r="HG235" s="43"/>
      <c r="HH235" s="46" t="str">
        <f t="shared" si="267"/>
        <v/>
      </c>
      <c r="HI235" s="46" t="str">
        <f t="shared" si="268"/>
        <v/>
      </c>
      <c r="HJ235" s="46" t="str">
        <f t="shared" si="269"/>
        <v/>
      </c>
      <c r="HK235" s="46" t="str">
        <f t="shared" si="270"/>
        <v/>
      </c>
      <c r="HL235" s="46" t="str">
        <f t="shared" si="271"/>
        <v/>
      </c>
      <c r="HM235" s="43"/>
      <c r="HN235" s="43"/>
      <c r="HO235" s="43">
        <f t="shared" si="226"/>
        <v>1</v>
      </c>
      <c r="HP235" s="43" t="s">
        <v>2625</v>
      </c>
      <c r="HQ235" s="41"/>
      <c r="HR235" s="41"/>
      <c r="HS235" s="41"/>
      <c r="HT235" s="41"/>
      <c r="HU235" s="41" t="s">
        <v>2727</v>
      </c>
      <c r="HV235" s="41" t="s">
        <v>2728</v>
      </c>
      <c r="HW235" s="41"/>
      <c r="HX235" s="41"/>
      <c r="HY235" s="41"/>
      <c r="HZ235" s="41"/>
      <c r="IA235" s="41"/>
      <c r="IB235" s="41"/>
      <c r="IC235" s="41"/>
      <c r="ID235" s="41"/>
    </row>
    <row r="236" spans="1:238" ht="49.5" customHeight="1" x14ac:dyDescent="0.25">
      <c r="A236" s="41" t="s">
        <v>538</v>
      </c>
      <c r="B236" s="42" t="s">
        <v>539</v>
      </c>
      <c r="C236" s="43" t="s">
        <v>540</v>
      </c>
      <c r="D236" s="43" t="s">
        <v>421</v>
      </c>
      <c r="E236" s="43" t="s">
        <v>422</v>
      </c>
      <c r="F236" s="43" t="s">
        <v>394</v>
      </c>
      <c r="G236" s="43" t="s">
        <v>541</v>
      </c>
      <c r="H236" s="43" t="s">
        <v>542</v>
      </c>
      <c r="I236" s="43" t="s">
        <v>543</v>
      </c>
      <c r="J236" s="43">
        <v>3</v>
      </c>
      <c r="K236" s="43">
        <v>4</v>
      </c>
      <c r="L236" s="43" t="s">
        <v>398</v>
      </c>
      <c r="M236" s="43">
        <v>2</v>
      </c>
      <c r="N236" s="43">
        <v>3</v>
      </c>
      <c r="O236" s="43" t="s">
        <v>510</v>
      </c>
      <c r="P236" s="43" t="s">
        <v>400</v>
      </c>
      <c r="Q236" s="43" t="s">
        <v>544</v>
      </c>
      <c r="R236" s="43" t="s">
        <v>545</v>
      </c>
      <c r="S236" s="43" t="s">
        <v>403</v>
      </c>
      <c r="T236" s="43" t="s">
        <v>546</v>
      </c>
      <c r="U236" s="43" t="s">
        <v>430</v>
      </c>
      <c r="V236" s="43" t="s">
        <v>403</v>
      </c>
      <c r="W236" s="43" t="s">
        <v>403</v>
      </c>
      <c r="X236" s="43" t="s">
        <v>403</v>
      </c>
      <c r="Y236" s="43" t="s">
        <v>406</v>
      </c>
      <c r="Z236" s="43" t="s">
        <v>407</v>
      </c>
      <c r="AA236" s="43" t="s">
        <v>410</v>
      </c>
      <c r="AB236" s="43" t="s">
        <v>409</v>
      </c>
      <c r="AC236" s="43" t="s">
        <v>410</v>
      </c>
      <c r="AD236" s="43" t="s">
        <v>410</v>
      </c>
      <c r="AE236" s="43">
        <v>100</v>
      </c>
      <c r="AF236" s="43" t="s">
        <v>65</v>
      </c>
      <c r="AG236" s="43" t="s">
        <v>411</v>
      </c>
      <c r="AH236" s="43">
        <f t="shared" ref="AH236:AH238" si="275">SUM(AI236:AL236)</f>
        <v>116</v>
      </c>
      <c r="AI236" s="43">
        <v>40</v>
      </c>
      <c r="AJ236" s="43">
        <v>76</v>
      </c>
      <c r="AK236" s="43">
        <v>0</v>
      </c>
      <c r="AL236" s="43">
        <v>0</v>
      </c>
      <c r="AM236" s="43">
        <v>40</v>
      </c>
      <c r="AN236" s="43" t="s">
        <v>2729</v>
      </c>
      <c r="AO236" s="43">
        <v>76</v>
      </c>
      <c r="AP236" s="43" t="s">
        <v>2730</v>
      </c>
      <c r="AQ236" s="43"/>
      <c r="AR236" s="43"/>
      <c r="AS236" s="43"/>
      <c r="AT236" s="43"/>
      <c r="AU236" s="44">
        <v>44300</v>
      </c>
      <c r="AV236" s="44">
        <v>44392</v>
      </c>
      <c r="AW236" s="44"/>
      <c r="AX236" s="44"/>
      <c r="AY236" s="43" t="s">
        <v>70</v>
      </c>
      <c r="AZ236" s="43" t="s">
        <v>70</v>
      </c>
      <c r="BA236" s="43"/>
      <c r="BB236" s="43"/>
      <c r="BC236" s="43" t="s">
        <v>70</v>
      </c>
      <c r="BD236" s="43" t="s">
        <v>70</v>
      </c>
      <c r="BE236" s="43"/>
      <c r="BF236" s="43"/>
      <c r="BG236" s="45" t="s">
        <v>2731</v>
      </c>
      <c r="BH236" s="45" t="s">
        <v>2732</v>
      </c>
      <c r="BI236" s="43"/>
      <c r="BJ236" s="43"/>
      <c r="BK236" s="46">
        <f t="shared" si="262"/>
        <v>1</v>
      </c>
      <c r="BL236" s="46">
        <f t="shared" si="263"/>
        <v>1</v>
      </c>
      <c r="BM236" s="46" t="str">
        <f t="shared" si="264"/>
        <v/>
      </c>
      <c r="BN236" s="46" t="str">
        <f t="shared" si="265"/>
        <v/>
      </c>
      <c r="BO236" s="46">
        <f t="shared" si="266"/>
        <v>1</v>
      </c>
      <c r="BP236" s="43" t="s">
        <v>550</v>
      </c>
      <c r="BQ236" s="43" t="s">
        <v>551</v>
      </c>
      <c r="BR236" s="43" t="s">
        <v>403</v>
      </c>
      <c r="BS236" s="43" t="s">
        <v>552</v>
      </c>
      <c r="BT236" s="43" t="s">
        <v>405</v>
      </c>
      <c r="BU236" s="43" t="s">
        <v>403</v>
      </c>
      <c r="BV236" s="43" t="s">
        <v>403</v>
      </c>
      <c r="BW236" s="43" t="s">
        <v>403</v>
      </c>
      <c r="BX236" s="43" t="s">
        <v>406</v>
      </c>
      <c r="BY236" s="43" t="s">
        <v>407</v>
      </c>
      <c r="BZ236" s="43" t="s">
        <v>408</v>
      </c>
      <c r="CA236" s="43" t="s">
        <v>409</v>
      </c>
      <c r="CB236" s="43" t="s">
        <v>410</v>
      </c>
      <c r="CC236" s="43" t="s">
        <v>408</v>
      </c>
      <c r="CD236" s="43">
        <v>50</v>
      </c>
      <c r="CE236" s="43" t="s">
        <v>65</v>
      </c>
      <c r="CF236" s="43" t="s">
        <v>411</v>
      </c>
      <c r="CG236" s="43">
        <f t="shared" si="274"/>
        <v>6</v>
      </c>
      <c r="CH236" s="43">
        <v>3</v>
      </c>
      <c r="CI236" s="43">
        <v>3</v>
      </c>
      <c r="CJ236" s="43">
        <v>0</v>
      </c>
      <c r="CK236" s="43">
        <v>0</v>
      </c>
      <c r="CL236" s="43">
        <v>3</v>
      </c>
      <c r="CM236" s="43" t="s">
        <v>2733</v>
      </c>
      <c r="CN236" s="43">
        <v>3</v>
      </c>
      <c r="CO236" s="43" t="s">
        <v>2734</v>
      </c>
      <c r="CP236" s="43"/>
      <c r="CQ236" s="43"/>
      <c r="CR236" s="43"/>
      <c r="CS236" s="43"/>
      <c r="CT236" s="44">
        <v>44300</v>
      </c>
      <c r="CU236" s="44">
        <v>44392</v>
      </c>
      <c r="CV236" s="44"/>
      <c r="CW236" s="44"/>
      <c r="CX236" s="43" t="s">
        <v>70</v>
      </c>
      <c r="CY236" s="43" t="s">
        <v>70</v>
      </c>
      <c r="CZ236" s="43"/>
      <c r="DA236" s="43"/>
      <c r="DB236" s="43" t="s">
        <v>70</v>
      </c>
      <c r="DC236" s="43" t="s">
        <v>70</v>
      </c>
      <c r="DD236" s="43"/>
      <c r="DE236" s="43"/>
      <c r="DF236" s="43" t="s">
        <v>2735</v>
      </c>
      <c r="DG236" s="43" t="s">
        <v>2736</v>
      </c>
      <c r="DH236" s="43"/>
      <c r="DI236" s="43"/>
      <c r="DJ236" s="46">
        <f t="shared" si="216"/>
        <v>1</v>
      </c>
      <c r="DK236" s="46">
        <f t="shared" si="217"/>
        <v>1</v>
      </c>
      <c r="DL236" s="46" t="str">
        <f t="shared" si="218"/>
        <v/>
      </c>
      <c r="DM236" s="46" t="str">
        <f t="shared" si="219"/>
        <v/>
      </c>
      <c r="DN236" s="46">
        <f t="shared" si="220"/>
        <v>1</v>
      </c>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4">
        <v>44300</v>
      </c>
      <c r="ET236" s="44">
        <v>44392</v>
      </c>
      <c r="EU236" s="44"/>
      <c r="EV236" s="44"/>
      <c r="EW236" s="43"/>
      <c r="EX236" s="43"/>
      <c r="EY236" s="43"/>
      <c r="EZ236" s="43"/>
      <c r="FA236" s="43"/>
      <c r="FB236" s="43"/>
      <c r="FC236" s="43"/>
      <c r="FD236" s="43"/>
      <c r="FE236" s="43"/>
      <c r="FF236" s="43"/>
      <c r="FG236" s="43"/>
      <c r="FH236" s="43"/>
      <c r="FI236" s="46" t="str">
        <f t="shared" si="221"/>
        <v/>
      </c>
      <c r="FJ236" s="46" t="str">
        <f t="shared" si="222"/>
        <v/>
      </c>
      <c r="FK236" s="46" t="str">
        <f t="shared" si="223"/>
        <v/>
      </c>
      <c r="FL236" s="46" t="str">
        <f t="shared" si="224"/>
        <v/>
      </c>
      <c r="FM236" s="46" t="str">
        <f t="shared" si="225"/>
        <v/>
      </c>
      <c r="FN236" s="43"/>
      <c r="FO236" s="43"/>
      <c r="FP236" s="43"/>
      <c r="FQ236" s="43"/>
      <c r="FR236" s="43"/>
      <c r="FS236" s="43"/>
      <c r="FT236" s="43"/>
      <c r="FU236" s="43"/>
      <c r="FV236" s="43"/>
      <c r="FW236" s="43"/>
      <c r="FX236" s="43"/>
      <c r="FY236" s="43"/>
      <c r="FZ236" s="43"/>
      <c r="GA236" s="43"/>
      <c r="GB236" s="43"/>
      <c r="GC236" s="43"/>
      <c r="GD236" s="43"/>
      <c r="GE236" s="43"/>
      <c r="GF236" s="43"/>
      <c r="GG236" s="43"/>
      <c r="GH236" s="43"/>
      <c r="GI236" s="43"/>
      <c r="GJ236" s="43"/>
      <c r="GK236" s="43"/>
      <c r="GL236" s="43"/>
      <c r="GM236" s="43"/>
      <c r="GN236" s="43"/>
      <c r="GO236" s="43"/>
      <c r="GP236" s="43"/>
      <c r="GQ236" s="43"/>
      <c r="GR236" s="44">
        <v>44300</v>
      </c>
      <c r="GS236" s="44">
        <v>44392</v>
      </c>
      <c r="GT236" s="44"/>
      <c r="GU236" s="44"/>
      <c r="GV236" s="43"/>
      <c r="GW236" s="43"/>
      <c r="GX236" s="43"/>
      <c r="GY236" s="43"/>
      <c r="GZ236" s="43"/>
      <c r="HA236" s="43"/>
      <c r="HB236" s="43"/>
      <c r="HC236" s="43"/>
      <c r="HD236" s="43"/>
      <c r="HE236" s="43"/>
      <c r="HF236" s="43"/>
      <c r="HG236" s="43"/>
      <c r="HH236" s="46" t="str">
        <f t="shared" si="267"/>
        <v/>
      </c>
      <c r="HI236" s="46" t="str">
        <f t="shared" si="268"/>
        <v/>
      </c>
      <c r="HJ236" s="46" t="str">
        <f t="shared" si="269"/>
        <v/>
      </c>
      <c r="HK236" s="46" t="str">
        <f t="shared" si="270"/>
        <v/>
      </c>
      <c r="HL236" s="46" t="str">
        <f t="shared" si="271"/>
        <v/>
      </c>
      <c r="HM236" s="43"/>
      <c r="HN236" s="43"/>
      <c r="HO236" s="43">
        <f t="shared" si="226"/>
        <v>2</v>
      </c>
      <c r="HP236" s="43" t="s">
        <v>2625</v>
      </c>
      <c r="HQ236" s="41" t="s">
        <v>2737</v>
      </c>
      <c r="HR236" s="41" t="s">
        <v>2738</v>
      </c>
      <c r="HS236" s="41"/>
      <c r="HT236" s="41"/>
      <c r="HU236" s="41" t="s">
        <v>2739</v>
      </c>
      <c r="HV236" s="41" t="s">
        <v>2740</v>
      </c>
      <c r="HW236" s="41"/>
      <c r="HX236" s="41"/>
      <c r="HY236" s="41"/>
      <c r="HZ236" s="41"/>
      <c r="IA236" s="41"/>
      <c r="IB236" s="41"/>
      <c r="IC236" s="41"/>
      <c r="ID236" s="41"/>
    </row>
    <row r="237" spans="1:238" ht="49.5" customHeight="1" x14ac:dyDescent="0.25">
      <c r="A237" s="41" t="s">
        <v>558</v>
      </c>
      <c r="B237" s="42" t="s">
        <v>539</v>
      </c>
      <c r="C237" s="43" t="s">
        <v>559</v>
      </c>
      <c r="D237" s="43" t="s">
        <v>468</v>
      </c>
      <c r="E237" s="43" t="s">
        <v>560</v>
      </c>
      <c r="F237" s="43" t="s">
        <v>394</v>
      </c>
      <c r="G237" s="43" t="s">
        <v>395</v>
      </c>
      <c r="H237" s="43" t="s">
        <v>561</v>
      </c>
      <c r="I237" s="43" t="s">
        <v>562</v>
      </c>
      <c r="J237" s="43">
        <v>2</v>
      </c>
      <c r="K237" s="43">
        <v>4</v>
      </c>
      <c r="L237" s="43" t="s">
        <v>399</v>
      </c>
      <c r="M237" s="43">
        <v>2</v>
      </c>
      <c r="N237" s="43">
        <v>3</v>
      </c>
      <c r="O237" s="43" t="s">
        <v>510</v>
      </c>
      <c r="P237" s="43" t="s">
        <v>400</v>
      </c>
      <c r="Q237" s="43" t="s">
        <v>563</v>
      </c>
      <c r="R237" s="43" t="s">
        <v>564</v>
      </c>
      <c r="S237" s="43" t="s">
        <v>403</v>
      </c>
      <c r="T237" s="43" t="s">
        <v>565</v>
      </c>
      <c r="U237" s="43" t="s">
        <v>430</v>
      </c>
      <c r="V237" s="43" t="s">
        <v>403</v>
      </c>
      <c r="W237" s="43" t="s">
        <v>403</v>
      </c>
      <c r="X237" s="43" t="s">
        <v>403</v>
      </c>
      <c r="Y237" s="43" t="s">
        <v>431</v>
      </c>
      <c r="Z237" s="43" t="s">
        <v>407</v>
      </c>
      <c r="AA237" s="43" t="s">
        <v>410</v>
      </c>
      <c r="AB237" s="43" t="s">
        <v>409</v>
      </c>
      <c r="AC237" s="43" t="s">
        <v>410</v>
      </c>
      <c r="AD237" s="43" t="s">
        <v>410</v>
      </c>
      <c r="AE237" s="43">
        <v>100</v>
      </c>
      <c r="AF237" s="43" t="s">
        <v>65</v>
      </c>
      <c r="AG237" s="43" t="s">
        <v>411</v>
      </c>
      <c r="AH237" s="43">
        <f t="shared" si="275"/>
        <v>12</v>
      </c>
      <c r="AI237" s="43">
        <v>3</v>
      </c>
      <c r="AJ237" s="43">
        <v>3</v>
      </c>
      <c r="AK237" s="43">
        <v>3</v>
      </c>
      <c r="AL237" s="43">
        <v>3</v>
      </c>
      <c r="AM237" s="43">
        <v>3</v>
      </c>
      <c r="AN237" s="43" t="s">
        <v>2741</v>
      </c>
      <c r="AO237" s="43">
        <v>3</v>
      </c>
      <c r="AP237" s="43" t="s">
        <v>2742</v>
      </c>
      <c r="AQ237" s="43"/>
      <c r="AR237" s="43"/>
      <c r="AS237" s="43"/>
      <c r="AT237" s="43"/>
      <c r="AU237" s="44">
        <v>44300</v>
      </c>
      <c r="AV237" s="44">
        <v>44392</v>
      </c>
      <c r="AW237" s="44"/>
      <c r="AX237" s="44"/>
      <c r="AY237" s="43" t="s">
        <v>70</v>
      </c>
      <c r="AZ237" s="43" t="s">
        <v>70</v>
      </c>
      <c r="BA237" s="43"/>
      <c r="BB237" s="43"/>
      <c r="BC237" s="43" t="s">
        <v>70</v>
      </c>
      <c r="BD237" s="43" t="s">
        <v>70</v>
      </c>
      <c r="BE237" s="43"/>
      <c r="BF237" s="43"/>
      <c r="BG237" s="45" t="s">
        <v>2743</v>
      </c>
      <c r="BH237" s="45" t="s">
        <v>2744</v>
      </c>
      <c r="BI237" s="43"/>
      <c r="BJ237" s="43"/>
      <c r="BK237" s="46">
        <f t="shared" si="262"/>
        <v>1</v>
      </c>
      <c r="BL237" s="46">
        <f t="shared" si="263"/>
        <v>1</v>
      </c>
      <c r="BM237" s="46">
        <f t="shared" si="264"/>
        <v>0</v>
      </c>
      <c r="BN237" s="46">
        <f t="shared" si="265"/>
        <v>0</v>
      </c>
      <c r="BO237" s="46">
        <f t="shared" si="266"/>
        <v>0.5</v>
      </c>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4">
        <v>44300</v>
      </c>
      <c r="CU237" s="44">
        <v>44392</v>
      </c>
      <c r="CV237" s="44"/>
      <c r="CW237" s="44"/>
      <c r="CX237" s="43"/>
      <c r="CY237" s="43"/>
      <c r="CZ237" s="43"/>
      <c r="DA237" s="43"/>
      <c r="DB237" s="43"/>
      <c r="DC237" s="43"/>
      <c r="DD237" s="43"/>
      <c r="DE237" s="43"/>
      <c r="DF237" s="43"/>
      <c r="DG237" s="43"/>
      <c r="DH237" s="43"/>
      <c r="DI237" s="43"/>
      <c r="DJ237" s="46" t="str">
        <f t="shared" si="216"/>
        <v/>
      </c>
      <c r="DK237" s="46" t="str">
        <f t="shared" si="217"/>
        <v/>
      </c>
      <c r="DL237" s="46" t="str">
        <f t="shared" si="218"/>
        <v/>
      </c>
      <c r="DM237" s="46" t="str">
        <f t="shared" si="219"/>
        <v/>
      </c>
      <c r="DN237" s="46" t="str">
        <f t="shared" si="220"/>
        <v/>
      </c>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4">
        <v>44300</v>
      </c>
      <c r="ET237" s="44">
        <v>44392</v>
      </c>
      <c r="EU237" s="44"/>
      <c r="EV237" s="44"/>
      <c r="EW237" s="43"/>
      <c r="EX237" s="43"/>
      <c r="EY237" s="43"/>
      <c r="EZ237" s="43"/>
      <c r="FA237" s="43"/>
      <c r="FB237" s="43"/>
      <c r="FC237" s="43"/>
      <c r="FD237" s="43"/>
      <c r="FE237" s="43"/>
      <c r="FF237" s="43"/>
      <c r="FG237" s="43"/>
      <c r="FH237" s="43"/>
      <c r="FI237" s="46" t="str">
        <f t="shared" si="221"/>
        <v/>
      </c>
      <c r="FJ237" s="46" t="str">
        <f t="shared" si="222"/>
        <v/>
      </c>
      <c r="FK237" s="46" t="str">
        <f t="shared" si="223"/>
        <v/>
      </c>
      <c r="FL237" s="46" t="str">
        <f t="shared" si="224"/>
        <v/>
      </c>
      <c r="FM237" s="46" t="str">
        <f t="shared" si="225"/>
        <v/>
      </c>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4">
        <v>44300</v>
      </c>
      <c r="GS237" s="44">
        <v>44392</v>
      </c>
      <c r="GT237" s="44"/>
      <c r="GU237" s="44"/>
      <c r="GV237" s="43"/>
      <c r="GW237" s="43"/>
      <c r="GX237" s="43"/>
      <c r="GY237" s="43"/>
      <c r="GZ237" s="43"/>
      <c r="HA237" s="43"/>
      <c r="HB237" s="43"/>
      <c r="HC237" s="43"/>
      <c r="HD237" s="43"/>
      <c r="HE237" s="43"/>
      <c r="HF237" s="43"/>
      <c r="HG237" s="43"/>
      <c r="HH237" s="46" t="str">
        <f t="shared" si="267"/>
        <v/>
      </c>
      <c r="HI237" s="46" t="str">
        <f t="shared" si="268"/>
        <v/>
      </c>
      <c r="HJ237" s="46" t="str">
        <f t="shared" si="269"/>
        <v/>
      </c>
      <c r="HK237" s="46" t="str">
        <f t="shared" si="270"/>
        <v/>
      </c>
      <c r="HL237" s="46" t="str">
        <f t="shared" si="271"/>
        <v/>
      </c>
      <c r="HM237" s="43"/>
      <c r="HN237" s="43"/>
      <c r="HO237" s="43">
        <f t="shared" si="226"/>
        <v>1</v>
      </c>
      <c r="HP237" s="43" t="s">
        <v>2625</v>
      </c>
      <c r="HQ237" s="41" t="s">
        <v>2745</v>
      </c>
      <c r="HR237" s="41" t="s">
        <v>2746</v>
      </c>
      <c r="HS237" s="41"/>
      <c r="HT237" s="41"/>
      <c r="HU237" s="41"/>
      <c r="HV237" s="41"/>
      <c r="HW237" s="41"/>
      <c r="HX237" s="41"/>
      <c r="HY237" s="41"/>
      <c r="HZ237" s="41"/>
      <c r="IA237" s="41"/>
      <c r="IB237" s="41"/>
      <c r="IC237" s="41"/>
      <c r="ID237" s="41"/>
    </row>
    <row r="238" spans="1:238" ht="49.5" customHeight="1" x14ac:dyDescent="0.25">
      <c r="A238" s="41" t="s">
        <v>571</v>
      </c>
      <c r="B238" s="42" t="s">
        <v>572</v>
      </c>
      <c r="C238" s="43" t="s">
        <v>573</v>
      </c>
      <c r="D238" s="43" t="s">
        <v>440</v>
      </c>
      <c r="E238" s="43" t="s">
        <v>574</v>
      </c>
      <c r="F238" s="43" t="s">
        <v>455</v>
      </c>
      <c r="G238" s="43" t="s">
        <v>541</v>
      </c>
      <c r="H238" s="43" t="s">
        <v>575</v>
      </c>
      <c r="I238" s="43" t="s">
        <v>576</v>
      </c>
      <c r="J238" s="43">
        <v>3</v>
      </c>
      <c r="K238" s="43">
        <v>4</v>
      </c>
      <c r="L238" s="43" t="s">
        <v>398</v>
      </c>
      <c r="M238" s="43">
        <v>1</v>
      </c>
      <c r="N238" s="43">
        <v>2</v>
      </c>
      <c r="O238" s="43" t="s">
        <v>426</v>
      </c>
      <c r="P238" s="43" t="s">
        <v>400</v>
      </c>
      <c r="Q238" s="43" t="s">
        <v>577</v>
      </c>
      <c r="R238" s="43" t="s">
        <v>578</v>
      </c>
      <c r="S238" s="43" t="s">
        <v>403</v>
      </c>
      <c r="T238" s="43" t="s">
        <v>579</v>
      </c>
      <c r="U238" s="43" t="s">
        <v>430</v>
      </c>
      <c r="V238" s="43" t="s">
        <v>403</v>
      </c>
      <c r="W238" s="43" t="s">
        <v>403</v>
      </c>
      <c r="X238" s="43" t="s">
        <v>403</v>
      </c>
      <c r="Y238" s="43" t="s">
        <v>431</v>
      </c>
      <c r="Z238" s="43" t="s">
        <v>407</v>
      </c>
      <c r="AA238" s="43" t="s">
        <v>410</v>
      </c>
      <c r="AB238" s="43" t="s">
        <v>409</v>
      </c>
      <c r="AC238" s="43" t="s">
        <v>410</v>
      </c>
      <c r="AD238" s="43" t="s">
        <v>410</v>
      </c>
      <c r="AE238" s="43">
        <v>100</v>
      </c>
      <c r="AF238" s="43" t="s">
        <v>65</v>
      </c>
      <c r="AG238" s="43" t="s">
        <v>411</v>
      </c>
      <c r="AH238" s="43">
        <f t="shared" si="275"/>
        <v>12</v>
      </c>
      <c r="AI238" s="43">
        <v>3</v>
      </c>
      <c r="AJ238" s="43">
        <v>3</v>
      </c>
      <c r="AK238" s="43">
        <v>3</v>
      </c>
      <c r="AL238" s="43">
        <v>3</v>
      </c>
      <c r="AM238" s="43">
        <v>3</v>
      </c>
      <c r="AN238" s="43" t="s">
        <v>2747</v>
      </c>
      <c r="AO238" s="43">
        <v>3</v>
      </c>
      <c r="AP238" s="43" t="s">
        <v>2748</v>
      </c>
      <c r="AQ238" s="43"/>
      <c r="AR238" s="43"/>
      <c r="AS238" s="43"/>
      <c r="AT238" s="43"/>
      <c r="AU238" s="44">
        <v>44300</v>
      </c>
      <c r="AV238" s="44">
        <v>44392</v>
      </c>
      <c r="AW238" s="44"/>
      <c r="AX238" s="44"/>
      <c r="AY238" s="43" t="s">
        <v>70</v>
      </c>
      <c r="AZ238" s="43" t="s">
        <v>70</v>
      </c>
      <c r="BA238" s="43"/>
      <c r="BB238" s="43"/>
      <c r="BC238" s="43" t="s">
        <v>70</v>
      </c>
      <c r="BD238" s="43" t="s">
        <v>70</v>
      </c>
      <c r="BE238" s="43"/>
      <c r="BF238" s="43"/>
      <c r="BG238" s="45" t="s">
        <v>2749</v>
      </c>
      <c r="BH238" s="45" t="s">
        <v>2750</v>
      </c>
      <c r="BI238" s="43"/>
      <c r="BJ238" s="43"/>
      <c r="BK238" s="46">
        <f t="shared" si="262"/>
        <v>1</v>
      </c>
      <c r="BL238" s="46">
        <f t="shared" si="263"/>
        <v>1</v>
      </c>
      <c r="BM238" s="46">
        <f t="shared" si="264"/>
        <v>0</v>
      </c>
      <c r="BN238" s="46">
        <f t="shared" si="265"/>
        <v>0</v>
      </c>
      <c r="BO238" s="46">
        <f t="shared" si="266"/>
        <v>0.5</v>
      </c>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4">
        <v>44300</v>
      </c>
      <c r="CU238" s="44">
        <v>44392</v>
      </c>
      <c r="CV238" s="44"/>
      <c r="CW238" s="44"/>
      <c r="CX238" s="43"/>
      <c r="CY238" s="43"/>
      <c r="CZ238" s="43"/>
      <c r="DA238" s="43"/>
      <c r="DB238" s="43"/>
      <c r="DC238" s="43"/>
      <c r="DD238" s="43"/>
      <c r="DE238" s="43"/>
      <c r="DF238" s="43"/>
      <c r="DG238" s="43"/>
      <c r="DH238" s="43"/>
      <c r="DI238" s="43"/>
      <c r="DJ238" s="46" t="str">
        <f t="shared" si="216"/>
        <v/>
      </c>
      <c r="DK238" s="46" t="str">
        <f t="shared" si="217"/>
        <v/>
      </c>
      <c r="DL238" s="46" t="str">
        <f t="shared" si="218"/>
        <v/>
      </c>
      <c r="DM238" s="46" t="str">
        <f t="shared" si="219"/>
        <v/>
      </c>
      <c r="DN238" s="46" t="str">
        <f t="shared" si="220"/>
        <v/>
      </c>
      <c r="DO238" s="43"/>
      <c r="DP238" s="43"/>
      <c r="DQ238" s="43"/>
      <c r="DR238" s="43"/>
      <c r="DS238" s="43"/>
      <c r="DT238" s="43"/>
      <c r="DU238" s="43"/>
      <c r="DV238" s="43"/>
      <c r="DW238" s="43"/>
      <c r="DX238" s="43"/>
      <c r="DY238" s="43"/>
      <c r="DZ238" s="43"/>
      <c r="EA238" s="43"/>
      <c r="EB238" s="43"/>
      <c r="EC238" s="43"/>
      <c r="ED238" s="43"/>
      <c r="EE238" s="43"/>
      <c r="EF238" s="43"/>
      <c r="EG238" s="43"/>
      <c r="EH238" s="43"/>
      <c r="EI238" s="43"/>
      <c r="EJ238" s="43"/>
      <c r="EK238" s="43"/>
      <c r="EL238" s="43"/>
      <c r="EM238" s="43"/>
      <c r="EN238" s="43"/>
      <c r="EO238" s="43"/>
      <c r="EP238" s="43"/>
      <c r="EQ238" s="43"/>
      <c r="ER238" s="43"/>
      <c r="ES238" s="44">
        <v>44300</v>
      </c>
      <c r="ET238" s="44">
        <v>44392</v>
      </c>
      <c r="EU238" s="44"/>
      <c r="EV238" s="44"/>
      <c r="EW238" s="43"/>
      <c r="EX238" s="43"/>
      <c r="EY238" s="43"/>
      <c r="EZ238" s="43"/>
      <c r="FA238" s="43"/>
      <c r="FB238" s="43"/>
      <c r="FC238" s="43"/>
      <c r="FD238" s="43"/>
      <c r="FE238" s="43"/>
      <c r="FF238" s="43"/>
      <c r="FG238" s="43"/>
      <c r="FH238" s="43"/>
      <c r="FI238" s="46" t="str">
        <f t="shared" si="221"/>
        <v/>
      </c>
      <c r="FJ238" s="46" t="str">
        <f t="shared" si="222"/>
        <v/>
      </c>
      <c r="FK238" s="46" t="str">
        <f t="shared" si="223"/>
        <v/>
      </c>
      <c r="FL238" s="46" t="str">
        <f t="shared" si="224"/>
        <v/>
      </c>
      <c r="FM238" s="46" t="str">
        <f t="shared" si="225"/>
        <v/>
      </c>
      <c r="FN238" s="43"/>
      <c r="FO238" s="43"/>
      <c r="FP238" s="43"/>
      <c r="FQ238" s="43"/>
      <c r="FR238" s="43"/>
      <c r="FS238" s="43"/>
      <c r="FT238" s="43"/>
      <c r="FU238" s="43"/>
      <c r="FV238" s="43"/>
      <c r="FW238" s="43"/>
      <c r="FX238" s="43"/>
      <c r="FY238" s="43"/>
      <c r="FZ238" s="43"/>
      <c r="GA238" s="43"/>
      <c r="GB238" s="43"/>
      <c r="GC238" s="43"/>
      <c r="GD238" s="43"/>
      <c r="GE238" s="43"/>
      <c r="GF238" s="43"/>
      <c r="GG238" s="43"/>
      <c r="GH238" s="43"/>
      <c r="GI238" s="43"/>
      <c r="GJ238" s="43"/>
      <c r="GK238" s="43"/>
      <c r="GL238" s="43"/>
      <c r="GM238" s="43"/>
      <c r="GN238" s="43"/>
      <c r="GO238" s="43"/>
      <c r="GP238" s="43"/>
      <c r="GQ238" s="43"/>
      <c r="GR238" s="44">
        <v>44300</v>
      </c>
      <c r="GS238" s="44">
        <v>44392</v>
      </c>
      <c r="GT238" s="44"/>
      <c r="GU238" s="44"/>
      <c r="GV238" s="43"/>
      <c r="GW238" s="43"/>
      <c r="GX238" s="43"/>
      <c r="GY238" s="43"/>
      <c r="GZ238" s="43"/>
      <c r="HA238" s="43"/>
      <c r="HB238" s="43"/>
      <c r="HC238" s="43"/>
      <c r="HD238" s="43"/>
      <c r="HE238" s="43"/>
      <c r="HF238" s="43"/>
      <c r="HG238" s="43"/>
      <c r="HH238" s="46" t="str">
        <f t="shared" si="267"/>
        <v/>
      </c>
      <c r="HI238" s="46" t="str">
        <f t="shared" si="268"/>
        <v/>
      </c>
      <c r="HJ238" s="46" t="str">
        <f t="shared" si="269"/>
        <v/>
      </c>
      <c r="HK238" s="46" t="str">
        <f t="shared" si="270"/>
        <v/>
      </c>
      <c r="HL238" s="46" t="str">
        <f t="shared" si="271"/>
        <v/>
      </c>
      <c r="HM238" s="43"/>
      <c r="HN238" s="43"/>
      <c r="HO238" s="43">
        <f t="shared" si="226"/>
        <v>1</v>
      </c>
      <c r="HP238" s="43" t="s">
        <v>2625</v>
      </c>
      <c r="HQ238" s="41" t="s">
        <v>1949</v>
      </c>
      <c r="HR238" s="41" t="s">
        <v>2751</v>
      </c>
      <c r="HS238" s="41"/>
      <c r="HT238" s="41"/>
      <c r="HU238" s="41"/>
      <c r="HV238" s="41"/>
      <c r="HW238" s="41"/>
      <c r="HX238" s="41"/>
      <c r="HY238" s="41"/>
      <c r="HZ238" s="41"/>
      <c r="IA238" s="41"/>
      <c r="IB238" s="41"/>
      <c r="IC238" s="41"/>
      <c r="ID238" s="41"/>
    </row>
    <row r="239" spans="1:238" ht="49.5" customHeight="1" x14ac:dyDescent="0.25">
      <c r="A239" s="41" t="s">
        <v>584</v>
      </c>
      <c r="B239" s="42" t="s">
        <v>572</v>
      </c>
      <c r="C239" s="43" t="s">
        <v>585</v>
      </c>
      <c r="D239" s="43" t="s">
        <v>468</v>
      </c>
      <c r="E239" s="43" t="s">
        <v>560</v>
      </c>
      <c r="F239" s="43" t="s">
        <v>394</v>
      </c>
      <c r="G239" s="43" t="s">
        <v>395</v>
      </c>
      <c r="H239" s="43" t="s">
        <v>586</v>
      </c>
      <c r="I239" s="43" t="s">
        <v>587</v>
      </c>
      <c r="J239" s="43">
        <v>1</v>
      </c>
      <c r="K239" s="43">
        <v>4</v>
      </c>
      <c r="L239" s="43" t="s">
        <v>399</v>
      </c>
      <c r="M239" s="43">
        <v>1</v>
      </c>
      <c r="N239" s="43">
        <v>4</v>
      </c>
      <c r="O239" s="43" t="s">
        <v>399</v>
      </c>
      <c r="P239" s="43" t="s">
        <v>400</v>
      </c>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4">
        <v>44300</v>
      </c>
      <c r="AV239" s="44">
        <v>44392</v>
      </c>
      <c r="AW239" s="44"/>
      <c r="AX239" s="44"/>
      <c r="AY239" s="43"/>
      <c r="AZ239" s="43"/>
      <c r="BA239" s="43"/>
      <c r="BB239" s="43"/>
      <c r="BC239" s="43"/>
      <c r="BD239" s="43"/>
      <c r="BE239" s="43"/>
      <c r="BF239" s="43"/>
      <c r="BG239" s="45"/>
      <c r="BH239" s="45"/>
      <c r="BI239" s="43"/>
      <c r="BJ239" s="43"/>
      <c r="BK239" s="46" t="str">
        <f t="shared" si="262"/>
        <v/>
      </c>
      <c r="BL239" s="46" t="str">
        <f t="shared" si="263"/>
        <v/>
      </c>
      <c r="BM239" s="46" t="str">
        <f t="shared" si="264"/>
        <v/>
      </c>
      <c r="BN239" s="46" t="str">
        <f t="shared" si="265"/>
        <v/>
      </c>
      <c r="BO239" s="46" t="str">
        <f t="shared" si="266"/>
        <v/>
      </c>
      <c r="BP239" s="43" t="s">
        <v>588</v>
      </c>
      <c r="BQ239" s="43" t="s">
        <v>589</v>
      </c>
      <c r="BR239" s="43" t="s">
        <v>403</v>
      </c>
      <c r="BS239" s="43" t="s">
        <v>590</v>
      </c>
      <c r="BT239" s="43" t="s">
        <v>430</v>
      </c>
      <c r="BU239" s="43" t="s">
        <v>472</v>
      </c>
      <c r="BV239" s="43" t="s">
        <v>472</v>
      </c>
      <c r="BW239" s="43" t="s">
        <v>403</v>
      </c>
      <c r="BX239" s="43" t="s">
        <v>531</v>
      </c>
      <c r="BY239" s="43" t="s">
        <v>591</v>
      </c>
      <c r="BZ239" s="43" t="s">
        <v>410</v>
      </c>
      <c r="CA239" s="43" t="s">
        <v>409</v>
      </c>
      <c r="CB239" s="43" t="s">
        <v>410</v>
      </c>
      <c r="CC239" s="43" t="s">
        <v>410</v>
      </c>
      <c r="CD239" s="43">
        <v>100</v>
      </c>
      <c r="CE239" s="43" t="s">
        <v>65</v>
      </c>
      <c r="CF239" s="43" t="s">
        <v>411</v>
      </c>
      <c r="CG239" s="43">
        <f t="shared" ref="CG239:CG240" si="276">SUM(CH239:CK239)</f>
        <v>4</v>
      </c>
      <c r="CH239" s="43">
        <v>3</v>
      </c>
      <c r="CI239" s="43">
        <v>1</v>
      </c>
      <c r="CJ239" s="43">
        <v>0</v>
      </c>
      <c r="CK239" s="43">
        <v>0</v>
      </c>
      <c r="CL239" s="43">
        <v>3</v>
      </c>
      <c r="CM239" s="43" t="s">
        <v>2752</v>
      </c>
      <c r="CN239" s="43">
        <v>1</v>
      </c>
      <c r="CO239" s="43" t="s">
        <v>2753</v>
      </c>
      <c r="CP239" s="43"/>
      <c r="CQ239" s="43"/>
      <c r="CR239" s="43"/>
      <c r="CS239" s="43"/>
      <c r="CT239" s="44">
        <v>44300</v>
      </c>
      <c r="CU239" s="44">
        <v>44392</v>
      </c>
      <c r="CV239" s="44"/>
      <c r="CW239" s="44"/>
      <c r="CX239" s="43" t="s">
        <v>70</v>
      </c>
      <c r="CY239" s="43" t="s">
        <v>70</v>
      </c>
      <c r="CZ239" s="43"/>
      <c r="DA239" s="43"/>
      <c r="DB239" s="43" t="s">
        <v>70</v>
      </c>
      <c r="DC239" s="43" t="s">
        <v>70</v>
      </c>
      <c r="DD239" s="43"/>
      <c r="DE239" s="43"/>
      <c r="DF239" s="43" t="s">
        <v>2754</v>
      </c>
      <c r="DG239" s="43" t="s">
        <v>2755</v>
      </c>
      <c r="DH239" s="43"/>
      <c r="DI239" s="43"/>
      <c r="DJ239" s="46">
        <f t="shared" si="216"/>
        <v>1</v>
      </c>
      <c r="DK239" s="46">
        <f t="shared" si="217"/>
        <v>1</v>
      </c>
      <c r="DL239" s="46" t="str">
        <f t="shared" si="218"/>
        <v/>
      </c>
      <c r="DM239" s="46" t="str">
        <f t="shared" si="219"/>
        <v/>
      </c>
      <c r="DN239" s="46">
        <f t="shared" si="220"/>
        <v>1</v>
      </c>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4">
        <v>44300</v>
      </c>
      <c r="ET239" s="44">
        <v>44392</v>
      </c>
      <c r="EU239" s="44"/>
      <c r="EV239" s="44"/>
      <c r="EW239" s="43"/>
      <c r="EX239" s="43"/>
      <c r="EY239" s="43"/>
      <c r="EZ239" s="43"/>
      <c r="FA239" s="43"/>
      <c r="FB239" s="43"/>
      <c r="FC239" s="43"/>
      <c r="FD239" s="43"/>
      <c r="FE239" s="43"/>
      <c r="FF239" s="43"/>
      <c r="FG239" s="43"/>
      <c r="FH239" s="43"/>
      <c r="FI239" s="46" t="str">
        <f t="shared" si="221"/>
        <v/>
      </c>
      <c r="FJ239" s="46" t="str">
        <f t="shared" si="222"/>
        <v/>
      </c>
      <c r="FK239" s="46" t="str">
        <f t="shared" si="223"/>
        <v/>
      </c>
      <c r="FL239" s="46" t="str">
        <f t="shared" si="224"/>
        <v/>
      </c>
      <c r="FM239" s="46" t="str">
        <f t="shared" si="225"/>
        <v/>
      </c>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4">
        <v>44300</v>
      </c>
      <c r="GS239" s="44">
        <v>44392</v>
      </c>
      <c r="GT239" s="44"/>
      <c r="GU239" s="44"/>
      <c r="GV239" s="43"/>
      <c r="GW239" s="43"/>
      <c r="GX239" s="43"/>
      <c r="GY239" s="43"/>
      <c r="GZ239" s="43"/>
      <c r="HA239" s="43"/>
      <c r="HB239" s="43"/>
      <c r="HC239" s="43"/>
      <c r="HD239" s="43"/>
      <c r="HE239" s="43"/>
      <c r="HF239" s="43"/>
      <c r="HG239" s="43"/>
      <c r="HH239" s="46" t="str">
        <f t="shared" si="267"/>
        <v/>
      </c>
      <c r="HI239" s="46" t="str">
        <f t="shared" si="268"/>
        <v/>
      </c>
      <c r="HJ239" s="46" t="str">
        <f t="shared" si="269"/>
        <v/>
      </c>
      <c r="HK239" s="46" t="str">
        <f t="shared" si="270"/>
        <v/>
      </c>
      <c r="HL239" s="46" t="str">
        <f t="shared" si="271"/>
        <v/>
      </c>
      <c r="HM239" s="43"/>
      <c r="HN239" s="43"/>
      <c r="HO239" s="43">
        <f t="shared" si="226"/>
        <v>1</v>
      </c>
      <c r="HP239" s="43" t="s">
        <v>2625</v>
      </c>
      <c r="HQ239" s="41"/>
      <c r="HR239" s="41"/>
      <c r="HS239" s="41"/>
      <c r="HT239" s="41"/>
      <c r="HU239" s="41" t="s">
        <v>2756</v>
      </c>
      <c r="HV239" s="41" t="s">
        <v>2757</v>
      </c>
      <c r="HW239" s="41"/>
      <c r="HX239" s="41"/>
      <c r="HY239" s="41"/>
      <c r="HZ239" s="41"/>
      <c r="IA239" s="41"/>
      <c r="IB239" s="41"/>
      <c r="IC239" s="41"/>
      <c r="ID239" s="41"/>
    </row>
    <row r="240" spans="1:238" ht="49.5" customHeight="1" x14ac:dyDescent="0.25">
      <c r="A240" s="41" t="s">
        <v>595</v>
      </c>
      <c r="B240" s="42" t="s">
        <v>596</v>
      </c>
      <c r="C240" s="43" t="s">
        <v>597</v>
      </c>
      <c r="D240" s="43" t="s">
        <v>421</v>
      </c>
      <c r="E240" s="43" t="s">
        <v>422</v>
      </c>
      <c r="F240" s="43" t="s">
        <v>455</v>
      </c>
      <c r="G240" s="43" t="s">
        <v>598</v>
      </c>
      <c r="H240" s="43" t="s">
        <v>599</v>
      </c>
      <c r="I240" s="43" t="s">
        <v>600</v>
      </c>
      <c r="J240" s="43">
        <v>5</v>
      </c>
      <c r="K240" s="43">
        <v>3</v>
      </c>
      <c r="L240" s="43" t="s">
        <v>398</v>
      </c>
      <c r="M240" s="43">
        <v>3</v>
      </c>
      <c r="N240" s="43">
        <v>1</v>
      </c>
      <c r="O240" s="43" t="s">
        <v>426</v>
      </c>
      <c r="P240" s="43" t="s">
        <v>400</v>
      </c>
      <c r="Q240" s="43" t="s">
        <v>601</v>
      </c>
      <c r="R240" s="43" t="s">
        <v>602</v>
      </c>
      <c r="S240" s="43" t="s">
        <v>403</v>
      </c>
      <c r="T240" s="43" t="s">
        <v>603</v>
      </c>
      <c r="U240" s="43" t="s">
        <v>430</v>
      </c>
      <c r="V240" s="43" t="s">
        <v>403</v>
      </c>
      <c r="W240" s="43" t="s">
        <v>403</v>
      </c>
      <c r="X240" s="43" t="s">
        <v>403</v>
      </c>
      <c r="Y240" s="43" t="s">
        <v>446</v>
      </c>
      <c r="Z240" s="43" t="s">
        <v>407</v>
      </c>
      <c r="AA240" s="43" t="s">
        <v>410</v>
      </c>
      <c r="AB240" s="43" t="s">
        <v>409</v>
      </c>
      <c r="AC240" s="43" t="s">
        <v>410</v>
      </c>
      <c r="AD240" s="43" t="s">
        <v>410</v>
      </c>
      <c r="AE240" s="43">
        <v>100</v>
      </c>
      <c r="AF240" s="43" t="s">
        <v>65</v>
      </c>
      <c r="AG240" s="43" t="s">
        <v>411</v>
      </c>
      <c r="AH240" s="43">
        <f t="shared" ref="AH240:AH241" si="277">SUM(AI240:AL240)</f>
        <v>96</v>
      </c>
      <c r="AI240" s="43">
        <v>24</v>
      </c>
      <c r="AJ240" s="43">
        <v>24</v>
      </c>
      <c r="AK240" s="43">
        <v>24</v>
      </c>
      <c r="AL240" s="43">
        <v>24</v>
      </c>
      <c r="AM240" s="43">
        <v>24</v>
      </c>
      <c r="AN240" s="43" t="s">
        <v>2758</v>
      </c>
      <c r="AO240" s="43">
        <v>24</v>
      </c>
      <c r="AP240" s="43" t="s">
        <v>2759</v>
      </c>
      <c r="AQ240" s="43"/>
      <c r="AR240" s="43"/>
      <c r="AS240" s="43"/>
      <c r="AT240" s="43"/>
      <c r="AU240" s="44">
        <v>44300</v>
      </c>
      <c r="AV240" s="44">
        <v>44392</v>
      </c>
      <c r="AW240" s="44"/>
      <c r="AX240" s="44"/>
      <c r="AY240" s="43" t="s">
        <v>70</v>
      </c>
      <c r="AZ240" s="43" t="s">
        <v>70</v>
      </c>
      <c r="BA240" s="43"/>
      <c r="BB240" s="43"/>
      <c r="BC240" s="43" t="s">
        <v>70</v>
      </c>
      <c r="BD240" s="43" t="s">
        <v>70</v>
      </c>
      <c r="BE240" s="43"/>
      <c r="BF240" s="43"/>
      <c r="BG240" s="45" t="s">
        <v>2760</v>
      </c>
      <c r="BH240" s="45" t="s">
        <v>2761</v>
      </c>
      <c r="BI240" s="43"/>
      <c r="BJ240" s="43"/>
      <c r="BK240" s="46">
        <f t="shared" si="262"/>
        <v>1</v>
      </c>
      <c r="BL240" s="46">
        <f t="shared" si="263"/>
        <v>1</v>
      </c>
      <c r="BM240" s="46">
        <f t="shared" si="264"/>
        <v>0</v>
      </c>
      <c r="BN240" s="46">
        <f t="shared" si="265"/>
        <v>0</v>
      </c>
      <c r="BO240" s="46">
        <f t="shared" si="266"/>
        <v>0.5</v>
      </c>
      <c r="BP240" s="43" t="s">
        <v>607</v>
      </c>
      <c r="BQ240" s="43" t="s">
        <v>602</v>
      </c>
      <c r="BR240" s="43" t="s">
        <v>403</v>
      </c>
      <c r="BS240" s="43" t="s">
        <v>608</v>
      </c>
      <c r="BT240" s="43" t="s">
        <v>430</v>
      </c>
      <c r="BU240" s="43" t="s">
        <v>403</v>
      </c>
      <c r="BV240" s="43" t="s">
        <v>403</v>
      </c>
      <c r="BW240" s="43" t="s">
        <v>403</v>
      </c>
      <c r="BX240" s="43" t="s">
        <v>406</v>
      </c>
      <c r="BY240" s="43" t="s">
        <v>407</v>
      </c>
      <c r="BZ240" s="43" t="s">
        <v>410</v>
      </c>
      <c r="CA240" s="43" t="s">
        <v>409</v>
      </c>
      <c r="CB240" s="43" t="s">
        <v>410</v>
      </c>
      <c r="CC240" s="43" t="s">
        <v>410</v>
      </c>
      <c r="CD240" s="43">
        <v>100</v>
      </c>
      <c r="CE240" s="43" t="s">
        <v>65</v>
      </c>
      <c r="CF240" s="43" t="s">
        <v>411</v>
      </c>
      <c r="CG240" s="43">
        <f t="shared" si="276"/>
        <v>2</v>
      </c>
      <c r="CH240" s="43">
        <v>1</v>
      </c>
      <c r="CI240" s="43">
        <v>1</v>
      </c>
      <c r="CJ240" s="43">
        <v>0</v>
      </c>
      <c r="CK240" s="43">
        <v>0</v>
      </c>
      <c r="CL240" s="43">
        <v>1</v>
      </c>
      <c r="CM240" s="43" t="s">
        <v>2762</v>
      </c>
      <c r="CN240" s="43">
        <v>1</v>
      </c>
      <c r="CO240" s="43" t="s">
        <v>2763</v>
      </c>
      <c r="CP240" s="43"/>
      <c r="CQ240" s="43"/>
      <c r="CR240" s="43"/>
      <c r="CS240" s="43"/>
      <c r="CT240" s="44">
        <v>44300</v>
      </c>
      <c r="CU240" s="44">
        <v>44392</v>
      </c>
      <c r="CV240" s="44"/>
      <c r="CW240" s="44"/>
      <c r="CX240" s="43" t="s">
        <v>70</v>
      </c>
      <c r="CY240" s="43" t="s">
        <v>70</v>
      </c>
      <c r="CZ240" s="43"/>
      <c r="DA240" s="43"/>
      <c r="DB240" s="43" t="s">
        <v>70</v>
      </c>
      <c r="DC240" s="43" t="s">
        <v>70</v>
      </c>
      <c r="DD240" s="43"/>
      <c r="DE240" s="43"/>
      <c r="DF240" s="43" t="s">
        <v>2764</v>
      </c>
      <c r="DG240" s="43" t="s">
        <v>2765</v>
      </c>
      <c r="DH240" s="43"/>
      <c r="DI240" s="43"/>
      <c r="DJ240" s="46">
        <f t="shared" si="216"/>
        <v>1</v>
      </c>
      <c r="DK240" s="46">
        <f t="shared" si="217"/>
        <v>1</v>
      </c>
      <c r="DL240" s="46" t="str">
        <f t="shared" si="218"/>
        <v/>
      </c>
      <c r="DM240" s="46" t="str">
        <f t="shared" si="219"/>
        <v/>
      </c>
      <c r="DN240" s="46">
        <f t="shared" si="220"/>
        <v>1</v>
      </c>
      <c r="DO240" s="43" t="s">
        <v>612</v>
      </c>
      <c r="DP240" s="43" t="s">
        <v>613</v>
      </c>
      <c r="DQ240" s="43" t="s">
        <v>403</v>
      </c>
      <c r="DR240" s="43" t="s">
        <v>614</v>
      </c>
      <c r="DS240" s="43" t="s">
        <v>430</v>
      </c>
      <c r="DT240" s="43" t="s">
        <v>472</v>
      </c>
      <c r="DU240" s="43" t="s">
        <v>472</v>
      </c>
      <c r="DV240" s="43" t="s">
        <v>403</v>
      </c>
      <c r="DW240" s="43" t="s">
        <v>406</v>
      </c>
      <c r="DX240" s="43" t="s">
        <v>407</v>
      </c>
      <c r="DY240" s="43" t="s">
        <v>410</v>
      </c>
      <c r="DZ240" s="43" t="s">
        <v>409</v>
      </c>
      <c r="EA240" s="43" t="s">
        <v>410</v>
      </c>
      <c r="EB240" s="43" t="s">
        <v>410</v>
      </c>
      <c r="EC240" s="43">
        <v>100</v>
      </c>
      <c r="ED240" s="43" t="s">
        <v>65</v>
      </c>
      <c r="EE240" s="43" t="s">
        <v>411</v>
      </c>
      <c r="EF240" s="43">
        <f t="shared" ref="EF240:EF242" si="278">SUM(EG240:EJ240)</f>
        <v>0</v>
      </c>
      <c r="EG240" s="43">
        <v>0</v>
      </c>
      <c r="EH240" s="43">
        <v>0</v>
      </c>
      <c r="EI240" s="43">
        <v>0</v>
      </c>
      <c r="EJ240" s="43">
        <v>0</v>
      </c>
      <c r="EK240" s="43">
        <v>0</v>
      </c>
      <c r="EL240" s="43" t="s">
        <v>2766</v>
      </c>
      <c r="EM240" s="43">
        <v>0</v>
      </c>
      <c r="EN240" s="43" t="s">
        <v>2767</v>
      </c>
      <c r="EO240" s="43"/>
      <c r="EP240" s="43"/>
      <c r="EQ240" s="43"/>
      <c r="ER240" s="43"/>
      <c r="ES240" s="44">
        <v>44300</v>
      </c>
      <c r="ET240" s="44">
        <v>44392</v>
      </c>
      <c r="EU240" s="44"/>
      <c r="EV240" s="44"/>
      <c r="EW240" s="43" t="s">
        <v>449</v>
      </c>
      <c r="EX240" s="43" t="s">
        <v>449</v>
      </c>
      <c r="EY240" s="43"/>
      <c r="EZ240" s="43"/>
      <c r="FA240" s="43" t="s">
        <v>449</v>
      </c>
      <c r="FB240" s="43" t="s">
        <v>449</v>
      </c>
      <c r="FC240" s="43"/>
      <c r="FD240" s="43"/>
      <c r="FE240" s="43" t="s">
        <v>2768</v>
      </c>
      <c r="FF240" s="43" t="s">
        <v>2769</v>
      </c>
      <c r="FG240" s="43"/>
      <c r="FH240" s="43"/>
      <c r="FI240" s="46" t="str">
        <f t="shared" si="221"/>
        <v/>
      </c>
      <c r="FJ240" s="46" t="str">
        <f t="shared" si="222"/>
        <v/>
      </c>
      <c r="FK240" s="46" t="str">
        <f t="shared" si="223"/>
        <v/>
      </c>
      <c r="FL240" s="46" t="str">
        <f t="shared" si="224"/>
        <v/>
      </c>
      <c r="FM240" s="46" t="str">
        <f t="shared" si="225"/>
        <v/>
      </c>
      <c r="FN240" s="43"/>
      <c r="FO240" s="43"/>
      <c r="FP240" s="43"/>
      <c r="FQ240" s="43"/>
      <c r="FR240" s="43"/>
      <c r="FS240" s="43"/>
      <c r="FT240" s="43"/>
      <c r="FU240" s="43"/>
      <c r="FV240" s="43"/>
      <c r="FW240" s="43"/>
      <c r="FX240" s="43"/>
      <c r="FY240" s="43"/>
      <c r="FZ240" s="43"/>
      <c r="GA240" s="43"/>
      <c r="GB240" s="43"/>
      <c r="GC240" s="43"/>
      <c r="GD240" s="43"/>
      <c r="GE240" s="43"/>
      <c r="GF240" s="43"/>
      <c r="GG240" s="43"/>
      <c r="GH240" s="43"/>
      <c r="GI240" s="43"/>
      <c r="GJ240" s="43"/>
      <c r="GK240" s="43"/>
      <c r="GL240" s="43"/>
      <c r="GM240" s="43"/>
      <c r="GN240" s="43"/>
      <c r="GO240" s="43"/>
      <c r="GP240" s="43"/>
      <c r="GQ240" s="43"/>
      <c r="GR240" s="44">
        <v>44300</v>
      </c>
      <c r="GS240" s="44">
        <v>44392</v>
      </c>
      <c r="GT240" s="44"/>
      <c r="GU240" s="44"/>
      <c r="GV240" s="43"/>
      <c r="GW240" s="43"/>
      <c r="GX240" s="43"/>
      <c r="GY240" s="43"/>
      <c r="GZ240" s="43"/>
      <c r="HA240" s="43"/>
      <c r="HB240" s="43"/>
      <c r="HC240" s="43"/>
      <c r="HD240" s="43"/>
      <c r="HE240" s="43"/>
      <c r="HF240" s="43"/>
      <c r="HG240" s="43"/>
      <c r="HH240" s="46" t="str">
        <f t="shared" si="267"/>
        <v/>
      </c>
      <c r="HI240" s="46" t="str">
        <f t="shared" si="268"/>
        <v/>
      </c>
      <c r="HJ240" s="46" t="str">
        <f t="shared" si="269"/>
        <v/>
      </c>
      <c r="HK240" s="46" t="str">
        <f t="shared" si="270"/>
        <v/>
      </c>
      <c r="HL240" s="46" t="str">
        <f t="shared" si="271"/>
        <v/>
      </c>
      <c r="HM240" s="43"/>
      <c r="HN240" s="43"/>
      <c r="HO240" s="43">
        <f t="shared" si="226"/>
        <v>3</v>
      </c>
      <c r="HP240" s="43" t="s">
        <v>2625</v>
      </c>
      <c r="HQ240" s="41" t="s">
        <v>1968</v>
      </c>
      <c r="HR240" s="41" t="s">
        <v>2770</v>
      </c>
      <c r="HS240" s="41"/>
      <c r="HT240" s="41"/>
      <c r="HU240" s="41" t="s">
        <v>2771</v>
      </c>
      <c r="HV240" s="41" t="s">
        <v>2772</v>
      </c>
      <c r="HW240" s="41"/>
      <c r="HX240" s="41"/>
      <c r="HY240" s="41" t="s">
        <v>2773</v>
      </c>
      <c r="HZ240" s="41" t="s">
        <v>2774</v>
      </c>
      <c r="IA240" s="41"/>
      <c r="IB240" s="41"/>
      <c r="IC240" s="41"/>
      <c r="ID240" s="41"/>
    </row>
    <row r="241" spans="1:238" ht="49.5" customHeight="1" x14ac:dyDescent="0.25">
      <c r="A241" s="41" t="s">
        <v>622</v>
      </c>
      <c r="B241" s="42" t="s">
        <v>596</v>
      </c>
      <c r="C241" s="43" t="s">
        <v>623</v>
      </c>
      <c r="D241" s="43" t="s">
        <v>468</v>
      </c>
      <c r="E241" s="43" t="s">
        <v>624</v>
      </c>
      <c r="F241" s="43" t="s">
        <v>455</v>
      </c>
      <c r="G241" s="43" t="s">
        <v>395</v>
      </c>
      <c r="H241" s="43" t="s">
        <v>625</v>
      </c>
      <c r="I241" s="43" t="s">
        <v>626</v>
      </c>
      <c r="J241" s="43">
        <v>3</v>
      </c>
      <c r="K241" s="43">
        <v>4</v>
      </c>
      <c r="L241" s="43" t="s">
        <v>398</v>
      </c>
      <c r="M241" s="43">
        <v>1</v>
      </c>
      <c r="N241" s="43">
        <v>4</v>
      </c>
      <c r="O241" s="43" t="s">
        <v>399</v>
      </c>
      <c r="P241" s="43" t="s">
        <v>400</v>
      </c>
      <c r="Q241" s="43" t="s">
        <v>601</v>
      </c>
      <c r="R241" s="43" t="s">
        <v>602</v>
      </c>
      <c r="S241" s="43" t="s">
        <v>403</v>
      </c>
      <c r="T241" s="43" t="s">
        <v>603</v>
      </c>
      <c r="U241" s="43" t="s">
        <v>430</v>
      </c>
      <c r="V241" s="43" t="s">
        <v>403</v>
      </c>
      <c r="W241" s="43" t="s">
        <v>403</v>
      </c>
      <c r="X241" s="43" t="s">
        <v>403</v>
      </c>
      <c r="Y241" s="43" t="s">
        <v>446</v>
      </c>
      <c r="Z241" s="43" t="s">
        <v>407</v>
      </c>
      <c r="AA241" s="43" t="s">
        <v>410</v>
      </c>
      <c r="AB241" s="43" t="s">
        <v>409</v>
      </c>
      <c r="AC241" s="43" t="s">
        <v>410</v>
      </c>
      <c r="AD241" s="43" t="s">
        <v>410</v>
      </c>
      <c r="AE241" s="43">
        <v>100</v>
      </c>
      <c r="AF241" s="43" t="s">
        <v>65</v>
      </c>
      <c r="AG241" s="43" t="s">
        <v>411</v>
      </c>
      <c r="AH241" s="43">
        <f t="shared" si="277"/>
        <v>96</v>
      </c>
      <c r="AI241" s="43">
        <v>24</v>
      </c>
      <c r="AJ241" s="43">
        <v>24</v>
      </c>
      <c r="AK241" s="43">
        <v>24</v>
      </c>
      <c r="AL241" s="43">
        <v>24</v>
      </c>
      <c r="AM241" s="43">
        <v>24</v>
      </c>
      <c r="AN241" s="43" t="s">
        <v>2775</v>
      </c>
      <c r="AO241" s="43">
        <v>24</v>
      </c>
      <c r="AP241" s="43" t="s">
        <v>2776</v>
      </c>
      <c r="AQ241" s="43"/>
      <c r="AR241" s="43"/>
      <c r="AS241" s="43"/>
      <c r="AT241" s="43"/>
      <c r="AU241" s="44">
        <v>44300</v>
      </c>
      <c r="AV241" s="44">
        <v>44392</v>
      </c>
      <c r="AW241" s="44"/>
      <c r="AX241" s="44"/>
      <c r="AY241" s="43" t="s">
        <v>70</v>
      </c>
      <c r="AZ241" s="43" t="s">
        <v>70</v>
      </c>
      <c r="BA241" s="43"/>
      <c r="BB241" s="43"/>
      <c r="BC241" s="43" t="s">
        <v>70</v>
      </c>
      <c r="BD241" s="43" t="s">
        <v>70</v>
      </c>
      <c r="BE241" s="43"/>
      <c r="BF241" s="43"/>
      <c r="BG241" s="45" t="s">
        <v>2777</v>
      </c>
      <c r="BH241" s="45" t="s">
        <v>2777</v>
      </c>
      <c r="BI241" s="43"/>
      <c r="BJ241" s="43"/>
      <c r="BK241" s="46">
        <f t="shared" si="262"/>
        <v>1</v>
      </c>
      <c r="BL241" s="46">
        <f t="shared" si="263"/>
        <v>1</v>
      </c>
      <c r="BM241" s="46">
        <f t="shared" si="264"/>
        <v>0</v>
      </c>
      <c r="BN241" s="46">
        <f t="shared" si="265"/>
        <v>0</v>
      </c>
      <c r="BO241" s="46">
        <f t="shared" si="266"/>
        <v>0.5</v>
      </c>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4">
        <v>44300</v>
      </c>
      <c r="CU241" s="44">
        <v>44392</v>
      </c>
      <c r="CV241" s="44"/>
      <c r="CW241" s="44"/>
      <c r="CX241" s="43"/>
      <c r="CY241" s="43"/>
      <c r="CZ241" s="43"/>
      <c r="DA241" s="43"/>
      <c r="DB241" s="43"/>
      <c r="DC241" s="43"/>
      <c r="DD241" s="43"/>
      <c r="DE241" s="43"/>
      <c r="DF241" s="43"/>
      <c r="DG241" s="43"/>
      <c r="DH241" s="43"/>
      <c r="DI241" s="43"/>
      <c r="DJ241" s="46" t="str">
        <f t="shared" si="216"/>
        <v/>
      </c>
      <c r="DK241" s="46" t="str">
        <f t="shared" si="217"/>
        <v/>
      </c>
      <c r="DL241" s="46" t="str">
        <f t="shared" si="218"/>
        <v/>
      </c>
      <c r="DM241" s="46" t="str">
        <f t="shared" si="219"/>
        <v/>
      </c>
      <c r="DN241" s="46" t="str">
        <f t="shared" si="220"/>
        <v/>
      </c>
      <c r="DO241" s="43" t="s">
        <v>612</v>
      </c>
      <c r="DP241" s="43" t="s">
        <v>602</v>
      </c>
      <c r="DQ241" s="43" t="s">
        <v>403</v>
      </c>
      <c r="DR241" s="43" t="s">
        <v>614</v>
      </c>
      <c r="DS241" s="43" t="s">
        <v>430</v>
      </c>
      <c r="DT241" s="43" t="s">
        <v>472</v>
      </c>
      <c r="DU241" s="43" t="s">
        <v>472</v>
      </c>
      <c r="DV241" s="43" t="s">
        <v>403</v>
      </c>
      <c r="DW241" s="43" t="s">
        <v>406</v>
      </c>
      <c r="DX241" s="43" t="s">
        <v>407</v>
      </c>
      <c r="DY241" s="43" t="s">
        <v>410</v>
      </c>
      <c r="DZ241" s="43" t="s">
        <v>409</v>
      </c>
      <c r="EA241" s="43" t="s">
        <v>410</v>
      </c>
      <c r="EB241" s="43" t="s">
        <v>410</v>
      </c>
      <c r="EC241" s="43">
        <v>100</v>
      </c>
      <c r="ED241" s="43" t="s">
        <v>65</v>
      </c>
      <c r="EE241" s="43" t="s">
        <v>411</v>
      </c>
      <c r="EF241" s="43">
        <f t="shared" si="278"/>
        <v>0</v>
      </c>
      <c r="EG241" s="43">
        <v>0</v>
      </c>
      <c r="EH241" s="43">
        <v>0</v>
      </c>
      <c r="EI241" s="43">
        <v>0</v>
      </c>
      <c r="EJ241" s="43">
        <v>0</v>
      </c>
      <c r="EK241" s="43">
        <v>0</v>
      </c>
      <c r="EL241" s="43" t="s">
        <v>2766</v>
      </c>
      <c r="EM241" s="43">
        <v>0</v>
      </c>
      <c r="EN241" s="43" t="s">
        <v>2778</v>
      </c>
      <c r="EO241" s="43"/>
      <c r="EP241" s="43"/>
      <c r="EQ241" s="43"/>
      <c r="ER241" s="43"/>
      <c r="ES241" s="44">
        <v>44300</v>
      </c>
      <c r="ET241" s="44">
        <v>44392</v>
      </c>
      <c r="EU241" s="44"/>
      <c r="EV241" s="44"/>
      <c r="EW241" s="43" t="s">
        <v>449</v>
      </c>
      <c r="EX241" s="43" t="s">
        <v>449</v>
      </c>
      <c r="EY241" s="43"/>
      <c r="EZ241" s="43"/>
      <c r="FA241" s="43" t="s">
        <v>449</v>
      </c>
      <c r="FB241" s="43" t="s">
        <v>449</v>
      </c>
      <c r="FC241" s="43"/>
      <c r="FD241" s="43"/>
      <c r="FE241" s="43" t="s">
        <v>2779</v>
      </c>
      <c r="FF241" s="43" t="s">
        <v>2581</v>
      </c>
      <c r="FG241" s="43"/>
      <c r="FH241" s="43"/>
      <c r="FI241" s="46" t="str">
        <f t="shared" si="221"/>
        <v/>
      </c>
      <c r="FJ241" s="46" t="str">
        <f t="shared" si="222"/>
        <v/>
      </c>
      <c r="FK241" s="46" t="str">
        <f t="shared" si="223"/>
        <v/>
      </c>
      <c r="FL241" s="46" t="str">
        <f t="shared" si="224"/>
        <v/>
      </c>
      <c r="FM241" s="46" t="str">
        <f t="shared" si="225"/>
        <v/>
      </c>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3"/>
      <c r="GQ241" s="43"/>
      <c r="GR241" s="44">
        <v>44300</v>
      </c>
      <c r="GS241" s="44">
        <v>44392</v>
      </c>
      <c r="GT241" s="44"/>
      <c r="GU241" s="44"/>
      <c r="GV241" s="43"/>
      <c r="GW241" s="43"/>
      <c r="GX241" s="43"/>
      <c r="GY241" s="43"/>
      <c r="GZ241" s="43"/>
      <c r="HA241" s="43"/>
      <c r="HB241" s="43"/>
      <c r="HC241" s="43"/>
      <c r="HD241" s="43"/>
      <c r="HE241" s="43"/>
      <c r="HF241" s="43"/>
      <c r="HG241" s="43"/>
      <c r="HH241" s="46" t="str">
        <f t="shared" si="267"/>
        <v/>
      </c>
      <c r="HI241" s="46" t="str">
        <f t="shared" si="268"/>
        <v/>
      </c>
      <c r="HJ241" s="46" t="str">
        <f t="shared" si="269"/>
        <v/>
      </c>
      <c r="HK241" s="46" t="str">
        <f t="shared" si="270"/>
        <v/>
      </c>
      <c r="HL241" s="46" t="str">
        <f t="shared" si="271"/>
        <v/>
      </c>
      <c r="HM241" s="43"/>
      <c r="HN241" s="43"/>
      <c r="HO241" s="43">
        <f t="shared" si="226"/>
        <v>2</v>
      </c>
      <c r="HP241" s="43" t="s">
        <v>2625</v>
      </c>
      <c r="HQ241" s="41" t="s">
        <v>1968</v>
      </c>
      <c r="HR241" s="41" t="s">
        <v>2780</v>
      </c>
      <c r="HS241" s="41"/>
      <c r="HT241" s="41"/>
      <c r="HU241" s="41"/>
      <c r="HV241" s="41"/>
      <c r="HW241" s="41"/>
      <c r="HX241" s="41"/>
      <c r="HY241" s="41" t="s">
        <v>2773</v>
      </c>
      <c r="HZ241" s="41" t="s">
        <v>2781</v>
      </c>
      <c r="IA241" s="41"/>
      <c r="IB241" s="41"/>
      <c r="IC241" s="41"/>
      <c r="ID241" s="41"/>
    </row>
    <row r="242" spans="1:238" ht="49.5" customHeight="1" x14ac:dyDescent="0.25">
      <c r="A242" s="41" t="s">
        <v>389</v>
      </c>
      <c r="B242" s="42" t="s">
        <v>390</v>
      </c>
      <c r="C242" s="43" t="s">
        <v>391</v>
      </c>
      <c r="D242" s="43" t="s">
        <v>392</v>
      </c>
      <c r="E242" s="43" t="s">
        <v>393</v>
      </c>
      <c r="F242" s="43" t="s">
        <v>394</v>
      </c>
      <c r="G242" s="43" t="s">
        <v>395</v>
      </c>
      <c r="H242" s="43" t="s">
        <v>396</v>
      </c>
      <c r="I242" s="43" t="s">
        <v>397</v>
      </c>
      <c r="J242" s="43">
        <v>4</v>
      </c>
      <c r="K242" s="43">
        <v>4</v>
      </c>
      <c r="L242" s="43" t="s">
        <v>398</v>
      </c>
      <c r="M242" s="43">
        <v>3</v>
      </c>
      <c r="N242" s="43">
        <v>3</v>
      </c>
      <c r="O242" s="43" t="s">
        <v>399</v>
      </c>
      <c r="P242" s="43" t="s">
        <v>400</v>
      </c>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4">
        <v>44300</v>
      </c>
      <c r="AV242" s="44">
        <v>44385</v>
      </c>
      <c r="AW242" s="44"/>
      <c r="AX242" s="44"/>
      <c r="AY242" s="43"/>
      <c r="AZ242" s="43"/>
      <c r="BA242" s="43"/>
      <c r="BB242" s="43"/>
      <c r="BC242" s="43"/>
      <c r="BD242" s="43"/>
      <c r="BE242" s="43"/>
      <c r="BF242" s="43"/>
      <c r="BG242" s="45"/>
      <c r="BH242" s="45"/>
      <c r="BI242" s="43"/>
      <c r="BJ242" s="43"/>
      <c r="BK242" s="46" t="str">
        <f>IFERROR(IF(AI242=0,"",IF((AM242/AI242)&gt;1,1,(AM242/AI242))),"")</f>
        <v/>
      </c>
      <c r="BL242" s="46" t="str">
        <f>IFERROR(IF(AJ242=0,"",IF((AO242/AJ242)&gt;1,1,(AO242/AJ242))),"")</f>
        <v/>
      </c>
      <c r="BM242" s="46" t="str">
        <f>IFERROR(IF(AK242=0,"",IF((AQ242/AK242)&gt;1,1,(AQ242/AK242))),"")</f>
        <v/>
      </c>
      <c r="BN242" s="46" t="str">
        <f>IFERROR(IF(AL242=0,"",IF((AS242/AL242)&gt;1,1,(AS242/AL242))),"")</f>
        <v/>
      </c>
      <c r="BO242" s="46" t="str">
        <f>IFERROR(IF((AM242+AO242+AQ242+AS242)/AH242&gt;1,1,(AM242+AO242+AQ242+AS242)/AH242),"")</f>
        <v/>
      </c>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4">
        <v>44300</v>
      </c>
      <c r="CU242" s="44">
        <v>44385</v>
      </c>
      <c r="CV242" s="44"/>
      <c r="CW242" s="44"/>
      <c r="CX242" s="43"/>
      <c r="CY242" s="43"/>
      <c r="CZ242" s="43"/>
      <c r="DA242" s="43"/>
      <c r="DB242" s="43"/>
      <c r="DC242" s="43"/>
      <c r="DD242" s="43"/>
      <c r="DE242" s="43"/>
      <c r="DF242" s="43"/>
      <c r="DG242" s="43"/>
      <c r="DH242" s="43"/>
      <c r="DI242" s="43"/>
      <c r="DJ242" s="46" t="str">
        <f t="shared" si="216"/>
        <v/>
      </c>
      <c r="DK242" s="46" t="str">
        <f t="shared" si="217"/>
        <v/>
      </c>
      <c r="DL242" s="46" t="str">
        <f t="shared" si="218"/>
        <v/>
      </c>
      <c r="DM242" s="46" t="str">
        <f t="shared" si="219"/>
        <v/>
      </c>
      <c r="DN242" s="46" t="str">
        <f t="shared" si="220"/>
        <v/>
      </c>
      <c r="DO242" s="43" t="s">
        <v>401</v>
      </c>
      <c r="DP242" s="43" t="s">
        <v>402</v>
      </c>
      <c r="DQ242" s="43" t="s">
        <v>403</v>
      </c>
      <c r="DR242" s="43" t="s">
        <v>404</v>
      </c>
      <c r="DS242" s="43" t="s">
        <v>405</v>
      </c>
      <c r="DT242" s="43" t="s">
        <v>403</v>
      </c>
      <c r="DU242" s="43" t="s">
        <v>403</v>
      </c>
      <c r="DV242" s="43" t="s">
        <v>403</v>
      </c>
      <c r="DW242" s="43" t="s">
        <v>406</v>
      </c>
      <c r="DX242" s="43" t="s">
        <v>407</v>
      </c>
      <c r="DY242" s="43" t="s">
        <v>408</v>
      </c>
      <c r="DZ242" s="43" t="s">
        <v>409</v>
      </c>
      <c r="EA242" s="43" t="s">
        <v>410</v>
      </c>
      <c r="EB242" s="43" t="s">
        <v>408</v>
      </c>
      <c r="EC242" s="43">
        <v>50</v>
      </c>
      <c r="ED242" s="43" t="s">
        <v>65</v>
      </c>
      <c r="EE242" s="43" t="s">
        <v>411</v>
      </c>
      <c r="EF242" s="43">
        <f t="shared" si="278"/>
        <v>4</v>
      </c>
      <c r="EG242" s="43">
        <v>1</v>
      </c>
      <c r="EH242" s="43">
        <v>1</v>
      </c>
      <c r="EI242" s="43">
        <v>1</v>
      </c>
      <c r="EJ242" s="43">
        <v>1</v>
      </c>
      <c r="EK242" s="43">
        <v>1</v>
      </c>
      <c r="EL242" s="43" t="s">
        <v>2831</v>
      </c>
      <c r="EM242" s="43">
        <v>1</v>
      </c>
      <c r="EN242" s="43" t="s">
        <v>2832</v>
      </c>
      <c r="EO242" s="43"/>
      <c r="EP242" s="43"/>
      <c r="EQ242" s="43"/>
      <c r="ER242" s="43"/>
      <c r="ES242" s="44">
        <v>44300</v>
      </c>
      <c r="ET242" s="44">
        <v>44385</v>
      </c>
      <c r="EU242" s="44"/>
      <c r="EV242" s="44"/>
      <c r="EW242" s="43" t="s">
        <v>70</v>
      </c>
      <c r="EX242" s="43" t="s">
        <v>70</v>
      </c>
      <c r="EY242" s="43"/>
      <c r="EZ242" s="43"/>
      <c r="FA242" s="43" t="s">
        <v>70</v>
      </c>
      <c r="FB242" s="43" t="s">
        <v>70</v>
      </c>
      <c r="FC242" s="43"/>
      <c r="FD242" s="43"/>
      <c r="FE242" s="43" t="s">
        <v>2833</v>
      </c>
      <c r="FF242" s="43" t="s">
        <v>2834</v>
      </c>
      <c r="FG242" s="43"/>
      <c r="FH242" s="43"/>
      <c r="FI242" s="46">
        <f t="shared" si="221"/>
        <v>1</v>
      </c>
      <c r="FJ242" s="46">
        <f t="shared" si="222"/>
        <v>1</v>
      </c>
      <c r="FK242" s="46">
        <f t="shared" si="223"/>
        <v>0</v>
      </c>
      <c r="FL242" s="46">
        <f t="shared" si="224"/>
        <v>0</v>
      </c>
      <c r="FM242" s="46">
        <f t="shared" si="225"/>
        <v>0.5</v>
      </c>
      <c r="FN242" s="43"/>
      <c r="FO242" s="43"/>
      <c r="FP242" s="43"/>
      <c r="FQ242" s="43"/>
      <c r="FR242" s="43"/>
      <c r="FS242" s="43"/>
      <c r="FT242" s="43"/>
      <c r="FU242" s="43"/>
      <c r="FV242" s="43"/>
      <c r="FW242" s="43"/>
      <c r="FX242" s="43"/>
      <c r="FY242" s="43"/>
      <c r="FZ242" s="43"/>
      <c r="GA242" s="43"/>
      <c r="GB242" s="43"/>
      <c r="GC242" s="43"/>
      <c r="GD242" s="43"/>
      <c r="GE242" s="43"/>
      <c r="GF242" s="43"/>
      <c r="GG242" s="43"/>
      <c r="GH242" s="43"/>
      <c r="GI242" s="43"/>
      <c r="GJ242" s="43"/>
      <c r="GK242" s="43"/>
      <c r="GL242" s="43"/>
      <c r="GM242" s="43"/>
      <c r="GN242" s="43"/>
      <c r="GO242" s="43"/>
      <c r="GP242" s="43"/>
      <c r="GQ242" s="43"/>
      <c r="GR242" s="44">
        <v>44300</v>
      </c>
      <c r="GS242" s="44">
        <v>44385</v>
      </c>
      <c r="GT242" s="44"/>
      <c r="GU242" s="44"/>
      <c r="GV242" s="43"/>
      <c r="GW242" s="43"/>
      <c r="GX242" s="43"/>
      <c r="GY242" s="43"/>
      <c r="GZ242" s="43"/>
      <c r="HA242" s="43"/>
      <c r="HB242" s="43"/>
      <c r="HC242" s="43"/>
      <c r="HD242" s="43"/>
      <c r="HE242" s="43"/>
      <c r="HF242" s="43"/>
      <c r="HG242" s="43"/>
      <c r="HH242" s="46" t="str">
        <f>IFERROR(IF(GF242=0,"",IF((GJ242/GF242)&gt;1,1,(GJ242/GF242))),"")</f>
        <v/>
      </c>
      <c r="HI242" s="46" t="str">
        <f>IFERROR(IF(GG242=0,"",IF((GL242/GG242)&gt;1,1,(GL242/GG242))),"")</f>
        <v/>
      </c>
      <c r="HJ242" s="46" t="str">
        <f>IFERROR(IF(GH242=0,"",IF((GN242/GH242)&gt;1,1,(GN242/GH242))),"")</f>
        <v/>
      </c>
      <c r="HK242" s="46" t="str">
        <f>IFERROR(IF(GI242=0,"",IF((GP242/GI242)&gt;1,1,(GP242/GI242))),"")</f>
        <v/>
      </c>
      <c r="HL242" s="46" t="str">
        <f>IFERROR(IF((GJ242+GL242+GN242+GP242)/GE242&gt;1,1,(GJ242+GL242+GN242+GP242)/GE242),"")</f>
        <v/>
      </c>
      <c r="HM242" s="43"/>
      <c r="HN242" s="43"/>
      <c r="HO242" s="43">
        <f t="shared" si="226"/>
        <v>1</v>
      </c>
      <c r="HP242" s="43" t="s">
        <v>2782</v>
      </c>
      <c r="HQ242" s="43"/>
      <c r="HR242" s="43"/>
      <c r="HS242" s="43"/>
      <c r="HT242" s="43"/>
      <c r="HU242" s="43"/>
      <c r="HV242" s="43"/>
      <c r="HW242" s="43"/>
      <c r="HX242" s="43"/>
      <c r="HY242" s="43" t="s">
        <v>1027</v>
      </c>
      <c r="HZ242" s="43" t="s">
        <v>1052</v>
      </c>
      <c r="IA242" s="41"/>
      <c r="IB242" s="41"/>
      <c r="IC242" s="41"/>
      <c r="ID242" s="41"/>
    </row>
    <row r="243" spans="1:238" ht="49.5" customHeight="1" x14ac:dyDescent="0.25">
      <c r="A243" s="41" t="s">
        <v>418</v>
      </c>
      <c r="B243" s="42" t="s">
        <v>419</v>
      </c>
      <c r="C243" s="43" t="s">
        <v>420</v>
      </c>
      <c r="D243" s="43" t="s">
        <v>421</v>
      </c>
      <c r="E243" s="43" t="s">
        <v>422</v>
      </c>
      <c r="F243" s="43" t="s">
        <v>423</v>
      </c>
      <c r="G243" s="43" t="s">
        <v>395</v>
      </c>
      <c r="H243" s="43" t="s">
        <v>424</v>
      </c>
      <c r="I243" s="43" t="s">
        <v>425</v>
      </c>
      <c r="J243" s="43">
        <v>5</v>
      </c>
      <c r="K243" s="43">
        <v>3</v>
      </c>
      <c r="L243" s="43" t="s">
        <v>398</v>
      </c>
      <c r="M243" s="43">
        <v>3</v>
      </c>
      <c r="N243" s="43">
        <v>1</v>
      </c>
      <c r="O243" s="43" t="s">
        <v>426</v>
      </c>
      <c r="P243" s="43" t="s">
        <v>400</v>
      </c>
      <c r="Q243" s="43" t="s">
        <v>427</v>
      </c>
      <c r="R243" s="43" t="s">
        <v>428</v>
      </c>
      <c r="S243" s="43" t="s">
        <v>403</v>
      </c>
      <c r="T243" s="43" t="s">
        <v>429</v>
      </c>
      <c r="U243" s="43" t="s">
        <v>430</v>
      </c>
      <c r="V243" s="43" t="s">
        <v>403</v>
      </c>
      <c r="W243" s="43" t="s">
        <v>403</v>
      </c>
      <c r="X243" s="43" t="s">
        <v>403</v>
      </c>
      <c r="Y243" s="43" t="s">
        <v>431</v>
      </c>
      <c r="Z243" s="43" t="s">
        <v>407</v>
      </c>
      <c r="AA243" s="43" t="s">
        <v>410</v>
      </c>
      <c r="AB243" s="43" t="s">
        <v>409</v>
      </c>
      <c r="AC243" s="43" t="s">
        <v>410</v>
      </c>
      <c r="AD243" s="43" t="s">
        <v>410</v>
      </c>
      <c r="AE243" s="43">
        <v>100</v>
      </c>
      <c r="AF243" s="43" t="s">
        <v>65</v>
      </c>
      <c r="AG243" s="43" t="s">
        <v>411</v>
      </c>
      <c r="AH243" s="43">
        <f>SUM(AI243:AL243)</f>
        <v>12</v>
      </c>
      <c r="AI243" s="43">
        <v>3</v>
      </c>
      <c r="AJ243" s="43">
        <v>3</v>
      </c>
      <c r="AK243" s="43">
        <v>3</v>
      </c>
      <c r="AL243" s="43">
        <v>3</v>
      </c>
      <c r="AM243" s="43">
        <v>3</v>
      </c>
      <c r="AN243" s="43" t="s">
        <v>2835</v>
      </c>
      <c r="AO243" s="43">
        <v>3</v>
      </c>
      <c r="AP243" s="43" t="s">
        <v>2836</v>
      </c>
      <c r="AQ243" s="43"/>
      <c r="AR243" s="43"/>
      <c r="AS243" s="43"/>
      <c r="AT243" s="43"/>
      <c r="AU243" s="44">
        <v>44298</v>
      </c>
      <c r="AV243" s="44">
        <v>44386</v>
      </c>
      <c r="AW243" s="44"/>
      <c r="AX243" s="44"/>
      <c r="AY243" s="43" t="s">
        <v>70</v>
      </c>
      <c r="AZ243" s="43" t="s">
        <v>70</v>
      </c>
      <c r="BA243" s="43"/>
      <c r="BB243" s="43"/>
      <c r="BC243" s="43" t="s">
        <v>70</v>
      </c>
      <c r="BD243" s="43" t="s">
        <v>70</v>
      </c>
      <c r="BE243" s="43"/>
      <c r="BF243" s="43"/>
      <c r="BG243" s="45" t="s">
        <v>2837</v>
      </c>
      <c r="BH243" s="45" t="s">
        <v>2838</v>
      </c>
      <c r="BI243" s="43"/>
      <c r="BJ243" s="43"/>
      <c r="BK243" s="46">
        <f t="shared" ref="BK243:BK256" si="279">IFERROR(IF(AI243=0,"",IF((AM243/AI243)&gt;1,1,(AM243/AI243))),"")</f>
        <v>1</v>
      </c>
      <c r="BL243" s="46">
        <f t="shared" ref="BL243:BL256" si="280">IFERROR(IF(AJ243=0,"",IF((AO243/AJ243)&gt;1,1,(AO243/AJ243))),"")</f>
        <v>1</v>
      </c>
      <c r="BM243" s="46">
        <f t="shared" ref="BM243:BM256" si="281">IFERROR(IF(AK243=0,"",IF((AQ243/AK243)&gt;1,1,(AQ243/AK243))),"")</f>
        <v>0</v>
      </c>
      <c r="BN243" s="46">
        <f t="shared" ref="BN243:BN256" si="282">IFERROR(IF(AL243=0,"",IF((AS243/AL243)&gt;1,1,(AS243/AL243))),"")</f>
        <v>0</v>
      </c>
      <c r="BO243" s="46">
        <f t="shared" ref="BO243:BO256" si="283">IFERROR(IF((AM243+AO243+AQ243+AS243)/AH243&gt;1,1,(AM243+AO243+AQ243+AS243)/AH243),"")</f>
        <v>0.5</v>
      </c>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4">
        <v>44298</v>
      </c>
      <c r="CU243" s="44">
        <v>44386</v>
      </c>
      <c r="CV243" s="44"/>
      <c r="CW243" s="44"/>
      <c r="CX243" s="43"/>
      <c r="CY243" s="43"/>
      <c r="CZ243" s="43"/>
      <c r="DA243" s="43"/>
      <c r="DB243" s="43"/>
      <c r="DC243" s="43"/>
      <c r="DD243" s="43"/>
      <c r="DE243" s="43"/>
      <c r="DF243" s="43"/>
      <c r="DG243" s="43"/>
      <c r="DH243" s="43"/>
      <c r="DI243" s="43"/>
      <c r="DJ243" s="46" t="str">
        <f t="shared" si="216"/>
        <v/>
      </c>
      <c r="DK243" s="46" t="str">
        <f t="shared" si="217"/>
        <v/>
      </c>
      <c r="DL243" s="46" t="str">
        <f t="shared" si="218"/>
        <v/>
      </c>
      <c r="DM243" s="46" t="str">
        <f t="shared" si="219"/>
        <v/>
      </c>
      <c r="DN243" s="46" t="str">
        <f t="shared" si="220"/>
        <v/>
      </c>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4">
        <v>44298</v>
      </c>
      <c r="ET243" s="44">
        <v>44386</v>
      </c>
      <c r="EU243" s="44"/>
      <c r="EV243" s="44"/>
      <c r="EW243" s="43"/>
      <c r="EX243" s="43"/>
      <c r="EY243" s="43"/>
      <c r="EZ243" s="43"/>
      <c r="FA243" s="43"/>
      <c r="FB243" s="43"/>
      <c r="FC243" s="43"/>
      <c r="FD243" s="43"/>
      <c r="FE243" s="43"/>
      <c r="FF243" s="43"/>
      <c r="FG243" s="43"/>
      <c r="FH243" s="43"/>
      <c r="FI243" s="46" t="str">
        <f t="shared" si="221"/>
        <v/>
      </c>
      <c r="FJ243" s="46" t="str">
        <f t="shared" si="222"/>
        <v/>
      </c>
      <c r="FK243" s="46" t="str">
        <f t="shared" si="223"/>
        <v/>
      </c>
      <c r="FL243" s="46" t="str">
        <f t="shared" si="224"/>
        <v/>
      </c>
      <c r="FM243" s="46" t="str">
        <f t="shared" si="225"/>
        <v/>
      </c>
      <c r="FN243" s="43"/>
      <c r="FO243" s="43"/>
      <c r="FP243" s="43"/>
      <c r="FQ243" s="43"/>
      <c r="FR243" s="43"/>
      <c r="FS243" s="43"/>
      <c r="FT243" s="43"/>
      <c r="FU243" s="43"/>
      <c r="FV243" s="43"/>
      <c r="FW243" s="43"/>
      <c r="FX243" s="43"/>
      <c r="FY243" s="43"/>
      <c r="FZ243" s="43"/>
      <c r="GA243" s="43"/>
      <c r="GB243" s="43"/>
      <c r="GC243" s="43"/>
      <c r="GD243" s="43"/>
      <c r="GE243" s="43"/>
      <c r="GF243" s="43"/>
      <c r="GG243" s="43"/>
      <c r="GH243" s="43"/>
      <c r="GI243" s="43"/>
      <c r="GJ243" s="43"/>
      <c r="GK243" s="43"/>
      <c r="GL243" s="43"/>
      <c r="GM243" s="43"/>
      <c r="GN243" s="43"/>
      <c r="GO243" s="43"/>
      <c r="GP243" s="43"/>
      <c r="GQ243" s="43"/>
      <c r="GR243" s="44">
        <v>44298</v>
      </c>
      <c r="GS243" s="44">
        <v>44386</v>
      </c>
      <c r="GT243" s="44"/>
      <c r="GU243" s="44"/>
      <c r="GV243" s="43"/>
      <c r="GW243" s="43"/>
      <c r="GX243" s="43"/>
      <c r="GY243" s="43"/>
      <c r="GZ243" s="43"/>
      <c r="HA243" s="43"/>
      <c r="HB243" s="43"/>
      <c r="HC243" s="43"/>
      <c r="HD243" s="43"/>
      <c r="HE243" s="43"/>
      <c r="HF243" s="43"/>
      <c r="HG243" s="43"/>
      <c r="HH243" s="46" t="str">
        <f t="shared" ref="HH243:HH256" si="284">IFERROR(IF(GF243=0,"",IF((GJ243/GF243)&gt;1,1,(GJ243/GF243))),"")</f>
        <v/>
      </c>
      <c r="HI243" s="46" t="str">
        <f t="shared" ref="HI243:HI256" si="285">IFERROR(IF(GG243=0,"",IF((GL243/GG243)&gt;1,1,(GL243/GG243))),"")</f>
        <v/>
      </c>
      <c r="HJ243" s="46" t="str">
        <f t="shared" ref="HJ243:HJ256" si="286">IFERROR(IF(GH243=0,"",IF((GN243/GH243)&gt;1,1,(GN243/GH243))),"")</f>
        <v/>
      </c>
      <c r="HK243" s="46" t="str">
        <f t="shared" ref="HK243:HK256" si="287">IFERROR(IF(GI243=0,"",IF((GP243/GI243)&gt;1,1,(GP243/GI243))),"")</f>
        <v/>
      </c>
      <c r="HL243" s="46" t="str">
        <f t="shared" ref="HL243:HL256" si="288">IFERROR(IF((GJ243+GL243+GN243+GP243)/GE243&gt;1,1,(GJ243+GL243+GN243+GP243)/GE243),"")</f>
        <v/>
      </c>
      <c r="HM243" s="43"/>
      <c r="HN243" s="43"/>
      <c r="HO243" s="43">
        <f t="shared" si="226"/>
        <v>1</v>
      </c>
      <c r="HP243" s="43" t="s">
        <v>2782</v>
      </c>
      <c r="HQ243" s="43" t="s">
        <v>2839</v>
      </c>
      <c r="HR243" s="43" t="s">
        <v>2840</v>
      </c>
      <c r="HS243" s="43"/>
      <c r="HT243" s="43"/>
      <c r="HU243" s="43"/>
      <c r="HV243" s="43"/>
      <c r="HW243" s="43"/>
      <c r="HX243" s="43"/>
      <c r="HY243" s="43"/>
      <c r="HZ243" s="43"/>
      <c r="IA243" s="41"/>
      <c r="IB243" s="41"/>
      <c r="IC243" s="41"/>
      <c r="ID243" s="41"/>
    </row>
    <row r="244" spans="1:238" ht="49.5" customHeight="1" x14ac:dyDescent="0.25">
      <c r="A244" s="41" t="s">
        <v>438</v>
      </c>
      <c r="B244" s="42" t="s">
        <v>419</v>
      </c>
      <c r="C244" s="43" t="s">
        <v>439</v>
      </c>
      <c r="D244" s="43" t="s">
        <v>440</v>
      </c>
      <c r="E244" s="43" t="s">
        <v>422</v>
      </c>
      <c r="F244" s="43" t="s">
        <v>423</v>
      </c>
      <c r="G244" s="43" t="s">
        <v>395</v>
      </c>
      <c r="H244" s="43" t="s">
        <v>441</v>
      </c>
      <c r="I244" s="43" t="s">
        <v>442</v>
      </c>
      <c r="J244" s="43">
        <v>2</v>
      </c>
      <c r="K244" s="43">
        <v>4</v>
      </c>
      <c r="L244" s="43" t="s">
        <v>399</v>
      </c>
      <c r="M244" s="43">
        <v>1</v>
      </c>
      <c r="N244" s="43">
        <v>2</v>
      </c>
      <c r="O244" s="43" t="s">
        <v>426</v>
      </c>
      <c r="P244" s="43" t="s">
        <v>400</v>
      </c>
      <c r="Q244" s="43" t="s">
        <v>443</v>
      </c>
      <c r="R244" s="43" t="s">
        <v>444</v>
      </c>
      <c r="S244" s="43" t="s">
        <v>403</v>
      </c>
      <c r="T244" s="43" t="s">
        <v>445</v>
      </c>
      <c r="U244" s="43" t="s">
        <v>430</v>
      </c>
      <c r="V244" s="43" t="s">
        <v>403</v>
      </c>
      <c r="W244" s="43" t="s">
        <v>403</v>
      </c>
      <c r="X244" s="43" t="s">
        <v>403</v>
      </c>
      <c r="Y244" s="43" t="s">
        <v>446</v>
      </c>
      <c r="Z244" s="43" t="s">
        <v>407</v>
      </c>
      <c r="AA244" s="43" t="s">
        <v>410</v>
      </c>
      <c r="AB244" s="43" t="s">
        <v>409</v>
      </c>
      <c r="AC244" s="43" t="s">
        <v>410</v>
      </c>
      <c r="AD244" s="43" t="s">
        <v>410</v>
      </c>
      <c r="AE244" s="43">
        <v>100</v>
      </c>
      <c r="AF244" s="43" t="s">
        <v>65</v>
      </c>
      <c r="AG244" s="43" t="s">
        <v>411</v>
      </c>
      <c r="AH244" s="43">
        <f t="shared" ref="AH244:AH256" si="289">SUM(AI244:AL244)</f>
        <v>12</v>
      </c>
      <c r="AI244" s="43">
        <v>0</v>
      </c>
      <c r="AJ244" s="43">
        <v>0</v>
      </c>
      <c r="AK244" s="43">
        <v>6</v>
      </c>
      <c r="AL244" s="43">
        <v>6</v>
      </c>
      <c r="AM244" s="43">
        <v>0</v>
      </c>
      <c r="AN244" s="43" t="s">
        <v>2841</v>
      </c>
      <c r="AO244" s="43">
        <v>0</v>
      </c>
      <c r="AP244" s="43" t="s">
        <v>2841</v>
      </c>
      <c r="AQ244" s="43"/>
      <c r="AR244" s="43"/>
      <c r="AS244" s="43"/>
      <c r="AT244" s="43"/>
      <c r="AU244" s="44">
        <v>44300</v>
      </c>
      <c r="AV244" s="44">
        <v>44390</v>
      </c>
      <c r="AW244" s="44"/>
      <c r="AX244" s="44"/>
      <c r="AY244" s="43" t="s">
        <v>70</v>
      </c>
      <c r="AZ244" s="43" t="s">
        <v>70</v>
      </c>
      <c r="BA244" s="43"/>
      <c r="BB244" s="43"/>
      <c r="BC244" s="43" t="s">
        <v>449</v>
      </c>
      <c r="BD244" s="43" t="s">
        <v>449</v>
      </c>
      <c r="BE244" s="43"/>
      <c r="BF244" s="43"/>
      <c r="BG244" s="45" t="s">
        <v>2581</v>
      </c>
      <c r="BH244" s="45" t="s">
        <v>2581</v>
      </c>
      <c r="BI244" s="43"/>
      <c r="BJ244" s="43"/>
      <c r="BK244" s="46" t="str">
        <f t="shared" si="279"/>
        <v/>
      </c>
      <c r="BL244" s="46" t="str">
        <f t="shared" si="280"/>
        <v/>
      </c>
      <c r="BM244" s="46">
        <f t="shared" si="281"/>
        <v>0</v>
      </c>
      <c r="BN244" s="46">
        <f t="shared" si="282"/>
        <v>0</v>
      </c>
      <c r="BO244" s="46">
        <f t="shared" si="283"/>
        <v>0</v>
      </c>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4">
        <v>44300</v>
      </c>
      <c r="CU244" s="44">
        <v>44390</v>
      </c>
      <c r="CV244" s="44"/>
      <c r="CW244" s="44"/>
      <c r="CX244" s="43"/>
      <c r="CY244" s="43"/>
      <c r="CZ244" s="43"/>
      <c r="DA244" s="43"/>
      <c r="DB244" s="43"/>
      <c r="DC244" s="43"/>
      <c r="DD244" s="43"/>
      <c r="DE244" s="43"/>
      <c r="DF244" s="43"/>
      <c r="DG244" s="43"/>
      <c r="DH244" s="43"/>
      <c r="DI244" s="43"/>
      <c r="DJ244" s="46" t="str">
        <f t="shared" si="216"/>
        <v/>
      </c>
      <c r="DK244" s="46" t="str">
        <f t="shared" si="217"/>
        <v/>
      </c>
      <c r="DL244" s="46" t="str">
        <f t="shared" si="218"/>
        <v/>
      </c>
      <c r="DM244" s="46" t="str">
        <f t="shared" si="219"/>
        <v/>
      </c>
      <c r="DN244" s="46" t="str">
        <f t="shared" si="220"/>
        <v/>
      </c>
      <c r="DO244" s="43"/>
      <c r="DP244" s="43"/>
      <c r="DQ244" s="43"/>
      <c r="DR244" s="43"/>
      <c r="DS244" s="43"/>
      <c r="DT244" s="43"/>
      <c r="DU244" s="43"/>
      <c r="DV244" s="43"/>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4">
        <v>44300</v>
      </c>
      <c r="ET244" s="44">
        <v>44390</v>
      </c>
      <c r="EU244" s="44"/>
      <c r="EV244" s="44"/>
      <c r="EW244" s="43"/>
      <c r="EX244" s="43"/>
      <c r="EY244" s="43"/>
      <c r="EZ244" s="43"/>
      <c r="FA244" s="43"/>
      <c r="FB244" s="43"/>
      <c r="FC244" s="43"/>
      <c r="FD244" s="43"/>
      <c r="FE244" s="43"/>
      <c r="FF244" s="43"/>
      <c r="FG244" s="43"/>
      <c r="FH244" s="43"/>
      <c r="FI244" s="46" t="str">
        <f t="shared" si="221"/>
        <v/>
      </c>
      <c r="FJ244" s="46" t="str">
        <f t="shared" si="222"/>
        <v/>
      </c>
      <c r="FK244" s="46" t="str">
        <f t="shared" si="223"/>
        <v/>
      </c>
      <c r="FL244" s="46" t="str">
        <f t="shared" si="224"/>
        <v/>
      </c>
      <c r="FM244" s="46" t="str">
        <f t="shared" si="225"/>
        <v/>
      </c>
      <c r="FN244" s="43"/>
      <c r="FO244" s="43"/>
      <c r="FP244" s="43"/>
      <c r="FQ244" s="43"/>
      <c r="FR244" s="43"/>
      <c r="FS244" s="43"/>
      <c r="FT244" s="43"/>
      <c r="FU244" s="43"/>
      <c r="FV244" s="43"/>
      <c r="FW244" s="43"/>
      <c r="FX244" s="43"/>
      <c r="FY244" s="43"/>
      <c r="FZ244" s="43"/>
      <c r="GA244" s="43"/>
      <c r="GB244" s="43"/>
      <c r="GC244" s="43"/>
      <c r="GD244" s="43"/>
      <c r="GE244" s="43"/>
      <c r="GF244" s="43"/>
      <c r="GG244" s="43"/>
      <c r="GH244" s="43"/>
      <c r="GI244" s="43"/>
      <c r="GJ244" s="43"/>
      <c r="GK244" s="43"/>
      <c r="GL244" s="43"/>
      <c r="GM244" s="43"/>
      <c r="GN244" s="43"/>
      <c r="GO244" s="43"/>
      <c r="GP244" s="43"/>
      <c r="GQ244" s="43"/>
      <c r="GR244" s="44">
        <v>44300</v>
      </c>
      <c r="GS244" s="44">
        <v>44390</v>
      </c>
      <c r="GT244" s="44"/>
      <c r="GU244" s="44"/>
      <c r="GV244" s="43"/>
      <c r="GW244" s="43"/>
      <c r="GX244" s="43"/>
      <c r="GY244" s="43"/>
      <c r="GZ244" s="43"/>
      <c r="HA244" s="43"/>
      <c r="HB244" s="43"/>
      <c r="HC244" s="43"/>
      <c r="HD244" s="43"/>
      <c r="HE244" s="43"/>
      <c r="HF244" s="43"/>
      <c r="HG244" s="43"/>
      <c r="HH244" s="46" t="str">
        <f t="shared" si="284"/>
        <v/>
      </c>
      <c r="HI244" s="46" t="str">
        <f t="shared" si="285"/>
        <v/>
      </c>
      <c r="HJ244" s="46" t="str">
        <f t="shared" si="286"/>
        <v/>
      </c>
      <c r="HK244" s="46" t="str">
        <f t="shared" si="287"/>
        <v/>
      </c>
      <c r="HL244" s="46" t="str">
        <f t="shared" si="288"/>
        <v/>
      </c>
      <c r="HM244" s="43"/>
      <c r="HN244" s="43"/>
      <c r="HO244" s="43">
        <f t="shared" si="226"/>
        <v>1</v>
      </c>
      <c r="HP244" s="43" t="s">
        <v>2782</v>
      </c>
      <c r="HQ244" s="43" t="s">
        <v>2842</v>
      </c>
      <c r="HR244" s="43" t="s">
        <v>2843</v>
      </c>
      <c r="HS244" s="43"/>
      <c r="HT244" s="43"/>
      <c r="HU244" s="43"/>
      <c r="HV244" s="43"/>
      <c r="HW244" s="43"/>
      <c r="HX244" s="43"/>
      <c r="HY244" s="43"/>
      <c r="HZ244" s="43"/>
      <c r="IA244" s="41"/>
      <c r="IB244" s="41"/>
      <c r="IC244" s="41"/>
      <c r="ID244" s="41"/>
    </row>
    <row r="245" spans="1:238" ht="49.5" customHeight="1" x14ac:dyDescent="0.25">
      <c r="A245" s="41" t="s">
        <v>453</v>
      </c>
      <c r="B245" s="42" t="s">
        <v>419</v>
      </c>
      <c r="C245" s="43" t="s">
        <v>454</v>
      </c>
      <c r="D245" s="43" t="s">
        <v>440</v>
      </c>
      <c r="E245" s="43" t="s">
        <v>422</v>
      </c>
      <c r="F245" s="43" t="s">
        <v>455</v>
      </c>
      <c r="G245" s="43" t="s">
        <v>395</v>
      </c>
      <c r="H245" s="43" t="s">
        <v>456</v>
      </c>
      <c r="I245" s="43" t="s">
        <v>457</v>
      </c>
      <c r="J245" s="43">
        <v>2</v>
      </c>
      <c r="K245" s="43">
        <v>4</v>
      </c>
      <c r="L245" s="43" t="s">
        <v>399</v>
      </c>
      <c r="M245" s="43">
        <v>1</v>
      </c>
      <c r="N245" s="43">
        <v>2</v>
      </c>
      <c r="O245" s="43" t="s">
        <v>426</v>
      </c>
      <c r="P245" s="43" t="s">
        <v>400</v>
      </c>
      <c r="Q245" s="43" t="s">
        <v>458</v>
      </c>
      <c r="R245" s="43" t="s">
        <v>444</v>
      </c>
      <c r="S245" s="43" t="s">
        <v>403</v>
      </c>
      <c r="T245" s="43" t="s">
        <v>459</v>
      </c>
      <c r="U245" s="43" t="s">
        <v>430</v>
      </c>
      <c r="V245" s="43" t="s">
        <v>403</v>
      </c>
      <c r="W245" s="43" t="s">
        <v>403</v>
      </c>
      <c r="X245" s="43" t="s">
        <v>403</v>
      </c>
      <c r="Y245" s="43" t="s">
        <v>446</v>
      </c>
      <c r="Z245" s="43" t="s">
        <v>407</v>
      </c>
      <c r="AA245" s="43" t="s">
        <v>410</v>
      </c>
      <c r="AB245" s="43" t="s">
        <v>409</v>
      </c>
      <c r="AC245" s="43" t="s">
        <v>410</v>
      </c>
      <c r="AD245" s="43" t="s">
        <v>410</v>
      </c>
      <c r="AE245" s="43">
        <v>100</v>
      </c>
      <c r="AF245" s="43" t="s">
        <v>65</v>
      </c>
      <c r="AG245" s="43" t="s">
        <v>411</v>
      </c>
      <c r="AH245" s="43">
        <f t="shared" si="289"/>
        <v>13</v>
      </c>
      <c r="AI245" s="43">
        <v>0</v>
      </c>
      <c r="AJ245" s="43">
        <v>1</v>
      </c>
      <c r="AK245" s="43">
        <v>6</v>
      </c>
      <c r="AL245" s="43">
        <v>6</v>
      </c>
      <c r="AM245" s="43">
        <v>0</v>
      </c>
      <c r="AN245" s="43" t="s">
        <v>2844</v>
      </c>
      <c r="AO245" s="43">
        <v>1</v>
      </c>
      <c r="AP245" s="43" t="s">
        <v>2794</v>
      </c>
      <c r="AQ245" s="43"/>
      <c r="AR245" s="43"/>
      <c r="AS245" s="43"/>
      <c r="AT245" s="43"/>
      <c r="AU245" s="44">
        <v>44300</v>
      </c>
      <c r="AV245" s="44">
        <v>44390</v>
      </c>
      <c r="AW245" s="44"/>
      <c r="AX245" s="44"/>
      <c r="AY245" s="41" t="s">
        <v>449</v>
      </c>
      <c r="AZ245" s="43" t="s">
        <v>70</v>
      </c>
      <c r="BA245" s="43"/>
      <c r="BB245" s="43"/>
      <c r="BC245" s="43" t="s">
        <v>449</v>
      </c>
      <c r="BD245" s="43" t="s">
        <v>70</v>
      </c>
      <c r="BE245" s="43"/>
      <c r="BF245" s="43"/>
      <c r="BG245" s="45" t="s">
        <v>2845</v>
      </c>
      <c r="BH245" s="45" t="s">
        <v>2846</v>
      </c>
      <c r="BI245" s="43"/>
      <c r="BJ245" s="43"/>
      <c r="BK245" s="46" t="str">
        <f t="shared" si="279"/>
        <v/>
      </c>
      <c r="BL245" s="46">
        <f t="shared" si="280"/>
        <v>1</v>
      </c>
      <c r="BM245" s="46">
        <f t="shared" si="281"/>
        <v>0</v>
      </c>
      <c r="BN245" s="46">
        <f t="shared" si="282"/>
        <v>0</v>
      </c>
      <c r="BO245" s="46">
        <f t="shared" si="283"/>
        <v>7.6923076923076927E-2</v>
      </c>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4">
        <v>44300</v>
      </c>
      <c r="CU245" s="44">
        <v>44390</v>
      </c>
      <c r="CV245" s="44"/>
      <c r="CW245" s="44"/>
      <c r="CX245" s="43"/>
      <c r="CY245" s="43"/>
      <c r="CZ245" s="43"/>
      <c r="DA245" s="43"/>
      <c r="DB245" s="43"/>
      <c r="DC245" s="43"/>
      <c r="DD245" s="43"/>
      <c r="DE245" s="43"/>
      <c r="DF245" s="43"/>
      <c r="DG245" s="43"/>
      <c r="DH245" s="43"/>
      <c r="DI245" s="43"/>
      <c r="DJ245" s="46" t="str">
        <f t="shared" si="216"/>
        <v/>
      </c>
      <c r="DK245" s="46" t="str">
        <f t="shared" si="217"/>
        <v/>
      </c>
      <c r="DL245" s="46" t="str">
        <f t="shared" si="218"/>
        <v/>
      </c>
      <c r="DM245" s="46" t="str">
        <f t="shared" si="219"/>
        <v/>
      </c>
      <c r="DN245" s="46" t="str">
        <f t="shared" si="220"/>
        <v/>
      </c>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4">
        <v>44300</v>
      </c>
      <c r="ET245" s="44">
        <v>44390</v>
      </c>
      <c r="EU245" s="44"/>
      <c r="EV245" s="44"/>
      <c r="EW245" s="43"/>
      <c r="EX245" s="43"/>
      <c r="EY245" s="43"/>
      <c r="EZ245" s="43"/>
      <c r="FA245" s="43"/>
      <c r="FB245" s="43"/>
      <c r="FC245" s="43"/>
      <c r="FD245" s="43"/>
      <c r="FE245" s="43"/>
      <c r="FF245" s="43"/>
      <c r="FG245" s="43"/>
      <c r="FH245" s="43"/>
      <c r="FI245" s="46" t="str">
        <f t="shared" si="221"/>
        <v/>
      </c>
      <c r="FJ245" s="46" t="str">
        <f t="shared" si="222"/>
        <v/>
      </c>
      <c r="FK245" s="46" t="str">
        <f t="shared" si="223"/>
        <v/>
      </c>
      <c r="FL245" s="46" t="str">
        <f t="shared" si="224"/>
        <v/>
      </c>
      <c r="FM245" s="46" t="str">
        <f t="shared" si="225"/>
        <v/>
      </c>
      <c r="FN245" s="43"/>
      <c r="FO245" s="43"/>
      <c r="FP245" s="43"/>
      <c r="FQ245" s="43"/>
      <c r="FR245" s="43"/>
      <c r="FS245" s="43"/>
      <c r="FT245" s="43"/>
      <c r="FU245" s="43"/>
      <c r="FV245" s="43"/>
      <c r="FW245" s="43"/>
      <c r="FX245" s="43"/>
      <c r="FY245" s="43"/>
      <c r="FZ245" s="43"/>
      <c r="GA245" s="43"/>
      <c r="GB245" s="43"/>
      <c r="GC245" s="43"/>
      <c r="GD245" s="43"/>
      <c r="GE245" s="43"/>
      <c r="GF245" s="43"/>
      <c r="GG245" s="43"/>
      <c r="GH245" s="43"/>
      <c r="GI245" s="43"/>
      <c r="GJ245" s="43"/>
      <c r="GK245" s="43"/>
      <c r="GL245" s="43"/>
      <c r="GM245" s="43"/>
      <c r="GN245" s="43"/>
      <c r="GO245" s="43"/>
      <c r="GP245" s="43"/>
      <c r="GQ245" s="43"/>
      <c r="GR245" s="44">
        <v>44300</v>
      </c>
      <c r="GS245" s="44">
        <v>44390</v>
      </c>
      <c r="GT245" s="44"/>
      <c r="GU245" s="44"/>
      <c r="GV245" s="43"/>
      <c r="GW245" s="43"/>
      <c r="GX245" s="43"/>
      <c r="GY245" s="43"/>
      <c r="GZ245" s="43"/>
      <c r="HA245" s="43"/>
      <c r="HB245" s="43"/>
      <c r="HC245" s="43"/>
      <c r="HD245" s="43"/>
      <c r="HE245" s="43"/>
      <c r="HF245" s="43"/>
      <c r="HG245" s="43"/>
      <c r="HH245" s="46" t="str">
        <f t="shared" si="284"/>
        <v/>
      </c>
      <c r="HI245" s="46" t="str">
        <f t="shared" si="285"/>
        <v/>
      </c>
      <c r="HJ245" s="46" t="str">
        <f t="shared" si="286"/>
        <v/>
      </c>
      <c r="HK245" s="46" t="str">
        <f t="shared" si="287"/>
        <v/>
      </c>
      <c r="HL245" s="46" t="str">
        <f t="shared" si="288"/>
        <v/>
      </c>
      <c r="HM245" s="43"/>
      <c r="HN245" s="43"/>
      <c r="HO245" s="43">
        <f t="shared" si="226"/>
        <v>1</v>
      </c>
      <c r="HP245" s="43" t="s">
        <v>2782</v>
      </c>
      <c r="HQ245" s="43" t="s">
        <v>2847</v>
      </c>
      <c r="HR245" s="43" t="s">
        <v>1027</v>
      </c>
      <c r="HS245" s="43"/>
      <c r="HT245" s="43"/>
      <c r="HU245" s="43"/>
      <c r="HV245" s="43"/>
      <c r="HW245" s="43"/>
      <c r="HX245" s="43"/>
      <c r="HY245" s="43"/>
      <c r="HZ245" s="43"/>
      <c r="IA245" s="41"/>
      <c r="IB245" s="41"/>
      <c r="IC245" s="41"/>
      <c r="ID245" s="41"/>
    </row>
    <row r="246" spans="1:238" ht="49.5" customHeight="1" x14ac:dyDescent="0.25">
      <c r="A246" s="41" t="s">
        <v>466</v>
      </c>
      <c r="B246" s="42" t="s">
        <v>419</v>
      </c>
      <c r="C246" s="43" t="s">
        <v>467</v>
      </c>
      <c r="D246" s="43" t="s">
        <v>468</v>
      </c>
      <c r="E246" s="43" t="s">
        <v>422</v>
      </c>
      <c r="F246" s="43" t="s">
        <v>455</v>
      </c>
      <c r="G246" s="43" t="s">
        <v>469</v>
      </c>
      <c r="H246" s="43" t="s">
        <v>470</v>
      </c>
      <c r="I246" s="43" t="s">
        <v>425</v>
      </c>
      <c r="J246" s="43">
        <v>4</v>
      </c>
      <c r="K246" s="43">
        <v>4</v>
      </c>
      <c r="L246" s="43" t="s">
        <v>398</v>
      </c>
      <c r="M246" s="43">
        <v>4</v>
      </c>
      <c r="N246" s="43">
        <v>4</v>
      </c>
      <c r="O246" s="43" t="s">
        <v>398</v>
      </c>
      <c r="P246" s="43" t="s">
        <v>400</v>
      </c>
      <c r="Q246" s="43" t="s">
        <v>471</v>
      </c>
      <c r="R246" s="43" t="s">
        <v>428</v>
      </c>
      <c r="S246" s="43" t="s">
        <v>403</v>
      </c>
      <c r="T246" s="43" t="s">
        <v>429</v>
      </c>
      <c r="U246" s="43" t="s">
        <v>430</v>
      </c>
      <c r="V246" s="43" t="s">
        <v>403</v>
      </c>
      <c r="W246" s="43" t="s">
        <v>472</v>
      </c>
      <c r="X246" s="43" t="s">
        <v>403</v>
      </c>
      <c r="Y246" s="43" t="s">
        <v>431</v>
      </c>
      <c r="Z246" s="43" t="s">
        <v>407</v>
      </c>
      <c r="AA246" s="43" t="s">
        <v>410</v>
      </c>
      <c r="AB246" s="43" t="s">
        <v>409</v>
      </c>
      <c r="AC246" s="43" t="s">
        <v>410</v>
      </c>
      <c r="AD246" s="43" t="s">
        <v>410</v>
      </c>
      <c r="AE246" s="43">
        <v>100</v>
      </c>
      <c r="AF246" s="43" t="s">
        <v>65</v>
      </c>
      <c r="AG246" s="43" t="s">
        <v>411</v>
      </c>
      <c r="AH246" s="43">
        <f t="shared" si="289"/>
        <v>12</v>
      </c>
      <c r="AI246" s="43">
        <v>3</v>
      </c>
      <c r="AJ246" s="43">
        <v>3</v>
      </c>
      <c r="AK246" s="43">
        <v>3</v>
      </c>
      <c r="AL246" s="43">
        <v>3</v>
      </c>
      <c r="AM246" s="43">
        <v>3</v>
      </c>
      <c r="AN246" s="43" t="s">
        <v>2835</v>
      </c>
      <c r="AO246" s="43">
        <v>3</v>
      </c>
      <c r="AP246" s="43" t="s">
        <v>2835</v>
      </c>
      <c r="AQ246" s="43"/>
      <c r="AR246" s="43"/>
      <c r="AS246" s="43"/>
      <c r="AT246" s="43"/>
      <c r="AU246" s="44">
        <v>44298</v>
      </c>
      <c r="AV246" s="44">
        <v>44383</v>
      </c>
      <c r="AW246" s="44"/>
      <c r="AX246" s="44"/>
      <c r="AY246" s="43" t="s">
        <v>70</v>
      </c>
      <c r="AZ246" s="43" t="s">
        <v>70</v>
      </c>
      <c r="BA246" s="43"/>
      <c r="BB246" s="43"/>
      <c r="BC246" s="43" t="s">
        <v>70</v>
      </c>
      <c r="BD246" s="43" t="s">
        <v>70</v>
      </c>
      <c r="BE246" s="43"/>
      <c r="BF246" s="43"/>
      <c r="BG246" s="45" t="s">
        <v>2848</v>
      </c>
      <c r="BH246" s="45" t="s">
        <v>2849</v>
      </c>
      <c r="BI246" s="43"/>
      <c r="BJ246" s="43"/>
      <c r="BK246" s="46">
        <f t="shared" si="279"/>
        <v>1</v>
      </c>
      <c r="BL246" s="46">
        <f t="shared" si="280"/>
        <v>1</v>
      </c>
      <c r="BM246" s="46">
        <f t="shared" si="281"/>
        <v>0</v>
      </c>
      <c r="BN246" s="46">
        <f t="shared" si="282"/>
        <v>0</v>
      </c>
      <c r="BO246" s="46">
        <f t="shared" si="283"/>
        <v>0.5</v>
      </c>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4">
        <v>44298</v>
      </c>
      <c r="CU246" s="44">
        <v>44383</v>
      </c>
      <c r="CV246" s="44"/>
      <c r="CW246" s="44"/>
      <c r="CX246" s="43"/>
      <c r="CY246" s="43"/>
      <c r="CZ246" s="43"/>
      <c r="DA246" s="43"/>
      <c r="DB246" s="43"/>
      <c r="DC246" s="43"/>
      <c r="DD246" s="43"/>
      <c r="DE246" s="43"/>
      <c r="DF246" s="43"/>
      <c r="DG246" s="43"/>
      <c r="DH246" s="43"/>
      <c r="DI246" s="43"/>
      <c r="DJ246" s="46" t="str">
        <f t="shared" si="216"/>
        <v/>
      </c>
      <c r="DK246" s="46" t="str">
        <f t="shared" si="217"/>
        <v/>
      </c>
      <c r="DL246" s="46" t="str">
        <f t="shared" si="218"/>
        <v/>
      </c>
      <c r="DM246" s="46" t="str">
        <f t="shared" si="219"/>
        <v/>
      </c>
      <c r="DN246" s="46" t="str">
        <f t="shared" si="220"/>
        <v/>
      </c>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c r="EP246" s="43"/>
      <c r="EQ246" s="43"/>
      <c r="ER246" s="43"/>
      <c r="ES246" s="44">
        <v>44298</v>
      </c>
      <c r="ET246" s="44">
        <v>44383</v>
      </c>
      <c r="EU246" s="44"/>
      <c r="EV246" s="44"/>
      <c r="EW246" s="43"/>
      <c r="EX246" s="43"/>
      <c r="EY246" s="43"/>
      <c r="EZ246" s="43"/>
      <c r="FA246" s="43"/>
      <c r="FB246" s="43"/>
      <c r="FC246" s="43"/>
      <c r="FD246" s="43"/>
      <c r="FE246" s="43"/>
      <c r="FF246" s="43"/>
      <c r="FG246" s="43"/>
      <c r="FH246" s="43"/>
      <c r="FI246" s="46" t="str">
        <f t="shared" si="221"/>
        <v/>
      </c>
      <c r="FJ246" s="46" t="str">
        <f t="shared" si="222"/>
        <v/>
      </c>
      <c r="FK246" s="46" t="str">
        <f t="shared" si="223"/>
        <v/>
      </c>
      <c r="FL246" s="46" t="str">
        <f t="shared" si="224"/>
        <v/>
      </c>
      <c r="FM246" s="46" t="str">
        <f t="shared" si="225"/>
        <v/>
      </c>
      <c r="FN246" s="43"/>
      <c r="FO246" s="43"/>
      <c r="FP246" s="43"/>
      <c r="FQ246" s="43"/>
      <c r="FR246" s="43"/>
      <c r="FS246" s="43"/>
      <c r="FT246" s="43"/>
      <c r="FU246" s="43"/>
      <c r="FV246" s="43"/>
      <c r="FW246" s="43"/>
      <c r="FX246" s="43"/>
      <c r="FY246" s="43"/>
      <c r="FZ246" s="43"/>
      <c r="GA246" s="43"/>
      <c r="GB246" s="43"/>
      <c r="GC246" s="43"/>
      <c r="GD246" s="43"/>
      <c r="GE246" s="43"/>
      <c r="GF246" s="43"/>
      <c r="GG246" s="43"/>
      <c r="GH246" s="43"/>
      <c r="GI246" s="43"/>
      <c r="GJ246" s="43"/>
      <c r="GK246" s="43"/>
      <c r="GL246" s="43"/>
      <c r="GM246" s="43"/>
      <c r="GN246" s="43"/>
      <c r="GO246" s="43"/>
      <c r="GP246" s="43"/>
      <c r="GQ246" s="43"/>
      <c r="GR246" s="44">
        <v>44298</v>
      </c>
      <c r="GS246" s="44">
        <v>44383</v>
      </c>
      <c r="GT246" s="44"/>
      <c r="GU246" s="44"/>
      <c r="GV246" s="43"/>
      <c r="GW246" s="43"/>
      <c r="GX246" s="43"/>
      <c r="GY246" s="43"/>
      <c r="GZ246" s="43"/>
      <c r="HA246" s="43"/>
      <c r="HB246" s="43"/>
      <c r="HC246" s="43"/>
      <c r="HD246" s="43"/>
      <c r="HE246" s="43"/>
      <c r="HF246" s="43"/>
      <c r="HG246" s="43"/>
      <c r="HH246" s="46" t="str">
        <f t="shared" si="284"/>
        <v/>
      </c>
      <c r="HI246" s="46" t="str">
        <f t="shared" si="285"/>
        <v/>
      </c>
      <c r="HJ246" s="46" t="str">
        <f t="shared" si="286"/>
        <v/>
      </c>
      <c r="HK246" s="46" t="str">
        <f t="shared" si="287"/>
        <v/>
      </c>
      <c r="HL246" s="46" t="str">
        <f t="shared" si="288"/>
        <v/>
      </c>
      <c r="HM246" s="43"/>
      <c r="HN246" s="43"/>
      <c r="HO246" s="43">
        <f t="shared" si="226"/>
        <v>1</v>
      </c>
      <c r="HP246" s="43" t="s">
        <v>2782</v>
      </c>
      <c r="HQ246" s="41" t="s">
        <v>2839</v>
      </c>
      <c r="HR246" s="41" t="s">
        <v>1027</v>
      </c>
      <c r="HS246" s="41"/>
      <c r="HT246" s="41"/>
      <c r="HU246" s="41"/>
      <c r="HV246" s="41"/>
      <c r="HW246" s="41"/>
      <c r="HX246" s="41"/>
      <c r="HY246" s="41"/>
      <c r="HZ246" s="41"/>
      <c r="IA246" s="41"/>
      <c r="IB246" s="41"/>
      <c r="IC246" s="41"/>
      <c r="ID246" s="41"/>
    </row>
    <row r="247" spans="1:238" ht="49.5" customHeight="1" x14ac:dyDescent="0.25">
      <c r="A247" s="41" t="s">
        <v>479</v>
      </c>
      <c r="B247" s="42" t="s">
        <v>480</v>
      </c>
      <c r="C247" s="43" t="s">
        <v>481</v>
      </c>
      <c r="D247" s="43" t="s">
        <v>482</v>
      </c>
      <c r="E247" s="43" t="s">
        <v>422</v>
      </c>
      <c r="F247" s="43" t="s">
        <v>394</v>
      </c>
      <c r="G247" s="43" t="s">
        <v>395</v>
      </c>
      <c r="H247" s="43" t="s">
        <v>483</v>
      </c>
      <c r="I247" s="43" t="s">
        <v>484</v>
      </c>
      <c r="J247" s="43">
        <v>5</v>
      </c>
      <c r="K247" s="43">
        <v>3</v>
      </c>
      <c r="L247" s="43" t="s">
        <v>398</v>
      </c>
      <c r="M247" s="43">
        <v>4</v>
      </c>
      <c r="N247" s="43">
        <v>2</v>
      </c>
      <c r="O247" s="43" t="s">
        <v>399</v>
      </c>
      <c r="P247" s="43" t="s">
        <v>400</v>
      </c>
      <c r="Q247" s="43" t="s">
        <v>485</v>
      </c>
      <c r="R247" s="43" t="s">
        <v>486</v>
      </c>
      <c r="S247" s="43" t="s">
        <v>403</v>
      </c>
      <c r="T247" s="43" t="s">
        <v>487</v>
      </c>
      <c r="U247" s="43" t="s">
        <v>405</v>
      </c>
      <c r="V247" s="43" t="s">
        <v>403</v>
      </c>
      <c r="W247" s="43" t="s">
        <v>403</v>
      </c>
      <c r="X247" s="43" t="s">
        <v>403</v>
      </c>
      <c r="Y247" s="43" t="s">
        <v>406</v>
      </c>
      <c r="Z247" s="43" t="s">
        <v>407</v>
      </c>
      <c r="AA247" s="43" t="s">
        <v>408</v>
      </c>
      <c r="AB247" s="43" t="s">
        <v>409</v>
      </c>
      <c r="AC247" s="43" t="s">
        <v>410</v>
      </c>
      <c r="AD247" s="43" t="s">
        <v>408</v>
      </c>
      <c r="AE247" s="43">
        <v>50</v>
      </c>
      <c r="AF247" s="43" t="s">
        <v>65</v>
      </c>
      <c r="AG247" s="43" t="s">
        <v>411</v>
      </c>
      <c r="AH247" s="43">
        <f t="shared" si="289"/>
        <v>6</v>
      </c>
      <c r="AI247" s="43">
        <v>1</v>
      </c>
      <c r="AJ247" s="43">
        <v>5</v>
      </c>
      <c r="AK247" s="43">
        <v>0</v>
      </c>
      <c r="AL247" s="43">
        <v>0</v>
      </c>
      <c r="AM247" s="43">
        <v>1</v>
      </c>
      <c r="AN247" s="43" t="s">
        <v>2850</v>
      </c>
      <c r="AO247" s="43">
        <v>5</v>
      </c>
      <c r="AP247" s="43" t="s">
        <v>2850</v>
      </c>
      <c r="AQ247" s="43"/>
      <c r="AR247" s="43"/>
      <c r="AS247" s="43"/>
      <c r="AT247" s="43"/>
      <c r="AU247" s="44">
        <v>44298</v>
      </c>
      <c r="AV247" s="44">
        <v>44390</v>
      </c>
      <c r="AW247" s="44"/>
      <c r="AX247" s="44"/>
      <c r="AY247" s="43" t="s">
        <v>70</v>
      </c>
      <c r="AZ247" s="43" t="s">
        <v>70</v>
      </c>
      <c r="BA247" s="43"/>
      <c r="BB247" s="43"/>
      <c r="BC247" s="43" t="s">
        <v>70</v>
      </c>
      <c r="BD247" s="43" t="s">
        <v>70</v>
      </c>
      <c r="BE247" s="43"/>
      <c r="BF247" s="43"/>
      <c r="BG247" s="45" t="s">
        <v>2851</v>
      </c>
      <c r="BH247" s="45" t="s">
        <v>2852</v>
      </c>
      <c r="BI247" s="43"/>
      <c r="BJ247" s="43"/>
      <c r="BK247" s="46">
        <f t="shared" si="279"/>
        <v>1</v>
      </c>
      <c r="BL247" s="46">
        <f t="shared" si="280"/>
        <v>1</v>
      </c>
      <c r="BM247" s="46" t="str">
        <f t="shared" si="281"/>
        <v/>
      </c>
      <c r="BN247" s="46" t="str">
        <f t="shared" si="282"/>
        <v/>
      </c>
      <c r="BO247" s="46">
        <f t="shared" si="283"/>
        <v>1</v>
      </c>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4">
        <v>44298</v>
      </c>
      <c r="CU247" s="44">
        <v>44390</v>
      </c>
      <c r="CV247" s="44"/>
      <c r="CW247" s="44"/>
      <c r="CX247" s="43"/>
      <c r="CY247" s="43"/>
      <c r="CZ247" s="43"/>
      <c r="DA247" s="43"/>
      <c r="DB247" s="43"/>
      <c r="DC247" s="43"/>
      <c r="DD247" s="43"/>
      <c r="DE247" s="43"/>
      <c r="DF247" s="43"/>
      <c r="DG247" s="43"/>
      <c r="DH247" s="43"/>
      <c r="DI247" s="43"/>
      <c r="DJ247" s="46" t="str">
        <f t="shared" si="216"/>
        <v/>
      </c>
      <c r="DK247" s="46" t="str">
        <f t="shared" si="217"/>
        <v/>
      </c>
      <c r="DL247" s="46" t="str">
        <f t="shared" si="218"/>
        <v/>
      </c>
      <c r="DM247" s="46" t="str">
        <f t="shared" si="219"/>
        <v/>
      </c>
      <c r="DN247" s="46" t="str">
        <f t="shared" si="220"/>
        <v/>
      </c>
      <c r="DO247" s="43"/>
      <c r="DP247" s="43"/>
      <c r="DQ247" s="43"/>
      <c r="DR247" s="43"/>
      <c r="DS247" s="43"/>
      <c r="DT247" s="43"/>
      <c r="DU247" s="43"/>
      <c r="DV247" s="43"/>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4">
        <v>44298</v>
      </c>
      <c r="ET247" s="44">
        <v>44390</v>
      </c>
      <c r="EU247" s="44"/>
      <c r="EV247" s="44"/>
      <c r="EW247" s="43"/>
      <c r="EX247" s="43"/>
      <c r="EY247" s="43"/>
      <c r="EZ247" s="43"/>
      <c r="FA247" s="43"/>
      <c r="FB247" s="43"/>
      <c r="FC247" s="43"/>
      <c r="FD247" s="43"/>
      <c r="FE247" s="43"/>
      <c r="FF247" s="43"/>
      <c r="FG247" s="43"/>
      <c r="FH247" s="43"/>
      <c r="FI247" s="46" t="str">
        <f t="shared" si="221"/>
        <v/>
      </c>
      <c r="FJ247" s="46" t="str">
        <f t="shared" si="222"/>
        <v/>
      </c>
      <c r="FK247" s="46" t="str">
        <f t="shared" si="223"/>
        <v/>
      </c>
      <c r="FL247" s="46" t="str">
        <f t="shared" si="224"/>
        <v/>
      </c>
      <c r="FM247" s="46" t="str">
        <f t="shared" si="225"/>
        <v/>
      </c>
      <c r="FN247" s="43"/>
      <c r="FO247" s="43"/>
      <c r="FP247" s="43"/>
      <c r="FQ247" s="43"/>
      <c r="FR247" s="43"/>
      <c r="FS247" s="43"/>
      <c r="FT247" s="43"/>
      <c r="FU247" s="43"/>
      <c r="FV247" s="43"/>
      <c r="FW247" s="43"/>
      <c r="FX247" s="43"/>
      <c r="FY247" s="43"/>
      <c r="FZ247" s="43"/>
      <c r="GA247" s="43"/>
      <c r="GB247" s="43"/>
      <c r="GC247" s="43"/>
      <c r="GD247" s="43"/>
      <c r="GE247" s="43"/>
      <c r="GF247" s="43"/>
      <c r="GG247" s="43"/>
      <c r="GH247" s="43"/>
      <c r="GI247" s="43"/>
      <c r="GJ247" s="43"/>
      <c r="GK247" s="43"/>
      <c r="GL247" s="43"/>
      <c r="GM247" s="43"/>
      <c r="GN247" s="43"/>
      <c r="GO247" s="43"/>
      <c r="GP247" s="43"/>
      <c r="GQ247" s="43"/>
      <c r="GR247" s="44">
        <v>44298</v>
      </c>
      <c r="GS247" s="44">
        <v>44390</v>
      </c>
      <c r="GT247" s="44"/>
      <c r="GU247" s="44"/>
      <c r="GV247" s="43"/>
      <c r="GW247" s="43"/>
      <c r="GX247" s="43"/>
      <c r="GY247" s="43"/>
      <c r="GZ247" s="43"/>
      <c r="HA247" s="43"/>
      <c r="HB247" s="43"/>
      <c r="HC247" s="43"/>
      <c r="HD247" s="43"/>
      <c r="HE247" s="43"/>
      <c r="HF247" s="43"/>
      <c r="HG247" s="43"/>
      <c r="HH247" s="46" t="str">
        <f t="shared" si="284"/>
        <v/>
      </c>
      <c r="HI247" s="46" t="str">
        <f t="shared" si="285"/>
        <v/>
      </c>
      <c r="HJ247" s="46" t="str">
        <f t="shared" si="286"/>
        <v/>
      </c>
      <c r="HK247" s="46" t="str">
        <f t="shared" si="287"/>
        <v/>
      </c>
      <c r="HL247" s="46" t="str">
        <f t="shared" si="288"/>
        <v/>
      </c>
      <c r="HM247" s="43"/>
      <c r="HN247" s="43"/>
      <c r="HO247" s="43">
        <f t="shared" si="226"/>
        <v>1</v>
      </c>
      <c r="HP247" s="43" t="s">
        <v>2782</v>
      </c>
      <c r="HQ247" s="41" t="s">
        <v>2839</v>
      </c>
      <c r="HR247" s="41" t="s">
        <v>1027</v>
      </c>
      <c r="HS247" s="41"/>
      <c r="HT247" s="41"/>
      <c r="HU247" s="41"/>
      <c r="HV247" s="41"/>
      <c r="HW247" s="41"/>
      <c r="HX247" s="41"/>
      <c r="HY247" s="41"/>
      <c r="HZ247" s="41"/>
      <c r="IA247" s="41"/>
      <c r="IB247" s="41"/>
      <c r="IC247" s="41"/>
      <c r="ID247" s="41"/>
    </row>
    <row r="248" spans="1:238" ht="49.5" customHeight="1" x14ac:dyDescent="0.25">
      <c r="A248" s="41" t="s">
        <v>493</v>
      </c>
      <c r="B248" s="42" t="s">
        <v>480</v>
      </c>
      <c r="C248" s="43" t="s">
        <v>494</v>
      </c>
      <c r="D248" s="43" t="s">
        <v>468</v>
      </c>
      <c r="E248" s="43" t="s">
        <v>422</v>
      </c>
      <c r="F248" s="43" t="s">
        <v>455</v>
      </c>
      <c r="G248" s="43" t="s">
        <v>495</v>
      </c>
      <c r="H248" s="43" t="s">
        <v>496</v>
      </c>
      <c r="I248" s="43" t="s">
        <v>497</v>
      </c>
      <c r="J248" s="43">
        <v>2</v>
      </c>
      <c r="K248" s="43">
        <v>5</v>
      </c>
      <c r="L248" s="43" t="s">
        <v>398</v>
      </c>
      <c r="M248" s="43">
        <v>1</v>
      </c>
      <c r="N248" s="43">
        <v>5</v>
      </c>
      <c r="O248" s="43" t="s">
        <v>398</v>
      </c>
      <c r="P248" s="43" t="s">
        <v>400</v>
      </c>
      <c r="Q248" s="43" t="s">
        <v>498</v>
      </c>
      <c r="R248" s="43" t="s">
        <v>499</v>
      </c>
      <c r="S248" s="43" t="s">
        <v>403</v>
      </c>
      <c r="T248" s="43" t="s">
        <v>500</v>
      </c>
      <c r="U248" s="43" t="s">
        <v>430</v>
      </c>
      <c r="V248" s="43" t="s">
        <v>403</v>
      </c>
      <c r="W248" s="43" t="s">
        <v>403</v>
      </c>
      <c r="X248" s="43" t="s">
        <v>403</v>
      </c>
      <c r="Y248" s="43" t="s">
        <v>406</v>
      </c>
      <c r="Z248" s="43" t="s">
        <v>407</v>
      </c>
      <c r="AA248" s="43" t="s">
        <v>410</v>
      </c>
      <c r="AB248" s="43" t="s">
        <v>409</v>
      </c>
      <c r="AC248" s="43" t="s">
        <v>410</v>
      </c>
      <c r="AD248" s="43" t="s">
        <v>410</v>
      </c>
      <c r="AE248" s="43">
        <v>100</v>
      </c>
      <c r="AF248" s="43" t="s">
        <v>65</v>
      </c>
      <c r="AG248" s="43" t="s">
        <v>411</v>
      </c>
      <c r="AH248" s="43">
        <f t="shared" si="289"/>
        <v>0</v>
      </c>
      <c r="AI248" s="43">
        <v>0</v>
      </c>
      <c r="AJ248" s="43">
        <v>0</v>
      </c>
      <c r="AK248" s="43">
        <v>0</v>
      </c>
      <c r="AL248" s="43">
        <v>0</v>
      </c>
      <c r="AM248" s="43">
        <v>0</v>
      </c>
      <c r="AN248" s="43" t="s">
        <v>2853</v>
      </c>
      <c r="AO248" s="43">
        <v>0</v>
      </c>
      <c r="AP248" s="43" t="s">
        <v>2853</v>
      </c>
      <c r="AQ248" s="43"/>
      <c r="AR248" s="43"/>
      <c r="AS248" s="43"/>
      <c r="AT248" s="43"/>
      <c r="AU248" s="44">
        <v>44300</v>
      </c>
      <c r="AV248" s="44">
        <v>44384</v>
      </c>
      <c r="AW248" s="44"/>
      <c r="AX248" s="44"/>
      <c r="AY248" s="43" t="s">
        <v>70</v>
      </c>
      <c r="AZ248" s="43" t="s">
        <v>70</v>
      </c>
      <c r="BA248" s="43"/>
      <c r="BB248" s="43"/>
      <c r="BC248" s="43" t="s">
        <v>449</v>
      </c>
      <c r="BD248" s="43" t="s">
        <v>449</v>
      </c>
      <c r="BE248" s="43"/>
      <c r="BF248" s="43"/>
      <c r="BG248" s="45" t="s">
        <v>2854</v>
      </c>
      <c r="BH248" s="45" t="s">
        <v>2722</v>
      </c>
      <c r="BI248" s="43"/>
      <c r="BJ248" s="43"/>
      <c r="BK248" s="46" t="str">
        <f t="shared" si="279"/>
        <v/>
      </c>
      <c r="BL248" s="46" t="str">
        <f t="shared" si="280"/>
        <v/>
      </c>
      <c r="BM248" s="46" t="str">
        <f t="shared" si="281"/>
        <v/>
      </c>
      <c r="BN248" s="46" t="str">
        <f t="shared" si="282"/>
        <v/>
      </c>
      <c r="BO248" s="46" t="str">
        <f t="shared" si="283"/>
        <v/>
      </c>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4">
        <v>44300</v>
      </c>
      <c r="CU248" s="44">
        <v>44384</v>
      </c>
      <c r="CV248" s="44"/>
      <c r="CW248" s="44"/>
      <c r="CX248" s="43"/>
      <c r="CY248" s="43"/>
      <c r="CZ248" s="43"/>
      <c r="DA248" s="43"/>
      <c r="DB248" s="43"/>
      <c r="DC248" s="43"/>
      <c r="DD248" s="43"/>
      <c r="DE248" s="43"/>
      <c r="DF248" s="43"/>
      <c r="DG248" s="43"/>
      <c r="DH248" s="43"/>
      <c r="DI248" s="43"/>
      <c r="DJ248" s="46" t="str">
        <f t="shared" si="216"/>
        <v/>
      </c>
      <c r="DK248" s="46" t="str">
        <f t="shared" si="217"/>
        <v/>
      </c>
      <c r="DL248" s="46" t="str">
        <f t="shared" si="218"/>
        <v/>
      </c>
      <c r="DM248" s="46" t="str">
        <f t="shared" si="219"/>
        <v/>
      </c>
      <c r="DN248" s="46" t="str">
        <f t="shared" si="220"/>
        <v/>
      </c>
      <c r="DO248" s="43"/>
      <c r="DP248" s="43"/>
      <c r="DQ248" s="43"/>
      <c r="DR248" s="43"/>
      <c r="DS248" s="43"/>
      <c r="DT248" s="43"/>
      <c r="DU248" s="43"/>
      <c r="DV248" s="43"/>
      <c r="DW248" s="43"/>
      <c r="DX248" s="43"/>
      <c r="DY248" s="43"/>
      <c r="DZ248" s="43"/>
      <c r="EA248" s="43"/>
      <c r="EB248" s="43"/>
      <c r="EC248" s="43"/>
      <c r="ED248" s="43"/>
      <c r="EE248" s="43"/>
      <c r="EF248" s="43"/>
      <c r="EG248" s="43"/>
      <c r="EH248" s="43"/>
      <c r="EI248" s="43"/>
      <c r="EJ248" s="43"/>
      <c r="EK248" s="43"/>
      <c r="EL248" s="43"/>
      <c r="EM248" s="43"/>
      <c r="EN248" s="43"/>
      <c r="EO248" s="43"/>
      <c r="EP248" s="43"/>
      <c r="EQ248" s="43"/>
      <c r="ER248" s="43"/>
      <c r="ES248" s="44">
        <v>44300</v>
      </c>
      <c r="ET248" s="44">
        <v>44384</v>
      </c>
      <c r="EU248" s="44"/>
      <c r="EV248" s="44"/>
      <c r="EW248" s="43"/>
      <c r="EX248" s="43"/>
      <c r="EY248" s="43"/>
      <c r="EZ248" s="43"/>
      <c r="FA248" s="43"/>
      <c r="FB248" s="43"/>
      <c r="FC248" s="43"/>
      <c r="FD248" s="43"/>
      <c r="FE248" s="43"/>
      <c r="FF248" s="43"/>
      <c r="FG248" s="43"/>
      <c r="FH248" s="43"/>
      <c r="FI248" s="46" t="str">
        <f t="shared" si="221"/>
        <v/>
      </c>
      <c r="FJ248" s="46" t="str">
        <f t="shared" si="222"/>
        <v/>
      </c>
      <c r="FK248" s="46" t="str">
        <f t="shared" si="223"/>
        <v/>
      </c>
      <c r="FL248" s="46" t="str">
        <f t="shared" si="224"/>
        <v/>
      </c>
      <c r="FM248" s="46" t="str">
        <f t="shared" si="225"/>
        <v/>
      </c>
      <c r="FN248" s="43"/>
      <c r="FO248" s="43"/>
      <c r="FP248" s="43"/>
      <c r="FQ248" s="43"/>
      <c r="FR248" s="43"/>
      <c r="FS248" s="43"/>
      <c r="FT248" s="43"/>
      <c r="FU248" s="43"/>
      <c r="FV248" s="43"/>
      <c r="FW248" s="43"/>
      <c r="FX248" s="43"/>
      <c r="FY248" s="43"/>
      <c r="FZ248" s="43"/>
      <c r="GA248" s="43"/>
      <c r="GB248" s="43"/>
      <c r="GC248" s="43"/>
      <c r="GD248" s="43"/>
      <c r="GE248" s="43"/>
      <c r="GF248" s="43"/>
      <c r="GG248" s="43"/>
      <c r="GH248" s="43"/>
      <c r="GI248" s="43"/>
      <c r="GJ248" s="43"/>
      <c r="GK248" s="43"/>
      <c r="GL248" s="43"/>
      <c r="GM248" s="43"/>
      <c r="GN248" s="43"/>
      <c r="GO248" s="43"/>
      <c r="GP248" s="43"/>
      <c r="GQ248" s="43"/>
      <c r="GR248" s="44">
        <v>44300</v>
      </c>
      <c r="GS248" s="44">
        <v>44384</v>
      </c>
      <c r="GT248" s="44"/>
      <c r="GU248" s="44"/>
      <c r="GV248" s="43"/>
      <c r="GW248" s="43"/>
      <c r="GX248" s="43"/>
      <c r="GY248" s="43"/>
      <c r="GZ248" s="43"/>
      <c r="HA248" s="43"/>
      <c r="HB248" s="43"/>
      <c r="HC248" s="43"/>
      <c r="HD248" s="43"/>
      <c r="HE248" s="43"/>
      <c r="HF248" s="43"/>
      <c r="HG248" s="43"/>
      <c r="HH248" s="46" t="str">
        <f t="shared" si="284"/>
        <v/>
      </c>
      <c r="HI248" s="46" t="str">
        <f t="shared" si="285"/>
        <v/>
      </c>
      <c r="HJ248" s="46" t="str">
        <f t="shared" si="286"/>
        <v/>
      </c>
      <c r="HK248" s="46" t="str">
        <f t="shared" si="287"/>
        <v/>
      </c>
      <c r="HL248" s="46" t="str">
        <f t="shared" si="288"/>
        <v/>
      </c>
      <c r="HM248" s="43"/>
      <c r="HN248" s="43"/>
      <c r="HO248" s="43">
        <f t="shared" si="226"/>
        <v>1</v>
      </c>
      <c r="HP248" s="43" t="s">
        <v>2782</v>
      </c>
      <c r="HQ248" s="41" t="s">
        <v>2855</v>
      </c>
      <c r="HR248" s="41" t="s">
        <v>2856</v>
      </c>
      <c r="HS248" s="41"/>
      <c r="HT248" s="41"/>
      <c r="HU248" s="41"/>
      <c r="HV248" s="41"/>
      <c r="HW248" s="41"/>
      <c r="HX248" s="41"/>
      <c r="HY248" s="41"/>
      <c r="HZ248" s="41"/>
      <c r="IA248" s="41"/>
      <c r="IB248" s="41"/>
      <c r="IC248" s="41"/>
      <c r="ID248" s="41"/>
    </row>
    <row r="249" spans="1:238" ht="49.5" customHeight="1" x14ac:dyDescent="0.25">
      <c r="A249" s="41" t="s">
        <v>506</v>
      </c>
      <c r="B249" s="42" t="s">
        <v>480</v>
      </c>
      <c r="C249" s="43" t="s">
        <v>507</v>
      </c>
      <c r="D249" s="43" t="s">
        <v>482</v>
      </c>
      <c r="E249" s="43" t="s">
        <v>422</v>
      </c>
      <c r="F249" s="43" t="s">
        <v>394</v>
      </c>
      <c r="G249" s="43" t="s">
        <v>395</v>
      </c>
      <c r="H249" s="43" t="s">
        <v>508</v>
      </c>
      <c r="I249" s="43" t="s">
        <v>509</v>
      </c>
      <c r="J249" s="43">
        <v>2</v>
      </c>
      <c r="K249" s="43">
        <v>3</v>
      </c>
      <c r="L249" s="43" t="s">
        <v>510</v>
      </c>
      <c r="M249" s="43">
        <v>1</v>
      </c>
      <c r="N249" s="43">
        <v>2</v>
      </c>
      <c r="O249" s="43" t="s">
        <v>426</v>
      </c>
      <c r="P249" s="43" t="s">
        <v>400</v>
      </c>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4">
        <v>44298</v>
      </c>
      <c r="AV249" s="44">
        <v>44390</v>
      </c>
      <c r="AW249" s="44"/>
      <c r="AX249" s="44"/>
      <c r="AY249" s="43"/>
      <c r="AZ249" s="43"/>
      <c r="BA249" s="43"/>
      <c r="BB249" s="43"/>
      <c r="BC249" s="43"/>
      <c r="BD249" s="43"/>
      <c r="BE249" s="43"/>
      <c r="BF249" s="43"/>
      <c r="BG249" s="45"/>
      <c r="BH249" s="45"/>
      <c r="BI249" s="43"/>
      <c r="BJ249" s="43"/>
      <c r="BK249" s="46" t="str">
        <f t="shared" si="279"/>
        <v/>
      </c>
      <c r="BL249" s="46" t="str">
        <f t="shared" si="280"/>
        <v/>
      </c>
      <c r="BM249" s="46" t="str">
        <f t="shared" si="281"/>
        <v/>
      </c>
      <c r="BN249" s="46" t="str">
        <f t="shared" si="282"/>
        <v/>
      </c>
      <c r="BO249" s="46" t="str">
        <f t="shared" si="283"/>
        <v/>
      </c>
      <c r="BP249" s="43" t="s">
        <v>511</v>
      </c>
      <c r="BQ249" s="43" t="s">
        <v>512</v>
      </c>
      <c r="BR249" s="43" t="s">
        <v>403</v>
      </c>
      <c r="BS249" s="43" t="s">
        <v>513</v>
      </c>
      <c r="BT249" s="43" t="s">
        <v>514</v>
      </c>
      <c r="BU249" s="43" t="s">
        <v>472</v>
      </c>
      <c r="BV249" s="43" t="s">
        <v>403</v>
      </c>
      <c r="BW249" s="43" t="s">
        <v>403</v>
      </c>
      <c r="BX249" s="43" t="s">
        <v>515</v>
      </c>
      <c r="BY249" s="43" t="s">
        <v>407</v>
      </c>
      <c r="BZ249" s="43" t="s">
        <v>516</v>
      </c>
      <c r="CA249" s="43" t="s">
        <v>409</v>
      </c>
      <c r="CB249" s="43" t="s">
        <v>410</v>
      </c>
      <c r="CC249" s="43" t="s">
        <v>516</v>
      </c>
      <c r="CD249" s="43">
        <v>0</v>
      </c>
      <c r="CE249" s="43" t="s">
        <v>65</v>
      </c>
      <c r="CF249" s="43" t="s">
        <v>411</v>
      </c>
      <c r="CG249" s="43">
        <f>SUM(CH249:CK249)</f>
        <v>5</v>
      </c>
      <c r="CH249" s="43">
        <v>1</v>
      </c>
      <c r="CI249" s="43">
        <v>3</v>
      </c>
      <c r="CJ249" s="43">
        <v>0</v>
      </c>
      <c r="CK249" s="43">
        <v>1</v>
      </c>
      <c r="CL249" s="43">
        <v>3</v>
      </c>
      <c r="CM249" s="43" t="s">
        <v>2857</v>
      </c>
      <c r="CN249" s="43">
        <v>3</v>
      </c>
      <c r="CO249" s="43" t="s">
        <v>2858</v>
      </c>
      <c r="CP249" s="43"/>
      <c r="CQ249" s="43"/>
      <c r="CR249" s="43"/>
      <c r="CS249" s="43"/>
      <c r="CT249" s="44">
        <v>44298</v>
      </c>
      <c r="CU249" s="44">
        <v>44390</v>
      </c>
      <c r="CV249" s="44"/>
      <c r="CW249" s="44"/>
      <c r="CX249" s="43" t="s">
        <v>70</v>
      </c>
      <c r="CY249" s="43" t="s">
        <v>70</v>
      </c>
      <c r="CZ249" s="43"/>
      <c r="DA249" s="43"/>
      <c r="DB249" s="43" t="s">
        <v>70</v>
      </c>
      <c r="DC249" s="43" t="s">
        <v>70</v>
      </c>
      <c r="DD249" s="43"/>
      <c r="DE249" s="43"/>
      <c r="DF249" s="43" t="s">
        <v>2859</v>
      </c>
      <c r="DG249" s="43" t="s">
        <v>2860</v>
      </c>
      <c r="DH249" s="43"/>
      <c r="DI249" s="43"/>
      <c r="DJ249" s="46">
        <f t="shared" si="216"/>
        <v>1</v>
      </c>
      <c r="DK249" s="46">
        <f t="shared" si="217"/>
        <v>1</v>
      </c>
      <c r="DL249" s="46" t="str">
        <f t="shared" si="218"/>
        <v/>
      </c>
      <c r="DM249" s="46">
        <f t="shared" si="219"/>
        <v>0</v>
      </c>
      <c r="DN249" s="46">
        <f t="shared" si="220"/>
        <v>1</v>
      </c>
      <c r="DO249" s="43"/>
      <c r="DP249" s="43"/>
      <c r="DQ249" s="43"/>
      <c r="DR249" s="43"/>
      <c r="DS249" s="43"/>
      <c r="DT249" s="43"/>
      <c r="DU249" s="43"/>
      <c r="DV249" s="43"/>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4">
        <v>44298</v>
      </c>
      <c r="ET249" s="44">
        <v>44390</v>
      </c>
      <c r="EU249" s="44"/>
      <c r="EV249" s="44"/>
      <c r="EW249" s="43"/>
      <c r="EX249" s="43"/>
      <c r="EY249" s="43"/>
      <c r="EZ249" s="43"/>
      <c r="FA249" s="43"/>
      <c r="FB249" s="43"/>
      <c r="FC249" s="43"/>
      <c r="FD249" s="43"/>
      <c r="FE249" s="43"/>
      <c r="FF249" s="43"/>
      <c r="FG249" s="43"/>
      <c r="FH249" s="43"/>
      <c r="FI249" s="46" t="str">
        <f t="shared" si="221"/>
        <v/>
      </c>
      <c r="FJ249" s="46" t="str">
        <f t="shared" si="222"/>
        <v/>
      </c>
      <c r="FK249" s="46" t="str">
        <f t="shared" si="223"/>
        <v/>
      </c>
      <c r="FL249" s="46" t="str">
        <f t="shared" si="224"/>
        <v/>
      </c>
      <c r="FM249" s="46" t="str">
        <f t="shared" si="225"/>
        <v/>
      </c>
      <c r="FN249" s="43"/>
      <c r="FO249" s="43"/>
      <c r="FP249" s="43"/>
      <c r="FQ249" s="43"/>
      <c r="FR249" s="43"/>
      <c r="FS249" s="43"/>
      <c r="FT249" s="43"/>
      <c r="FU249" s="43"/>
      <c r="FV249" s="43"/>
      <c r="FW249" s="43"/>
      <c r="FX249" s="43"/>
      <c r="FY249" s="43"/>
      <c r="FZ249" s="43"/>
      <c r="GA249" s="43"/>
      <c r="GB249" s="43"/>
      <c r="GC249" s="43"/>
      <c r="GD249" s="43"/>
      <c r="GE249" s="43"/>
      <c r="GF249" s="43"/>
      <c r="GG249" s="43"/>
      <c r="GH249" s="43"/>
      <c r="GI249" s="43"/>
      <c r="GJ249" s="43"/>
      <c r="GK249" s="43"/>
      <c r="GL249" s="43"/>
      <c r="GM249" s="43"/>
      <c r="GN249" s="43"/>
      <c r="GO249" s="43"/>
      <c r="GP249" s="43"/>
      <c r="GQ249" s="43"/>
      <c r="GR249" s="44">
        <v>44298</v>
      </c>
      <c r="GS249" s="44">
        <v>44390</v>
      </c>
      <c r="GT249" s="44"/>
      <c r="GU249" s="44"/>
      <c r="GV249" s="43"/>
      <c r="GW249" s="43"/>
      <c r="GX249" s="43"/>
      <c r="GY249" s="43"/>
      <c r="GZ249" s="43"/>
      <c r="HA249" s="43"/>
      <c r="HB249" s="43"/>
      <c r="HC249" s="43"/>
      <c r="HD249" s="43"/>
      <c r="HE249" s="43"/>
      <c r="HF249" s="43"/>
      <c r="HG249" s="43"/>
      <c r="HH249" s="46" t="str">
        <f t="shared" si="284"/>
        <v/>
      </c>
      <c r="HI249" s="46" t="str">
        <f t="shared" si="285"/>
        <v/>
      </c>
      <c r="HJ249" s="46" t="str">
        <f t="shared" si="286"/>
        <v/>
      </c>
      <c r="HK249" s="46" t="str">
        <f t="shared" si="287"/>
        <v/>
      </c>
      <c r="HL249" s="46" t="str">
        <f t="shared" si="288"/>
        <v/>
      </c>
      <c r="HM249" s="43"/>
      <c r="HN249" s="43"/>
      <c r="HO249" s="43">
        <f t="shared" si="226"/>
        <v>1</v>
      </c>
      <c r="HP249" s="43" t="s">
        <v>2782</v>
      </c>
      <c r="HQ249" s="41"/>
      <c r="HR249" s="41"/>
      <c r="HS249" s="41"/>
      <c r="HT249" s="41"/>
      <c r="HU249" s="41" t="s">
        <v>2861</v>
      </c>
      <c r="HV249" s="41" t="s">
        <v>1027</v>
      </c>
      <c r="HW249" s="41"/>
      <c r="HX249" s="41"/>
      <c r="HY249" s="41"/>
      <c r="HZ249" s="41"/>
      <c r="IA249" s="41"/>
      <c r="IB249" s="41"/>
      <c r="IC249" s="41"/>
      <c r="ID249" s="41"/>
    </row>
    <row r="250" spans="1:238" ht="49.5" customHeight="1" x14ac:dyDescent="0.25">
      <c r="A250" s="41" t="s">
        <v>523</v>
      </c>
      <c r="B250" s="42" t="s">
        <v>524</v>
      </c>
      <c r="C250" s="43" t="s">
        <v>525</v>
      </c>
      <c r="D250" s="43" t="s">
        <v>440</v>
      </c>
      <c r="E250" s="43" t="s">
        <v>422</v>
      </c>
      <c r="F250" s="43" t="s">
        <v>394</v>
      </c>
      <c r="G250" s="43" t="s">
        <v>395</v>
      </c>
      <c r="H250" s="43" t="s">
        <v>526</v>
      </c>
      <c r="I250" s="43" t="s">
        <v>527</v>
      </c>
      <c r="J250" s="43">
        <v>3</v>
      </c>
      <c r="K250" s="43">
        <v>4</v>
      </c>
      <c r="L250" s="43" t="s">
        <v>398</v>
      </c>
      <c r="M250" s="43">
        <v>2</v>
      </c>
      <c r="N250" s="43">
        <v>3</v>
      </c>
      <c r="O250" s="43" t="s">
        <v>510</v>
      </c>
      <c r="P250" s="43" t="s">
        <v>400</v>
      </c>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4">
        <v>44300</v>
      </c>
      <c r="AV250" s="44">
        <v>44385</v>
      </c>
      <c r="AW250" s="44"/>
      <c r="AX250" s="44"/>
      <c r="AY250" s="43"/>
      <c r="AZ250" s="43"/>
      <c r="BA250" s="43"/>
      <c r="BB250" s="43"/>
      <c r="BC250" s="43"/>
      <c r="BD250" s="43"/>
      <c r="BE250" s="43"/>
      <c r="BF250" s="43"/>
      <c r="BG250" s="45"/>
      <c r="BH250" s="45"/>
      <c r="BI250" s="43"/>
      <c r="BJ250" s="43"/>
      <c r="BK250" s="46" t="str">
        <f t="shared" si="279"/>
        <v/>
      </c>
      <c r="BL250" s="46" t="str">
        <f t="shared" si="280"/>
        <v/>
      </c>
      <c r="BM250" s="46" t="str">
        <f t="shared" si="281"/>
        <v/>
      </c>
      <c r="BN250" s="46" t="str">
        <f t="shared" si="282"/>
        <v/>
      </c>
      <c r="BO250" s="46" t="str">
        <f t="shared" si="283"/>
        <v/>
      </c>
      <c r="BP250" s="43" t="s">
        <v>528</v>
      </c>
      <c r="BQ250" s="43" t="s">
        <v>529</v>
      </c>
      <c r="BR250" s="43" t="s">
        <v>403</v>
      </c>
      <c r="BS250" s="43" t="s">
        <v>530</v>
      </c>
      <c r="BT250" s="43" t="s">
        <v>430</v>
      </c>
      <c r="BU250" s="43" t="s">
        <v>403</v>
      </c>
      <c r="BV250" s="43" t="s">
        <v>403</v>
      </c>
      <c r="BW250" s="43" t="s">
        <v>403</v>
      </c>
      <c r="BX250" s="43" t="s">
        <v>531</v>
      </c>
      <c r="BY250" s="43" t="s">
        <v>407</v>
      </c>
      <c r="BZ250" s="43" t="s">
        <v>410</v>
      </c>
      <c r="CA250" s="43" t="s">
        <v>409</v>
      </c>
      <c r="CB250" s="43" t="s">
        <v>410</v>
      </c>
      <c r="CC250" s="43" t="s">
        <v>410</v>
      </c>
      <c r="CD250" s="43">
        <v>100</v>
      </c>
      <c r="CE250" s="43" t="s">
        <v>65</v>
      </c>
      <c r="CF250" s="43" t="s">
        <v>411</v>
      </c>
      <c r="CG250" s="43">
        <f t="shared" ref="CG250:CG251" si="290">SUM(CH250:CK250)</f>
        <v>0</v>
      </c>
      <c r="CH250" s="43">
        <v>0</v>
      </c>
      <c r="CI250" s="43">
        <v>0</v>
      </c>
      <c r="CJ250" s="43">
        <v>0</v>
      </c>
      <c r="CK250" s="43">
        <v>0</v>
      </c>
      <c r="CL250" s="43">
        <v>0</v>
      </c>
      <c r="CM250" s="43" t="s">
        <v>2862</v>
      </c>
      <c r="CN250" s="43">
        <v>0</v>
      </c>
      <c r="CO250" s="43" t="s">
        <v>2863</v>
      </c>
      <c r="CP250" s="43"/>
      <c r="CQ250" s="43"/>
      <c r="CR250" s="43"/>
      <c r="CS250" s="43"/>
      <c r="CT250" s="44">
        <v>44300</v>
      </c>
      <c r="CU250" s="44">
        <v>44385</v>
      </c>
      <c r="CV250" s="44"/>
      <c r="CW250" s="44"/>
      <c r="CX250" s="43" t="s">
        <v>70</v>
      </c>
      <c r="CY250" s="43" t="s">
        <v>70</v>
      </c>
      <c r="CZ250" s="43"/>
      <c r="DA250" s="43"/>
      <c r="DB250" s="43" t="s">
        <v>449</v>
      </c>
      <c r="DC250" s="43" t="s">
        <v>449</v>
      </c>
      <c r="DD250" s="43"/>
      <c r="DE250" s="43"/>
      <c r="DF250" s="43" t="s">
        <v>2864</v>
      </c>
      <c r="DG250" s="43" t="s">
        <v>2722</v>
      </c>
      <c r="DH250" s="43"/>
      <c r="DI250" s="43"/>
      <c r="DJ250" s="46" t="str">
        <f t="shared" si="216"/>
        <v/>
      </c>
      <c r="DK250" s="46" t="str">
        <f t="shared" si="217"/>
        <v/>
      </c>
      <c r="DL250" s="46" t="str">
        <f t="shared" si="218"/>
        <v/>
      </c>
      <c r="DM250" s="46" t="str">
        <f t="shared" si="219"/>
        <v/>
      </c>
      <c r="DN250" s="46" t="str">
        <f t="shared" si="220"/>
        <v/>
      </c>
      <c r="DO250" s="43"/>
      <c r="DP250" s="43"/>
      <c r="DQ250" s="43"/>
      <c r="DR250" s="43"/>
      <c r="DS250" s="43"/>
      <c r="DT250" s="43"/>
      <c r="DU250" s="43"/>
      <c r="DV250" s="43"/>
      <c r="DW250" s="43"/>
      <c r="DX250" s="43"/>
      <c r="DY250" s="43"/>
      <c r="DZ250" s="43"/>
      <c r="EA250" s="43"/>
      <c r="EB250" s="43"/>
      <c r="EC250" s="43"/>
      <c r="ED250" s="43"/>
      <c r="EE250" s="43"/>
      <c r="EF250" s="43"/>
      <c r="EG250" s="43"/>
      <c r="EH250" s="43"/>
      <c r="EI250" s="43"/>
      <c r="EJ250" s="43"/>
      <c r="EK250" s="43"/>
      <c r="EL250" s="43"/>
      <c r="EM250" s="43"/>
      <c r="EN250" s="43"/>
      <c r="EO250" s="43"/>
      <c r="EP250" s="43"/>
      <c r="EQ250" s="43"/>
      <c r="ER250" s="43"/>
      <c r="ES250" s="44">
        <v>44300</v>
      </c>
      <c r="ET250" s="44">
        <v>44385</v>
      </c>
      <c r="EU250" s="44"/>
      <c r="EV250" s="44"/>
      <c r="EW250" s="43"/>
      <c r="EX250" s="43"/>
      <c r="EY250" s="43"/>
      <c r="EZ250" s="43"/>
      <c r="FA250" s="43"/>
      <c r="FB250" s="43"/>
      <c r="FC250" s="43"/>
      <c r="FD250" s="43"/>
      <c r="FE250" s="43"/>
      <c r="FF250" s="43"/>
      <c r="FG250" s="43"/>
      <c r="FH250" s="43"/>
      <c r="FI250" s="46" t="str">
        <f t="shared" si="221"/>
        <v/>
      </c>
      <c r="FJ250" s="46" t="str">
        <f t="shared" si="222"/>
        <v/>
      </c>
      <c r="FK250" s="46" t="str">
        <f t="shared" si="223"/>
        <v/>
      </c>
      <c r="FL250" s="46" t="str">
        <f t="shared" si="224"/>
        <v/>
      </c>
      <c r="FM250" s="46" t="str">
        <f t="shared" si="225"/>
        <v/>
      </c>
      <c r="FN250" s="43"/>
      <c r="FO250" s="43"/>
      <c r="FP250" s="43"/>
      <c r="FQ250" s="43"/>
      <c r="FR250" s="43"/>
      <c r="FS250" s="43"/>
      <c r="FT250" s="43"/>
      <c r="FU250" s="43"/>
      <c r="FV250" s="43"/>
      <c r="FW250" s="43"/>
      <c r="FX250" s="43"/>
      <c r="FY250" s="43"/>
      <c r="FZ250" s="43"/>
      <c r="GA250" s="43"/>
      <c r="GB250" s="43"/>
      <c r="GC250" s="43"/>
      <c r="GD250" s="43"/>
      <c r="GE250" s="43"/>
      <c r="GF250" s="43"/>
      <c r="GG250" s="43"/>
      <c r="GH250" s="43"/>
      <c r="GI250" s="43"/>
      <c r="GJ250" s="43"/>
      <c r="GK250" s="43"/>
      <c r="GL250" s="43"/>
      <c r="GM250" s="43"/>
      <c r="GN250" s="43"/>
      <c r="GO250" s="43"/>
      <c r="GP250" s="43"/>
      <c r="GQ250" s="43"/>
      <c r="GR250" s="44">
        <v>44300</v>
      </c>
      <c r="GS250" s="44">
        <v>44385</v>
      </c>
      <c r="GT250" s="44"/>
      <c r="GU250" s="44"/>
      <c r="GV250" s="43"/>
      <c r="GW250" s="43"/>
      <c r="GX250" s="43"/>
      <c r="GY250" s="43"/>
      <c r="GZ250" s="43"/>
      <c r="HA250" s="43"/>
      <c r="HB250" s="43"/>
      <c r="HC250" s="43"/>
      <c r="HD250" s="43"/>
      <c r="HE250" s="43"/>
      <c r="HF250" s="43"/>
      <c r="HG250" s="43"/>
      <c r="HH250" s="46" t="str">
        <f t="shared" si="284"/>
        <v/>
      </c>
      <c r="HI250" s="46" t="str">
        <f t="shared" si="285"/>
        <v/>
      </c>
      <c r="HJ250" s="46" t="str">
        <f t="shared" si="286"/>
        <v/>
      </c>
      <c r="HK250" s="46" t="str">
        <f t="shared" si="287"/>
        <v/>
      </c>
      <c r="HL250" s="46" t="str">
        <f t="shared" si="288"/>
        <v/>
      </c>
      <c r="HM250" s="43"/>
      <c r="HN250" s="43"/>
      <c r="HO250" s="43">
        <f t="shared" si="226"/>
        <v>1</v>
      </c>
      <c r="HP250" s="43" t="s">
        <v>2782</v>
      </c>
      <c r="HQ250" s="41"/>
      <c r="HR250" s="41"/>
      <c r="HS250" s="41"/>
      <c r="HT250" s="41"/>
      <c r="HU250" s="41" t="s">
        <v>2865</v>
      </c>
      <c r="HV250" s="41" t="s">
        <v>2866</v>
      </c>
      <c r="HW250" s="41"/>
      <c r="HX250" s="41"/>
      <c r="HY250" s="41"/>
      <c r="HZ250" s="41"/>
      <c r="IA250" s="41"/>
      <c r="IB250" s="41"/>
      <c r="IC250" s="41"/>
      <c r="ID250" s="41"/>
    </row>
    <row r="251" spans="1:238" ht="49.5" customHeight="1" x14ac:dyDescent="0.25">
      <c r="A251" s="41" t="s">
        <v>538</v>
      </c>
      <c r="B251" s="42" t="s">
        <v>539</v>
      </c>
      <c r="C251" s="43" t="s">
        <v>540</v>
      </c>
      <c r="D251" s="43" t="s">
        <v>421</v>
      </c>
      <c r="E251" s="43" t="s">
        <v>422</v>
      </c>
      <c r="F251" s="43" t="s">
        <v>394</v>
      </c>
      <c r="G251" s="43" t="s">
        <v>541</v>
      </c>
      <c r="H251" s="43" t="s">
        <v>542</v>
      </c>
      <c r="I251" s="43" t="s">
        <v>543</v>
      </c>
      <c r="J251" s="43">
        <v>3</v>
      </c>
      <c r="K251" s="43">
        <v>4</v>
      </c>
      <c r="L251" s="43" t="s">
        <v>398</v>
      </c>
      <c r="M251" s="43">
        <v>2</v>
      </c>
      <c r="N251" s="43">
        <v>3</v>
      </c>
      <c r="O251" s="43" t="s">
        <v>510</v>
      </c>
      <c r="P251" s="43" t="s">
        <v>400</v>
      </c>
      <c r="Q251" s="43" t="s">
        <v>544</v>
      </c>
      <c r="R251" s="43" t="s">
        <v>545</v>
      </c>
      <c r="S251" s="43" t="s">
        <v>403</v>
      </c>
      <c r="T251" s="43" t="s">
        <v>546</v>
      </c>
      <c r="U251" s="43" t="s">
        <v>430</v>
      </c>
      <c r="V251" s="43" t="s">
        <v>403</v>
      </c>
      <c r="W251" s="43" t="s">
        <v>403</v>
      </c>
      <c r="X251" s="43" t="s">
        <v>403</v>
      </c>
      <c r="Y251" s="43" t="s">
        <v>406</v>
      </c>
      <c r="Z251" s="43" t="s">
        <v>407</v>
      </c>
      <c r="AA251" s="43" t="s">
        <v>410</v>
      </c>
      <c r="AB251" s="43" t="s">
        <v>409</v>
      </c>
      <c r="AC251" s="43" t="s">
        <v>410</v>
      </c>
      <c r="AD251" s="43" t="s">
        <v>410</v>
      </c>
      <c r="AE251" s="43">
        <v>100</v>
      </c>
      <c r="AF251" s="43" t="s">
        <v>65</v>
      </c>
      <c r="AG251" s="43" t="s">
        <v>411</v>
      </c>
      <c r="AH251" s="43">
        <f t="shared" si="289"/>
        <v>86</v>
      </c>
      <c r="AI251" s="43">
        <v>62</v>
      </c>
      <c r="AJ251" s="43">
        <v>24</v>
      </c>
      <c r="AK251" s="43">
        <v>0</v>
      </c>
      <c r="AL251" s="43">
        <v>0</v>
      </c>
      <c r="AM251" s="43">
        <v>62</v>
      </c>
      <c r="AN251" s="43" t="s">
        <v>2867</v>
      </c>
      <c r="AO251" s="43">
        <v>24</v>
      </c>
      <c r="AP251" s="43" t="s">
        <v>2868</v>
      </c>
      <c r="AQ251" s="43"/>
      <c r="AR251" s="43"/>
      <c r="AS251" s="43"/>
      <c r="AT251" s="43"/>
      <c r="AU251" s="44">
        <v>44300</v>
      </c>
      <c r="AV251" s="44">
        <v>44391</v>
      </c>
      <c r="AW251" s="44"/>
      <c r="AX251" s="44"/>
      <c r="AY251" s="43" t="s">
        <v>70</v>
      </c>
      <c r="AZ251" s="43" t="s">
        <v>70</v>
      </c>
      <c r="BA251" s="43"/>
      <c r="BB251" s="43"/>
      <c r="BC251" s="43" t="s">
        <v>70</v>
      </c>
      <c r="BD251" s="43" t="s">
        <v>70</v>
      </c>
      <c r="BE251" s="43"/>
      <c r="BF251" s="43"/>
      <c r="BG251" s="45" t="s">
        <v>2869</v>
      </c>
      <c r="BH251" s="45" t="s">
        <v>2870</v>
      </c>
      <c r="BI251" s="43"/>
      <c r="BJ251" s="43"/>
      <c r="BK251" s="46">
        <f t="shared" si="279"/>
        <v>1</v>
      </c>
      <c r="BL251" s="46">
        <f t="shared" si="280"/>
        <v>1</v>
      </c>
      <c r="BM251" s="46" t="str">
        <f t="shared" si="281"/>
        <v/>
      </c>
      <c r="BN251" s="46" t="str">
        <f t="shared" si="282"/>
        <v/>
      </c>
      <c r="BO251" s="46">
        <f t="shared" si="283"/>
        <v>1</v>
      </c>
      <c r="BP251" s="43" t="s">
        <v>550</v>
      </c>
      <c r="BQ251" s="43" t="s">
        <v>551</v>
      </c>
      <c r="BR251" s="43" t="s">
        <v>403</v>
      </c>
      <c r="BS251" s="43" t="s">
        <v>552</v>
      </c>
      <c r="BT251" s="43" t="s">
        <v>405</v>
      </c>
      <c r="BU251" s="43" t="s">
        <v>403</v>
      </c>
      <c r="BV251" s="43" t="s">
        <v>403</v>
      </c>
      <c r="BW251" s="43" t="s">
        <v>403</v>
      </c>
      <c r="BX251" s="43" t="s">
        <v>406</v>
      </c>
      <c r="BY251" s="43" t="s">
        <v>407</v>
      </c>
      <c r="BZ251" s="43" t="s">
        <v>408</v>
      </c>
      <c r="CA251" s="43" t="s">
        <v>409</v>
      </c>
      <c r="CB251" s="43" t="s">
        <v>410</v>
      </c>
      <c r="CC251" s="43" t="s">
        <v>408</v>
      </c>
      <c r="CD251" s="43">
        <v>50</v>
      </c>
      <c r="CE251" s="43" t="s">
        <v>65</v>
      </c>
      <c r="CF251" s="43" t="s">
        <v>411</v>
      </c>
      <c r="CG251" s="43">
        <f t="shared" si="290"/>
        <v>6</v>
      </c>
      <c r="CH251" s="43">
        <v>3</v>
      </c>
      <c r="CI251" s="43">
        <v>3</v>
      </c>
      <c r="CJ251" s="43">
        <v>0</v>
      </c>
      <c r="CK251" s="43">
        <v>0</v>
      </c>
      <c r="CL251" s="43">
        <v>3</v>
      </c>
      <c r="CM251" s="43" t="s">
        <v>2871</v>
      </c>
      <c r="CN251" s="43">
        <v>3</v>
      </c>
      <c r="CO251" s="43" t="s">
        <v>2872</v>
      </c>
      <c r="CP251" s="43"/>
      <c r="CQ251" s="43"/>
      <c r="CR251" s="43"/>
      <c r="CS251" s="43"/>
      <c r="CT251" s="44">
        <v>44300</v>
      </c>
      <c r="CU251" s="44">
        <v>44391</v>
      </c>
      <c r="CV251" s="44"/>
      <c r="CW251" s="44"/>
      <c r="CX251" s="43" t="s">
        <v>70</v>
      </c>
      <c r="CY251" s="43" t="s">
        <v>70</v>
      </c>
      <c r="CZ251" s="43"/>
      <c r="DA251" s="43"/>
      <c r="DB251" s="43" t="s">
        <v>70</v>
      </c>
      <c r="DC251" s="43" t="s">
        <v>70</v>
      </c>
      <c r="DD251" s="43"/>
      <c r="DE251" s="43"/>
      <c r="DF251" s="43" t="s">
        <v>2873</v>
      </c>
      <c r="DG251" s="43" t="s">
        <v>2874</v>
      </c>
      <c r="DH251" s="43"/>
      <c r="DI251" s="43"/>
      <c r="DJ251" s="46">
        <f t="shared" si="216"/>
        <v>1</v>
      </c>
      <c r="DK251" s="46">
        <f t="shared" si="217"/>
        <v>1</v>
      </c>
      <c r="DL251" s="46" t="str">
        <f t="shared" si="218"/>
        <v/>
      </c>
      <c r="DM251" s="46" t="str">
        <f t="shared" si="219"/>
        <v/>
      </c>
      <c r="DN251" s="46">
        <f t="shared" si="220"/>
        <v>1</v>
      </c>
      <c r="DO251" s="43"/>
      <c r="DP251" s="43"/>
      <c r="DQ251" s="43"/>
      <c r="DR251" s="43"/>
      <c r="DS251" s="43"/>
      <c r="DT251" s="43"/>
      <c r="DU251" s="43"/>
      <c r="DV251" s="43"/>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4">
        <v>44300</v>
      </c>
      <c r="ET251" s="44">
        <v>44391</v>
      </c>
      <c r="EU251" s="44"/>
      <c r="EV251" s="44"/>
      <c r="EW251" s="43"/>
      <c r="EX251" s="43"/>
      <c r="EY251" s="43"/>
      <c r="EZ251" s="43"/>
      <c r="FA251" s="43"/>
      <c r="FB251" s="43"/>
      <c r="FC251" s="43"/>
      <c r="FD251" s="43"/>
      <c r="FE251" s="43"/>
      <c r="FF251" s="43"/>
      <c r="FG251" s="43"/>
      <c r="FH251" s="43"/>
      <c r="FI251" s="46" t="str">
        <f t="shared" si="221"/>
        <v/>
      </c>
      <c r="FJ251" s="46" t="str">
        <f t="shared" si="222"/>
        <v/>
      </c>
      <c r="FK251" s="46" t="str">
        <f t="shared" si="223"/>
        <v/>
      </c>
      <c r="FL251" s="46" t="str">
        <f t="shared" si="224"/>
        <v/>
      </c>
      <c r="FM251" s="46" t="str">
        <f t="shared" si="225"/>
        <v/>
      </c>
      <c r="FN251" s="43"/>
      <c r="FO251" s="43"/>
      <c r="FP251" s="43"/>
      <c r="FQ251" s="43"/>
      <c r="FR251" s="43"/>
      <c r="FS251" s="43"/>
      <c r="FT251" s="43"/>
      <c r="FU251" s="43"/>
      <c r="FV251" s="43"/>
      <c r="FW251" s="43"/>
      <c r="FX251" s="43"/>
      <c r="FY251" s="43"/>
      <c r="FZ251" s="43"/>
      <c r="GA251" s="43"/>
      <c r="GB251" s="43"/>
      <c r="GC251" s="43"/>
      <c r="GD251" s="43"/>
      <c r="GE251" s="43"/>
      <c r="GF251" s="43"/>
      <c r="GG251" s="43"/>
      <c r="GH251" s="43"/>
      <c r="GI251" s="43"/>
      <c r="GJ251" s="43"/>
      <c r="GK251" s="43"/>
      <c r="GL251" s="43"/>
      <c r="GM251" s="43"/>
      <c r="GN251" s="43"/>
      <c r="GO251" s="43"/>
      <c r="GP251" s="43"/>
      <c r="GQ251" s="43"/>
      <c r="GR251" s="44">
        <v>44300</v>
      </c>
      <c r="GS251" s="44">
        <v>44391</v>
      </c>
      <c r="GT251" s="44"/>
      <c r="GU251" s="44"/>
      <c r="GV251" s="43"/>
      <c r="GW251" s="43"/>
      <c r="GX251" s="43"/>
      <c r="GY251" s="43"/>
      <c r="GZ251" s="43"/>
      <c r="HA251" s="43"/>
      <c r="HB251" s="43"/>
      <c r="HC251" s="43"/>
      <c r="HD251" s="43"/>
      <c r="HE251" s="43"/>
      <c r="HF251" s="43"/>
      <c r="HG251" s="43"/>
      <c r="HH251" s="46" t="str">
        <f t="shared" si="284"/>
        <v/>
      </c>
      <c r="HI251" s="46" t="str">
        <f t="shared" si="285"/>
        <v/>
      </c>
      <c r="HJ251" s="46" t="str">
        <f t="shared" si="286"/>
        <v/>
      </c>
      <c r="HK251" s="46" t="str">
        <f t="shared" si="287"/>
        <v/>
      </c>
      <c r="HL251" s="46" t="str">
        <f t="shared" si="288"/>
        <v/>
      </c>
      <c r="HM251" s="43"/>
      <c r="HN251" s="43"/>
      <c r="HO251" s="43">
        <f t="shared" si="226"/>
        <v>2</v>
      </c>
      <c r="HP251" s="43" t="s">
        <v>2782</v>
      </c>
      <c r="HQ251" s="41" t="s">
        <v>2875</v>
      </c>
      <c r="HR251" s="41" t="s">
        <v>1027</v>
      </c>
      <c r="HS251" s="41"/>
      <c r="HT251" s="41"/>
      <c r="HU251" s="41" t="s">
        <v>1027</v>
      </c>
      <c r="HV251" s="41" t="s">
        <v>1052</v>
      </c>
      <c r="HW251" s="41"/>
      <c r="HX251" s="41"/>
      <c r="HY251" s="41"/>
      <c r="HZ251" s="41"/>
      <c r="IA251" s="41"/>
      <c r="IB251" s="41"/>
      <c r="IC251" s="41"/>
      <c r="ID251" s="41"/>
    </row>
    <row r="252" spans="1:238" ht="49.5" customHeight="1" x14ac:dyDescent="0.25">
      <c r="A252" s="41" t="s">
        <v>558</v>
      </c>
      <c r="B252" s="42" t="s">
        <v>539</v>
      </c>
      <c r="C252" s="43" t="s">
        <v>559</v>
      </c>
      <c r="D252" s="43" t="s">
        <v>468</v>
      </c>
      <c r="E252" s="43" t="s">
        <v>560</v>
      </c>
      <c r="F252" s="43" t="s">
        <v>394</v>
      </c>
      <c r="G252" s="43" t="s">
        <v>395</v>
      </c>
      <c r="H252" s="43" t="s">
        <v>561</v>
      </c>
      <c r="I252" s="43" t="s">
        <v>562</v>
      </c>
      <c r="J252" s="43">
        <v>2</v>
      </c>
      <c r="K252" s="43">
        <v>4</v>
      </c>
      <c r="L252" s="43" t="s">
        <v>399</v>
      </c>
      <c r="M252" s="43">
        <v>2</v>
      </c>
      <c r="N252" s="43">
        <v>3</v>
      </c>
      <c r="O252" s="43" t="s">
        <v>510</v>
      </c>
      <c r="P252" s="43" t="s">
        <v>400</v>
      </c>
      <c r="Q252" s="43" t="s">
        <v>563</v>
      </c>
      <c r="R252" s="43" t="s">
        <v>564</v>
      </c>
      <c r="S252" s="43" t="s">
        <v>403</v>
      </c>
      <c r="T252" s="43" t="s">
        <v>565</v>
      </c>
      <c r="U252" s="43" t="s">
        <v>430</v>
      </c>
      <c r="V252" s="43" t="s">
        <v>403</v>
      </c>
      <c r="W252" s="43" t="s">
        <v>403</v>
      </c>
      <c r="X252" s="43" t="s">
        <v>403</v>
      </c>
      <c r="Y252" s="43" t="s">
        <v>431</v>
      </c>
      <c r="Z252" s="43" t="s">
        <v>407</v>
      </c>
      <c r="AA252" s="43" t="s">
        <v>410</v>
      </c>
      <c r="AB252" s="43" t="s">
        <v>409</v>
      </c>
      <c r="AC252" s="43" t="s">
        <v>410</v>
      </c>
      <c r="AD252" s="43" t="s">
        <v>410</v>
      </c>
      <c r="AE252" s="43">
        <v>100</v>
      </c>
      <c r="AF252" s="43" t="s">
        <v>65</v>
      </c>
      <c r="AG252" s="43" t="s">
        <v>411</v>
      </c>
      <c r="AH252" s="43">
        <f t="shared" si="289"/>
        <v>12</v>
      </c>
      <c r="AI252" s="43">
        <v>3</v>
      </c>
      <c r="AJ252" s="43">
        <v>3</v>
      </c>
      <c r="AK252" s="43">
        <v>3</v>
      </c>
      <c r="AL252" s="43">
        <v>3</v>
      </c>
      <c r="AM252" s="43">
        <v>3</v>
      </c>
      <c r="AN252" s="43" t="s">
        <v>2876</v>
      </c>
      <c r="AO252" s="43">
        <v>3</v>
      </c>
      <c r="AP252" s="43" t="s">
        <v>2876</v>
      </c>
      <c r="AQ252" s="43"/>
      <c r="AR252" s="43"/>
      <c r="AS252" s="43"/>
      <c r="AT252" s="43"/>
      <c r="AU252" s="44">
        <v>44298</v>
      </c>
      <c r="AV252" s="44">
        <v>44385</v>
      </c>
      <c r="AW252" s="44"/>
      <c r="AX252" s="44"/>
      <c r="AY252" s="43" t="s">
        <v>70</v>
      </c>
      <c r="AZ252" s="43" t="s">
        <v>70</v>
      </c>
      <c r="BA252" s="43"/>
      <c r="BB252" s="43"/>
      <c r="BC252" s="43" t="s">
        <v>70</v>
      </c>
      <c r="BD252" s="43" t="s">
        <v>70</v>
      </c>
      <c r="BE252" s="43"/>
      <c r="BF252" s="43"/>
      <c r="BG252" s="45" t="s">
        <v>2877</v>
      </c>
      <c r="BH252" s="45" t="s">
        <v>2878</v>
      </c>
      <c r="BI252" s="43"/>
      <c r="BJ252" s="43"/>
      <c r="BK252" s="46">
        <f t="shared" si="279"/>
        <v>1</v>
      </c>
      <c r="BL252" s="46">
        <f t="shared" si="280"/>
        <v>1</v>
      </c>
      <c r="BM252" s="46">
        <f t="shared" si="281"/>
        <v>0</v>
      </c>
      <c r="BN252" s="46">
        <f t="shared" si="282"/>
        <v>0</v>
      </c>
      <c r="BO252" s="46">
        <f t="shared" si="283"/>
        <v>0.5</v>
      </c>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c r="CS252" s="43"/>
      <c r="CT252" s="44">
        <v>44298</v>
      </c>
      <c r="CU252" s="44">
        <v>44385</v>
      </c>
      <c r="CV252" s="44"/>
      <c r="CW252" s="44"/>
      <c r="CX252" s="43"/>
      <c r="CY252" s="43"/>
      <c r="CZ252" s="43"/>
      <c r="DA252" s="43"/>
      <c r="DB252" s="43"/>
      <c r="DC252" s="43"/>
      <c r="DD252" s="43"/>
      <c r="DE252" s="43"/>
      <c r="DF252" s="43"/>
      <c r="DG252" s="43"/>
      <c r="DH252" s="43"/>
      <c r="DI252" s="43"/>
      <c r="DJ252" s="46" t="str">
        <f t="shared" si="216"/>
        <v/>
      </c>
      <c r="DK252" s="46" t="str">
        <f t="shared" si="217"/>
        <v/>
      </c>
      <c r="DL252" s="46" t="str">
        <f t="shared" si="218"/>
        <v/>
      </c>
      <c r="DM252" s="46" t="str">
        <f t="shared" si="219"/>
        <v/>
      </c>
      <c r="DN252" s="46" t="str">
        <f t="shared" si="220"/>
        <v/>
      </c>
      <c r="DO252" s="43"/>
      <c r="DP252" s="43"/>
      <c r="DQ252" s="43"/>
      <c r="DR252" s="43"/>
      <c r="DS252" s="43"/>
      <c r="DT252" s="43"/>
      <c r="DU252" s="43"/>
      <c r="DV252" s="43"/>
      <c r="DW252" s="43"/>
      <c r="DX252" s="43"/>
      <c r="DY252" s="43"/>
      <c r="DZ252" s="43"/>
      <c r="EA252" s="43"/>
      <c r="EB252" s="43"/>
      <c r="EC252" s="43"/>
      <c r="ED252" s="43"/>
      <c r="EE252" s="43"/>
      <c r="EF252" s="43"/>
      <c r="EG252" s="43"/>
      <c r="EH252" s="43"/>
      <c r="EI252" s="43"/>
      <c r="EJ252" s="43"/>
      <c r="EK252" s="43"/>
      <c r="EL252" s="43"/>
      <c r="EM252" s="43"/>
      <c r="EN252" s="43"/>
      <c r="EO252" s="43"/>
      <c r="EP252" s="43"/>
      <c r="EQ252" s="43"/>
      <c r="ER252" s="43"/>
      <c r="ES252" s="44">
        <v>44298</v>
      </c>
      <c r="ET252" s="44">
        <v>44385</v>
      </c>
      <c r="EU252" s="44"/>
      <c r="EV252" s="44"/>
      <c r="EW252" s="43"/>
      <c r="EX252" s="43"/>
      <c r="EY252" s="43"/>
      <c r="EZ252" s="43"/>
      <c r="FA252" s="43"/>
      <c r="FB252" s="43"/>
      <c r="FC252" s="43"/>
      <c r="FD252" s="43"/>
      <c r="FE252" s="43"/>
      <c r="FF252" s="43"/>
      <c r="FG252" s="43"/>
      <c r="FH252" s="43"/>
      <c r="FI252" s="46" t="str">
        <f t="shared" si="221"/>
        <v/>
      </c>
      <c r="FJ252" s="46" t="str">
        <f t="shared" si="222"/>
        <v/>
      </c>
      <c r="FK252" s="46" t="str">
        <f t="shared" si="223"/>
        <v/>
      </c>
      <c r="FL252" s="46" t="str">
        <f t="shared" si="224"/>
        <v/>
      </c>
      <c r="FM252" s="46" t="str">
        <f t="shared" si="225"/>
        <v/>
      </c>
      <c r="FN252" s="43"/>
      <c r="FO252" s="43"/>
      <c r="FP252" s="43"/>
      <c r="FQ252" s="43"/>
      <c r="FR252" s="43"/>
      <c r="FS252" s="43"/>
      <c r="FT252" s="43"/>
      <c r="FU252" s="43"/>
      <c r="FV252" s="43"/>
      <c r="FW252" s="43"/>
      <c r="FX252" s="43"/>
      <c r="FY252" s="43"/>
      <c r="FZ252" s="43"/>
      <c r="GA252" s="43"/>
      <c r="GB252" s="43"/>
      <c r="GC252" s="43"/>
      <c r="GD252" s="43"/>
      <c r="GE252" s="43"/>
      <c r="GF252" s="43"/>
      <c r="GG252" s="43"/>
      <c r="GH252" s="43"/>
      <c r="GI252" s="43"/>
      <c r="GJ252" s="43"/>
      <c r="GK252" s="43"/>
      <c r="GL252" s="43"/>
      <c r="GM252" s="43"/>
      <c r="GN252" s="43"/>
      <c r="GO252" s="43"/>
      <c r="GP252" s="43"/>
      <c r="GQ252" s="43"/>
      <c r="GR252" s="44">
        <v>44298</v>
      </c>
      <c r="GS252" s="44">
        <v>44385</v>
      </c>
      <c r="GT252" s="44"/>
      <c r="GU252" s="44"/>
      <c r="GV252" s="43"/>
      <c r="GW252" s="43"/>
      <c r="GX252" s="43"/>
      <c r="GY252" s="43"/>
      <c r="GZ252" s="43"/>
      <c r="HA252" s="43"/>
      <c r="HB252" s="43"/>
      <c r="HC252" s="43"/>
      <c r="HD252" s="43"/>
      <c r="HE252" s="43"/>
      <c r="HF252" s="43"/>
      <c r="HG252" s="43"/>
      <c r="HH252" s="46" t="str">
        <f t="shared" si="284"/>
        <v/>
      </c>
      <c r="HI252" s="46" t="str">
        <f t="shared" si="285"/>
        <v/>
      </c>
      <c r="HJ252" s="46" t="str">
        <f t="shared" si="286"/>
        <v/>
      </c>
      <c r="HK252" s="46" t="str">
        <f t="shared" si="287"/>
        <v/>
      </c>
      <c r="HL252" s="46" t="str">
        <f t="shared" si="288"/>
        <v/>
      </c>
      <c r="HM252" s="43"/>
      <c r="HN252" s="43"/>
      <c r="HO252" s="43">
        <f t="shared" si="226"/>
        <v>1</v>
      </c>
      <c r="HP252" s="43" t="s">
        <v>2782</v>
      </c>
      <c r="HQ252" s="41" t="s">
        <v>1027</v>
      </c>
      <c r="HR252" s="41" t="s">
        <v>1027</v>
      </c>
      <c r="HS252" s="41"/>
      <c r="HT252" s="41"/>
      <c r="HU252" s="41"/>
      <c r="HV252" s="41"/>
      <c r="HW252" s="41"/>
      <c r="HX252" s="41"/>
      <c r="HY252" s="41"/>
      <c r="HZ252" s="41"/>
      <c r="IA252" s="41"/>
      <c r="IB252" s="41"/>
      <c r="IC252" s="41"/>
      <c r="ID252" s="41"/>
    </row>
    <row r="253" spans="1:238" ht="49.5" customHeight="1" x14ac:dyDescent="0.25">
      <c r="A253" s="41" t="s">
        <v>571</v>
      </c>
      <c r="B253" s="42" t="s">
        <v>572</v>
      </c>
      <c r="C253" s="43" t="s">
        <v>573</v>
      </c>
      <c r="D253" s="43" t="s">
        <v>440</v>
      </c>
      <c r="E253" s="43" t="s">
        <v>574</v>
      </c>
      <c r="F253" s="43" t="s">
        <v>455</v>
      </c>
      <c r="G253" s="43" t="s">
        <v>541</v>
      </c>
      <c r="H253" s="43" t="s">
        <v>575</v>
      </c>
      <c r="I253" s="43" t="s">
        <v>576</v>
      </c>
      <c r="J253" s="43">
        <v>3</v>
      </c>
      <c r="K253" s="43">
        <v>4</v>
      </c>
      <c r="L253" s="43" t="s">
        <v>398</v>
      </c>
      <c r="M253" s="43">
        <v>1</v>
      </c>
      <c r="N253" s="43">
        <v>2</v>
      </c>
      <c r="O253" s="43" t="s">
        <v>426</v>
      </c>
      <c r="P253" s="43" t="s">
        <v>400</v>
      </c>
      <c r="Q253" s="43" t="s">
        <v>577</v>
      </c>
      <c r="R253" s="43" t="s">
        <v>578</v>
      </c>
      <c r="S253" s="43" t="s">
        <v>403</v>
      </c>
      <c r="T253" s="43" t="s">
        <v>579</v>
      </c>
      <c r="U253" s="43" t="s">
        <v>430</v>
      </c>
      <c r="V253" s="43" t="s">
        <v>403</v>
      </c>
      <c r="W253" s="43" t="s">
        <v>403</v>
      </c>
      <c r="X253" s="43" t="s">
        <v>403</v>
      </c>
      <c r="Y253" s="43" t="s">
        <v>431</v>
      </c>
      <c r="Z253" s="43" t="s">
        <v>407</v>
      </c>
      <c r="AA253" s="43" t="s">
        <v>410</v>
      </c>
      <c r="AB253" s="43" t="s">
        <v>409</v>
      </c>
      <c r="AC253" s="43" t="s">
        <v>410</v>
      </c>
      <c r="AD253" s="43" t="s">
        <v>410</v>
      </c>
      <c r="AE253" s="43">
        <v>100</v>
      </c>
      <c r="AF253" s="43" t="s">
        <v>65</v>
      </c>
      <c r="AG253" s="43" t="s">
        <v>411</v>
      </c>
      <c r="AH253" s="43">
        <f t="shared" si="289"/>
        <v>12</v>
      </c>
      <c r="AI253" s="43">
        <v>3</v>
      </c>
      <c r="AJ253" s="43">
        <v>3</v>
      </c>
      <c r="AK253" s="43">
        <v>3</v>
      </c>
      <c r="AL253" s="43">
        <v>3</v>
      </c>
      <c r="AM253" s="43">
        <v>3</v>
      </c>
      <c r="AN253" s="43" t="s">
        <v>2879</v>
      </c>
      <c r="AO253" s="43">
        <v>3</v>
      </c>
      <c r="AP253" s="43" t="s">
        <v>2880</v>
      </c>
      <c r="AQ253" s="43"/>
      <c r="AR253" s="43"/>
      <c r="AS253" s="43"/>
      <c r="AT253" s="43"/>
      <c r="AU253" s="44">
        <v>44298</v>
      </c>
      <c r="AV253" s="44">
        <v>44383</v>
      </c>
      <c r="AW253" s="44"/>
      <c r="AX253" s="44"/>
      <c r="AY253" s="43" t="s">
        <v>70</v>
      </c>
      <c r="AZ253" s="43" t="s">
        <v>70</v>
      </c>
      <c r="BA253" s="43"/>
      <c r="BB253" s="43"/>
      <c r="BC253" s="43" t="s">
        <v>70</v>
      </c>
      <c r="BD253" s="43" t="s">
        <v>70</v>
      </c>
      <c r="BE253" s="43"/>
      <c r="BF253" s="43"/>
      <c r="BG253" s="45" t="s">
        <v>2881</v>
      </c>
      <c r="BH253" s="45" t="s">
        <v>2882</v>
      </c>
      <c r="BI253" s="43"/>
      <c r="BJ253" s="43"/>
      <c r="BK253" s="46">
        <f t="shared" si="279"/>
        <v>1</v>
      </c>
      <c r="BL253" s="46">
        <f t="shared" si="280"/>
        <v>1</v>
      </c>
      <c r="BM253" s="46">
        <f t="shared" si="281"/>
        <v>0</v>
      </c>
      <c r="BN253" s="46">
        <f t="shared" si="282"/>
        <v>0</v>
      </c>
      <c r="BO253" s="46">
        <f t="shared" si="283"/>
        <v>0.5</v>
      </c>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4">
        <v>44298</v>
      </c>
      <c r="CU253" s="44">
        <v>44383</v>
      </c>
      <c r="CV253" s="44"/>
      <c r="CW253" s="44"/>
      <c r="CX253" s="43"/>
      <c r="CY253" s="43"/>
      <c r="CZ253" s="43"/>
      <c r="DA253" s="43"/>
      <c r="DB253" s="43"/>
      <c r="DC253" s="43"/>
      <c r="DD253" s="43"/>
      <c r="DE253" s="43"/>
      <c r="DF253" s="43"/>
      <c r="DG253" s="43"/>
      <c r="DH253" s="43"/>
      <c r="DI253" s="43"/>
      <c r="DJ253" s="46" t="str">
        <f t="shared" si="216"/>
        <v/>
      </c>
      <c r="DK253" s="46" t="str">
        <f t="shared" si="217"/>
        <v/>
      </c>
      <c r="DL253" s="46" t="str">
        <f t="shared" si="218"/>
        <v/>
      </c>
      <c r="DM253" s="46" t="str">
        <f t="shared" si="219"/>
        <v/>
      </c>
      <c r="DN253" s="46" t="str">
        <f t="shared" si="220"/>
        <v/>
      </c>
      <c r="DO253" s="43"/>
      <c r="DP253" s="43"/>
      <c r="DQ253" s="43"/>
      <c r="DR253" s="43"/>
      <c r="DS253" s="43"/>
      <c r="DT253" s="43"/>
      <c r="DU253" s="43"/>
      <c r="DV253" s="43"/>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4">
        <v>44298</v>
      </c>
      <c r="ET253" s="44">
        <v>44383</v>
      </c>
      <c r="EU253" s="44"/>
      <c r="EV253" s="44"/>
      <c r="EW253" s="43"/>
      <c r="EX253" s="43"/>
      <c r="EY253" s="43"/>
      <c r="EZ253" s="43"/>
      <c r="FA253" s="43"/>
      <c r="FB253" s="43"/>
      <c r="FC253" s="43"/>
      <c r="FD253" s="43"/>
      <c r="FE253" s="43"/>
      <c r="FF253" s="43"/>
      <c r="FG253" s="43"/>
      <c r="FH253" s="43"/>
      <c r="FI253" s="46" t="str">
        <f t="shared" si="221"/>
        <v/>
      </c>
      <c r="FJ253" s="46" t="str">
        <f t="shared" si="222"/>
        <v/>
      </c>
      <c r="FK253" s="46" t="str">
        <f t="shared" si="223"/>
        <v/>
      </c>
      <c r="FL253" s="46" t="str">
        <f t="shared" si="224"/>
        <v/>
      </c>
      <c r="FM253" s="46" t="str">
        <f t="shared" si="225"/>
        <v/>
      </c>
      <c r="FN253" s="43"/>
      <c r="FO253" s="43"/>
      <c r="FP253" s="43"/>
      <c r="FQ253" s="43"/>
      <c r="FR253" s="43"/>
      <c r="FS253" s="43"/>
      <c r="FT253" s="43"/>
      <c r="FU253" s="43"/>
      <c r="FV253" s="43"/>
      <c r="FW253" s="43"/>
      <c r="FX253" s="43"/>
      <c r="FY253" s="43"/>
      <c r="FZ253" s="43"/>
      <c r="GA253" s="43"/>
      <c r="GB253" s="43"/>
      <c r="GC253" s="43"/>
      <c r="GD253" s="43"/>
      <c r="GE253" s="43"/>
      <c r="GF253" s="43"/>
      <c r="GG253" s="43"/>
      <c r="GH253" s="43"/>
      <c r="GI253" s="43"/>
      <c r="GJ253" s="43"/>
      <c r="GK253" s="43"/>
      <c r="GL253" s="43"/>
      <c r="GM253" s="43"/>
      <c r="GN253" s="43"/>
      <c r="GO253" s="43"/>
      <c r="GP253" s="43"/>
      <c r="GQ253" s="43"/>
      <c r="GR253" s="44">
        <v>44298</v>
      </c>
      <c r="GS253" s="44">
        <v>44383</v>
      </c>
      <c r="GT253" s="44"/>
      <c r="GU253" s="44"/>
      <c r="GV253" s="43"/>
      <c r="GW253" s="43"/>
      <c r="GX253" s="43"/>
      <c r="GY253" s="43"/>
      <c r="GZ253" s="43"/>
      <c r="HA253" s="43"/>
      <c r="HB253" s="43"/>
      <c r="HC253" s="43"/>
      <c r="HD253" s="43"/>
      <c r="HE253" s="43"/>
      <c r="HF253" s="43"/>
      <c r="HG253" s="43"/>
      <c r="HH253" s="46" t="str">
        <f t="shared" si="284"/>
        <v/>
      </c>
      <c r="HI253" s="46" t="str">
        <f t="shared" si="285"/>
        <v/>
      </c>
      <c r="HJ253" s="46" t="str">
        <f t="shared" si="286"/>
        <v/>
      </c>
      <c r="HK253" s="46" t="str">
        <f t="shared" si="287"/>
        <v/>
      </c>
      <c r="HL253" s="46" t="str">
        <f t="shared" si="288"/>
        <v/>
      </c>
      <c r="HM253" s="43"/>
      <c r="HN253" s="43"/>
      <c r="HO253" s="43">
        <f t="shared" si="226"/>
        <v>1</v>
      </c>
      <c r="HP253" s="43" t="s">
        <v>2782</v>
      </c>
      <c r="HQ253" s="41" t="s">
        <v>1027</v>
      </c>
      <c r="HR253" s="41" t="s">
        <v>1027</v>
      </c>
      <c r="HS253" s="41"/>
      <c r="HT253" s="41"/>
      <c r="HU253" s="41"/>
      <c r="HV253" s="41"/>
      <c r="HW253" s="41"/>
      <c r="HX253" s="41"/>
      <c r="HY253" s="41"/>
      <c r="HZ253" s="41"/>
      <c r="IA253" s="41"/>
      <c r="IB253" s="41"/>
      <c r="IC253" s="41"/>
      <c r="ID253" s="41"/>
    </row>
    <row r="254" spans="1:238" ht="49.5" customHeight="1" x14ac:dyDescent="0.25">
      <c r="A254" s="41" t="s">
        <v>584</v>
      </c>
      <c r="B254" s="42" t="s">
        <v>572</v>
      </c>
      <c r="C254" s="43" t="s">
        <v>585</v>
      </c>
      <c r="D254" s="43" t="s">
        <v>468</v>
      </c>
      <c r="E254" s="43" t="s">
        <v>560</v>
      </c>
      <c r="F254" s="43" t="s">
        <v>394</v>
      </c>
      <c r="G254" s="43" t="s">
        <v>395</v>
      </c>
      <c r="H254" s="43" t="s">
        <v>586</v>
      </c>
      <c r="I254" s="43" t="s">
        <v>587</v>
      </c>
      <c r="J254" s="43">
        <v>1</v>
      </c>
      <c r="K254" s="43">
        <v>4</v>
      </c>
      <c r="L254" s="43" t="s">
        <v>399</v>
      </c>
      <c r="M254" s="43">
        <v>1</v>
      </c>
      <c r="N254" s="43">
        <v>4</v>
      </c>
      <c r="O254" s="43" t="s">
        <v>399</v>
      </c>
      <c r="P254" s="43" t="s">
        <v>400</v>
      </c>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4">
        <v>44300</v>
      </c>
      <c r="AV254" s="44">
        <v>44391</v>
      </c>
      <c r="AW254" s="44"/>
      <c r="AX254" s="44"/>
      <c r="AY254" s="43"/>
      <c r="AZ254" s="43"/>
      <c r="BA254" s="43"/>
      <c r="BB254" s="43"/>
      <c r="BC254" s="43"/>
      <c r="BD254" s="43"/>
      <c r="BE254" s="43"/>
      <c r="BF254" s="43"/>
      <c r="BG254" s="45"/>
      <c r="BH254" s="45"/>
      <c r="BI254" s="43"/>
      <c r="BJ254" s="43"/>
      <c r="BK254" s="46" t="str">
        <f t="shared" si="279"/>
        <v/>
      </c>
      <c r="BL254" s="46" t="str">
        <f t="shared" si="280"/>
        <v/>
      </c>
      <c r="BM254" s="46" t="str">
        <f t="shared" si="281"/>
        <v/>
      </c>
      <c r="BN254" s="46" t="str">
        <f t="shared" si="282"/>
        <v/>
      </c>
      <c r="BO254" s="46" t="str">
        <f t="shared" si="283"/>
        <v/>
      </c>
      <c r="BP254" s="43" t="s">
        <v>588</v>
      </c>
      <c r="BQ254" s="43" t="s">
        <v>589</v>
      </c>
      <c r="BR254" s="43" t="s">
        <v>403</v>
      </c>
      <c r="BS254" s="43" t="s">
        <v>590</v>
      </c>
      <c r="BT254" s="43" t="s">
        <v>430</v>
      </c>
      <c r="BU254" s="43" t="s">
        <v>472</v>
      </c>
      <c r="BV254" s="43" t="s">
        <v>472</v>
      </c>
      <c r="BW254" s="43" t="s">
        <v>403</v>
      </c>
      <c r="BX254" s="43" t="s">
        <v>531</v>
      </c>
      <c r="BY254" s="43" t="s">
        <v>591</v>
      </c>
      <c r="BZ254" s="43" t="s">
        <v>410</v>
      </c>
      <c r="CA254" s="43" t="s">
        <v>409</v>
      </c>
      <c r="CB254" s="43" t="s">
        <v>410</v>
      </c>
      <c r="CC254" s="43" t="s">
        <v>410</v>
      </c>
      <c r="CD254" s="43">
        <v>100</v>
      </c>
      <c r="CE254" s="43" t="s">
        <v>65</v>
      </c>
      <c r="CF254" s="43" t="s">
        <v>411</v>
      </c>
      <c r="CG254" s="43">
        <f t="shared" ref="CG254:CG255" si="291">SUM(CH254:CK254)</f>
        <v>107</v>
      </c>
      <c r="CH254" s="43">
        <v>5</v>
      </c>
      <c r="CI254" s="43">
        <v>102</v>
      </c>
      <c r="CJ254" s="43">
        <v>0</v>
      </c>
      <c r="CK254" s="43">
        <v>0</v>
      </c>
      <c r="CL254" s="43">
        <v>5</v>
      </c>
      <c r="CM254" s="43" t="s">
        <v>2883</v>
      </c>
      <c r="CN254" s="43">
        <v>102</v>
      </c>
      <c r="CO254" s="43" t="s">
        <v>2883</v>
      </c>
      <c r="CP254" s="43"/>
      <c r="CQ254" s="43"/>
      <c r="CR254" s="43"/>
      <c r="CS254" s="43"/>
      <c r="CT254" s="44">
        <v>44300</v>
      </c>
      <c r="CU254" s="44">
        <v>44391</v>
      </c>
      <c r="CV254" s="44"/>
      <c r="CW254" s="44"/>
      <c r="CX254" s="43" t="s">
        <v>70</v>
      </c>
      <c r="CY254" s="43" t="s">
        <v>70</v>
      </c>
      <c r="CZ254" s="43"/>
      <c r="DA254" s="43"/>
      <c r="DB254" s="43" t="s">
        <v>70</v>
      </c>
      <c r="DC254" s="43" t="s">
        <v>70</v>
      </c>
      <c r="DD254" s="43"/>
      <c r="DE254" s="43"/>
      <c r="DF254" s="43" t="s">
        <v>2884</v>
      </c>
      <c r="DG254" s="43" t="s">
        <v>2882</v>
      </c>
      <c r="DH254" s="43"/>
      <c r="DI254" s="43"/>
      <c r="DJ254" s="46">
        <f t="shared" si="216"/>
        <v>1</v>
      </c>
      <c r="DK254" s="46">
        <f t="shared" si="217"/>
        <v>1</v>
      </c>
      <c r="DL254" s="46" t="str">
        <f t="shared" si="218"/>
        <v/>
      </c>
      <c r="DM254" s="46" t="str">
        <f t="shared" si="219"/>
        <v/>
      </c>
      <c r="DN254" s="46">
        <f t="shared" si="220"/>
        <v>1</v>
      </c>
      <c r="DO254" s="43"/>
      <c r="DP254" s="43"/>
      <c r="DQ254" s="43"/>
      <c r="DR254" s="43"/>
      <c r="DS254" s="43"/>
      <c r="DT254" s="43"/>
      <c r="DU254" s="43"/>
      <c r="DV254" s="43"/>
      <c r="DW254" s="43"/>
      <c r="DX254" s="43"/>
      <c r="DY254" s="43"/>
      <c r="DZ254" s="43"/>
      <c r="EA254" s="43"/>
      <c r="EB254" s="43"/>
      <c r="EC254" s="43"/>
      <c r="ED254" s="43"/>
      <c r="EE254" s="43"/>
      <c r="EF254" s="43"/>
      <c r="EG254" s="43"/>
      <c r="EH254" s="43"/>
      <c r="EI254" s="43"/>
      <c r="EJ254" s="43"/>
      <c r="EK254" s="43"/>
      <c r="EL254" s="43"/>
      <c r="EM254" s="43"/>
      <c r="EN254" s="43"/>
      <c r="EO254" s="43"/>
      <c r="EP254" s="43"/>
      <c r="EQ254" s="43"/>
      <c r="ER254" s="43"/>
      <c r="ES254" s="44">
        <v>44300</v>
      </c>
      <c r="ET254" s="44">
        <v>44391</v>
      </c>
      <c r="EU254" s="44"/>
      <c r="EV254" s="44"/>
      <c r="EW254" s="43"/>
      <c r="EX254" s="43"/>
      <c r="EY254" s="43"/>
      <c r="EZ254" s="43"/>
      <c r="FA254" s="43"/>
      <c r="FB254" s="43"/>
      <c r="FC254" s="43"/>
      <c r="FD254" s="43"/>
      <c r="FE254" s="43"/>
      <c r="FF254" s="43"/>
      <c r="FG254" s="43"/>
      <c r="FH254" s="43"/>
      <c r="FI254" s="46" t="str">
        <f t="shared" si="221"/>
        <v/>
      </c>
      <c r="FJ254" s="46" t="str">
        <f t="shared" si="222"/>
        <v/>
      </c>
      <c r="FK254" s="46" t="str">
        <f t="shared" si="223"/>
        <v/>
      </c>
      <c r="FL254" s="46" t="str">
        <f t="shared" si="224"/>
        <v/>
      </c>
      <c r="FM254" s="46" t="str">
        <f t="shared" si="225"/>
        <v/>
      </c>
      <c r="FN254" s="43"/>
      <c r="FO254" s="43"/>
      <c r="FP254" s="43"/>
      <c r="FQ254" s="43"/>
      <c r="FR254" s="43"/>
      <c r="FS254" s="43"/>
      <c r="FT254" s="43"/>
      <c r="FU254" s="43"/>
      <c r="FV254" s="43"/>
      <c r="FW254" s="43"/>
      <c r="FX254" s="43"/>
      <c r="FY254" s="43"/>
      <c r="FZ254" s="43"/>
      <c r="GA254" s="43"/>
      <c r="GB254" s="43"/>
      <c r="GC254" s="43"/>
      <c r="GD254" s="43"/>
      <c r="GE254" s="43"/>
      <c r="GF254" s="43"/>
      <c r="GG254" s="43"/>
      <c r="GH254" s="43"/>
      <c r="GI254" s="43"/>
      <c r="GJ254" s="43"/>
      <c r="GK254" s="43"/>
      <c r="GL254" s="43"/>
      <c r="GM254" s="43"/>
      <c r="GN254" s="43"/>
      <c r="GO254" s="43"/>
      <c r="GP254" s="43"/>
      <c r="GQ254" s="43"/>
      <c r="GR254" s="44">
        <v>44300</v>
      </c>
      <c r="GS254" s="44">
        <v>44391</v>
      </c>
      <c r="GT254" s="44"/>
      <c r="GU254" s="44"/>
      <c r="GV254" s="43"/>
      <c r="GW254" s="43"/>
      <c r="GX254" s="43"/>
      <c r="GY254" s="43"/>
      <c r="GZ254" s="43"/>
      <c r="HA254" s="43"/>
      <c r="HB254" s="43"/>
      <c r="HC254" s="43"/>
      <c r="HD254" s="43"/>
      <c r="HE254" s="43"/>
      <c r="HF254" s="43"/>
      <c r="HG254" s="43"/>
      <c r="HH254" s="46" t="str">
        <f t="shared" si="284"/>
        <v/>
      </c>
      <c r="HI254" s="46" t="str">
        <f t="shared" si="285"/>
        <v/>
      </c>
      <c r="HJ254" s="46" t="str">
        <f t="shared" si="286"/>
        <v/>
      </c>
      <c r="HK254" s="46" t="str">
        <f t="shared" si="287"/>
        <v/>
      </c>
      <c r="HL254" s="46" t="str">
        <f t="shared" si="288"/>
        <v/>
      </c>
      <c r="HM254" s="43"/>
      <c r="HN254" s="43"/>
      <c r="HO254" s="43">
        <f t="shared" si="226"/>
        <v>1</v>
      </c>
      <c r="HP254" s="43" t="s">
        <v>2782</v>
      </c>
      <c r="HQ254" s="41"/>
      <c r="HR254" s="41"/>
      <c r="HS254" s="41"/>
      <c r="HT254" s="41"/>
      <c r="HU254" s="41" t="s">
        <v>1027</v>
      </c>
      <c r="HV254" s="41" t="s">
        <v>1027</v>
      </c>
      <c r="HW254" s="41"/>
      <c r="HX254" s="41"/>
      <c r="HY254" s="41"/>
      <c r="HZ254" s="41"/>
      <c r="IA254" s="41"/>
      <c r="IB254" s="41"/>
      <c r="IC254" s="41"/>
      <c r="ID254" s="41"/>
    </row>
    <row r="255" spans="1:238" ht="49.5" customHeight="1" x14ac:dyDescent="0.25">
      <c r="A255" s="41" t="s">
        <v>595</v>
      </c>
      <c r="B255" s="42" t="s">
        <v>596</v>
      </c>
      <c r="C255" s="43" t="s">
        <v>597</v>
      </c>
      <c r="D255" s="43" t="s">
        <v>421</v>
      </c>
      <c r="E255" s="43" t="s">
        <v>422</v>
      </c>
      <c r="F255" s="43" t="s">
        <v>455</v>
      </c>
      <c r="G255" s="43" t="s">
        <v>598</v>
      </c>
      <c r="H255" s="43" t="s">
        <v>599</v>
      </c>
      <c r="I255" s="43" t="s">
        <v>600</v>
      </c>
      <c r="J255" s="43">
        <v>5</v>
      </c>
      <c r="K255" s="43">
        <v>3</v>
      </c>
      <c r="L255" s="43" t="s">
        <v>398</v>
      </c>
      <c r="M255" s="43">
        <v>3</v>
      </c>
      <c r="N255" s="43">
        <v>1</v>
      </c>
      <c r="O255" s="43" t="s">
        <v>426</v>
      </c>
      <c r="P255" s="43" t="s">
        <v>400</v>
      </c>
      <c r="Q255" s="43" t="s">
        <v>601</v>
      </c>
      <c r="R255" s="43" t="s">
        <v>602</v>
      </c>
      <c r="S255" s="43" t="s">
        <v>403</v>
      </c>
      <c r="T255" s="43" t="s">
        <v>603</v>
      </c>
      <c r="U255" s="43" t="s">
        <v>430</v>
      </c>
      <c r="V255" s="43" t="s">
        <v>403</v>
      </c>
      <c r="W255" s="43" t="s">
        <v>403</v>
      </c>
      <c r="X255" s="43" t="s">
        <v>403</v>
      </c>
      <c r="Y255" s="43" t="s">
        <v>446</v>
      </c>
      <c r="Z255" s="43" t="s">
        <v>407</v>
      </c>
      <c r="AA255" s="43" t="s">
        <v>410</v>
      </c>
      <c r="AB255" s="43" t="s">
        <v>409</v>
      </c>
      <c r="AC255" s="43" t="s">
        <v>410</v>
      </c>
      <c r="AD255" s="43" t="s">
        <v>410</v>
      </c>
      <c r="AE255" s="43">
        <v>100</v>
      </c>
      <c r="AF255" s="43" t="s">
        <v>65</v>
      </c>
      <c r="AG255" s="43" t="s">
        <v>411</v>
      </c>
      <c r="AH255" s="43">
        <f t="shared" si="289"/>
        <v>96</v>
      </c>
      <c r="AI255" s="43">
        <v>24</v>
      </c>
      <c r="AJ255" s="43">
        <v>24</v>
      </c>
      <c r="AK255" s="43">
        <v>24</v>
      </c>
      <c r="AL255" s="43">
        <v>24</v>
      </c>
      <c r="AM255" s="43">
        <v>24</v>
      </c>
      <c r="AN255" s="43" t="s">
        <v>2885</v>
      </c>
      <c r="AO255" s="43">
        <v>24</v>
      </c>
      <c r="AP255" s="43" t="s">
        <v>2886</v>
      </c>
      <c r="AQ255" s="43"/>
      <c r="AR255" s="43"/>
      <c r="AS255" s="43"/>
      <c r="AT255" s="43"/>
      <c r="AU255" s="44">
        <v>44300</v>
      </c>
      <c r="AV255" s="44">
        <v>44391</v>
      </c>
      <c r="AW255" s="44"/>
      <c r="AX255" s="44"/>
      <c r="AY255" s="43" t="s">
        <v>70</v>
      </c>
      <c r="AZ255" s="43" t="s">
        <v>70</v>
      </c>
      <c r="BA255" s="43"/>
      <c r="BB255" s="43"/>
      <c r="BC255" s="43" t="s">
        <v>70</v>
      </c>
      <c r="BD255" s="43" t="s">
        <v>70</v>
      </c>
      <c r="BE255" s="43"/>
      <c r="BF255" s="43"/>
      <c r="BG255" s="45" t="s">
        <v>2887</v>
      </c>
      <c r="BH255" s="45" t="s">
        <v>2888</v>
      </c>
      <c r="BI255" s="43"/>
      <c r="BJ255" s="43"/>
      <c r="BK255" s="46">
        <f t="shared" si="279"/>
        <v>1</v>
      </c>
      <c r="BL255" s="46">
        <f t="shared" si="280"/>
        <v>1</v>
      </c>
      <c r="BM255" s="46">
        <f t="shared" si="281"/>
        <v>0</v>
      </c>
      <c r="BN255" s="46">
        <f t="shared" si="282"/>
        <v>0</v>
      </c>
      <c r="BO255" s="46">
        <f t="shared" si="283"/>
        <v>0.5</v>
      </c>
      <c r="BP255" s="43" t="s">
        <v>607</v>
      </c>
      <c r="BQ255" s="43" t="s">
        <v>602</v>
      </c>
      <c r="BR255" s="43" t="s">
        <v>403</v>
      </c>
      <c r="BS255" s="43" t="s">
        <v>608</v>
      </c>
      <c r="BT255" s="43" t="s">
        <v>430</v>
      </c>
      <c r="BU255" s="43" t="s">
        <v>403</v>
      </c>
      <c r="BV255" s="43" t="s">
        <v>403</v>
      </c>
      <c r="BW255" s="43" t="s">
        <v>403</v>
      </c>
      <c r="BX255" s="43" t="s">
        <v>406</v>
      </c>
      <c r="BY255" s="43" t="s">
        <v>407</v>
      </c>
      <c r="BZ255" s="43" t="s">
        <v>410</v>
      </c>
      <c r="CA255" s="43" t="s">
        <v>409</v>
      </c>
      <c r="CB255" s="43" t="s">
        <v>410</v>
      </c>
      <c r="CC255" s="43" t="s">
        <v>410</v>
      </c>
      <c r="CD255" s="43">
        <v>100</v>
      </c>
      <c r="CE255" s="43" t="s">
        <v>65</v>
      </c>
      <c r="CF255" s="43" t="s">
        <v>411</v>
      </c>
      <c r="CG255" s="43">
        <f t="shared" si="291"/>
        <v>0</v>
      </c>
      <c r="CH255" s="43">
        <v>0</v>
      </c>
      <c r="CI255" s="43">
        <v>0</v>
      </c>
      <c r="CJ255" s="43">
        <v>0</v>
      </c>
      <c r="CK255" s="43">
        <v>0</v>
      </c>
      <c r="CL255" s="43">
        <v>0</v>
      </c>
      <c r="CM255" s="43" t="s">
        <v>2889</v>
      </c>
      <c r="CN255" s="43">
        <v>0</v>
      </c>
      <c r="CO255" s="43" t="s">
        <v>2889</v>
      </c>
      <c r="CP255" s="43"/>
      <c r="CQ255" s="43"/>
      <c r="CR255" s="43"/>
      <c r="CS255" s="43"/>
      <c r="CT255" s="44">
        <v>44300</v>
      </c>
      <c r="CU255" s="44">
        <v>44391</v>
      </c>
      <c r="CV255" s="44"/>
      <c r="CW255" s="44"/>
      <c r="CX255" s="43" t="s">
        <v>70</v>
      </c>
      <c r="CY255" s="43" t="s">
        <v>70</v>
      </c>
      <c r="CZ255" s="43"/>
      <c r="DA255" s="43"/>
      <c r="DB255" s="43" t="s">
        <v>449</v>
      </c>
      <c r="DC255" s="43" t="s">
        <v>449</v>
      </c>
      <c r="DD255" s="43"/>
      <c r="DE255" s="43"/>
      <c r="DF255" s="43" t="s">
        <v>2890</v>
      </c>
      <c r="DG255" s="43" t="s">
        <v>2722</v>
      </c>
      <c r="DH255" s="43"/>
      <c r="DI255" s="43"/>
      <c r="DJ255" s="46" t="str">
        <f t="shared" si="216"/>
        <v/>
      </c>
      <c r="DK255" s="46" t="str">
        <f t="shared" si="217"/>
        <v/>
      </c>
      <c r="DL255" s="46" t="str">
        <f t="shared" si="218"/>
        <v/>
      </c>
      <c r="DM255" s="46" t="str">
        <f t="shared" si="219"/>
        <v/>
      </c>
      <c r="DN255" s="46" t="str">
        <f t="shared" si="220"/>
        <v/>
      </c>
      <c r="DO255" s="43" t="s">
        <v>612</v>
      </c>
      <c r="DP255" s="43" t="s">
        <v>613</v>
      </c>
      <c r="DQ255" s="43" t="s">
        <v>403</v>
      </c>
      <c r="DR255" s="43" t="s">
        <v>614</v>
      </c>
      <c r="DS255" s="43" t="s">
        <v>430</v>
      </c>
      <c r="DT255" s="43" t="s">
        <v>472</v>
      </c>
      <c r="DU255" s="43" t="s">
        <v>472</v>
      </c>
      <c r="DV255" s="43" t="s">
        <v>403</v>
      </c>
      <c r="DW255" s="43" t="s">
        <v>406</v>
      </c>
      <c r="DX255" s="43" t="s">
        <v>407</v>
      </c>
      <c r="DY255" s="43" t="s">
        <v>410</v>
      </c>
      <c r="DZ255" s="43" t="s">
        <v>409</v>
      </c>
      <c r="EA255" s="43" t="s">
        <v>410</v>
      </c>
      <c r="EB255" s="43" t="s">
        <v>410</v>
      </c>
      <c r="EC255" s="43">
        <v>100</v>
      </c>
      <c r="ED255" s="43" t="s">
        <v>65</v>
      </c>
      <c r="EE255" s="43" t="s">
        <v>411</v>
      </c>
      <c r="EF255" s="43">
        <f t="shared" ref="EF255:EF257" si="292">SUM(EG255:EJ255)</f>
        <v>3</v>
      </c>
      <c r="EG255" s="43">
        <v>1</v>
      </c>
      <c r="EH255" s="43">
        <v>2</v>
      </c>
      <c r="EI255" s="43">
        <v>0</v>
      </c>
      <c r="EJ255" s="43">
        <v>0</v>
      </c>
      <c r="EK255" s="43">
        <v>1</v>
      </c>
      <c r="EL255" s="43" t="s">
        <v>2891</v>
      </c>
      <c r="EM255" s="43">
        <v>2</v>
      </c>
      <c r="EN255" s="43" t="s">
        <v>2891</v>
      </c>
      <c r="EO255" s="43"/>
      <c r="EP255" s="43"/>
      <c r="EQ255" s="43"/>
      <c r="ER255" s="43"/>
      <c r="ES255" s="44">
        <v>44300</v>
      </c>
      <c r="ET255" s="44">
        <v>44391</v>
      </c>
      <c r="EU255" s="44"/>
      <c r="EV255" s="44"/>
      <c r="EW255" s="43" t="s">
        <v>70</v>
      </c>
      <c r="EX255" s="43" t="s">
        <v>70</v>
      </c>
      <c r="EY255" s="43"/>
      <c r="EZ255" s="43"/>
      <c r="FA255" s="43" t="s">
        <v>70</v>
      </c>
      <c r="FB255" s="43" t="s">
        <v>70</v>
      </c>
      <c r="FC255" s="43"/>
      <c r="FD255" s="43"/>
      <c r="FE255" s="43" t="s">
        <v>2892</v>
      </c>
      <c r="FF255" s="43" t="s">
        <v>2893</v>
      </c>
      <c r="FG255" s="43"/>
      <c r="FH255" s="43"/>
      <c r="FI255" s="46">
        <f t="shared" si="221"/>
        <v>1</v>
      </c>
      <c r="FJ255" s="46">
        <f t="shared" si="222"/>
        <v>1</v>
      </c>
      <c r="FK255" s="46" t="str">
        <f t="shared" si="223"/>
        <v/>
      </c>
      <c r="FL255" s="46" t="str">
        <f t="shared" si="224"/>
        <v/>
      </c>
      <c r="FM255" s="46">
        <f t="shared" si="225"/>
        <v>1</v>
      </c>
      <c r="FN255" s="43"/>
      <c r="FO255" s="43"/>
      <c r="FP255" s="43"/>
      <c r="FQ255" s="43"/>
      <c r="FR255" s="43"/>
      <c r="FS255" s="43"/>
      <c r="FT255" s="43"/>
      <c r="FU255" s="43"/>
      <c r="FV255" s="43"/>
      <c r="FW255" s="43"/>
      <c r="FX255" s="43"/>
      <c r="FY255" s="43"/>
      <c r="FZ255" s="43"/>
      <c r="GA255" s="43"/>
      <c r="GB255" s="43"/>
      <c r="GC255" s="43"/>
      <c r="GD255" s="43"/>
      <c r="GE255" s="43"/>
      <c r="GF255" s="43"/>
      <c r="GG255" s="43"/>
      <c r="GH255" s="43"/>
      <c r="GI255" s="43"/>
      <c r="GJ255" s="43"/>
      <c r="GK255" s="43"/>
      <c r="GL255" s="43"/>
      <c r="GM255" s="43"/>
      <c r="GN255" s="43"/>
      <c r="GO255" s="43"/>
      <c r="GP255" s="43"/>
      <c r="GQ255" s="43"/>
      <c r="GR255" s="44">
        <v>44300</v>
      </c>
      <c r="GS255" s="44">
        <v>44391</v>
      </c>
      <c r="GT255" s="44"/>
      <c r="GU255" s="44"/>
      <c r="GV255" s="43"/>
      <c r="GW255" s="43"/>
      <c r="GX255" s="43"/>
      <c r="GY255" s="43"/>
      <c r="GZ255" s="43"/>
      <c r="HA255" s="43"/>
      <c r="HB255" s="43"/>
      <c r="HC255" s="43"/>
      <c r="HD255" s="43"/>
      <c r="HE255" s="43"/>
      <c r="HF255" s="43"/>
      <c r="HG255" s="43"/>
      <c r="HH255" s="46" t="str">
        <f t="shared" si="284"/>
        <v/>
      </c>
      <c r="HI255" s="46" t="str">
        <f t="shared" si="285"/>
        <v/>
      </c>
      <c r="HJ255" s="46" t="str">
        <f t="shared" si="286"/>
        <v/>
      </c>
      <c r="HK255" s="46" t="str">
        <f t="shared" si="287"/>
        <v/>
      </c>
      <c r="HL255" s="46" t="str">
        <f t="shared" si="288"/>
        <v/>
      </c>
      <c r="HM255" s="43"/>
      <c r="HN255" s="43"/>
      <c r="HO255" s="43">
        <f t="shared" si="226"/>
        <v>3</v>
      </c>
      <c r="HP255" s="43" t="s">
        <v>2782</v>
      </c>
      <c r="HQ255" s="41" t="s">
        <v>1027</v>
      </c>
      <c r="HR255" s="41" t="s">
        <v>1027</v>
      </c>
      <c r="HS255" s="41"/>
      <c r="HT255" s="41"/>
      <c r="HU255" s="41" t="s">
        <v>2894</v>
      </c>
      <c r="HV255" s="41" t="s">
        <v>2895</v>
      </c>
      <c r="HW255" s="41"/>
      <c r="HX255" s="41"/>
      <c r="HY255" s="41" t="s">
        <v>1027</v>
      </c>
      <c r="HZ255" s="41" t="s">
        <v>1027</v>
      </c>
      <c r="IA255" s="41"/>
      <c r="IB255" s="41"/>
      <c r="IC255" s="41"/>
      <c r="ID255" s="41"/>
    </row>
    <row r="256" spans="1:238" ht="49.5" customHeight="1" x14ac:dyDescent="0.25">
      <c r="A256" s="41" t="s">
        <v>622</v>
      </c>
      <c r="B256" s="42" t="s">
        <v>596</v>
      </c>
      <c r="C256" s="43" t="s">
        <v>623</v>
      </c>
      <c r="D256" s="43" t="s">
        <v>468</v>
      </c>
      <c r="E256" s="43" t="s">
        <v>624</v>
      </c>
      <c r="F256" s="43" t="s">
        <v>455</v>
      </c>
      <c r="G256" s="43" t="s">
        <v>395</v>
      </c>
      <c r="H256" s="43" t="s">
        <v>625</v>
      </c>
      <c r="I256" s="43" t="s">
        <v>626</v>
      </c>
      <c r="J256" s="43">
        <v>3</v>
      </c>
      <c r="K256" s="43">
        <v>4</v>
      </c>
      <c r="L256" s="43" t="s">
        <v>398</v>
      </c>
      <c r="M256" s="43">
        <v>1</v>
      </c>
      <c r="N256" s="43">
        <v>4</v>
      </c>
      <c r="O256" s="43" t="s">
        <v>399</v>
      </c>
      <c r="P256" s="43" t="s">
        <v>400</v>
      </c>
      <c r="Q256" s="43" t="s">
        <v>601</v>
      </c>
      <c r="R256" s="43" t="s">
        <v>602</v>
      </c>
      <c r="S256" s="43" t="s">
        <v>403</v>
      </c>
      <c r="T256" s="43" t="s">
        <v>603</v>
      </c>
      <c r="U256" s="43" t="s">
        <v>430</v>
      </c>
      <c r="V256" s="43" t="s">
        <v>403</v>
      </c>
      <c r="W256" s="43" t="s">
        <v>403</v>
      </c>
      <c r="X256" s="43" t="s">
        <v>403</v>
      </c>
      <c r="Y256" s="43" t="s">
        <v>446</v>
      </c>
      <c r="Z256" s="43" t="s">
        <v>407</v>
      </c>
      <c r="AA256" s="43" t="s">
        <v>410</v>
      </c>
      <c r="AB256" s="43" t="s">
        <v>409</v>
      </c>
      <c r="AC256" s="43" t="s">
        <v>410</v>
      </c>
      <c r="AD256" s="43" t="s">
        <v>410</v>
      </c>
      <c r="AE256" s="43">
        <v>100</v>
      </c>
      <c r="AF256" s="43" t="s">
        <v>65</v>
      </c>
      <c r="AG256" s="43" t="s">
        <v>411</v>
      </c>
      <c r="AH256" s="43">
        <f t="shared" si="289"/>
        <v>96</v>
      </c>
      <c r="AI256" s="43">
        <v>24</v>
      </c>
      <c r="AJ256" s="43">
        <v>24</v>
      </c>
      <c r="AK256" s="43">
        <v>24</v>
      </c>
      <c r="AL256" s="43">
        <v>24</v>
      </c>
      <c r="AM256" s="43">
        <v>24</v>
      </c>
      <c r="AN256" s="43" t="s">
        <v>2885</v>
      </c>
      <c r="AO256" s="43">
        <v>24</v>
      </c>
      <c r="AP256" s="43" t="s">
        <v>2885</v>
      </c>
      <c r="AQ256" s="43"/>
      <c r="AR256" s="43"/>
      <c r="AS256" s="43"/>
      <c r="AT256" s="43"/>
      <c r="AU256" s="44">
        <v>44300</v>
      </c>
      <c r="AV256" s="44">
        <v>44391</v>
      </c>
      <c r="AW256" s="44"/>
      <c r="AX256" s="44"/>
      <c r="AY256" s="43" t="s">
        <v>70</v>
      </c>
      <c r="AZ256" s="43" t="s">
        <v>148</v>
      </c>
      <c r="BA256" s="43"/>
      <c r="BB256" s="43"/>
      <c r="BC256" s="43" t="s">
        <v>70</v>
      </c>
      <c r="BD256" s="43" t="s">
        <v>148</v>
      </c>
      <c r="BE256" s="43"/>
      <c r="BF256" s="43"/>
      <c r="BG256" s="45" t="s">
        <v>2896</v>
      </c>
      <c r="BH256" s="45" t="s">
        <v>2897</v>
      </c>
      <c r="BI256" s="43"/>
      <c r="BJ256" s="43"/>
      <c r="BK256" s="46">
        <f t="shared" si="279"/>
        <v>1</v>
      </c>
      <c r="BL256" s="46">
        <f t="shared" si="280"/>
        <v>1</v>
      </c>
      <c r="BM256" s="46">
        <f t="shared" si="281"/>
        <v>0</v>
      </c>
      <c r="BN256" s="46">
        <f t="shared" si="282"/>
        <v>0</v>
      </c>
      <c r="BO256" s="46">
        <f t="shared" si="283"/>
        <v>0.5</v>
      </c>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4">
        <v>44300</v>
      </c>
      <c r="CU256" s="44">
        <v>44391</v>
      </c>
      <c r="CV256" s="44"/>
      <c r="CW256" s="44"/>
      <c r="CX256" s="43"/>
      <c r="CY256" s="43"/>
      <c r="CZ256" s="43"/>
      <c r="DA256" s="43"/>
      <c r="DB256" s="43"/>
      <c r="DC256" s="43"/>
      <c r="DD256" s="43"/>
      <c r="DE256" s="43"/>
      <c r="DF256" s="43"/>
      <c r="DG256" s="43"/>
      <c r="DH256" s="43"/>
      <c r="DI256" s="43"/>
      <c r="DJ256" s="46" t="str">
        <f t="shared" si="216"/>
        <v/>
      </c>
      <c r="DK256" s="46" t="str">
        <f t="shared" si="217"/>
        <v/>
      </c>
      <c r="DL256" s="46" t="str">
        <f t="shared" si="218"/>
        <v/>
      </c>
      <c r="DM256" s="46" t="str">
        <f t="shared" si="219"/>
        <v/>
      </c>
      <c r="DN256" s="46" t="str">
        <f t="shared" si="220"/>
        <v/>
      </c>
      <c r="DO256" s="43" t="s">
        <v>612</v>
      </c>
      <c r="DP256" s="43" t="s">
        <v>602</v>
      </c>
      <c r="DQ256" s="43" t="s">
        <v>403</v>
      </c>
      <c r="DR256" s="43" t="s">
        <v>614</v>
      </c>
      <c r="DS256" s="43" t="s">
        <v>430</v>
      </c>
      <c r="DT256" s="43" t="s">
        <v>472</v>
      </c>
      <c r="DU256" s="43" t="s">
        <v>472</v>
      </c>
      <c r="DV256" s="43" t="s">
        <v>403</v>
      </c>
      <c r="DW256" s="43" t="s">
        <v>406</v>
      </c>
      <c r="DX256" s="43" t="s">
        <v>407</v>
      </c>
      <c r="DY256" s="43" t="s">
        <v>410</v>
      </c>
      <c r="DZ256" s="43" t="s">
        <v>409</v>
      </c>
      <c r="EA256" s="43" t="s">
        <v>410</v>
      </c>
      <c r="EB256" s="43" t="s">
        <v>410</v>
      </c>
      <c r="EC256" s="43">
        <v>100</v>
      </c>
      <c r="ED256" s="43" t="s">
        <v>65</v>
      </c>
      <c r="EE256" s="43" t="s">
        <v>411</v>
      </c>
      <c r="EF256" s="43">
        <f t="shared" si="292"/>
        <v>3</v>
      </c>
      <c r="EG256" s="43">
        <v>1</v>
      </c>
      <c r="EH256" s="43">
        <v>2</v>
      </c>
      <c r="EI256" s="43">
        <v>0</v>
      </c>
      <c r="EJ256" s="43">
        <v>0</v>
      </c>
      <c r="EK256" s="43">
        <v>1</v>
      </c>
      <c r="EL256" s="43" t="s">
        <v>2891</v>
      </c>
      <c r="EM256" s="43">
        <v>2</v>
      </c>
      <c r="EN256" s="43" t="s">
        <v>2898</v>
      </c>
      <c r="EO256" s="43"/>
      <c r="EP256" s="43"/>
      <c r="EQ256" s="43"/>
      <c r="ER256" s="43"/>
      <c r="ES256" s="44">
        <v>44300</v>
      </c>
      <c r="ET256" s="44">
        <v>44391</v>
      </c>
      <c r="EU256" s="44"/>
      <c r="EV256" s="44"/>
      <c r="EW256" s="43" t="s">
        <v>70</v>
      </c>
      <c r="EX256" s="43" t="s">
        <v>70</v>
      </c>
      <c r="EY256" s="43"/>
      <c r="EZ256" s="43"/>
      <c r="FA256" s="43" t="s">
        <v>70</v>
      </c>
      <c r="FB256" s="43" t="s">
        <v>148</v>
      </c>
      <c r="FC256" s="43"/>
      <c r="FD256" s="43"/>
      <c r="FE256" s="43" t="s">
        <v>2899</v>
      </c>
      <c r="FF256" s="43" t="s">
        <v>2897</v>
      </c>
      <c r="FG256" s="43"/>
      <c r="FH256" s="43"/>
      <c r="FI256" s="46">
        <f t="shared" si="221"/>
        <v>1</v>
      </c>
      <c r="FJ256" s="46">
        <f t="shared" si="222"/>
        <v>1</v>
      </c>
      <c r="FK256" s="46" t="str">
        <f t="shared" si="223"/>
        <v/>
      </c>
      <c r="FL256" s="46" t="str">
        <f t="shared" si="224"/>
        <v/>
      </c>
      <c r="FM256" s="46">
        <f t="shared" si="225"/>
        <v>1</v>
      </c>
      <c r="FN256" s="43"/>
      <c r="FO256" s="43"/>
      <c r="FP256" s="43"/>
      <c r="FQ256" s="43"/>
      <c r="FR256" s="43"/>
      <c r="FS256" s="43"/>
      <c r="FT256" s="43"/>
      <c r="FU256" s="43"/>
      <c r="FV256" s="43"/>
      <c r="FW256" s="43"/>
      <c r="FX256" s="43"/>
      <c r="FY256" s="43"/>
      <c r="FZ256" s="43"/>
      <c r="GA256" s="43"/>
      <c r="GB256" s="43"/>
      <c r="GC256" s="43"/>
      <c r="GD256" s="43"/>
      <c r="GE256" s="43"/>
      <c r="GF256" s="43"/>
      <c r="GG256" s="43"/>
      <c r="GH256" s="43"/>
      <c r="GI256" s="43"/>
      <c r="GJ256" s="43"/>
      <c r="GK256" s="43"/>
      <c r="GL256" s="43"/>
      <c r="GM256" s="43"/>
      <c r="GN256" s="43"/>
      <c r="GO256" s="43"/>
      <c r="GP256" s="43"/>
      <c r="GQ256" s="43"/>
      <c r="GR256" s="44">
        <v>44300</v>
      </c>
      <c r="GS256" s="44">
        <v>44391</v>
      </c>
      <c r="GT256" s="44"/>
      <c r="GU256" s="44"/>
      <c r="GV256" s="43"/>
      <c r="GW256" s="43"/>
      <c r="GX256" s="43"/>
      <c r="GY256" s="43"/>
      <c r="GZ256" s="43"/>
      <c r="HA256" s="43"/>
      <c r="HB256" s="43"/>
      <c r="HC256" s="43"/>
      <c r="HD256" s="43"/>
      <c r="HE256" s="43"/>
      <c r="HF256" s="43"/>
      <c r="HG256" s="43"/>
      <c r="HH256" s="46" t="str">
        <f t="shared" si="284"/>
        <v/>
      </c>
      <c r="HI256" s="46" t="str">
        <f t="shared" si="285"/>
        <v/>
      </c>
      <c r="HJ256" s="46" t="str">
        <f t="shared" si="286"/>
        <v/>
      </c>
      <c r="HK256" s="46" t="str">
        <f t="shared" si="287"/>
        <v/>
      </c>
      <c r="HL256" s="46" t="str">
        <f t="shared" si="288"/>
        <v/>
      </c>
      <c r="HM256" s="43"/>
      <c r="HN256" s="43"/>
      <c r="HO256" s="43">
        <f t="shared" si="226"/>
        <v>2</v>
      </c>
      <c r="HP256" s="43" t="s">
        <v>2782</v>
      </c>
      <c r="HQ256" s="41" t="s">
        <v>1027</v>
      </c>
      <c r="HR256" s="41" t="s">
        <v>2900</v>
      </c>
      <c r="HS256" s="41"/>
      <c r="HT256" s="41"/>
      <c r="HU256" s="41"/>
      <c r="HV256" s="41"/>
      <c r="HW256" s="41"/>
      <c r="HX256" s="41"/>
      <c r="HY256" s="41" t="s">
        <v>1027</v>
      </c>
      <c r="HZ256" s="41" t="s">
        <v>1027</v>
      </c>
      <c r="IA256" s="41"/>
      <c r="IB256" s="41"/>
      <c r="IC256" s="41"/>
      <c r="ID256" s="41"/>
    </row>
    <row r="257" spans="1:238" ht="49.5" customHeight="1" x14ac:dyDescent="0.25">
      <c r="A257" s="41" t="s">
        <v>389</v>
      </c>
      <c r="B257" s="42" t="s">
        <v>390</v>
      </c>
      <c r="C257" s="43" t="s">
        <v>391</v>
      </c>
      <c r="D257" s="43" t="s">
        <v>392</v>
      </c>
      <c r="E257" s="43" t="s">
        <v>393</v>
      </c>
      <c r="F257" s="43" t="s">
        <v>394</v>
      </c>
      <c r="G257" s="43" t="s">
        <v>395</v>
      </c>
      <c r="H257" s="43" t="s">
        <v>396</v>
      </c>
      <c r="I257" s="43" t="s">
        <v>397</v>
      </c>
      <c r="J257" s="43">
        <v>4</v>
      </c>
      <c r="K257" s="43">
        <v>4</v>
      </c>
      <c r="L257" s="43" t="s">
        <v>398</v>
      </c>
      <c r="M257" s="43">
        <v>3</v>
      </c>
      <c r="N257" s="43">
        <v>3</v>
      </c>
      <c r="O257" s="43" t="s">
        <v>399</v>
      </c>
      <c r="P257" s="43" t="s">
        <v>400</v>
      </c>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4">
        <v>44300</v>
      </c>
      <c r="AV257" s="44">
        <v>44392</v>
      </c>
      <c r="AW257" s="44"/>
      <c r="AX257" s="44"/>
      <c r="AY257" s="43"/>
      <c r="AZ257" s="43"/>
      <c r="BA257" s="43"/>
      <c r="BB257" s="43"/>
      <c r="BC257" s="43"/>
      <c r="BD257" s="43"/>
      <c r="BE257" s="43"/>
      <c r="BF257" s="43"/>
      <c r="BG257" s="45"/>
      <c r="BH257" s="45"/>
      <c r="BI257" s="43"/>
      <c r="BJ257" s="43"/>
      <c r="BK257" s="46" t="str">
        <f>IFERROR(IF(AI257=0,"",IF((AM257/AI257)&gt;1,1,(AM257/AI257))),"")</f>
        <v/>
      </c>
      <c r="BL257" s="46" t="str">
        <f>IFERROR(IF(AJ257=0,"",IF((AO257/AJ257)&gt;1,1,(AO257/AJ257))),"")</f>
        <v/>
      </c>
      <c r="BM257" s="46" t="str">
        <f>IFERROR(IF(AK257=0,"",IF((AQ257/AK257)&gt;1,1,(AQ257/AK257))),"")</f>
        <v/>
      </c>
      <c r="BN257" s="46" t="str">
        <f>IFERROR(IF(AL257=0,"",IF((AS257/AL257)&gt;1,1,(AS257/AL257))),"")</f>
        <v/>
      </c>
      <c r="BO257" s="46" t="str">
        <f>IFERROR(IF((AM257+AO257+AQ257+AS257)/AH257&gt;1,1,(AM257+AO257+AQ257+AS257)/AH257),"")</f>
        <v/>
      </c>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4">
        <v>44300</v>
      </c>
      <c r="CU257" s="44">
        <v>44392</v>
      </c>
      <c r="CV257" s="44"/>
      <c r="CW257" s="44"/>
      <c r="CX257" s="43"/>
      <c r="CY257" s="43"/>
      <c r="CZ257" s="43"/>
      <c r="DA257" s="43"/>
      <c r="DB257" s="43"/>
      <c r="DC257" s="43"/>
      <c r="DD257" s="43"/>
      <c r="DE257" s="43"/>
      <c r="DF257" s="43"/>
      <c r="DG257" s="43"/>
      <c r="DH257" s="43"/>
      <c r="DI257" s="43"/>
      <c r="DJ257" s="46" t="str">
        <f t="shared" si="216"/>
        <v/>
      </c>
      <c r="DK257" s="46" t="str">
        <f t="shared" si="217"/>
        <v/>
      </c>
      <c r="DL257" s="46" t="str">
        <f t="shared" si="218"/>
        <v/>
      </c>
      <c r="DM257" s="46" t="str">
        <f t="shared" si="219"/>
        <v/>
      </c>
      <c r="DN257" s="46" t="str">
        <f t="shared" si="220"/>
        <v/>
      </c>
      <c r="DO257" s="43" t="s">
        <v>401</v>
      </c>
      <c r="DP257" s="43" t="s">
        <v>402</v>
      </c>
      <c r="DQ257" s="43" t="s">
        <v>403</v>
      </c>
      <c r="DR257" s="43" t="s">
        <v>404</v>
      </c>
      <c r="DS257" s="43" t="s">
        <v>405</v>
      </c>
      <c r="DT257" s="43" t="s">
        <v>403</v>
      </c>
      <c r="DU257" s="43" t="s">
        <v>403</v>
      </c>
      <c r="DV257" s="43" t="s">
        <v>403</v>
      </c>
      <c r="DW257" s="43" t="s">
        <v>406</v>
      </c>
      <c r="DX257" s="43" t="s">
        <v>407</v>
      </c>
      <c r="DY257" s="43" t="s">
        <v>408</v>
      </c>
      <c r="DZ257" s="43" t="s">
        <v>409</v>
      </c>
      <c r="EA257" s="43" t="s">
        <v>410</v>
      </c>
      <c r="EB257" s="43" t="s">
        <v>408</v>
      </c>
      <c r="EC257" s="43">
        <v>50</v>
      </c>
      <c r="ED257" s="43" t="s">
        <v>65</v>
      </c>
      <c r="EE257" s="43" t="s">
        <v>411</v>
      </c>
      <c r="EF257" s="43">
        <f t="shared" si="292"/>
        <v>4</v>
      </c>
      <c r="EG257" s="43">
        <v>1</v>
      </c>
      <c r="EH257" s="43">
        <v>1</v>
      </c>
      <c r="EI257" s="43">
        <v>1</v>
      </c>
      <c r="EJ257" s="43">
        <v>1</v>
      </c>
      <c r="EK257" s="43">
        <v>1</v>
      </c>
      <c r="EL257" s="43" t="s">
        <v>2946</v>
      </c>
      <c r="EM257" s="43">
        <v>1</v>
      </c>
      <c r="EN257" s="43" t="s">
        <v>2947</v>
      </c>
      <c r="EO257" s="43"/>
      <c r="EP257" s="43"/>
      <c r="EQ257" s="43"/>
      <c r="ER257" s="43"/>
      <c r="ES257" s="44">
        <v>44300</v>
      </c>
      <c r="ET257" s="44">
        <v>44392</v>
      </c>
      <c r="EU257" s="44"/>
      <c r="EV257" s="44"/>
      <c r="EW257" s="43" t="s">
        <v>70</v>
      </c>
      <c r="EX257" s="43" t="s">
        <v>70</v>
      </c>
      <c r="EY257" s="43"/>
      <c r="EZ257" s="43"/>
      <c r="FA257" s="43" t="s">
        <v>70</v>
      </c>
      <c r="FB257" s="43" t="s">
        <v>70</v>
      </c>
      <c r="FC257" s="43"/>
      <c r="FD257" s="43"/>
      <c r="FE257" s="43" t="s">
        <v>2948</v>
      </c>
      <c r="FF257" s="43" t="s">
        <v>2949</v>
      </c>
      <c r="FG257" s="43"/>
      <c r="FH257" s="43"/>
      <c r="FI257" s="46">
        <f t="shared" si="221"/>
        <v>1</v>
      </c>
      <c r="FJ257" s="46">
        <f t="shared" si="222"/>
        <v>1</v>
      </c>
      <c r="FK257" s="46">
        <f t="shared" si="223"/>
        <v>0</v>
      </c>
      <c r="FL257" s="46">
        <f t="shared" si="224"/>
        <v>0</v>
      </c>
      <c r="FM257" s="46">
        <f t="shared" si="225"/>
        <v>0.5</v>
      </c>
      <c r="FN257" s="43"/>
      <c r="FO257" s="43"/>
      <c r="FP257" s="43"/>
      <c r="FQ257" s="43"/>
      <c r="FR257" s="43"/>
      <c r="FS257" s="43"/>
      <c r="FT257" s="43"/>
      <c r="FU257" s="43"/>
      <c r="FV257" s="43"/>
      <c r="FW257" s="43"/>
      <c r="FX257" s="43"/>
      <c r="FY257" s="43"/>
      <c r="FZ257" s="43"/>
      <c r="GA257" s="43"/>
      <c r="GB257" s="43"/>
      <c r="GC257" s="43"/>
      <c r="GD257" s="43"/>
      <c r="GE257" s="43"/>
      <c r="GF257" s="43"/>
      <c r="GG257" s="43"/>
      <c r="GH257" s="43"/>
      <c r="GI257" s="43"/>
      <c r="GJ257" s="43"/>
      <c r="GK257" s="43"/>
      <c r="GL257" s="43"/>
      <c r="GM257" s="43"/>
      <c r="GN257" s="43"/>
      <c r="GO257" s="43"/>
      <c r="GP257" s="43"/>
      <c r="GQ257" s="43"/>
      <c r="GR257" s="44">
        <v>44300</v>
      </c>
      <c r="GS257" s="44">
        <v>44392</v>
      </c>
      <c r="GT257" s="44"/>
      <c r="GU257" s="44"/>
      <c r="GV257" s="43"/>
      <c r="GW257" s="43"/>
      <c r="GX257" s="43"/>
      <c r="GY257" s="43"/>
      <c r="GZ257" s="43"/>
      <c r="HA257" s="43"/>
      <c r="HB257" s="43"/>
      <c r="HC257" s="43"/>
      <c r="HD257" s="43"/>
      <c r="HE257" s="43"/>
      <c r="HF257" s="43"/>
      <c r="HG257" s="43"/>
      <c r="HH257" s="46" t="str">
        <f>IFERROR(IF(GF257=0,"",IF((GJ257/GF257)&gt;1,1,(GJ257/GF257))),"")</f>
        <v/>
      </c>
      <c r="HI257" s="46" t="str">
        <f>IFERROR(IF(GG257=0,"",IF((GL257/GG257)&gt;1,1,(GL257/GG257))),"")</f>
        <v/>
      </c>
      <c r="HJ257" s="46" t="str">
        <f>IFERROR(IF(GH257=0,"",IF((GN257/GH257)&gt;1,1,(GN257/GH257))),"")</f>
        <v/>
      </c>
      <c r="HK257" s="46" t="str">
        <f>IFERROR(IF(GI257=0,"",IF((GP257/GI257)&gt;1,1,(GP257/GI257))),"")</f>
        <v/>
      </c>
      <c r="HL257" s="46" t="str">
        <f>IFERROR(IF((GJ257+GL257+GN257+GP257)/GE257&gt;1,1,(GJ257+GL257+GN257+GP257)/GE257),"")</f>
        <v/>
      </c>
      <c r="HM257" s="43"/>
      <c r="HN257" s="43"/>
      <c r="HO257" s="43">
        <f t="shared" si="226"/>
        <v>1</v>
      </c>
      <c r="HP257" s="43" t="s">
        <v>2901</v>
      </c>
      <c r="HQ257" s="43"/>
      <c r="HR257" s="43"/>
      <c r="HS257" s="43"/>
      <c r="HT257" s="43"/>
      <c r="HU257" s="43"/>
      <c r="HV257" s="43"/>
      <c r="HW257" s="43"/>
      <c r="HX257" s="43"/>
      <c r="HY257" s="43" t="s">
        <v>1052</v>
      </c>
      <c r="HZ257" s="43" t="s">
        <v>2950</v>
      </c>
      <c r="IA257" s="41"/>
      <c r="IB257" s="41"/>
      <c r="IC257" s="41"/>
      <c r="ID257" s="41"/>
    </row>
    <row r="258" spans="1:238" ht="49.5" customHeight="1" x14ac:dyDescent="0.25">
      <c r="A258" s="41" t="s">
        <v>418</v>
      </c>
      <c r="B258" s="42" t="s">
        <v>419</v>
      </c>
      <c r="C258" s="43" t="s">
        <v>420</v>
      </c>
      <c r="D258" s="43" t="s">
        <v>421</v>
      </c>
      <c r="E258" s="43" t="s">
        <v>422</v>
      </c>
      <c r="F258" s="43" t="s">
        <v>423</v>
      </c>
      <c r="G258" s="43" t="s">
        <v>395</v>
      </c>
      <c r="H258" s="43" t="s">
        <v>424</v>
      </c>
      <c r="I258" s="43" t="s">
        <v>425</v>
      </c>
      <c r="J258" s="43">
        <v>5</v>
      </c>
      <c r="K258" s="43">
        <v>3</v>
      </c>
      <c r="L258" s="43" t="s">
        <v>398</v>
      </c>
      <c r="M258" s="43">
        <v>3</v>
      </c>
      <c r="N258" s="43">
        <v>1</v>
      </c>
      <c r="O258" s="43" t="s">
        <v>426</v>
      </c>
      <c r="P258" s="43" t="s">
        <v>400</v>
      </c>
      <c r="Q258" s="43" t="s">
        <v>427</v>
      </c>
      <c r="R258" s="43" t="s">
        <v>428</v>
      </c>
      <c r="S258" s="43" t="s">
        <v>403</v>
      </c>
      <c r="T258" s="43" t="s">
        <v>429</v>
      </c>
      <c r="U258" s="43" t="s">
        <v>430</v>
      </c>
      <c r="V258" s="43" t="s">
        <v>403</v>
      </c>
      <c r="W258" s="43" t="s">
        <v>403</v>
      </c>
      <c r="X258" s="43" t="s">
        <v>403</v>
      </c>
      <c r="Y258" s="43" t="s">
        <v>431</v>
      </c>
      <c r="Z258" s="43" t="s">
        <v>407</v>
      </c>
      <c r="AA258" s="43" t="s">
        <v>410</v>
      </c>
      <c r="AB258" s="43" t="s">
        <v>409</v>
      </c>
      <c r="AC258" s="43" t="s">
        <v>410</v>
      </c>
      <c r="AD258" s="43" t="s">
        <v>410</v>
      </c>
      <c r="AE258" s="43">
        <v>100</v>
      </c>
      <c r="AF258" s="43" t="s">
        <v>65</v>
      </c>
      <c r="AG258" s="43" t="s">
        <v>411</v>
      </c>
      <c r="AH258" s="43">
        <f>SUM(AI258:AL258)</f>
        <v>12</v>
      </c>
      <c r="AI258" s="43">
        <v>3</v>
      </c>
      <c r="AJ258" s="43">
        <v>3</v>
      </c>
      <c r="AK258" s="43">
        <v>3</v>
      </c>
      <c r="AL258" s="43">
        <v>3</v>
      </c>
      <c r="AM258" s="43">
        <v>3</v>
      </c>
      <c r="AN258" s="43" t="s">
        <v>2951</v>
      </c>
      <c r="AO258" s="43">
        <v>3</v>
      </c>
      <c r="AP258" s="43" t="s">
        <v>2952</v>
      </c>
      <c r="AQ258" s="43"/>
      <c r="AR258" s="43"/>
      <c r="AS258" s="43"/>
      <c r="AT258" s="43"/>
      <c r="AU258" s="44">
        <v>44300</v>
      </c>
      <c r="AV258" s="44">
        <v>44392</v>
      </c>
      <c r="AW258" s="44"/>
      <c r="AX258" s="44"/>
      <c r="AY258" s="43" t="s">
        <v>70</v>
      </c>
      <c r="AZ258" s="43" t="s">
        <v>70</v>
      </c>
      <c r="BA258" s="43"/>
      <c r="BB258" s="43"/>
      <c r="BC258" s="43" t="s">
        <v>70</v>
      </c>
      <c r="BD258" s="43" t="s">
        <v>70</v>
      </c>
      <c r="BE258" s="43"/>
      <c r="BF258" s="43"/>
      <c r="BG258" s="45" t="s">
        <v>2953</v>
      </c>
      <c r="BH258" s="45" t="s">
        <v>2954</v>
      </c>
      <c r="BI258" s="43"/>
      <c r="BJ258" s="43"/>
      <c r="BK258" s="46">
        <f t="shared" ref="BK258:BK271" si="293">IFERROR(IF(AI258=0,"",IF((AM258/AI258)&gt;1,1,(AM258/AI258))),"")</f>
        <v>1</v>
      </c>
      <c r="BL258" s="46">
        <f t="shared" ref="BL258:BL271" si="294">IFERROR(IF(AJ258=0,"",IF((AO258/AJ258)&gt;1,1,(AO258/AJ258))),"")</f>
        <v>1</v>
      </c>
      <c r="BM258" s="46">
        <f t="shared" ref="BM258:BM271" si="295">IFERROR(IF(AK258=0,"",IF((AQ258/AK258)&gt;1,1,(AQ258/AK258))),"")</f>
        <v>0</v>
      </c>
      <c r="BN258" s="46">
        <f t="shared" ref="BN258:BN271" si="296">IFERROR(IF(AL258=0,"",IF((AS258/AL258)&gt;1,1,(AS258/AL258))),"")</f>
        <v>0</v>
      </c>
      <c r="BO258" s="46">
        <f t="shared" ref="BO258:BO271" si="297">IFERROR(IF((AM258+AO258+AQ258+AS258)/AH258&gt;1,1,(AM258+AO258+AQ258+AS258)/AH258),"")</f>
        <v>0.5</v>
      </c>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c r="CS258" s="43"/>
      <c r="CT258" s="44">
        <v>44300</v>
      </c>
      <c r="CU258" s="44">
        <v>44392</v>
      </c>
      <c r="CV258" s="44"/>
      <c r="CW258" s="44"/>
      <c r="CX258" s="43"/>
      <c r="CY258" s="43"/>
      <c r="CZ258" s="43"/>
      <c r="DA258" s="43"/>
      <c r="DB258" s="43"/>
      <c r="DC258" s="43"/>
      <c r="DD258" s="43"/>
      <c r="DE258" s="43"/>
      <c r="DF258" s="43"/>
      <c r="DG258" s="43"/>
      <c r="DH258" s="43"/>
      <c r="DI258" s="43"/>
      <c r="DJ258" s="46" t="str">
        <f t="shared" ref="DJ258:DJ321" si="298">IFERROR(IF(CH258=0,"",IF((CL258/CH258)&gt;1,1,(CL258/CH258))),"")</f>
        <v/>
      </c>
      <c r="DK258" s="46" t="str">
        <f t="shared" ref="DK258:DK321" si="299">IFERROR(IF(CI258=0,"",IF((CN258/CI258)&gt;1,1,(CN258/CI258))),"")</f>
        <v/>
      </c>
      <c r="DL258" s="46" t="str">
        <f t="shared" ref="DL258:DL321" si="300">IFERROR(IF(CJ258=0,"",IF((CP258/CJ258)&gt;1,1,(CP258/CJ258))),"")</f>
        <v/>
      </c>
      <c r="DM258" s="46" t="str">
        <f t="shared" ref="DM258:DM321" si="301">IFERROR(IF(CK258=0,"",IF((CR258/CK258)&gt;1,1,(CR258/CK258))),"")</f>
        <v/>
      </c>
      <c r="DN258" s="46" t="str">
        <f t="shared" ref="DN258:DN321" si="302">IFERROR(IF((CL258+CN258+CP258+CR258)/CG258&gt;1,1,(CL258+CN258+CP258+CR258)/CG258),"")</f>
        <v/>
      </c>
      <c r="DO258" s="43"/>
      <c r="DP258" s="43"/>
      <c r="DQ258" s="43"/>
      <c r="DR258" s="43"/>
      <c r="DS258" s="43"/>
      <c r="DT258" s="43"/>
      <c r="DU258" s="43"/>
      <c r="DV258" s="43"/>
      <c r="DW258" s="43"/>
      <c r="DX258" s="43"/>
      <c r="DY258" s="43"/>
      <c r="DZ258" s="43"/>
      <c r="EA258" s="43"/>
      <c r="EB258" s="43"/>
      <c r="EC258" s="43"/>
      <c r="ED258" s="43"/>
      <c r="EE258" s="43"/>
      <c r="EF258" s="43"/>
      <c r="EG258" s="43"/>
      <c r="EH258" s="43"/>
      <c r="EI258" s="43"/>
      <c r="EJ258" s="43"/>
      <c r="EK258" s="43"/>
      <c r="EL258" s="43"/>
      <c r="EM258" s="43"/>
      <c r="EN258" s="43"/>
      <c r="EO258" s="43"/>
      <c r="EP258" s="43"/>
      <c r="EQ258" s="43"/>
      <c r="ER258" s="43"/>
      <c r="ES258" s="44">
        <v>44300</v>
      </c>
      <c r="ET258" s="44">
        <v>44392</v>
      </c>
      <c r="EU258" s="44"/>
      <c r="EV258" s="44"/>
      <c r="EW258" s="43"/>
      <c r="EX258" s="43"/>
      <c r="EY258" s="43"/>
      <c r="EZ258" s="43"/>
      <c r="FA258" s="43"/>
      <c r="FB258" s="43"/>
      <c r="FC258" s="43"/>
      <c r="FD258" s="43"/>
      <c r="FE258" s="43"/>
      <c r="FF258" s="43"/>
      <c r="FG258" s="43"/>
      <c r="FH258" s="43"/>
      <c r="FI258" s="46" t="str">
        <f t="shared" ref="FI258:FI321" si="303">IFERROR(IF(EG258=0,"",IF((EK258/EG258)&gt;1,1,(EK258/EG258))),"")</f>
        <v/>
      </c>
      <c r="FJ258" s="46" t="str">
        <f t="shared" ref="FJ258:FJ321" si="304">IFERROR(IF(EH258=0,"",IF((EM258/EH258)&gt;1,1,(EM258/EH258))),"")</f>
        <v/>
      </c>
      <c r="FK258" s="46" t="str">
        <f t="shared" ref="FK258:FK321" si="305">IFERROR(IF(EI258=0,"",IF((EO258/EI258)&gt;1,1,(EO258/EI258))),"")</f>
        <v/>
      </c>
      <c r="FL258" s="46" t="str">
        <f t="shared" ref="FL258:FL321" si="306">IFERROR(IF(EJ258=0,"",IF((EQ258/EJ258)&gt;1,1,(EQ258/EJ258))),"")</f>
        <v/>
      </c>
      <c r="FM258" s="46" t="str">
        <f t="shared" ref="FM258:FM321" si="307">IFERROR(IF((EK258+EM258+EO258+EQ258)/EF258&gt;1,1,(EK258+EM258+EO258+EQ258)/EF258),"")</f>
        <v/>
      </c>
      <c r="FN258" s="43"/>
      <c r="FO258" s="43"/>
      <c r="FP258" s="43"/>
      <c r="FQ258" s="43"/>
      <c r="FR258" s="43"/>
      <c r="FS258" s="43"/>
      <c r="FT258" s="43"/>
      <c r="FU258" s="43"/>
      <c r="FV258" s="43"/>
      <c r="FW258" s="43"/>
      <c r="FX258" s="43"/>
      <c r="FY258" s="43"/>
      <c r="FZ258" s="43"/>
      <c r="GA258" s="43"/>
      <c r="GB258" s="43"/>
      <c r="GC258" s="43"/>
      <c r="GD258" s="43"/>
      <c r="GE258" s="43"/>
      <c r="GF258" s="43"/>
      <c r="GG258" s="43"/>
      <c r="GH258" s="43"/>
      <c r="GI258" s="43"/>
      <c r="GJ258" s="43"/>
      <c r="GK258" s="43"/>
      <c r="GL258" s="43"/>
      <c r="GM258" s="43"/>
      <c r="GN258" s="43"/>
      <c r="GO258" s="43"/>
      <c r="GP258" s="43"/>
      <c r="GQ258" s="43"/>
      <c r="GR258" s="44">
        <v>44300</v>
      </c>
      <c r="GS258" s="44">
        <v>44392</v>
      </c>
      <c r="GT258" s="44"/>
      <c r="GU258" s="44"/>
      <c r="GV258" s="43"/>
      <c r="GW258" s="43"/>
      <c r="GX258" s="43"/>
      <c r="GY258" s="43"/>
      <c r="GZ258" s="43"/>
      <c r="HA258" s="43"/>
      <c r="HB258" s="43"/>
      <c r="HC258" s="43"/>
      <c r="HD258" s="43"/>
      <c r="HE258" s="43"/>
      <c r="HF258" s="43"/>
      <c r="HG258" s="43"/>
      <c r="HH258" s="46" t="str">
        <f t="shared" ref="HH258:HH271" si="308">IFERROR(IF(GF258=0,"",IF((GJ258/GF258)&gt;1,1,(GJ258/GF258))),"")</f>
        <v/>
      </c>
      <c r="HI258" s="46" t="str">
        <f t="shared" ref="HI258:HI271" si="309">IFERROR(IF(GG258=0,"",IF((GL258/GG258)&gt;1,1,(GL258/GG258))),"")</f>
        <v/>
      </c>
      <c r="HJ258" s="46" t="str">
        <f t="shared" ref="HJ258:HJ271" si="310">IFERROR(IF(GH258=0,"",IF((GN258/GH258)&gt;1,1,(GN258/GH258))),"")</f>
        <v/>
      </c>
      <c r="HK258" s="46" t="str">
        <f t="shared" ref="HK258:HK271" si="311">IFERROR(IF(GI258=0,"",IF((GP258/GI258)&gt;1,1,(GP258/GI258))),"")</f>
        <v/>
      </c>
      <c r="HL258" s="46" t="str">
        <f t="shared" ref="HL258:HL271" si="312">IFERROR(IF((GJ258+GL258+GN258+GP258)/GE258&gt;1,1,(GJ258+GL258+GN258+GP258)/GE258),"")</f>
        <v/>
      </c>
      <c r="HM258" s="43"/>
      <c r="HN258" s="43"/>
      <c r="HO258" s="43">
        <f t="shared" ref="HO258:HO321" si="313">IF(Q258&lt;&gt;"",1,0)+IF(BP258&lt;&gt;"",1,0)+IF(DO258&lt;&gt;"",1,0)+IF(FN258&lt;&gt;"",1,0)</f>
        <v>1</v>
      </c>
      <c r="HP258" s="43" t="s">
        <v>2901</v>
      </c>
      <c r="HQ258" s="43" t="s">
        <v>1052</v>
      </c>
      <c r="HR258" s="43" t="s">
        <v>2955</v>
      </c>
      <c r="HS258" s="43"/>
      <c r="HT258" s="43"/>
      <c r="HU258" s="43"/>
      <c r="HV258" s="43"/>
      <c r="HW258" s="43"/>
      <c r="HX258" s="43"/>
      <c r="HY258" s="43"/>
      <c r="HZ258" s="43"/>
      <c r="IA258" s="41"/>
      <c r="IB258" s="41"/>
      <c r="IC258" s="41"/>
      <c r="ID258" s="41"/>
    </row>
    <row r="259" spans="1:238" ht="49.5" customHeight="1" x14ac:dyDescent="0.25">
      <c r="A259" s="41" t="s">
        <v>438</v>
      </c>
      <c r="B259" s="42" t="s">
        <v>419</v>
      </c>
      <c r="C259" s="43" t="s">
        <v>439</v>
      </c>
      <c r="D259" s="43" t="s">
        <v>440</v>
      </c>
      <c r="E259" s="43" t="s">
        <v>422</v>
      </c>
      <c r="F259" s="43" t="s">
        <v>423</v>
      </c>
      <c r="G259" s="43" t="s">
        <v>395</v>
      </c>
      <c r="H259" s="43" t="s">
        <v>441</v>
      </c>
      <c r="I259" s="43" t="s">
        <v>442</v>
      </c>
      <c r="J259" s="43">
        <v>2</v>
      </c>
      <c r="K259" s="43">
        <v>4</v>
      </c>
      <c r="L259" s="43" t="s">
        <v>399</v>
      </c>
      <c r="M259" s="43">
        <v>1</v>
      </c>
      <c r="N259" s="43">
        <v>2</v>
      </c>
      <c r="O259" s="43" t="s">
        <v>426</v>
      </c>
      <c r="P259" s="43" t="s">
        <v>400</v>
      </c>
      <c r="Q259" s="43" t="s">
        <v>443</v>
      </c>
      <c r="R259" s="43" t="s">
        <v>444</v>
      </c>
      <c r="S259" s="43" t="s">
        <v>403</v>
      </c>
      <c r="T259" s="43" t="s">
        <v>445</v>
      </c>
      <c r="U259" s="43" t="s">
        <v>430</v>
      </c>
      <c r="V259" s="43" t="s">
        <v>403</v>
      </c>
      <c r="W259" s="43" t="s">
        <v>403</v>
      </c>
      <c r="X259" s="43" t="s">
        <v>403</v>
      </c>
      <c r="Y259" s="43" t="s">
        <v>446</v>
      </c>
      <c r="Z259" s="43" t="s">
        <v>407</v>
      </c>
      <c r="AA259" s="43" t="s">
        <v>410</v>
      </c>
      <c r="AB259" s="43" t="s">
        <v>409</v>
      </c>
      <c r="AC259" s="43" t="s">
        <v>410</v>
      </c>
      <c r="AD259" s="43" t="s">
        <v>410</v>
      </c>
      <c r="AE259" s="43">
        <v>100</v>
      </c>
      <c r="AF259" s="43" t="s">
        <v>65</v>
      </c>
      <c r="AG259" s="43" t="s">
        <v>411</v>
      </c>
      <c r="AH259" s="43">
        <f t="shared" ref="AH259:AH263" si="314">SUM(AI259:AL259)</f>
        <v>18</v>
      </c>
      <c r="AI259" s="43">
        <v>0</v>
      </c>
      <c r="AJ259" s="43">
        <v>6</v>
      </c>
      <c r="AK259" s="43">
        <v>6</v>
      </c>
      <c r="AL259" s="43">
        <v>6</v>
      </c>
      <c r="AM259" s="43">
        <v>0</v>
      </c>
      <c r="AN259" s="43" t="s">
        <v>1162</v>
      </c>
      <c r="AO259" s="43">
        <v>6</v>
      </c>
      <c r="AP259" s="43" t="s">
        <v>2956</v>
      </c>
      <c r="AQ259" s="43"/>
      <c r="AR259" s="43"/>
      <c r="AS259" s="43"/>
      <c r="AT259" s="43"/>
      <c r="AU259" s="44">
        <v>44300</v>
      </c>
      <c r="AV259" s="44">
        <v>44392</v>
      </c>
      <c r="AW259" s="44"/>
      <c r="AX259" s="44"/>
      <c r="AY259" s="43" t="s">
        <v>70</v>
      </c>
      <c r="AZ259" s="43" t="s">
        <v>148</v>
      </c>
      <c r="BA259" s="43"/>
      <c r="BB259" s="43"/>
      <c r="BC259" s="43" t="s">
        <v>449</v>
      </c>
      <c r="BD259" s="43" t="s">
        <v>148</v>
      </c>
      <c r="BE259" s="43"/>
      <c r="BF259" s="43"/>
      <c r="BG259" s="45" t="s">
        <v>2957</v>
      </c>
      <c r="BH259" s="45" t="s">
        <v>2958</v>
      </c>
      <c r="BI259" s="43"/>
      <c r="BJ259" s="43"/>
      <c r="BK259" s="46" t="str">
        <f t="shared" si="293"/>
        <v/>
      </c>
      <c r="BL259" s="46">
        <f t="shared" si="294"/>
        <v>1</v>
      </c>
      <c r="BM259" s="46">
        <f t="shared" si="295"/>
        <v>0</v>
      </c>
      <c r="BN259" s="46">
        <f t="shared" si="296"/>
        <v>0</v>
      </c>
      <c r="BO259" s="46">
        <f t="shared" si="297"/>
        <v>0.33333333333333331</v>
      </c>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4">
        <v>44300</v>
      </c>
      <c r="CU259" s="44">
        <v>44392</v>
      </c>
      <c r="CV259" s="44"/>
      <c r="CW259" s="44"/>
      <c r="CX259" s="43"/>
      <c r="CY259" s="43"/>
      <c r="CZ259" s="43"/>
      <c r="DA259" s="43"/>
      <c r="DB259" s="43"/>
      <c r="DC259" s="43"/>
      <c r="DD259" s="43"/>
      <c r="DE259" s="43"/>
      <c r="DF259" s="43"/>
      <c r="DG259" s="43"/>
      <c r="DH259" s="43"/>
      <c r="DI259" s="43"/>
      <c r="DJ259" s="46" t="str">
        <f t="shared" si="298"/>
        <v/>
      </c>
      <c r="DK259" s="46" t="str">
        <f t="shared" si="299"/>
        <v/>
      </c>
      <c r="DL259" s="46" t="str">
        <f t="shared" si="300"/>
        <v/>
      </c>
      <c r="DM259" s="46" t="str">
        <f t="shared" si="301"/>
        <v/>
      </c>
      <c r="DN259" s="46" t="str">
        <f t="shared" si="302"/>
        <v/>
      </c>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4">
        <v>44300</v>
      </c>
      <c r="ET259" s="44">
        <v>44392</v>
      </c>
      <c r="EU259" s="44"/>
      <c r="EV259" s="44"/>
      <c r="EW259" s="43"/>
      <c r="EX259" s="43"/>
      <c r="EY259" s="43"/>
      <c r="EZ259" s="43"/>
      <c r="FA259" s="43"/>
      <c r="FB259" s="43"/>
      <c r="FC259" s="43"/>
      <c r="FD259" s="43"/>
      <c r="FE259" s="43"/>
      <c r="FF259" s="43"/>
      <c r="FG259" s="43"/>
      <c r="FH259" s="43"/>
      <c r="FI259" s="46" t="str">
        <f t="shared" si="303"/>
        <v/>
      </c>
      <c r="FJ259" s="46" t="str">
        <f t="shared" si="304"/>
        <v/>
      </c>
      <c r="FK259" s="46" t="str">
        <f t="shared" si="305"/>
        <v/>
      </c>
      <c r="FL259" s="46" t="str">
        <f t="shared" si="306"/>
        <v/>
      </c>
      <c r="FM259" s="46" t="str">
        <f t="shared" si="307"/>
        <v/>
      </c>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4">
        <v>44300</v>
      </c>
      <c r="GS259" s="44">
        <v>44392</v>
      </c>
      <c r="GT259" s="44"/>
      <c r="GU259" s="44"/>
      <c r="GV259" s="43"/>
      <c r="GW259" s="43"/>
      <c r="GX259" s="43"/>
      <c r="GY259" s="43"/>
      <c r="GZ259" s="43"/>
      <c r="HA259" s="43"/>
      <c r="HB259" s="43"/>
      <c r="HC259" s="43"/>
      <c r="HD259" s="43"/>
      <c r="HE259" s="43"/>
      <c r="HF259" s="43"/>
      <c r="HG259" s="43"/>
      <c r="HH259" s="46" t="str">
        <f t="shared" si="308"/>
        <v/>
      </c>
      <c r="HI259" s="46" t="str">
        <f t="shared" si="309"/>
        <v/>
      </c>
      <c r="HJ259" s="46" t="str">
        <f t="shared" si="310"/>
        <v/>
      </c>
      <c r="HK259" s="46" t="str">
        <f t="shared" si="311"/>
        <v/>
      </c>
      <c r="HL259" s="46" t="str">
        <f t="shared" si="312"/>
        <v/>
      </c>
      <c r="HM259" s="43"/>
      <c r="HN259" s="43"/>
      <c r="HO259" s="43">
        <f t="shared" si="313"/>
        <v>1</v>
      </c>
      <c r="HP259" s="43" t="s">
        <v>2901</v>
      </c>
      <c r="HQ259" s="43" t="s">
        <v>2959</v>
      </c>
      <c r="HR259" s="43" t="s">
        <v>2960</v>
      </c>
      <c r="HS259" s="43"/>
      <c r="HT259" s="43"/>
      <c r="HU259" s="43"/>
      <c r="HV259" s="43"/>
      <c r="HW259" s="43"/>
      <c r="HX259" s="43"/>
      <c r="HY259" s="43"/>
      <c r="HZ259" s="43"/>
      <c r="IA259" s="41"/>
      <c r="IB259" s="41"/>
      <c r="IC259" s="41"/>
      <c r="ID259" s="41"/>
    </row>
    <row r="260" spans="1:238" ht="49.5" customHeight="1" x14ac:dyDescent="0.25">
      <c r="A260" s="41" t="s">
        <v>453</v>
      </c>
      <c r="B260" s="42" t="s">
        <v>419</v>
      </c>
      <c r="C260" s="43" t="s">
        <v>454</v>
      </c>
      <c r="D260" s="43" t="s">
        <v>440</v>
      </c>
      <c r="E260" s="43" t="s">
        <v>422</v>
      </c>
      <c r="F260" s="43" t="s">
        <v>455</v>
      </c>
      <c r="G260" s="43" t="s">
        <v>395</v>
      </c>
      <c r="H260" s="43" t="s">
        <v>456</v>
      </c>
      <c r="I260" s="43" t="s">
        <v>457</v>
      </c>
      <c r="J260" s="43">
        <v>2</v>
      </c>
      <c r="K260" s="43">
        <v>4</v>
      </c>
      <c r="L260" s="43" t="s">
        <v>399</v>
      </c>
      <c r="M260" s="43">
        <v>1</v>
      </c>
      <c r="N260" s="43">
        <v>2</v>
      </c>
      <c r="O260" s="43" t="s">
        <v>426</v>
      </c>
      <c r="P260" s="43" t="s">
        <v>400</v>
      </c>
      <c r="Q260" s="43" t="s">
        <v>458</v>
      </c>
      <c r="R260" s="43" t="s">
        <v>444</v>
      </c>
      <c r="S260" s="43" t="s">
        <v>403</v>
      </c>
      <c r="T260" s="43" t="s">
        <v>459</v>
      </c>
      <c r="U260" s="43" t="s">
        <v>430</v>
      </c>
      <c r="V260" s="43" t="s">
        <v>403</v>
      </c>
      <c r="W260" s="43" t="s">
        <v>403</v>
      </c>
      <c r="X260" s="43" t="s">
        <v>403</v>
      </c>
      <c r="Y260" s="43" t="s">
        <v>446</v>
      </c>
      <c r="Z260" s="43" t="s">
        <v>407</v>
      </c>
      <c r="AA260" s="43" t="s">
        <v>410</v>
      </c>
      <c r="AB260" s="43" t="s">
        <v>409</v>
      </c>
      <c r="AC260" s="43" t="s">
        <v>410</v>
      </c>
      <c r="AD260" s="43" t="s">
        <v>410</v>
      </c>
      <c r="AE260" s="43">
        <v>100</v>
      </c>
      <c r="AF260" s="43" t="s">
        <v>65</v>
      </c>
      <c r="AG260" s="43" t="s">
        <v>411</v>
      </c>
      <c r="AH260" s="43">
        <f t="shared" si="314"/>
        <v>20</v>
      </c>
      <c r="AI260" s="43">
        <v>2</v>
      </c>
      <c r="AJ260" s="43">
        <v>6</v>
      </c>
      <c r="AK260" s="43">
        <v>6</v>
      </c>
      <c r="AL260" s="43">
        <v>6</v>
      </c>
      <c r="AM260" s="43">
        <v>2</v>
      </c>
      <c r="AN260" s="43" t="s">
        <v>2961</v>
      </c>
      <c r="AO260" s="43">
        <v>6</v>
      </c>
      <c r="AP260" s="43" t="s">
        <v>2962</v>
      </c>
      <c r="AQ260" s="43"/>
      <c r="AR260" s="43"/>
      <c r="AS260" s="43"/>
      <c r="AT260" s="43"/>
      <c r="AU260" s="44">
        <v>44300</v>
      </c>
      <c r="AV260" s="44">
        <v>44392</v>
      </c>
      <c r="AW260" s="44"/>
      <c r="AX260" s="44"/>
      <c r="AY260" s="43" t="s">
        <v>70</v>
      </c>
      <c r="AZ260" s="43" t="s">
        <v>148</v>
      </c>
      <c r="BA260" s="43"/>
      <c r="BB260" s="43"/>
      <c r="BC260" s="43" t="s">
        <v>70</v>
      </c>
      <c r="BD260" s="43" t="s">
        <v>148</v>
      </c>
      <c r="BE260" s="43"/>
      <c r="BF260" s="43"/>
      <c r="BG260" s="45" t="s">
        <v>2963</v>
      </c>
      <c r="BH260" s="45" t="s">
        <v>2964</v>
      </c>
      <c r="BI260" s="43"/>
      <c r="BJ260" s="43"/>
      <c r="BK260" s="46">
        <f t="shared" si="293"/>
        <v>1</v>
      </c>
      <c r="BL260" s="46">
        <f t="shared" si="294"/>
        <v>1</v>
      </c>
      <c r="BM260" s="46">
        <f t="shared" si="295"/>
        <v>0</v>
      </c>
      <c r="BN260" s="46">
        <f t="shared" si="296"/>
        <v>0</v>
      </c>
      <c r="BO260" s="46">
        <f t="shared" si="297"/>
        <v>0.4</v>
      </c>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4">
        <v>44300</v>
      </c>
      <c r="CU260" s="44">
        <v>44392</v>
      </c>
      <c r="CV260" s="44"/>
      <c r="CW260" s="44"/>
      <c r="CX260" s="43"/>
      <c r="CY260" s="43"/>
      <c r="CZ260" s="43"/>
      <c r="DA260" s="43"/>
      <c r="DB260" s="43"/>
      <c r="DC260" s="43"/>
      <c r="DD260" s="43"/>
      <c r="DE260" s="43"/>
      <c r="DF260" s="43"/>
      <c r="DG260" s="43"/>
      <c r="DH260" s="43"/>
      <c r="DI260" s="43"/>
      <c r="DJ260" s="46" t="str">
        <f t="shared" si="298"/>
        <v/>
      </c>
      <c r="DK260" s="46" t="str">
        <f t="shared" si="299"/>
        <v/>
      </c>
      <c r="DL260" s="46" t="str">
        <f t="shared" si="300"/>
        <v/>
      </c>
      <c r="DM260" s="46" t="str">
        <f t="shared" si="301"/>
        <v/>
      </c>
      <c r="DN260" s="46" t="str">
        <f t="shared" si="302"/>
        <v/>
      </c>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4">
        <v>44300</v>
      </c>
      <c r="ET260" s="44">
        <v>44392</v>
      </c>
      <c r="EU260" s="44"/>
      <c r="EV260" s="44"/>
      <c r="EW260" s="43"/>
      <c r="EX260" s="43"/>
      <c r="EY260" s="43"/>
      <c r="EZ260" s="43"/>
      <c r="FA260" s="43"/>
      <c r="FB260" s="43"/>
      <c r="FC260" s="43"/>
      <c r="FD260" s="43"/>
      <c r="FE260" s="43"/>
      <c r="FF260" s="43"/>
      <c r="FG260" s="43"/>
      <c r="FH260" s="43"/>
      <c r="FI260" s="46" t="str">
        <f t="shared" si="303"/>
        <v/>
      </c>
      <c r="FJ260" s="46" t="str">
        <f t="shared" si="304"/>
        <v/>
      </c>
      <c r="FK260" s="46" t="str">
        <f t="shared" si="305"/>
        <v/>
      </c>
      <c r="FL260" s="46" t="str">
        <f t="shared" si="306"/>
        <v/>
      </c>
      <c r="FM260" s="46" t="str">
        <f t="shared" si="307"/>
        <v/>
      </c>
      <c r="FN260" s="43"/>
      <c r="FO260" s="43"/>
      <c r="FP260" s="43"/>
      <c r="FQ260" s="43"/>
      <c r="FR260" s="43"/>
      <c r="FS260" s="43"/>
      <c r="FT260" s="43"/>
      <c r="FU260" s="43"/>
      <c r="FV260" s="43"/>
      <c r="FW260" s="43"/>
      <c r="FX260" s="43"/>
      <c r="FY260" s="43"/>
      <c r="FZ260" s="43"/>
      <c r="GA260" s="43"/>
      <c r="GB260" s="43"/>
      <c r="GC260" s="43"/>
      <c r="GD260" s="43"/>
      <c r="GE260" s="43"/>
      <c r="GF260" s="43"/>
      <c r="GG260" s="43"/>
      <c r="GH260" s="43"/>
      <c r="GI260" s="43"/>
      <c r="GJ260" s="43"/>
      <c r="GK260" s="43"/>
      <c r="GL260" s="43"/>
      <c r="GM260" s="43"/>
      <c r="GN260" s="43"/>
      <c r="GO260" s="43"/>
      <c r="GP260" s="43"/>
      <c r="GQ260" s="43"/>
      <c r="GR260" s="44">
        <v>44300</v>
      </c>
      <c r="GS260" s="44">
        <v>44392</v>
      </c>
      <c r="GT260" s="44"/>
      <c r="GU260" s="44"/>
      <c r="GV260" s="43"/>
      <c r="GW260" s="43"/>
      <c r="GX260" s="43"/>
      <c r="GY260" s="43"/>
      <c r="GZ260" s="43"/>
      <c r="HA260" s="43"/>
      <c r="HB260" s="43"/>
      <c r="HC260" s="43"/>
      <c r="HD260" s="43"/>
      <c r="HE260" s="43"/>
      <c r="HF260" s="43"/>
      <c r="HG260" s="43"/>
      <c r="HH260" s="46" t="str">
        <f t="shared" si="308"/>
        <v/>
      </c>
      <c r="HI260" s="46" t="str">
        <f t="shared" si="309"/>
        <v/>
      </c>
      <c r="HJ260" s="46" t="str">
        <f t="shared" si="310"/>
        <v/>
      </c>
      <c r="HK260" s="46" t="str">
        <f t="shared" si="311"/>
        <v/>
      </c>
      <c r="HL260" s="46" t="str">
        <f t="shared" si="312"/>
        <v/>
      </c>
      <c r="HM260" s="43"/>
      <c r="HN260" s="43"/>
      <c r="HO260" s="43">
        <f t="shared" si="313"/>
        <v>1</v>
      </c>
      <c r="HP260" s="43" t="s">
        <v>2901</v>
      </c>
      <c r="HQ260" s="43" t="s">
        <v>2965</v>
      </c>
      <c r="HR260" s="43" t="s">
        <v>2966</v>
      </c>
      <c r="HS260" s="43"/>
      <c r="HT260" s="43"/>
      <c r="HU260" s="43"/>
      <c r="HV260" s="43"/>
      <c r="HW260" s="43"/>
      <c r="HX260" s="43"/>
      <c r="HY260" s="43"/>
      <c r="HZ260" s="43"/>
      <c r="IA260" s="41"/>
      <c r="IB260" s="41"/>
      <c r="IC260" s="41"/>
      <c r="ID260" s="41"/>
    </row>
    <row r="261" spans="1:238" ht="49.5" customHeight="1" x14ac:dyDescent="0.25">
      <c r="A261" s="41" t="s">
        <v>466</v>
      </c>
      <c r="B261" s="42" t="s">
        <v>419</v>
      </c>
      <c r="C261" s="43" t="s">
        <v>467</v>
      </c>
      <c r="D261" s="43" t="s">
        <v>468</v>
      </c>
      <c r="E261" s="43" t="s">
        <v>422</v>
      </c>
      <c r="F261" s="43" t="s">
        <v>455</v>
      </c>
      <c r="G261" s="43" t="s">
        <v>469</v>
      </c>
      <c r="H261" s="43" t="s">
        <v>470</v>
      </c>
      <c r="I261" s="43" t="s">
        <v>425</v>
      </c>
      <c r="J261" s="43">
        <v>4</v>
      </c>
      <c r="K261" s="43">
        <v>4</v>
      </c>
      <c r="L261" s="43" t="s">
        <v>398</v>
      </c>
      <c r="M261" s="43">
        <v>4</v>
      </c>
      <c r="N261" s="43">
        <v>4</v>
      </c>
      <c r="O261" s="43" t="s">
        <v>398</v>
      </c>
      <c r="P261" s="43" t="s">
        <v>400</v>
      </c>
      <c r="Q261" s="43" t="s">
        <v>471</v>
      </c>
      <c r="R261" s="43" t="s">
        <v>428</v>
      </c>
      <c r="S261" s="43" t="s">
        <v>403</v>
      </c>
      <c r="T261" s="43" t="s">
        <v>429</v>
      </c>
      <c r="U261" s="43" t="s">
        <v>430</v>
      </c>
      <c r="V261" s="43" t="s">
        <v>403</v>
      </c>
      <c r="W261" s="43" t="s">
        <v>472</v>
      </c>
      <c r="X261" s="43" t="s">
        <v>403</v>
      </c>
      <c r="Y261" s="43" t="s">
        <v>431</v>
      </c>
      <c r="Z261" s="43" t="s">
        <v>407</v>
      </c>
      <c r="AA261" s="43" t="s">
        <v>410</v>
      </c>
      <c r="AB261" s="43" t="s">
        <v>409</v>
      </c>
      <c r="AC261" s="43" t="s">
        <v>410</v>
      </c>
      <c r="AD261" s="43" t="s">
        <v>410</v>
      </c>
      <c r="AE261" s="43">
        <v>100</v>
      </c>
      <c r="AF261" s="43" t="s">
        <v>65</v>
      </c>
      <c r="AG261" s="43" t="s">
        <v>411</v>
      </c>
      <c r="AH261" s="43">
        <f t="shared" si="314"/>
        <v>12</v>
      </c>
      <c r="AI261" s="43">
        <v>3</v>
      </c>
      <c r="AJ261" s="43">
        <v>3</v>
      </c>
      <c r="AK261" s="43">
        <v>3</v>
      </c>
      <c r="AL261" s="43">
        <v>3</v>
      </c>
      <c r="AM261" s="43">
        <v>3</v>
      </c>
      <c r="AN261" s="43" t="s">
        <v>2967</v>
      </c>
      <c r="AO261" s="43">
        <v>3</v>
      </c>
      <c r="AP261" s="43" t="s">
        <v>2968</v>
      </c>
      <c r="AQ261" s="43"/>
      <c r="AR261" s="43"/>
      <c r="AS261" s="43"/>
      <c r="AT261" s="43"/>
      <c r="AU261" s="44">
        <v>44300</v>
      </c>
      <c r="AV261" s="44">
        <v>44392</v>
      </c>
      <c r="AW261" s="44"/>
      <c r="AX261" s="44"/>
      <c r="AY261" s="43" t="s">
        <v>70</v>
      </c>
      <c r="AZ261" s="43" t="s">
        <v>148</v>
      </c>
      <c r="BA261" s="43"/>
      <c r="BB261" s="43"/>
      <c r="BC261" s="43" t="s">
        <v>70</v>
      </c>
      <c r="BD261" s="43" t="s">
        <v>148</v>
      </c>
      <c r="BE261" s="43"/>
      <c r="BF261" s="43"/>
      <c r="BG261" s="45" t="s">
        <v>2969</v>
      </c>
      <c r="BH261" s="45" t="s">
        <v>2970</v>
      </c>
      <c r="BI261" s="43"/>
      <c r="BJ261" s="43"/>
      <c r="BK261" s="46">
        <f t="shared" si="293"/>
        <v>1</v>
      </c>
      <c r="BL261" s="46">
        <f t="shared" si="294"/>
        <v>1</v>
      </c>
      <c r="BM261" s="46">
        <f t="shared" si="295"/>
        <v>0</v>
      </c>
      <c r="BN261" s="46">
        <f t="shared" si="296"/>
        <v>0</v>
      </c>
      <c r="BO261" s="46">
        <f t="shared" si="297"/>
        <v>0.5</v>
      </c>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4">
        <v>44300</v>
      </c>
      <c r="CU261" s="44">
        <v>44392</v>
      </c>
      <c r="CV261" s="44"/>
      <c r="CW261" s="44"/>
      <c r="CX261" s="43"/>
      <c r="CY261" s="43"/>
      <c r="CZ261" s="43"/>
      <c r="DA261" s="43"/>
      <c r="DB261" s="43"/>
      <c r="DC261" s="43"/>
      <c r="DD261" s="43"/>
      <c r="DE261" s="43"/>
      <c r="DF261" s="43"/>
      <c r="DG261" s="43"/>
      <c r="DH261" s="43"/>
      <c r="DI261" s="43"/>
      <c r="DJ261" s="46" t="str">
        <f t="shared" si="298"/>
        <v/>
      </c>
      <c r="DK261" s="46" t="str">
        <f t="shared" si="299"/>
        <v/>
      </c>
      <c r="DL261" s="46" t="str">
        <f t="shared" si="300"/>
        <v/>
      </c>
      <c r="DM261" s="46" t="str">
        <f t="shared" si="301"/>
        <v/>
      </c>
      <c r="DN261" s="46" t="str">
        <f t="shared" si="302"/>
        <v/>
      </c>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4">
        <v>44300</v>
      </c>
      <c r="ET261" s="44">
        <v>44392</v>
      </c>
      <c r="EU261" s="44"/>
      <c r="EV261" s="44"/>
      <c r="EW261" s="43"/>
      <c r="EX261" s="43"/>
      <c r="EY261" s="43"/>
      <c r="EZ261" s="43"/>
      <c r="FA261" s="43"/>
      <c r="FB261" s="43"/>
      <c r="FC261" s="43"/>
      <c r="FD261" s="43"/>
      <c r="FE261" s="43"/>
      <c r="FF261" s="43"/>
      <c r="FG261" s="43"/>
      <c r="FH261" s="43"/>
      <c r="FI261" s="46" t="str">
        <f t="shared" si="303"/>
        <v/>
      </c>
      <c r="FJ261" s="46" t="str">
        <f t="shared" si="304"/>
        <v/>
      </c>
      <c r="FK261" s="46" t="str">
        <f t="shared" si="305"/>
        <v/>
      </c>
      <c r="FL261" s="46" t="str">
        <f t="shared" si="306"/>
        <v/>
      </c>
      <c r="FM261" s="46" t="str">
        <f t="shared" si="307"/>
        <v/>
      </c>
      <c r="FN261" s="43"/>
      <c r="FO261" s="43"/>
      <c r="FP261" s="43"/>
      <c r="FQ261" s="43"/>
      <c r="FR261" s="43"/>
      <c r="FS261" s="43"/>
      <c r="FT261" s="43"/>
      <c r="FU261" s="43"/>
      <c r="FV261" s="43"/>
      <c r="FW261" s="43"/>
      <c r="FX261" s="43"/>
      <c r="FY261" s="43"/>
      <c r="FZ261" s="43"/>
      <c r="GA261" s="43"/>
      <c r="GB261" s="43"/>
      <c r="GC261" s="43"/>
      <c r="GD261" s="43"/>
      <c r="GE261" s="43"/>
      <c r="GF261" s="43"/>
      <c r="GG261" s="43"/>
      <c r="GH261" s="43"/>
      <c r="GI261" s="43"/>
      <c r="GJ261" s="43"/>
      <c r="GK261" s="43"/>
      <c r="GL261" s="43"/>
      <c r="GM261" s="43"/>
      <c r="GN261" s="43"/>
      <c r="GO261" s="43"/>
      <c r="GP261" s="43"/>
      <c r="GQ261" s="43"/>
      <c r="GR261" s="44">
        <v>44300</v>
      </c>
      <c r="GS261" s="44">
        <v>44392</v>
      </c>
      <c r="GT261" s="44"/>
      <c r="GU261" s="44"/>
      <c r="GV261" s="43"/>
      <c r="GW261" s="43"/>
      <c r="GX261" s="43"/>
      <c r="GY261" s="43"/>
      <c r="GZ261" s="43"/>
      <c r="HA261" s="43"/>
      <c r="HB261" s="43"/>
      <c r="HC261" s="43"/>
      <c r="HD261" s="43"/>
      <c r="HE261" s="43"/>
      <c r="HF261" s="43"/>
      <c r="HG261" s="43"/>
      <c r="HH261" s="46" t="str">
        <f t="shared" si="308"/>
        <v/>
      </c>
      <c r="HI261" s="46" t="str">
        <f t="shared" si="309"/>
        <v/>
      </c>
      <c r="HJ261" s="46" t="str">
        <f t="shared" si="310"/>
        <v/>
      </c>
      <c r="HK261" s="46" t="str">
        <f t="shared" si="311"/>
        <v/>
      </c>
      <c r="HL261" s="46" t="str">
        <f t="shared" si="312"/>
        <v/>
      </c>
      <c r="HM261" s="43"/>
      <c r="HN261" s="43"/>
      <c r="HO261" s="43">
        <f t="shared" si="313"/>
        <v>1</v>
      </c>
      <c r="HP261" s="43" t="s">
        <v>2901</v>
      </c>
      <c r="HQ261" s="41" t="s">
        <v>2971</v>
      </c>
      <c r="HR261" s="41" t="s">
        <v>2972</v>
      </c>
      <c r="HS261" s="41"/>
      <c r="HT261" s="41"/>
      <c r="HU261" s="41"/>
      <c r="HV261" s="41"/>
      <c r="HW261" s="41"/>
      <c r="HX261" s="41"/>
      <c r="HY261" s="41"/>
      <c r="HZ261" s="41"/>
      <c r="IA261" s="41"/>
      <c r="IB261" s="41"/>
      <c r="IC261" s="41"/>
      <c r="ID261" s="41"/>
    </row>
    <row r="262" spans="1:238" ht="49.5" customHeight="1" x14ac:dyDescent="0.25">
      <c r="A262" s="41" t="s">
        <v>479</v>
      </c>
      <c r="B262" s="42" t="s">
        <v>480</v>
      </c>
      <c r="C262" s="43" t="s">
        <v>481</v>
      </c>
      <c r="D262" s="43" t="s">
        <v>482</v>
      </c>
      <c r="E262" s="43" t="s">
        <v>422</v>
      </c>
      <c r="F262" s="43" t="s">
        <v>394</v>
      </c>
      <c r="G262" s="43" t="s">
        <v>395</v>
      </c>
      <c r="H262" s="43" t="s">
        <v>483</v>
      </c>
      <c r="I262" s="43" t="s">
        <v>484</v>
      </c>
      <c r="J262" s="43">
        <v>5</v>
      </c>
      <c r="K262" s="43">
        <v>3</v>
      </c>
      <c r="L262" s="43" t="s">
        <v>398</v>
      </c>
      <c r="M262" s="43">
        <v>4</v>
      </c>
      <c r="N262" s="43">
        <v>2</v>
      </c>
      <c r="O262" s="43" t="s">
        <v>399</v>
      </c>
      <c r="P262" s="43" t="s">
        <v>400</v>
      </c>
      <c r="Q262" s="43" t="s">
        <v>485</v>
      </c>
      <c r="R262" s="43" t="s">
        <v>486</v>
      </c>
      <c r="S262" s="43" t="s">
        <v>403</v>
      </c>
      <c r="T262" s="43" t="s">
        <v>487</v>
      </c>
      <c r="U262" s="43" t="s">
        <v>405</v>
      </c>
      <c r="V262" s="43" t="s">
        <v>403</v>
      </c>
      <c r="W262" s="43" t="s">
        <v>403</v>
      </c>
      <c r="X262" s="43" t="s">
        <v>403</v>
      </c>
      <c r="Y262" s="43" t="s">
        <v>406</v>
      </c>
      <c r="Z262" s="43" t="s">
        <v>407</v>
      </c>
      <c r="AA262" s="43" t="s">
        <v>408</v>
      </c>
      <c r="AB262" s="43" t="s">
        <v>409</v>
      </c>
      <c r="AC262" s="43" t="s">
        <v>410</v>
      </c>
      <c r="AD262" s="43" t="s">
        <v>408</v>
      </c>
      <c r="AE262" s="43">
        <v>50</v>
      </c>
      <c r="AF262" s="43" t="s">
        <v>65</v>
      </c>
      <c r="AG262" s="43" t="s">
        <v>411</v>
      </c>
      <c r="AH262" s="43">
        <f t="shared" si="314"/>
        <v>12</v>
      </c>
      <c r="AI262" s="43">
        <v>6</v>
      </c>
      <c r="AJ262" s="43">
        <v>6</v>
      </c>
      <c r="AK262" s="43">
        <v>0</v>
      </c>
      <c r="AL262" s="43">
        <v>0</v>
      </c>
      <c r="AM262" s="43">
        <v>6</v>
      </c>
      <c r="AN262" s="43" t="s">
        <v>2973</v>
      </c>
      <c r="AO262" s="43">
        <v>6</v>
      </c>
      <c r="AP262" s="43" t="s">
        <v>2974</v>
      </c>
      <c r="AQ262" s="43"/>
      <c r="AR262" s="43"/>
      <c r="AS262" s="43"/>
      <c r="AT262" s="43"/>
      <c r="AU262" s="44">
        <v>44300</v>
      </c>
      <c r="AV262" s="44">
        <v>44392</v>
      </c>
      <c r="AW262" s="44"/>
      <c r="AX262" s="44"/>
      <c r="AY262" s="43" t="s">
        <v>70</v>
      </c>
      <c r="AZ262" s="43" t="s">
        <v>148</v>
      </c>
      <c r="BA262" s="43"/>
      <c r="BB262" s="43"/>
      <c r="BC262" s="43" t="s">
        <v>70</v>
      </c>
      <c r="BD262" s="43" t="s">
        <v>148</v>
      </c>
      <c r="BE262" s="43"/>
      <c r="BF262" s="43"/>
      <c r="BG262" s="45" t="s">
        <v>2975</v>
      </c>
      <c r="BH262" s="45" t="s">
        <v>2976</v>
      </c>
      <c r="BI262" s="43"/>
      <c r="BJ262" s="43"/>
      <c r="BK262" s="46">
        <f t="shared" si="293"/>
        <v>1</v>
      </c>
      <c r="BL262" s="46">
        <f t="shared" si="294"/>
        <v>1</v>
      </c>
      <c r="BM262" s="46" t="str">
        <f t="shared" si="295"/>
        <v/>
      </c>
      <c r="BN262" s="46" t="str">
        <f t="shared" si="296"/>
        <v/>
      </c>
      <c r="BO262" s="46">
        <f t="shared" si="297"/>
        <v>1</v>
      </c>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4">
        <v>44300</v>
      </c>
      <c r="CU262" s="44">
        <v>44392</v>
      </c>
      <c r="CV262" s="44"/>
      <c r="CW262" s="44"/>
      <c r="CX262" s="43"/>
      <c r="CY262" s="43"/>
      <c r="CZ262" s="43"/>
      <c r="DA262" s="43"/>
      <c r="DB262" s="43"/>
      <c r="DC262" s="43"/>
      <c r="DD262" s="43"/>
      <c r="DE262" s="43"/>
      <c r="DF262" s="43"/>
      <c r="DG262" s="43"/>
      <c r="DH262" s="43"/>
      <c r="DI262" s="43"/>
      <c r="DJ262" s="46" t="str">
        <f t="shared" si="298"/>
        <v/>
      </c>
      <c r="DK262" s="46" t="str">
        <f t="shared" si="299"/>
        <v/>
      </c>
      <c r="DL262" s="46" t="str">
        <f t="shared" si="300"/>
        <v/>
      </c>
      <c r="DM262" s="46" t="str">
        <f t="shared" si="301"/>
        <v/>
      </c>
      <c r="DN262" s="46" t="str">
        <f t="shared" si="302"/>
        <v/>
      </c>
      <c r="DO262" s="43"/>
      <c r="DP262" s="43"/>
      <c r="DQ262" s="43"/>
      <c r="DR262" s="43"/>
      <c r="DS262" s="43"/>
      <c r="DT262" s="43"/>
      <c r="DU262" s="43"/>
      <c r="DV262" s="43"/>
      <c r="DW262" s="43"/>
      <c r="DX262" s="43"/>
      <c r="DY262" s="43"/>
      <c r="DZ262" s="43"/>
      <c r="EA262" s="43"/>
      <c r="EB262" s="43"/>
      <c r="EC262" s="43"/>
      <c r="ED262" s="43"/>
      <c r="EE262" s="43"/>
      <c r="EF262" s="43"/>
      <c r="EG262" s="43"/>
      <c r="EH262" s="43"/>
      <c r="EI262" s="43"/>
      <c r="EJ262" s="43"/>
      <c r="EK262" s="43"/>
      <c r="EL262" s="43"/>
      <c r="EM262" s="43"/>
      <c r="EN262" s="43"/>
      <c r="EO262" s="43"/>
      <c r="EP262" s="43"/>
      <c r="EQ262" s="43"/>
      <c r="ER262" s="43"/>
      <c r="ES262" s="44">
        <v>44300</v>
      </c>
      <c r="ET262" s="44">
        <v>44392</v>
      </c>
      <c r="EU262" s="44"/>
      <c r="EV262" s="44"/>
      <c r="EW262" s="43"/>
      <c r="EX262" s="43"/>
      <c r="EY262" s="43"/>
      <c r="EZ262" s="43"/>
      <c r="FA262" s="43"/>
      <c r="FB262" s="43"/>
      <c r="FC262" s="43"/>
      <c r="FD262" s="43"/>
      <c r="FE262" s="43"/>
      <c r="FF262" s="43"/>
      <c r="FG262" s="43"/>
      <c r="FH262" s="43"/>
      <c r="FI262" s="46" t="str">
        <f t="shared" si="303"/>
        <v/>
      </c>
      <c r="FJ262" s="46" t="str">
        <f t="shared" si="304"/>
        <v/>
      </c>
      <c r="FK262" s="46" t="str">
        <f t="shared" si="305"/>
        <v/>
      </c>
      <c r="FL262" s="46" t="str">
        <f t="shared" si="306"/>
        <v/>
      </c>
      <c r="FM262" s="46" t="str">
        <f t="shared" si="307"/>
        <v/>
      </c>
      <c r="FN262" s="43"/>
      <c r="FO262" s="43"/>
      <c r="FP262" s="43"/>
      <c r="FQ262" s="43"/>
      <c r="FR262" s="43"/>
      <c r="FS262" s="43"/>
      <c r="FT262" s="43"/>
      <c r="FU262" s="43"/>
      <c r="FV262" s="43"/>
      <c r="FW262" s="43"/>
      <c r="FX262" s="43"/>
      <c r="FY262" s="43"/>
      <c r="FZ262" s="43"/>
      <c r="GA262" s="43"/>
      <c r="GB262" s="43"/>
      <c r="GC262" s="43"/>
      <c r="GD262" s="43"/>
      <c r="GE262" s="43"/>
      <c r="GF262" s="43"/>
      <c r="GG262" s="43"/>
      <c r="GH262" s="43"/>
      <c r="GI262" s="43"/>
      <c r="GJ262" s="43"/>
      <c r="GK262" s="43"/>
      <c r="GL262" s="43"/>
      <c r="GM262" s="43"/>
      <c r="GN262" s="43"/>
      <c r="GO262" s="43"/>
      <c r="GP262" s="43"/>
      <c r="GQ262" s="43"/>
      <c r="GR262" s="44">
        <v>44300</v>
      </c>
      <c r="GS262" s="44">
        <v>44392</v>
      </c>
      <c r="GT262" s="44"/>
      <c r="GU262" s="44"/>
      <c r="GV262" s="43"/>
      <c r="GW262" s="43"/>
      <c r="GX262" s="43"/>
      <c r="GY262" s="43"/>
      <c r="GZ262" s="43"/>
      <c r="HA262" s="43"/>
      <c r="HB262" s="43"/>
      <c r="HC262" s="43"/>
      <c r="HD262" s="43"/>
      <c r="HE262" s="43"/>
      <c r="HF262" s="43"/>
      <c r="HG262" s="43"/>
      <c r="HH262" s="46" t="str">
        <f t="shared" si="308"/>
        <v/>
      </c>
      <c r="HI262" s="46" t="str">
        <f t="shared" si="309"/>
        <v/>
      </c>
      <c r="HJ262" s="46" t="str">
        <f t="shared" si="310"/>
        <v/>
      </c>
      <c r="HK262" s="46" t="str">
        <f t="shared" si="311"/>
        <v/>
      </c>
      <c r="HL262" s="46" t="str">
        <f t="shared" si="312"/>
        <v/>
      </c>
      <c r="HM262" s="43"/>
      <c r="HN262" s="43"/>
      <c r="HO262" s="43">
        <f t="shared" si="313"/>
        <v>1</v>
      </c>
      <c r="HP262" s="43" t="s">
        <v>2901</v>
      </c>
      <c r="HQ262" s="41" t="s">
        <v>2977</v>
      </c>
      <c r="HR262" s="41" t="s">
        <v>2978</v>
      </c>
      <c r="HS262" s="41"/>
      <c r="HT262" s="41"/>
      <c r="HU262" s="41"/>
      <c r="HV262" s="41"/>
      <c r="HW262" s="41"/>
      <c r="HX262" s="41"/>
      <c r="HY262" s="41"/>
      <c r="HZ262" s="41"/>
      <c r="IA262" s="41"/>
      <c r="IB262" s="41"/>
      <c r="IC262" s="41"/>
      <c r="ID262" s="41"/>
    </row>
    <row r="263" spans="1:238" ht="49.5" customHeight="1" x14ac:dyDescent="0.25">
      <c r="A263" s="41" t="s">
        <v>493</v>
      </c>
      <c r="B263" s="42" t="s">
        <v>480</v>
      </c>
      <c r="C263" s="43" t="s">
        <v>494</v>
      </c>
      <c r="D263" s="43" t="s">
        <v>468</v>
      </c>
      <c r="E263" s="43" t="s">
        <v>422</v>
      </c>
      <c r="F263" s="43" t="s">
        <v>455</v>
      </c>
      <c r="G263" s="43" t="s">
        <v>495</v>
      </c>
      <c r="H263" s="43" t="s">
        <v>496</v>
      </c>
      <c r="I263" s="43" t="s">
        <v>497</v>
      </c>
      <c r="J263" s="43">
        <v>2</v>
      </c>
      <c r="K263" s="43">
        <v>5</v>
      </c>
      <c r="L263" s="43" t="s">
        <v>398</v>
      </c>
      <c r="M263" s="43">
        <v>1</v>
      </c>
      <c r="N263" s="43">
        <v>5</v>
      </c>
      <c r="O263" s="43" t="s">
        <v>398</v>
      </c>
      <c r="P263" s="43" t="s">
        <v>400</v>
      </c>
      <c r="Q263" s="43" t="s">
        <v>498</v>
      </c>
      <c r="R263" s="43" t="s">
        <v>499</v>
      </c>
      <c r="S263" s="43" t="s">
        <v>403</v>
      </c>
      <c r="T263" s="43" t="s">
        <v>500</v>
      </c>
      <c r="U263" s="43" t="s">
        <v>430</v>
      </c>
      <c r="V263" s="43" t="s">
        <v>403</v>
      </c>
      <c r="W263" s="43" t="s">
        <v>403</v>
      </c>
      <c r="X263" s="43" t="s">
        <v>403</v>
      </c>
      <c r="Y263" s="43" t="s">
        <v>406</v>
      </c>
      <c r="Z263" s="43" t="s">
        <v>407</v>
      </c>
      <c r="AA263" s="43" t="s">
        <v>410</v>
      </c>
      <c r="AB263" s="43" t="s">
        <v>409</v>
      </c>
      <c r="AC263" s="43" t="s">
        <v>410</v>
      </c>
      <c r="AD263" s="43" t="s">
        <v>410</v>
      </c>
      <c r="AE263" s="43">
        <v>100</v>
      </c>
      <c r="AF263" s="43" t="s">
        <v>65</v>
      </c>
      <c r="AG263" s="43" t="s">
        <v>411</v>
      </c>
      <c r="AH263" s="43">
        <f t="shared" si="314"/>
        <v>0</v>
      </c>
      <c r="AI263" s="43">
        <v>0</v>
      </c>
      <c r="AJ263" s="43">
        <v>0</v>
      </c>
      <c r="AK263" s="43">
        <v>0</v>
      </c>
      <c r="AL263" s="43">
        <v>0</v>
      </c>
      <c r="AM263" s="43">
        <v>0</v>
      </c>
      <c r="AN263" s="43" t="s">
        <v>1184</v>
      </c>
      <c r="AO263" s="43"/>
      <c r="AP263" s="43" t="s">
        <v>1184</v>
      </c>
      <c r="AQ263" s="43"/>
      <c r="AR263" s="43"/>
      <c r="AS263" s="43"/>
      <c r="AT263" s="43"/>
      <c r="AU263" s="44">
        <v>44300</v>
      </c>
      <c r="AV263" s="44">
        <v>44392</v>
      </c>
      <c r="AW263" s="44"/>
      <c r="AX263" s="44"/>
      <c r="AY263" s="43" t="s">
        <v>70</v>
      </c>
      <c r="AZ263" s="43" t="s">
        <v>449</v>
      </c>
      <c r="BA263" s="43"/>
      <c r="BB263" s="43"/>
      <c r="BC263" s="43" t="s">
        <v>70</v>
      </c>
      <c r="BD263" s="43" t="s">
        <v>449</v>
      </c>
      <c r="BE263" s="43"/>
      <c r="BF263" s="43"/>
      <c r="BG263" s="45" t="s">
        <v>2979</v>
      </c>
      <c r="BH263" s="45" t="s">
        <v>2980</v>
      </c>
      <c r="BI263" s="43"/>
      <c r="BJ263" s="43"/>
      <c r="BK263" s="46" t="str">
        <f t="shared" si="293"/>
        <v/>
      </c>
      <c r="BL263" s="46" t="str">
        <f t="shared" si="294"/>
        <v/>
      </c>
      <c r="BM263" s="46" t="str">
        <f t="shared" si="295"/>
        <v/>
      </c>
      <c r="BN263" s="46" t="str">
        <f t="shared" si="296"/>
        <v/>
      </c>
      <c r="BO263" s="46" t="str">
        <f t="shared" si="297"/>
        <v/>
      </c>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4">
        <v>44300</v>
      </c>
      <c r="CU263" s="44">
        <v>44392</v>
      </c>
      <c r="CV263" s="44"/>
      <c r="CW263" s="44"/>
      <c r="CX263" s="43"/>
      <c r="CY263" s="43"/>
      <c r="CZ263" s="43"/>
      <c r="DA263" s="43"/>
      <c r="DB263" s="43"/>
      <c r="DC263" s="43"/>
      <c r="DD263" s="43"/>
      <c r="DE263" s="43"/>
      <c r="DF263" s="43"/>
      <c r="DG263" s="43"/>
      <c r="DH263" s="43"/>
      <c r="DI263" s="43"/>
      <c r="DJ263" s="46" t="str">
        <f t="shared" si="298"/>
        <v/>
      </c>
      <c r="DK263" s="46" t="str">
        <f t="shared" si="299"/>
        <v/>
      </c>
      <c r="DL263" s="46" t="str">
        <f t="shared" si="300"/>
        <v/>
      </c>
      <c r="DM263" s="46" t="str">
        <f t="shared" si="301"/>
        <v/>
      </c>
      <c r="DN263" s="46" t="str">
        <f t="shared" si="302"/>
        <v/>
      </c>
      <c r="DO263" s="43"/>
      <c r="DP263" s="43"/>
      <c r="DQ263" s="43"/>
      <c r="DR263" s="43"/>
      <c r="DS263" s="43"/>
      <c r="DT263" s="43"/>
      <c r="DU263" s="43"/>
      <c r="DV263" s="43"/>
      <c r="DW263" s="43"/>
      <c r="DX263" s="43"/>
      <c r="DY263" s="43"/>
      <c r="DZ263" s="43"/>
      <c r="EA263" s="43"/>
      <c r="EB263" s="43"/>
      <c r="EC263" s="43"/>
      <c r="ED263" s="43"/>
      <c r="EE263" s="43"/>
      <c r="EF263" s="43"/>
      <c r="EG263" s="43"/>
      <c r="EH263" s="43"/>
      <c r="EI263" s="43"/>
      <c r="EJ263" s="43"/>
      <c r="EK263" s="43"/>
      <c r="EL263" s="43"/>
      <c r="EM263" s="43"/>
      <c r="EN263" s="43"/>
      <c r="EO263" s="43"/>
      <c r="EP263" s="43"/>
      <c r="EQ263" s="43"/>
      <c r="ER263" s="43"/>
      <c r="ES263" s="44">
        <v>44300</v>
      </c>
      <c r="ET263" s="44">
        <v>44392</v>
      </c>
      <c r="EU263" s="44"/>
      <c r="EV263" s="44"/>
      <c r="EW263" s="43"/>
      <c r="EX263" s="43"/>
      <c r="EY263" s="43"/>
      <c r="EZ263" s="43"/>
      <c r="FA263" s="43"/>
      <c r="FB263" s="43"/>
      <c r="FC263" s="43"/>
      <c r="FD263" s="43"/>
      <c r="FE263" s="43"/>
      <c r="FF263" s="43"/>
      <c r="FG263" s="43"/>
      <c r="FH263" s="43"/>
      <c r="FI263" s="46" t="str">
        <f t="shared" si="303"/>
        <v/>
      </c>
      <c r="FJ263" s="46" t="str">
        <f t="shared" si="304"/>
        <v/>
      </c>
      <c r="FK263" s="46" t="str">
        <f t="shared" si="305"/>
        <v/>
      </c>
      <c r="FL263" s="46" t="str">
        <f t="shared" si="306"/>
        <v/>
      </c>
      <c r="FM263" s="46" t="str">
        <f t="shared" si="307"/>
        <v/>
      </c>
      <c r="FN263" s="43"/>
      <c r="FO263" s="43"/>
      <c r="FP263" s="43"/>
      <c r="FQ263" s="43"/>
      <c r="FR263" s="43"/>
      <c r="FS263" s="43"/>
      <c r="FT263" s="43"/>
      <c r="FU263" s="43"/>
      <c r="FV263" s="43"/>
      <c r="FW263" s="43"/>
      <c r="FX263" s="43"/>
      <c r="FY263" s="43"/>
      <c r="FZ263" s="43"/>
      <c r="GA263" s="43"/>
      <c r="GB263" s="43"/>
      <c r="GC263" s="43"/>
      <c r="GD263" s="43"/>
      <c r="GE263" s="43"/>
      <c r="GF263" s="43"/>
      <c r="GG263" s="43"/>
      <c r="GH263" s="43"/>
      <c r="GI263" s="43"/>
      <c r="GJ263" s="43"/>
      <c r="GK263" s="43"/>
      <c r="GL263" s="43"/>
      <c r="GM263" s="43"/>
      <c r="GN263" s="43"/>
      <c r="GO263" s="43"/>
      <c r="GP263" s="43"/>
      <c r="GQ263" s="43"/>
      <c r="GR263" s="44">
        <v>44300</v>
      </c>
      <c r="GS263" s="44">
        <v>44392</v>
      </c>
      <c r="GT263" s="44"/>
      <c r="GU263" s="44"/>
      <c r="GV263" s="43"/>
      <c r="GW263" s="43"/>
      <c r="GX263" s="43"/>
      <c r="GY263" s="43"/>
      <c r="GZ263" s="43"/>
      <c r="HA263" s="43"/>
      <c r="HB263" s="43"/>
      <c r="HC263" s="43"/>
      <c r="HD263" s="43"/>
      <c r="HE263" s="43"/>
      <c r="HF263" s="43"/>
      <c r="HG263" s="43"/>
      <c r="HH263" s="46" t="str">
        <f t="shared" si="308"/>
        <v/>
      </c>
      <c r="HI263" s="46" t="str">
        <f t="shared" si="309"/>
        <v/>
      </c>
      <c r="HJ263" s="46" t="str">
        <f t="shared" si="310"/>
        <v/>
      </c>
      <c r="HK263" s="46" t="str">
        <f t="shared" si="311"/>
        <v/>
      </c>
      <c r="HL263" s="46" t="str">
        <f t="shared" si="312"/>
        <v/>
      </c>
      <c r="HM263" s="43"/>
      <c r="HN263" s="43"/>
      <c r="HO263" s="43">
        <f t="shared" si="313"/>
        <v>1</v>
      </c>
      <c r="HP263" s="43" t="s">
        <v>2901</v>
      </c>
      <c r="HQ263" s="41" t="s">
        <v>2981</v>
      </c>
      <c r="HR263" s="41" t="s">
        <v>2982</v>
      </c>
      <c r="HS263" s="41"/>
      <c r="HT263" s="41"/>
      <c r="HU263" s="41"/>
      <c r="HV263" s="41"/>
      <c r="HW263" s="41"/>
      <c r="HX263" s="41"/>
      <c r="HY263" s="41"/>
      <c r="HZ263" s="41"/>
      <c r="IA263" s="41"/>
      <c r="IB263" s="41"/>
      <c r="IC263" s="41"/>
      <c r="ID263" s="41"/>
    </row>
    <row r="264" spans="1:238" ht="49.5" customHeight="1" x14ac:dyDescent="0.25">
      <c r="A264" s="41" t="s">
        <v>506</v>
      </c>
      <c r="B264" s="42" t="s">
        <v>480</v>
      </c>
      <c r="C264" s="43" t="s">
        <v>507</v>
      </c>
      <c r="D264" s="43" t="s">
        <v>482</v>
      </c>
      <c r="E264" s="43" t="s">
        <v>422</v>
      </c>
      <c r="F264" s="43" t="s">
        <v>394</v>
      </c>
      <c r="G264" s="43" t="s">
        <v>395</v>
      </c>
      <c r="H264" s="43" t="s">
        <v>508</v>
      </c>
      <c r="I264" s="43" t="s">
        <v>509</v>
      </c>
      <c r="J264" s="43">
        <v>2</v>
      </c>
      <c r="K264" s="43">
        <v>3</v>
      </c>
      <c r="L264" s="43" t="s">
        <v>510</v>
      </c>
      <c r="M264" s="43">
        <v>1</v>
      </c>
      <c r="N264" s="43">
        <v>2</v>
      </c>
      <c r="O264" s="43" t="s">
        <v>426</v>
      </c>
      <c r="P264" s="43" t="s">
        <v>400</v>
      </c>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4">
        <v>44300</v>
      </c>
      <c r="AV264" s="44">
        <v>44392</v>
      </c>
      <c r="AW264" s="44"/>
      <c r="AX264" s="44"/>
      <c r="AY264" s="43"/>
      <c r="AZ264" s="43"/>
      <c r="BA264" s="43"/>
      <c r="BB264" s="43"/>
      <c r="BC264" s="43"/>
      <c r="BD264" s="43"/>
      <c r="BE264" s="43"/>
      <c r="BF264" s="43"/>
      <c r="BG264" s="45"/>
      <c r="BH264" s="45"/>
      <c r="BI264" s="43"/>
      <c r="BJ264" s="43"/>
      <c r="BK264" s="46" t="str">
        <f t="shared" si="293"/>
        <v/>
      </c>
      <c r="BL264" s="46" t="str">
        <f t="shared" si="294"/>
        <v/>
      </c>
      <c r="BM264" s="46" t="str">
        <f t="shared" si="295"/>
        <v/>
      </c>
      <c r="BN264" s="46" t="str">
        <f t="shared" si="296"/>
        <v/>
      </c>
      <c r="BO264" s="46" t="str">
        <f t="shared" si="297"/>
        <v/>
      </c>
      <c r="BP264" s="43" t="s">
        <v>511</v>
      </c>
      <c r="BQ264" s="43" t="s">
        <v>512</v>
      </c>
      <c r="BR264" s="43" t="s">
        <v>403</v>
      </c>
      <c r="BS264" s="43" t="s">
        <v>513</v>
      </c>
      <c r="BT264" s="43" t="s">
        <v>514</v>
      </c>
      <c r="BU264" s="43" t="s">
        <v>472</v>
      </c>
      <c r="BV264" s="43" t="s">
        <v>403</v>
      </c>
      <c r="BW264" s="43" t="s">
        <v>403</v>
      </c>
      <c r="BX264" s="43" t="s">
        <v>515</v>
      </c>
      <c r="BY264" s="43" t="s">
        <v>407</v>
      </c>
      <c r="BZ264" s="43" t="s">
        <v>516</v>
      </c>
      <c r="CA264" s="43" t="s">
        <v>409</v>
      </c>
      <c r="CB264" s="43" t="s">
        <v>410</v>
      </c>
      <c r="CC264" s="43" t="s">
        <v>516</v>
      </c>
      <c r="CD264" s="43">
        <v>0</v>
      </c>
      <c r="CE264" s="43" t="s">
        <v>65</v>
      </c>
      <c r="CF264" s="43" t="s">
        <v>411</v>
      </c>
      <c r="CG264" s="43">
        <f t="shared" ref="CG264" si="315">SUM(CH264:CK264)</f>
        <v>3</v>
      </c>
      <c r="CH264" s="43">
        <v>1</v>
      </c>
      <c r="CI264" s="43">
        <v>1</v>
      </c>
      <c r="CJ264" s="43">
        <v>0</v>
      </c>
      <c r="CK264" s="43">
        <v>1</v>
      </c>
      <c r="CL264" s="43">
        <v>1</v>
      </c>
      <c r="CM264" s="43" t="s">
        <v>2983</v>
      </c>
      <c r="CN264" s="43"/>
      <c r="CO264" s="43" t="s">
        <v>2984</v>
      </c>
      <c r="CP264" s="43"/>
      <c r="CQ264" s="43"/>
      <c r="CR264" s="43"/>
      <c r="CS264" s="43"/>
      <c r="CT264" s="44">
        <v>44300</v>
      </c>
      <c r="CU264" s="44">
        <v>44392</v>
      </c>
      <c r="CV264" s="44"/>
      <c r="CW264" s="44"/>
      <c r="CX264" s="43" t="s">
        <v>70</v>
      </c>
      <c r="CY264" s="43" t="s">
        <v>70</v>
      </c>
      <c r="CZ264" s="43"/>
      <c r="DA264" s="43"/>
      <c r="DB264" s="43" t="s">
        <v>70</v>
      </c>
      <c r="DC264" s="43" t="s">
        <v>70</v>
      </c>
      <c r="DD264" s="43"/>
      <c r="DE264" s="43"/>
      <c r="DF264" s="43" t="s">
        <v>2985</v>
      </c>
      <c r="DG264" s="43" t="s">
        <v>2986</v>
      </c>
      <c r="DH264" s="43"/>
      <c r="DI264" s="43"/>
      <c r="DJ264" s="46">
        <f t="shared" si="298"/>
        <v>1</v>
      </c>
      <c r="DK264" s="46">
        <f t="shared" si="299"/>
        <v>0</v>
      </c>
      <c r="DL264" s="46" t="str">
        <f t="shared" si="300"/>
        <v/>
      </c>
      <c r="DM264" s="46">
        <f t="shared" si="301"/>
        <v>0</v>
      </c>
      <c r="DN264" s="46">
        <f t="shared" si="302"/>
        <v>0.33333333333333331</v>
      </c>
      <c r="DO264" s="43"/>
      <c r="DP264" s="43"/>
      <c r="DQ264" s="43"/>
      <c r="DR264" s="43"/>
      <c r="DS264" s="43"/>
      <c r="DT264" s="43"/>
      <c r="DU264" s="43"/>
      <c r="DV264" s="43"/>
      <c r="DW264" s="43"/>
      <c r="DX264" s="43"/>
      <c r="DY264" s="43"/>
      <c r="DZ264" s="43"/>
      <c r="EA264" s="43"/>
      <c r="EB264" s="43"/>
      <c r="EC264" s="43"/>
      <c r="ED264" s="43"/>
      <c r="EE264" s="43"/>
      <c r="EF264" s="43"/>
      <c r="EG264" s="43"/>
      <c r="EH264" s="43"/>
      <c r="EI264" s="43"/>
      <c r="EJ264" s="43"/>
      <c r="EK264" s="43"/>
      <c r="EL264" s="43"/>
      <c r="EM264" s="43"/>
      <c r="EN264" s="43"/>
      <c r="EO264" s="43"/>
      <c r="EP264" s="43"/>
      <c r="EQ264" s="43"/>
      <c r="ER264" s="43"/>
      <c r="ES264" s="44">
        <v>44300</v>
      </c>
      <c r="ET264" s="44">
        <v>44392</v>
      </c>
      <c r="EU264" s="44"/>
      <c r="EV264" s="44"/>
      <c r="EW264" s="43"/>
      <c r="EX264" s="43"/>
      <c r="EY264" s="43"/>
      <c r="EZ264" s="43"/>
      <c r="FA264" s="43"/>
      <c r="FB264" s="43"/>
      <c r="FC264" s="43"/>
      <c r="FD264" s="43"/>
      <c r="FE264" s="43"/>
      <c r="FF264" s="43"/>
      <c r="FG264" s="43"/>
      <c r="FH264" s="43"/>
      <c r="FI264" s="46" t="str">
        <f t="shared" si="303"/>
        <v/>
      </c>
      <c r="FJ264" s="46" t="str">
        <f t="shared" si="304"/>
        <v/>
      </c>
      <c r="FK264" s="46" t="str">
        <f t="shared" si="305"/>
        <v/>
      </c>
      <c r="FL264" s="46" t="str">
        <f t="shared" si="306"/>
        <v/>
      </c>
      <c r="FM264" s="46" t="str">
        <f t="shared" si="307"/>
        <v/>
      </c>
      <c r="FN264" s="43"/>
      <c r="FO264" s="43"/>
      <c r="FP264" s="43"/>
      <c r="FQ264" s="43"/>
      <c r="FR264" s="43"/>
      <c r="FS264" s="43"/>
      <c r="FT264" s="43"/>
      <c r="FU264" s="43"/>
      <c r="FV264" s="43"/>
      <c r="FW264" s="43"/>
      <c r="FX264" s="43"/>
      <c r="FY264" s="43"/>
      <c r="FZ264" s="43"/>
      <c r="GA264" s="43"/>
      <c r="GB264" s="43"/>
      <c r="GC264" s="43"/>
      <c r="GD264" s="43"/>
      <c r="GE264" s="43"/>
      <c r="GF264" s="43"/>
      <c r="GG264" s="43"/>
      <c r="GH264" s="43"/>
      <c r="GI264" s="43"/>
      <c r="GJ264" s="43"/>
      <c r="GK264" s="43"/>
      <c r="GL264" s="43"/>
      <c r="GM264" s="43"/>
      <c r="GN264" s="43"/>
      <c r="GO264" s="43"/>
      <c r="GP264" s="43"/>
      <c r="GQ264" s="43"/>
      <c r="GR264" s="44">
        <v>44300</v>
      </c>
      <c r="GS264" s="44">
        <v>44392</v>
      </c>
      <c r="GT264" s="44"/>
      <c r="GU264" s="44"/>
      <c r="GV264" s="43"/>
      <c r="GW264" s="43"/>
      <c r="GX264" s="43"/>
      <c r="GY264" s="43"/>
      <c r="GZ264" s="43"/>
      <c r="HA264" s="43"/>
      <c r="HB264" s="43"/>
      <c r="HC264" s="43"/>
      <c r="HD264" s="43"/>
      <c r="HE264" s="43"/>
      <c r="HF264" s="43"/>
      <c r="HG264" s="43"/>
      <c r="HH264" s="46" t="str">
        <f t="shared" si="308"/>
        <v/>
      </c>
      <c r="HI264" s="46" t="str">
        <f t="shared" si="309"/>
        <v/>
      </c>
      <c r="HJ264" s="46" t="str">
        <f t="shared" si="310"/>
        <v/>
      </c>
      <c r="HK264" s="46" t="str">
        <f t="shared" si="311"/>
        <v/>
      </c>
      <c r="HL264" s="46" t="str">
        <f t="shared" si="312"/>
        <v/>
      </c>
      <c r="HM264" s="43"/>
      <c r="HN264" s="43"/>
      <c r="HO264" s="43">
        <f t="shared" si="313"/>
        <v>1</v>
      </c>
      <c r="HP264" s="43" t="s">
        <v>2901</v>
      </c>
      <c r="HQ264" s="41"/>
      <c r="HR264" s="41"/>
      <c r="HS264" s="41"/>
      <c r="HT264" s="41"/>
      <c r="HU264" s="41" t="s">
        <v>1027</v>
      </c>
      <c r="HV264" s="41" t="s">
        <v>2987</v>
      </c>
      <c r="HW264" s="41"/>
      <c r="HX264" s="41"/>
      <c r="HY264" s="41"/>
      <c r="HZ264" s="41"/>
      <c r="IA264" s="41"/>
      <c r="IB264" s="41"/>
      <c r="IC264" s="41"/>
      <c r="ID264" s="41"/>
    </row>
    <row r="265" spans="1:238" ht="49.5" customHeight="1" x14ac:dyDescent="0.25">
      <c r="A265" s="41" t="s">
        <v>523</v>
      </c>
      <c r="B265" s="42" t="s">
        <v>524</v>
      </c>
      <c r="C265" s="43" t="s">
        <v>525</v>
      </c>
      <c r="D265" s="43" t="s">
        <v>440</v>
      </c>
      <c r="E265" s="43" t="s">
        <v>422</v>
      </c>
      <c r="F265" s="43" t="s">
        <v>394</v>
      </c>
      <c r="G265" s="43" t="s">
        <v>395</v>
      </c>
      <c r="H265" s="43" t="s">
        <v>526</v>
      </c>
      <c r="I265" s="43" t="s">
        <v>527</v>
      </c>
      <c r="J265" s="43">
        <v>3</v>
      </c>
      <c r="K265" s="43">
        <v>4</v>
      </c>
      <c r="L265" s="43" t="s">
        <v>398</v>
      </c>
      <c r="M265" s="43">
        <v>2</v>
      </c>
      <c r="N265" s="43">
        <v>3</v>
      </c>
      <c r="O265" s="43" t="s">
        <v>510</v>
      </c>
      <c r="P265" s="43" t="s">
        <v>400</v>
      </c>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4">
        <v>44300</v>
      </c>
      <c r="AV265" s="44">
        <v>44392</v>
      </c>
      <c r="AW265" s="44"/>
      <c r="AX265" s="44"/>
      <c r="AY265" s="43"/>
      <c r="AZ265" s="43"/>
      <c r="BA265" s="43"/>
      <c r="BB265" s="43"/>
      <c r="BC265" s="43"/>
      <c r="BD265" s="43"/>
      <c r="BE265" s="43"/>
      <c r="BF265" s="43"/>
      <c r="BG265" s="45"/>
      <c r="BH265" s="45"/>
      <c r="BI265" s="43"/>
      <c r="BJ265" s="43"/>
      <c r="BK265" s="46" t="str">
        <f t="shared" si="293"/>
        <v/>
      </c>
      <c r="BL265" s="46" t="str">
        <f t="shared" si="294"/>
        <v/>
      </c>
      <c r="BM265" s="46" t="str">
        <f t="shared" si="295"/>
        <v/>
      </c>
      <c r="BN265" s="46" t="str">
        <f t="shared" si="296"/>
        <v/>
      </c>
      <c r="BO265" s="46" t="str">
        <f t="shared" si="297"/>
        <v/>
      </c>
      <c r="BP265" s="43" t="s">
        <v>528</v>
      </c>
      <c r="BQ265" s="43" t="s">
        <v>529</v>
      </c>
      <c r="BR265" s="43" t="s">
        <v>403</v>
      </c>
      <c r="BS265" s="43" t="s">
        <v>530</v>
      </c>
      <c r="BT265" s="43" t="s">
        <v>430</v>
      </c>
      <c r="BU265" s="43" t="s">
        <v>403</v>
      </c>
      <c r="BV265" s="43" t="s">
        <v>403</v>
      </c>
      <c r="BW265" s="43" t="s">
        <v>403</v>
      </c>
      <c r="BX265" s="43" t="s">
        <v>531</v>
      </c>
      <c r="BY265" s="43" t="s">
        <v>407</v>
      </c>
      <c r="BZ265" s="43" t="s">
        <v>410</v>
      </c>
      <c r="CA265" s="43" t="s">
        <v>409</v>
      </c>
      <c r="CB265" s="43" t="s">
        <v>410</v>
      </c>
      <c r="CC265" s="43" t="s">
        <v>410</v>
      </c>
      <c r="CD265" s="43">
        <v>100</v>
      </c>
      <c r="CE265" s="43" t="s">
        <v>65</v>
      </c>
      <c r="CF265" s="43" t="s">
        <v>411</v>
      </c>
      <c r="CG265" s="43">
        <f t="shared" ref="CG265:CG266" si="316">SUM(CH265:CK265)</f>
        <v>1</v>
      </c>
      <c r="CH265" s="43">
        <v>0</v>
      </c>
      <c r="CI265" s="43">
        <v>1</v>
      </c>
      <c r="CJ265" s="43">
        <v>0</v>
      </c>
      <c r="CK265" s="43">
        <v>0</v>
      </c>
      <c r="CL265" s="43">
        <v>0</v>
      </c>
      <c r="CM265" s="43" t="s">
        <v>2988</v>
      </c>
      <c r="CN265" s="43"/>
      <c r="CO265" s="43" t="s">
        <v>2989</v>
      </c>
      <c r="CP265" s="43"/>
      <c r="CQ265" s="43"/>
      <c r="CR265" s="43"/>
      <c r="CS265" s="43"/>
      <c r="CT265" s="44">
        <v>44300</v>
      </c>
      <c r="CU265" s="44">
        <v>44392</v>
      </c>
      <c r="CV265" s="44"/>
      <c r="CW265" s="44"/>
      <c r="CX265" s="43" t="s">
        <v>70</v>
      </c>
      <c r="CY265" s="43" t="s">
        <v>148</v>
      </c>
      <c r="CZ265" s="43"/>
      <c r="DA265" s="43"/>
      <c r="DB265" s="43" t="s">
        <v>449</v>
      </c>
      <c r="DC265" s="43" t="s">
        <v>148</v>
      </c>
      <c r="DD265" s="43"/>
      <c r="DE265" s="43"/>
      <c r="DF265" s="43" t="s">
        <v>2990</v>
      </c>
      <c r="DG265" s="43" t="s">
        <v>2991</v>
      </c>
      <c r="DH265" s="43"/>
      <c r="DI265" s="43"/>
      <c r="DJ265" s="46" t="str">
        <f t="shared" si="298"/>
        <v/>
      </c>
      <c r="DK265" s="46">
        <f t="shared" si="299"/>
        <v>0</v>
      </c>
      <c r="DL265" s="46" t="str">
        <f t="shared" si="300"/>
        <v/>
      </c>
      <c r="DM265" s="46" t="str">
        <f t="shared" si="301"/>
        <v/>
      </c>
      <c r="DN265" s="46">
        <f t="shared" si="302"/>
        <v>0</v>
      </c>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4">
        <v>44300</v>
      </c>
      <c r="ET265" s="44">
        <v>44392</v>
      </c>
      <c r="EU265" s="44"/>
      <c r="EV265" s="44"/>
      <c r="EW265" s="43"/>
      <c r="EX265" s="43"/>
      <c r="EY265" s="43"/>
      <c r="EZ265" s="43"/>
      <c r="FA265" s="43"/>
      <c r="FB265" s="43"/>
      <c r="FC265" s="43"/>
      <c r="FD265" s="43"/>
      <c r="FE265" s="43"/>
      <c r="FF265" s="43"/>
      <c r="FG265" s="43"/>
      <c r="FH265" s="43"/>
      <c r="FI265" s="46" t="str">
        <f t="shared" si="303"/>
        <v/>
      </c>
      <c r="FJ265" s="46" t="str">
        <f t="shared" si="304"/>
        <v/>
      </c>
      <c r="FK265" s="46" t="str">
        <f t="shared" si="305"/>
        <v/>
      </c>
      <c r="FL265" s="46" t="str">
        <f t="shared" si="306"/>
        <v/>
      </c>
      <c r="FM265" s="46" t="str">
        <f t="shared" si="307"/>
        <v/>
      </c>
      <c r="FN265" s="43"/>
      <c r="FO265" s="43"/>
      <c r="FP265" s="43"/>
      <c r="FQ265" s="43"/>
      <c r="FR265" s="43"/>
      <c r="FS265" s="43"/>
      <c r="FT265" s="43"/>
      <c r="FU265" s="43"/>
      <c r="FV265" s="43"/>
      <c r="FW265" s="43"/>
      <c r="FX265" s="43"/>
      <c r="FY265" s="43"/>
      <c r="FZ265" s="43"/>
      <c r="GA265" s="43"/>
      <c r="GB265" s="43"/>
      <c r="GC265" s="43"/>
      <c r="GD265" s="43"/>
      <c r="GE265" s="43"/>
      <c r="GF265" s="43"/>
      <c r="GG265" s="43"/>
      <c r="GH265" s="43"/>
      <c r="GI265" s="43"/>
      <c r="GJ265" s="43"/>
      <c r="GK265" s="43"/>
      <c r="GL265" s="43"/>
      <c r="GM265" s="43"/>
      <c r="GN265" s="43"/>
      <c r="GO265" s="43"/>
      <c r="GP265" s="43"/>
      <c r="GQ265" s="43"/>
      <c r="GR265" s="44">
        <v>44300</v>
      </c>
      <c r="GS265" s="44">
        <v>44392</v>
      </c>
      <c r="GT265" s="44"/>
      <c r="GU265" s="44"/>
      <c r="GV265" s="43"/>
      <c r="GW265" s="43"/>
      <c r="GX265" s="43"/>
      <c r="GY265" s="43"/>
      <c r="GZ265" s="43"/>
      <c r="HA265" s="43"/>
      <c r="HB265" s="43"/>
      <c r="HC265" s="43"/>
      <c r="HD265" s="43"/>
      <c r="HE265" s="43"/>
      <c r="HF265" s="43"/>
      <c r="HG265" s="43"/>
      <c r="HH265" s="46" t="str">
        <f t="shared" si="308"/>
        <v/>
      </c>
      <c r="HI265" s="46" t="str">
        <f t="shared" si="309"/>
        <v/>
      </c>
      <c r="HJ265" s="46" t="str">
        <f t="shared" si="310"/>
        <v/>
      </c>
      <c r="HK265" s="46" t="str">
        <f t="shared" si="311"/>
        <v/>
      </c>
      <c r="HL265" s="46" t="str">
        <f t="shared" si="312"/>
        <v/>
      </c>
      <c r="HM265" s="43"/>
      <c r="HN265" s="43"/>
      <c r="HO265" s="43">
        <f t="shared" si="313"/>
        <v>1</v>
      </c>
      <c r="HP265" s="43" t="s">
        <v>2901</v>
      </c>
      <c r="HQ265" s="41"/>
      <c r="HR265" s="41"/>
      <c r="HS265" s="41"/>
      <c r="HT265" s="41"/>
      <c r="HU265" s="41" t="s">
        <v>2992</v>
      </c>
      <c r="HV265" s="41" t="s">
        <v>2993</v>
      </c>
      <c r="HW265" s="41"/>
      <c r="HX265" s="41"/>
      <c r="HY265" s="41"/>
      <c r="HZ265" s="41"/>
      <c r="IA265" s="41"/>
      <c r="IB265" s="41"/>
      <c r="IC265" s="41"/>
      <c r="ID265" s="41"/>
    </row>
    <row r="266" spans="1:238" ht="49.5" customHeight="1" x14ac:dyDescent="0.25">
      <c r="A266" s="41" t="s">
        <v>538</v>
      </c>
      <c r="B266" s="42" t="s">
        <v>539</v>
      </c>
      <c r="C266" s="43" t="s">
        <v>540</v>
      </c>
      <c r="D266" s="43" t="s">
        <v>421</v>
      </c>
      <c r="E266" s="43" t="s">
        <v>422</v>
      </c>
      <c r="F266" s="43" t="s">
        <v>394</v>
      </c>
      <c r="G266" s="43" t="s">
        <v>541</v>
      </c>
      <c r="H266" s="43" t="s">
        <v>542</v>
      </c>
      <c r="I266" s="43" t="s">
        <v>543</v>
      </c>
      <c r="J266" s="43">
        <v>3</v>
      </c>
      <c r="K266" s="43">
        <v>4</v>
      </c>
      <c r="L266" s="43" t="s">
        <v>398</v>
      </c>
      <c r="M266" s="43">
        <v>2</v>
      </c>
      <c r="N266" s="43">
        <v>3</v>
      </c>
      <c r="O266" s="43" t="s">
        <v>510</v>
      </c>
      <c r="P266" s="43" t="s">
        <v>400</v>
      </c>
      <c r="Q266" s="43" t="s">
        <v>544</v>
      </c>
      <c r="R266" s="43" t="s">
        <v>545</v>
      </c>
      <c r="S266" s="43" t="s">
        <v>403</v>
      </c>
      <c r="T266" s="43" t="s">
        <v>546</v>
      </c>
      <c r="U266" s="43" t="s">
        <v>430</v>
      </c>
      <c r="V266" s="43" t="s">
        <v>403</v>
      </c>
      <c r="W266" s="43" t="s">
        <v>403</v>
      </c>
      <c r="X266" s="43" t="s">
        <v>403</v>
      </c>
      <c r="Y266" s="43" t="s">
        <v>406</v>
      </c>
      <c r="Z266" s="43" t="s">
        <v>407</v>
      </c>
      <c r="AA266" s="43" t="s">
        <v>410</v>
      </c>
      <c r="AB266" s="43" t="s">
        <v>409</v>
      </c>
      <c r="AC266" s="43" t="s">
        <v>410</v>
      </c>
      <c r="AD266" s="43" t="s">
        <v>410</v>
      </c>
      <c r="AE266" s="43">
        <v>100</v>
      </c>
      <c r="AF266" s="43" t="s">
        <v>65</v>
      </c>
      <c r="AG266" s="43" t="s">
        <v>411</v>
      </c>
      <c r="AH266" s="43">
        <f t="shared" ref="AH266:AH268" si="317">SUM(AI266:AL266)</f>
        <v>60</v>
      </c>
      <c r="AI266" s="43">
        <v>30</v>
      </c>
      <c r="AJ266" s="43">
        <v>30</v>
      </c>
      <c r="AK266" s="43">
        <v>0</v>
      </c>
      <c r="AL266" s="43">
        <v>0</v>
      </c>
      <c r="AM266" s="43">
        <v>30</v>
      </c>
      <c r="AN266" s="43" t="s">
        <v>2994</v>
      </c>
      <c r="AO266" s="43"/>
      <c r="AP266" s="43" t="s">
        <v>2995</v>
      </c>
      <c r="AQ266" s="43"/>
      <c r="AR266" s="43"/>
      <c r="AS266" s="43"/>
      <c r="AT266" s="43"/>
      <c r="AU266" s="44">
        <v>44300</v>
      </c>
      <c r="AV266" s="44">
        <v>44392</v>
      </c>
      <c r="AW266" s="44"/>
      <c r="AX266" s="44"/>
      <c r="AY266" s="43" t="s">
        <v>70</v>
      </c>
      <c r="AZ266" s="43" t="s">
        <v>70</v>
      </c>
      <c r="BA266" s="43"/>
      <c r="BB266" s="43"/>
      <c r="BC266" s="43" t="s">
        <v>70</v>
      </c>
      <c r="BD266" s="43" t="s">
        <v>70</v>
      </c>
      <c r="BE266" s="43"/>
      <c r="BF266" s="43"/>
      <c r="BG266" s="45" t="s">
        <v>2996</v>
      </c>
      <c r="BH266" s="45" t="s">
        <v>2997</v>
      </c>
      <c r="BI266" s="43"/>
      <c r="BJ266" s="43"/>
      <c r="BK266" s="46">
        <f t="shared" si="293"/>
        <v>1</v>
      </c>
      <c r="BL266" s="46">
        <f t="shared" si="294"/>
        <v>0</v>
      </c>
      <c r="BM266" s="46" t="str">
        <f t="shared" si="295"/>
        <v/>
      </c>
      <c r="BN266" s="46" t="str">
        <f t="shared" si="296"/>
        <v/>
      </c>
      <c r="BO266" s="46">
        <f t="shared" si="297"/>
        <v>0.5</v>
      </c>
      <c r="BP266" s="43" t="s">
        <v>550</v>
      </c>
      <c r="BQ266" s="43" t="s">
        <v>551</v>
      </c>
      <c r="BR266" s="43" t="s">
        <v>403</v>
      </c>
      <c r="BS266" s="43" t="s">
        <v>552</v>
      </c>
      <c r="BT266" s="43" t="s">
        <v>405</v>
      </c>
      <c r="BU266" s="43" t="s">
        <v>403</v>
      </c>
      <c r="BV266" s="43" t="s">
        <v>403</v>
      </c>
      <c r="BW266" s="43" t="s">
        <v>403</v>
      </c>
      <c r="BX266" s="43" t="s">
        <v>406</v>
      </c>
      <c r="BY266" s="43" t="s">
        <v>407</v>
      </c>
      <c r="BZ266" s="43" t="s">
        <v>408</v>
      </c>
      <c r="CA266" s="43" t="s">
        <v>409</v>
      </c>
      <c r="CB266" s="43" t="s">
        <v>410</v>
      </c>
      <c r="CC266" s="43" t="s">
        <v>408</v>
      </c>
      <c r="CD266" s="43">
        <v>50</v>
      </c>
      <c r="CE266" s="43" t="s">
        <v>65</v>
      </c>
      <c r="CF266" s="43" t="s">
        <v>411</v>
      </c>
      <c r="CG266" s="43">
        <f t="shared" si="316"/>
        <v>6</v>
      </c>
      <c r="CH266" s="43">
        <v>3</v>
      </c>
      <c r="CI266" s="43">
        <v>3</v>
      </c>
      <c r="CJ266" s="43">
        <v>0</v>
      </c>
      <c r="CK266" s="43">
        <v>0</v>
      </c>
      <c r="CL266" s="43">
        <v>3</v>
      </c>
      <c r="CM266" s="43" t="s">
        <v>2998</v>
      </c>
      <c r="CN266" s="43"/>
      <c r="CO266" s="43" t="s">
        <v>2999</v>
      </c>
      <c r="CP266" s="43"/>
      <c r="CQ266" s="43"/>
      <c r="CR266" s="43"/>
      <c r="CS266" s="43"/>
      <c r="CT266" s="44">
        <v>44300</v>
      </c>
      <c r="CU266" s="44">
        <v>44392</v>
      </c>
      <c r="CV266" s="44"/>
      <c r="CW266" s="44"/>
      <c r="CX266" s="43" t="s">
        <v>70</v>
      </c>
      <c r="CY266" s="43" t="s">
        <v>70</v>
      </c>
      <c r="CZ266" s="43"/>
      <c r="DA266" s="43"/>
      <c r="DB266" s="43" t="s">
        <v>70</v>
      </c>
      <c r="DC266" s="43" t="s">
        <v>70</v>
      </c>
      <c r="DD266" s="43"/>
      <c r="DE266" s="43"/>
      <c r="DF266" s="43" t="s">
        <v>3000</v>
      </c>
      <c r="DG266" s="43" t="s">
        <v>3001</v>
      </c>
      <c r="DH266" s="43"/>
      <c r="DI266" s="43"/>
      <c r="DJ266" s="46">
        <f t="shared" si="298"/>
        <v>1</v>
      </c>
      <c r="DK266" s="46">
        <f t="shared" si="299"/>
        <v>0</v>
      </c>
      <c r="DL266" s="46" t="str">
        <f t="shared" si="300"/>
        <v/>
      </c>
      <c r="DM266" s="46" t="str">
        <f t="shared" si="301"/>
        <v/>
      </c>
      <c r="DN266" s="46">
        <f t="shared" si="302"/>
        <v>0.5</v>
      </c>
      <c r="DO266" s="43"/>
      <c r="DP266" s="43"/>
      <c r="DQ266" s="43"/>
      <c r="DR266" s="43"/>
      <c r="DS266" s="43"/>
      <c r="DT266" s="43"/>
      <c r="DU266" s="43"/>
      <c r="DV266" s="43"/>
      <c r="DW266" s="43"/>
      <c r="DX266" s="43"/>
      <c r="DY266" s="43"/>
      <c r="DZ266" s="43"/>
      <c r="EA266" s="43"/>
      <c r="EB266" s="43"/>
      <c r="EC266" s="43"/>
      <c r="ED266" s="43"/>
      <c r="EE266" s="43"/>
      <c r="EF266" s="43"/>
      <c r="EG266" s="43"/>
      <c r="EH266" s="43"/>
      <c r="EI266" s="43"/>
      <c r="EJ266" s="43"/>
      <c r="EK266" s="43"/>
      <c r="EL266" s="43"/>
      <c r="EM266" s="43"/>
      <c r="EN266" s="43"/>
      <c r="EO266" s="43"/>
      <c r="EP266" s="43"/>
      <c r="EQ266" s="43"/>
      <c r="ER266" s="43"/>
      <c r="ES266" s="44">
        <v>44300</v>
      </c>
      <c r="ET266" s="44">
        <v>44392</v>
      </c>
      <c r="EU266" s="44"/>
      <c r="EV266" s="44"/>
      <c r="EW266" s="43"/>
      <c r="EX266" s="43"/>
      <c r="EY266" s="43"/>
      <c r="EZ266" s="43"/>
      <c r="FA266" s="43"/>
      <c r="FB266" s="43"/>
      <c r="FC266" s="43"/>
      <c r="FD266" s="43"/>
      <c r="FE266" s="43"/>
      <c r="FF266" s="43"/>
      <c r="FG266" s="43"/>
      <c r="FH266" s="43"/>
      <c r="FI266" s="46" t="str">
        <f t="shared" si="303"/>
        <v/>
      </c>
      <c r="FJ266" s="46" t="str">
        <f t="shared" si="304"/>
        <v/>
      </c>
      <c r="FK266" s="46" t="str">
        <f t="shared" si="305"/>
        <v/>
      </c>
      <c r="FL266" s="46" t="str">
        <f t="shared" si="306"/>
        <v/>
      </c>
      <c r="FM266" s="46" t="str">
        <f t="shared" si="307"/>
        <v/>
      </c>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3"/>
      <c r="GQ266" s="43"/>
      <c r="GR266" s="44">
        <v>44300</v>
      </c>
      <c r="GS266" s="44">
        <v>44392</v>
      </c>
      <c r="GT266" s="44"/>
      <c r="GU266" s="44"/>
      <c r="GV266" s="43"/>
      <c r="GW266" s="43"/>
      <c r="GX266" s="43"/>
      <c r="GY266" s="43"/>
      <c r="GZ266" s="43"/>
      <c r="HA266" s="43"/>
      <c r="HB266" s="43"/>
      <c r="HC266" s="43"/>
      <c r="HD266" s="43"/>
      <c r="HE266" s="43"/>
      <c r="HF266" s="43"/>
      <c r="HG266" s="43"/>
      <c r="HH266" s="46" t="str">
        <f t="shared" si="308"/>
        <v/>
      </c>
      <c r="HI266" s="46" t="str">
        <f t="shared" si="309"/>
        <v/>
      </c>
      <c r="HJ266" s="46" t="str">
        <f t="shared" si="310"/>
        <v/>
      </c>
      <c r="HK266" s="46" t="str">
        <f t="shared" si="311"/>
        <v/>
      </c>
      <c r="HL266" s="46" t="str">
        <f t="shared" si="312"/>
        <v/>
      </c>
      <c r="HM266" s="43"/>
      <c r="HN266" s="43"/>
      <c r="HO266" s="43">
        <f t="shared" si="313"/>
        <v>2</v>
      </c>
      <c r="HP266" s="43" t="s">
        <v>2901</v>
      </c>
      <c r="HQ266" s="41" t="s">
        <v>1052</v>
      </c>
      <c r="HR266" s="41" t="s">
        <v>3002</v>
      </c>
      <c r="HS266" s="41"/>
      <c r="HT266" s="41"/>
      <c r="HU266" s="41" t="s">
        <v>1052</v>
      </c>
      <c r="HV266" s="41" t="s">
        <v>3003</v>
      </c>
      <c r="HW266" s="41"/>
      <c r="HX266" s="41"/>
      <c r="HY266" s="41"/>
      <c r="HZ266" s="41"/>
      <c r="IA266" s="41"/>
      <c r="IB266" s="41"/>
      <c r="IC266" s="41"/>
      <c r="ID266" s="41"/>
    </row>
    <row r="267" spans="1:238" ht="49.5" customHeight="1" x14ac:dyDescent="0.25">
      <c r="A267" s="41" t="s">
        <v>558</v>
      </c>
      <c r="B267" s="42" t="s">
        <v>539</v>
      </c>
      <c r="C267" s="43" t="s">
        <v>559</v>
      </c>
      <c r="D267" s="43" t="s">
        <v>468</v>
      </c>
      <c r="E267" s="43" t="s">
        <v>560</v>
      </c>
      <c r="F267" s="43" t="s">
        <v>394</v>
      </c>
      <c r="G267" s="43" t="s">
        <v>395</v>
      </c>
      <c r="H267" s="43" t="s">
        <v>561</v>
      </c>
      <c r="I267" s="43" t="s">
        <v>562</v>
      </c>
      <c r="J267" s="43">
        <v>2</v>
      </c>
      <c r="K267" s="43">
        <v>4</v>
      </c>
      <c r="L267" s="43" t="s">
        <v>399</v>
      </c>
      <c r="M267" s="43">
        <v>2</v>
      </c>
      <c r="N267" s="43">
        <v>3</v>
      </c>
      <c r="O267" s="43" t="s">
        <v>510</v>
      </c>
      <c r="P267" s="43" t="s">
        <v>400</v>
      </c>
      <c r="Q267" s="43" t="s">
        <v>563</v>
      </c>
      <c r="R267" s="43" t="s">
        <v>564</v>
      </c>
      <c r="S267" s="43" t="s">
        <v>403</v>
      </c>
      <c r="T267" s="43" t="s">
        <v>565</v>
      </c>
      <c r="U267" s="43" t="s">
        <v>430</v>
      </c>
      <c r="V267" s="43" t="s">
        <v>403</v>
      </c>
      <c r="W267" s="43" t="s">
        <v>403</v>
      </c>
      <c r="X267" s="43" t="s">
        <v>403</v>
      </c>
      <c r="Y267" s="43" t="s">
        <v>431</v>
      </c>
      <c r="Z267" s="43" t="s">
        <v>407</v>
      </c>
      <c r="AA267" s="43" t="s">
        <v>410</v>
      </c>
      <c r="AB267" s="43" t="s">
        <v>409</v>
      </c>
      <c r="AC267" s="43" t="s">
        <v>410</v>
      </c>
      <c r="AD267" s="43" t="s">
        <v>410</v>
      </c>
      <c r="AE267" s="43">
        <v>100</v>
      </c>
      <c r="AF267" s="43" t="s">
        <v>65</v>
      </c>
      <c r="AG267" s="43" t="s">
        <v>411</v>
      </c>
      <c r="AH267" s="43">
        <f t="shared" si="317"/>
        <v>12</v>
      </c>
      <c r="AI267" s="43">
        <v>3</v>
      </c>
      <c r="AJ267" s="43">
        <v>3</v>
      </c>
      <c r="AK267" s="43">
        <v>3</v>
      </c>
      <c r="AL267" s="43">
        <v>3</v>
      </c>
      <c r="AM267" s="43">
        <v>3</v>
      </c>
      <c r="AN267" s="43" t="s">
        <v>1209</v>
      </c>
      <c r="AO267" s="43"/>
      <c r="AP267" s="43" t="s">
        <v>3004</v>
      </c>
      <c r="AQ267" s="43"/>
      <c r="AR267" s="43"/>
      <c r="AS267" s="43"/>
      <c r="AT267" s="43"/>
      <c r="AU267" s="44">
        <v>44300</v>
      </c>
      <c r="AV267" s="44">
        <v>44392</v>
      </c>
      <c r="AW267" s="44"/>
      <c r="AX267" s="44"/>
      <c r="AY267" s="43" t="s">
        <v>70</v>
      </c>
      <c r="AZ267" s="43" t="s">
        <v>70</v>
      </c>
      <c r="BA267" s="43"/>
      <c r="BB267" s="43"/>
      <c r="BC267" s="43" t="s">
        <v>70</v>
      </c>
      <c r="BD267" s="43" t="s">
        <v>70</v>
      </c>
      <c r="BE267" s="43"/>
      <c r="BF267" s="43"/>
      <c r="BG267" s="45" t="s">
        <v>3005</v>
      </c>
      <c r="BH267" s="45" t="s">
        <v>3006</v>
      </c>
      <c r="BI267" s="43"/>
      <c r="BJ267" s="43"/>
      <c r="BK267" s="46">
        <f t="shared" si="293"/>
        <v>1</v>
      </c>
      <c r="BL267" s="46">
        <f t="shared" si="294"/>
        <v>0</v>
      </c>
      <c r="BM267" s="46">
        <f t="shared" si="295"/>
        <v>0</v>
      </c>
      <c r="BN267" s="46">
        <f t="shared" si="296"/>
        <v>0</v>
      </c>
      <c r="BO267" s="46">
        <f t="shared" si="297"/>
        <v>0.25</v>
      </c>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4">
        <v>44300</v>
      </c>
      <c r="CU267" s="44">
        <v>44392</v>
      </c>
      <c r="CV267" s="44"/>
      <c r="CW267" s="44"/>
      <c r="CX267" s="43"/>
      <c r="CY267" s="43"/>
      <c r="CZ267" s="43"/>
      <c r="DA267" s="43"/>
      <c r="DB267" s="43"/>
      <c r="DC267" s="43"/>
      <c r="DD267" s="43"/>
      <c r="DE267" s="43"/>
      <c r="DF267" s="43"/>
      <c r="DG267" s="43"/>
      <c r="DH267" s="43"/>
      <c r="DI267" s="43"/>
      <c r="DJ267" s="46" t="str">
        <f t="shared" si="298"/>
        <v/>
      </c>
      <c r="DK267" s="46" t="str">
        <f t="shared" si="299"/>
        <v/>
      </c>
      <c r="DL267" s="46" t="str">
        <f t="shared" si="300"/>
        <v/>
      </c>
      <c r="DM267" s="46" t="str">
        <f t="shared" si="301"/>
        <v/>
      </c>
      <c r="DN267" s="46" t="str">
        <f t="shared" si="302"/>
        <v/>
      </c>
      <c r="DO267" s="43"/>
      <c r="DP267" s="43"/>
      <c r="DQ267" s="43"/>
      <c r="DR267" s="43"/>
      <c r="DS267" s="43"/>
      <c r="DT267" s="43"/>
      <c r="DU267" s="43"/>
      <c r="DV267" s="43"/>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4">
        <v>44300</v>
      </c>
      <c r="ET267" s="44">
        <v>44392</v>
      </c>
      <c r="EU267" s="44"/>
      <c r="EV267" s="44"/>
      <c r="EW267" s="43"/>
      <c r="EX267" s="43"/>
      <c r="EY267" s="43"/>
      <c r="EZ267" s="43"/>
      <c r="FA267" s="43"/>
      <c r="FB267" s="43"/>
      <c r="FC267" s="43"/>
      <c r="FD267" s="43"/>
      <c r="FE267" s="43"/>
      <c r="FF267" s="43"/>
      <c r="FG267" s="43"/>
      <c r="FH267" s="43"/>
      <c r="FI267" s="46" t="str">
        <f t="shared" si="303"/>
        <v/>
      </c>
      <c r="FJ267" s="46" t="str">
        <f t="shared" si="304"/>
        <v/>
      </c>
      <c r="FK267" s="46" t="str">
        <f t="shared" si="305"/>
        <v/>
      </c>
      <c r="FL267" s="46" t="str">
        <f t="shared" si="306"/>
        <v/>
      </c>
      <c r="FM267" s="46" t="str">
        <f t="shared" si="307"/>
        <v/>
      </c>
      <c r="FN267" s="43"/>
      <c r="FO267" s="43"/>
      <c r="FP267" s="43"/>
      <c r="FQ267" s="43"/>
      <c r="FR267" s="43"/>
      <c r="FS267" s="43"/>
      <c r="FT267" s="43"/>
      <c r="FU267" s="43"/>
      <c r="FV267" s="43"/>
      <c r="FW267" s="43"/>
      <c r="FX267" s="43"/>
      <c r="FY267" s="43"/>
      <c r="FZ267" s="43"/>
      <c r="GA267" s="43"/>
      <c r="GB267" s="43"/>
      <c r="GC267" s="43"/>
      <c r="GD267" s="43"/>
      <c r="GE267" s="43"/>
      <c r="GF267" s="43"/>
      <c r="GG267" s="43"/>
      <c r="GH267" s="43"/>
      <c r="GI267" s="43"/>
      <c r="GJ267" s="43"/>
      <c r="GK267" s="43"/>
      <c r="GL267" s="43"/>
      <c r="GM267" s="43"/>
      <c r="GN267" s="43"/>
      <c r="GO267" s="43"/>
      <c r="GP267" s="43"/>
      <c r="GQ267" s="43"/>
      <c r="GR267" s="44">
        <v>44300</v>
      </c>
      <c r="GS267" s="44">
        <v>44392</v>
      </c>
      <c r="GT267" s="44"/>
      <c r="GU267" s="44"/>
      <c r="GV267" s="43"/>
      <c r="GW267" s="43"/>
      <c r="GX267" s="43"/>
      <c r="GY267" s="43"/>
      <c r="GZ267" s="43"/>
      <c r="HA267" s="43"/>
      <c r="HB267" s="43"/>
      <c r="HC267" s="43"/>
      <c r="HD267" s="43"/>
      <c r="HE267" s="43"/>
      <c r="HF267" s="43"/>
      <c r="HG267" s="43"/>
      <c r="HH267" s="46" t="str">
        <f t="shared" si="308"/>
        <v/>
      </c>
      <c r="HI267" s="46" t="str">
        <f t="shared" si="309"/>
        <v/>
      </c>
      <c r="HJ267" s="46" t="str">
        <f t="shared" si="310"/>
        <v/>
      </c>
      <c r="HK267" s="46" t="str">
        <f t="shared" si="311"/>
        <v/>
      </c>
      <c r="HL267" s="46" t="str">
        <f t="shared" si="312"/>
        <v/>
      </c>
      <c r="HM267" s="43"/>
      <c r="HN267" s="43"/>
      <c r="HO267" s="43">
        <f t="shared" si="313"/>
        <v>1</v>
      </c>
      <c r="HP267" s="43" t="s">
        <v>2901</v>
      </c>
      <c r="HQ267" s="41" t="s">
        <v>1052</v>
      </c>
      <c r="HR267" s="41" t="s">
        <v>3007</v>
      </c>
      <c r="HS267" s="41"/>
      <c r="HT267" s="41"/>
      <c r="HU267" s="41"/>
      <c r="HV267" s="41"/>
      <c r="HW267" s="41"/>
      <c r="HX267" s="41"/>
      <c r="HY267" s="41"/>
      <c r="HZ267" s="41"/>
      <c r="IA267" s="41"/>
      <c r="IB267" s="41"/>
      <c r="IC267" s="41"/>
      <c r="ID267" s="41"/>
    </row>
    <row r="268" spans="1:238" ht="49.5" customHeight="1" x14ac:dyDescent="0.25">
      <c r="A268" s="41" t="s">
        <v>571</v>
      </c>
      <c r="B268" s="42" t="s">
        <v>572</v>
      </c>
      <c r="C268" s="43" t="s">
        <v>573</v>
      </c>
      <c r="D268" s="43" t="s">
        <v>440</v>
      </c>
      <c r="E268" s="43" t="s">
        <v>574</v>
      </c>
      <c r="F268" s="43" t="s">
        <v>455</v>
      </c>
      <c r="G268" s="43" t="s">
        <v>541</v>
      </c>
      <c r="H268" s="43" t="s">
        <v>575</v>
      </c>
      <c r="I268" s="43" t="s">
        <v>576</v>
      </c>
      <c r="J268" s="43">
        <v>3</v>
      </c>
      <c r="K268" s="43">
        <v>4</v>
      </c>
      <c r="L268" s="43" t="s">
        <v>398</v>
      </c>
      <c r="M268" s="43">
        <v>1</v>
      </c>
      <c r="N268" s="43">
        <v>2</v>
      </c>
      <c r="O268" s="43" t="s">
        <v>426</v>
      </c>
      <c r="P268" s="43" t="s">
        <v>400</v>
      </c>
      <c r="Q268" s="43" t="s">
        <v>577</v>
      </c>
      <c r="R268" s="43" t="s">
        <v>578</v>
      </c>
      <c r="S268" s="43" t="s">
        <v>403</v>
      </c>
      <c r="T268" s="43" t="s">
        <v>579</v>
      </c>
      <c r="U268" s="43" t="s">
        <v>430</v>
      </c>
      <c r="V268" s="43" t="s">
        <v>403</v>
      </c>
      <c r="W268" s="43" t="s">
        <v>403</v>
      </c>
      <c r="X268" s="43" t="s">
        <v>403</v>
      </c>
      <c r="Y268" s="43" t="s">
        <v>431</v>
      </c>
      <c r="Z268" s="43" t="s">
        <v>407</v>
      </c>
      <c r="AA268" s="43" t="s">
        <v>410</v>
      </c>
      <c r="AB268" s="43" t="s">
        <v>409</v>
      </c>
      <c r="AC268" s="43" t="s">
        <v>410</v>
      </c>
      <c r="AD268" s="43" t="s">
        <v>410</v>
      </c>
      <c r="AE268" s="43">
        <v>100</v>
      </c>
      <c r="AF268" s="43" t="s">
        <v>65</v>
      </c>
      <c r="AG268" s="43" t="s">
        <v>411</v>
      </c>
      <c r="AH268" s="43">
        <f t="shared" si="317"/>
        <v>12</v>
      </c>
      <c r="AI268" s="43">
        <v>3</v>
      </c>
      <c r="AJ268" s="43">
        <v>3</v>
      </c>
      <c r="AK268" s="43">
        <v>3</v>
      </c>
      <c r="AL268" s="43">
        <v>3</v>
      </c>
      <c r="AM268" s="43">
        <v>3</v>
      </c>
      <c r="AN268" s="43" t="s">
        <v>3008</v>
      </c>
      <c r="AO268" s="43"/>
      <c r="AP268" s="43" t="s">
        <v>3009</v>
      </c>
      <c r="AQ268" s="43"/>
      <c r="AR268" s="43"/>
      <c r="AS268" s="43"/>
      <c r="AT268" s="43"/>
      <c r="AU268" s="44">
        <v>44300</v>
      </c>
      <c r="AV268" s="44">
        <v>44392</v>
      </c>
      <c r="AW268" s="44"/>
      <c r="AX268" s="44"/>
      <c r="AY268" s="43" t="s">
        <v>70</v>
      </c>
      <c r="AZ268" s="43" t="s">
        <v>70</v>
      </c>
      <c r="BA268" s="43"/>
      <c r="BB268" s="43"/>
      <c r="BC268" s="43" t="s">
        <v>70</v>
      </c>
      <c r="BD268" s="43" t="s">
        <v>70</v>
      </c>
      <c r="BE268" s="43"/>
      <c r="BF268" s="43"/>
      <c r="BG268" s="45" t="s">
        <v>3010</v>
      </c>
      <c r="BH268" s="45" t="s">
        <v>3011</v>
      </c>
      <c r="BI268" s="43"/>
      <c r="BJ268" s="43"/>
      <c r="BK268" s="46">
        <f t="shared" si="293"/>
        <v>1</v>
      </c>
      <c r="BL268" s="46">
        <f t="shared" si="294"/>
        <v>0</v>
      </c>
      <c r="BM268" s="46">
        <f t="shared" si="295"/>
        <v>0</v>
      </c>
      <c r="BN268" s="46">
        <f t="shared" si="296"/>
        <v>0</v>
      </c>
      <c r="BO268" s="46">
        <f t="shared" si="297"/>
        <v>0.25</v>
      </c>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4">
        <v>44300</v>
      </c>
      <c r="CU268" s="44">
        <v>44392</v>
      </c>
      <c r="CV268" s="44"/>
      <c r="CW268" s="44"/>
      <c r="CX268" s="43"/>
      <c r="CY268" s="43"/>
      <c r="CZ268" s="43"/>
      <c r="DA268" s="43"/>
      <c r="DB268" s="43"/>
      <c r="DC268" s="43"/>
      <c r="DD268" s="43"/>
      <c r="DE268" s="43"/>
      <c r="DF268" s="43"/>
      <c r="DG268" s="43"/>
      <c r="DH268" s="43"/>
      <c r="DI268" s="43"/>
      <c r="DJ268" s="46" t="str">
        <f t="shared" si="298"/>
        <v/>
      </c>
      <c r="DK268" s="46" t="str">
        <f t="shared" si="299"/>
        <v/>
      </c>
      <c r="DL268" s="46" t="str">
        <f t="shared" si="300"/>
        <v/>
      </c>
      <c r="DM268" s="46" t="str">
        <f t="shared" si="301"/>
        <v/>
      </c>
      <c r="DN268" s="46" t="str">
        <f t="shared" si="302"/>
        <v/>
      </c>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4">
        <v>44300</v>
      </c>
      <c r="ET268" s="44">
        <v>44392</v>
      </c>
      <c r="EU268" s="44"/>
      <c r="EV268" s="44"/>
      <c r="EW268" s="43"/>
      <c r="EX268" s="43"/>
      <c r="EY268" s="43"/>
      <c r="EZ268" s="43"/>
      <c r="FA268" s="43"/>
      <c r="FB268" s="43"/>
      <c r="FC268" s="43"/>
      <c r="FD268" s="43"/>
      <c r="FE268" s="43"/>
      <c r="FF268" s="43"/>
      <c r="FG268" s="43"/>
      <c r="FH268" s="43"/>
      <c r="FI268" s="46" t="str">
        <f t="shared" si="303"/>
        <v/>
      </c>
      <c r="FJ268" s="46" t="str">
        <f t="shared" si="304"/>
        <v/>
      </c>
      <c r="FK268" s="46" t="str">
        <f t="shared" si="305"/>
        <v/>
      </c>
      <c r="FL268" s="46" t="str">
        <f t="shared" si="306"/>
        <v/>
      </c>
      <c r="FM268" s="46" t="str">
        <f t="shared" si="307"/>
        <v/>
      </c>
      <c r="FN268" s="43"/>
      <c r="FO268" s="43"/>
      <c r="FP268" s="43"/>
      <c r="FQ268" s="43"/>
      <c r="FR268" s="43"/>
      <c r="FS268" s="43"/>
      <c r="FT268" s="43"/>
      <c r="FU268" s="43"/>
      <c r="FV268" s="43"/>
      <c r="FW268" s="43"/>
      <c r="FX268" s="43"/>
      <c r="FY268" s="43"/>
      <c r="FZ268" s="43"/>
      <c r="GA268" s="43"/>
      <c r="GB268" s="43"/>
      <c r="GC268" s="43"/>
      <c r="GD268" s="43"/>
      <c r="GE268" s="43"/>
      <c r="GF268" s="43"/>
      <c r="GG268" s="43"/>
      <c r="GH268" s="43"/>
      <c r="GI268" s="43"/>
      <c r="GJ268" s="43"/>
      <c r="GK268" s="43"/>
      <c r="GL268" s="43"/>
      <c r="GM268" s="43"/>
      <c r="GN268" s="43"/>
      <c r="GO268" s="43"/>
      <c r="GP268" s="43"/>
      <c r="GQ268" s="43"/>
      <c r="GR268" s="44">
        <v>44300</v>
      </c>
      <c r="GS268" s="44">
        <v>44392</v>
      </c>
      <c r="GT268" s="44"/>
      <c r="GU268" s="44"/>
      <c r="GV268" s="43"/>
      <c r="GW268" s="43"/>
      <c r="GX268" s="43"/>
      <c r="GY268" s="43"/>
      <c r="GZ268" s="43"/>
      <c r="HA268" s="43"/>
      <c r="HB268" s="43"/>
      <c r="HC268" s="43"/>
      <c r="HD268" s="43"/>
      <c r="HE268" s="43"/>
      <c r="HF268" s="43"/>
      <c r="HG268" s="43"/>
      <c r="HH268" s="46" t="str">
        <f t="shared" si="308"/>
        <v/>
      </c>
      <c r="HI268" s="46" t="str">
        <f t="shared" si="309"/>
        <v/>
      </c>
      <c r="HJ268" s="46" t="str">
        <f t="shared" si="310"/>
        <v/>
      </c>
      <c r="HK268" s="46" t="str">
        <f t="shared" si="311"/>
        <v/>
      </c>
      <c r="HL268" s="46" t="str">
        <f t="shared" si="312"/>
        <v/>
      </c>
      <c r="HM268" s="43"/>
      <c r="HN268" s="43"/>
      <c r="HO268" s="43">
        <f t="shared" si="313"/>
        <v>1</v>
      </c>
      <c r="HP268" s="43" t="s">
        <v>2901</v>
      </c>
      <c r="HQ268" s="41" t="s">
        <v>1052</v>
      </c>
      <c r="HR268" s="41" t="s">
        <v>1374</v>
      </c>
      <c r="HS268" s="41"/>
      <c r="HT268" s="41"/>
      <c r="HU268" s="41"/>
      <c r="HV268" s="41"/>
      <c r="HW268" s="41"/>
      <c r="HX268" s="41"/>
      <c r="HY268" s="41"/>
      <c r="HZ268" s="41"/>
      <c r="IA268" s="41"/>
      <c r="IB268" s="41"/>
      <c r="IC268" s="41"/>
      <c r="ID268" s="41"/>
    </row>
    <row r="269" spans="1:238" ht="49.5" customHeight="1" x14ac:dyDescent="0.25">
      <c r="A269" s="41" t="s">
        <v>584</v>
      </c>
      <c r="B269" s="42" t="s">
        <v>572</v>
      </c>
      <c r="C269" s="43" t="s">
        <v>585</v>
      </c>
      <c r="D269" s="43" t="s">
        <v>468</v>
      </c>
      <c r="E269" s="43" t="s">
        <v>560</v>
      </c>
      <c r="F269" s="43" t="s">
        <v>394</v>
      </c>
      <c r="G269" s="43" t="s">
        <v>395</v>
      </c>
      <c r="H269" s="43" t="s">
        <v>586</v>
      </c>
      <c r="I269" s="43" t="s">
        <v>587</v>
      </c>
      <c r="J269" s="43">
        <v>1</v>
      </c>
      <c r="K269" s="43">
        <v>4</v>
      </c>
      <c r="L269" s="43" t="s">
        <v>399</v>
      </c>
      <c r="M269" s="43">
        <v>1</v>
      </c>
      <c r="N269" s="43">
        <v>4</v>
      </c>
      <c r="O269" s="43" t="s">
        <v>399</v>
      </c>
      <c r="P269" s="43" t="s">
        <v>400</v>
      </c>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4">
        <v>44300</v>
      </c>
      <c r="AV269" s="44">
        <v>44392</v>
      </c>
      <c r="AW269" s="44"/>
      <c r="AX269" s="44"/>
      <c r="AY269" s="43"/>
      <c r="AZ269" s="43"/>
      <c r="BA269" s="43"/>
      <c r="BB269" s="43"/>
      <c r="BC269" s="43"/>
      <c r="BD269" s="43"/>
      <c r="BE269" s="43"/>
      <c r="BF269" s="43"/>
      <c r="BG269" s="45"/>
      <c r="BH269" s="45"/>
      <c r="BI269" s="43"/>
      <c r="BJ269" s="43"/>
      <c r="BK269" s="46" t="str">
        <f t="shared" si="293"/>
        <v/>
      </c>
      <c r="BL269" s="46" t="str">
        <f t="shared" si="294"/>
        <v/>
      </c>
      <c r="BM269" s="46" t="str">
        <f t="shared" si="295"/>
        <v/>
      </c>
      <c r="BN269" s="46" t="str">
        <f t="shared" si="296"/>
        <v/>
      </c>
      <c r="BO269" s="46" t="str">
        <f t="shared" si="297"/>
        <v/>
      </c>
      <c r="BP269" s="43" t="s">
        <v>588</v>
      </c>
      <c r="BQ269" s="43" t="s">
        <v>589</v>
      </c>
      <c r="BR269" s="43" t="s">
        <v>403</v>
      </c>
      <c r="BS269" s="43" t="s">
        <v>590</v>
      </c>
      <c r="BT269" s="43" t="s">
        <v>430</v>
      </c>
      <c r="BU269" s="43" t="s">
        <v>472</v>
      </c>
      <c r="BV269" s="43" t="s">
        <v>472</v>
      </c>
      <c r="BW269" s="43" t="s">
        <v>403</v>
      </c>
      <c r="BX269" s="43" t="s">
        <v>531</v>
      </c>
      <c r="BY269" s="43" t="s">
        <v>591</v>
      </c>
      <c r="BZ269" s="43" t="s">
        <v>410</v>
      </c>
      <c r="CA269" s="43" t="s">
        <v>409</v>
      </c>
      <c r="CB269" s="43" t="s">
        <v>410</v>
      </c>
      <c r="CC269" s="43" t="s">
        <v>410</v>
      </c>
      <c r="CD269" s="43">
        <v>100</v>
      </c>
      <c r="CE269" s="43" t="s">
        <v>65</v>
      </c>
      <c r="CF269" s="43" t="s">
        <v>411</v>
      </c>
      <c r="CG269" s="43">
        <f t="shared" ref="CG269:CG270" si="318">SUM(CH269:CK269)</f>
        <v>6</v>
      </c>
      <c r="CH269" s="43">
        <v>3</v>
      </c>
      <c r="CI269" s="43">
        <v>3</v>
      </c>
      <c r="CJ269" s="43">
        <v>0</v>
      </c>
      <c r="CK269" s="43">
        <v>0</v>
      </c>
      <c r="CL269" s="43">
        <v>3</v>
      </c>
      <c r="CM269" s="43" t="s">
        <v>3012</v>
      </c>
      <c r="CN269" s="43"/>
      <c r="CO269" s="43" t="s">
        <v>3013</v>
      </c>
      <c r="CP269" s="43"/>
      <c r="CQ269" s="43"/>
      <c r="CR269" s="43"/>
      <c r="CS269" s="43"/>
      <c r="CT269" s="44">
        <v>44300</v>
      </c>
      <c r="CU269" s="44">
        <v>44392</v>
      </c>
      <c r="CV269" s="44"/>
      <c r="CW269" s="44"/>
      <c r="CX269" s="43" t="s">
        <v>70</v>
      </c>
      <c r="CY269" s="43" t="s">
        <v>148</v>
      </c>
      <c r="CZ269" s="43"/>
      <c r="DA269" s="43"/>
      <c r="DB269" s="43" t="s">
        <v>70</v>
      </c>
      <c r="DC269" s="43" t="s">
        <v>148</v>
      </c>
      <c r="DD269" s="43"/>
      <c r="DE269" s="43"/>
      <c r="DF269" s="43" t="s">
        <v>3014</v>
      </c>
      <c r="DG269" s="43" t="s">
        <v>3015</v>
      </c>
      <c r="DH269" s="43"/>
      <c r="DI269" s="43"/>
      <c r="DJ269" s="46">
        <f t="shared" si="298"/>
        <v>1</v>
      </c>
      <c r="DK269" s="46">
        <f t="shared" si="299"/>
        <v>0</v>
      </c>
      <c r="DL269" s="46" t="str">
        <f t="shared" si="300"/>
        <v/>
      </c>
      <c r="DM269" s="46" t="str">
        <f t="shared" si="301"/>
        <v/>
      </c>
      <c r="DN269" s="46">
        <f t="shared" si="302"/>
        <v>0.5</v>
      </c>
      <c r="DO269" s="43"/>
      <c r="DP269" s="43"/>
      <c r="DQ269" s="43"/>
      <c r="DR269" s="43"/>
      <c r="DS269" s="43"/>
      <c r="DT269" s="43"/>
      <c r="DU269" s="43"/>
      <c r="DV269" s="43"/>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4">
        <v>44300</v>
      </c>
      <c r="ET269" s="44">
        <v>44392</v>
      </c>
      <c r="EU269" s="44"/>
      <c r="EV269" s="44"/>
      <c r="EW269" s="43"/>
      <c r="EX269" s="43"/>
      <c r="EY269" s="43"/>
      <c r="EZ269" s="43"/>
      <c r="FA269" s="43"/>
      <c r="FB269" s="43"/>
      <c r="FC269" s="43"/>
      <c r="FD269" s="43"/>
      <c r="FE269" s="43"/>
      <c r="FF269" s="43"/>
      <c r="FG269" s="43"/>
      <c r="FH269" s="43"/>
      <c r="FI269" s="46" t="str">
        <f t="shared" si="303"/>
        <v/>
      </c>
      <c r="FJ269" s="46" t="str">
        <f t="shared" si="304"/>
        <v/>
      </c>
      <c r="FK269" s="46" t="str">
        <f t="shared" si="305"/>
        <v/>
      </c>
      <c r="FL269" s="46" t="str">
        <f t="shared" si="306"/>
        <v/>
      </c>
      <c r="FM269" s="46" t="str">
        <f t="shared" si="307"/>
        <v/>
      </c>
      <c r="FN269" s="43"/>
      <c r="FO269" s="43"/>
      <c r="FP269" s="43"/>
      <c r="FQ269" s="43"/>
      <c r="FR269" s="43"/>
      <c r="FS269" s="43"/>
      <c r="FT269" s="43"/>
      <c r="FU269" s="43"/>
      <c r="FV269" s="43"/>
      <c r="FW269" s="43"/>
      <c r="FX269" s="43"/>
      <c r="FY269" s="43"/>
      <c r="FZ269" s="43"/>
      <c r="GA269" s="43"/>
      <c r="GB269" s="43"/>
      <c r="GC269" s="43"/>
      <c r="GD269" s="43"/>
      <c r="GE269" s="43"/>
      <c r="GF269" s="43"/>
      <c r="GG269" s="43"/>
      <c r="GH269" s="43"/>
      <c r="GI269" s="43"/>
      <c r="GJ269" s="43"/>
      <c r="GK269" s="43"/>
      <c r="GL269" s="43"/>
      <c r="GM269" s="43"/>
      <c r="GN269" s="43"/>
      <c r="GO269" s="43"/>
      <c r="GP269" s="43"/>
      <c r="GQ269" s="43"/>
      <c r="GR269" s="44">
        <v>44300</v>
      </c>
      <c r="GS269" s="44">
        <v>44392</v>
      </c>
      <c r="GT269" s="44"/>
      <c r="GU269" s="44"/>
      <c r="GV269" s="43"/>
      <c r="GW269" s="43"/>
      <c r="GX269" s="43"/>
      <c r="GY269" s="43"/>
      <c r="GZ269" s="43"/>
      <c r="HA269" s="43"/>
      <c r="HB269" s="43"/>
      <c r="HC269" s="43"/>
      <c r="HD269" s="43"/>
      <c r="HE269" s="43"/>
      <c r="HF269" s="43"/>
      <c r="HG269" s="43"/>
      <c r="HH269" s="46" t="str">
        <f t="shared" si="308"/>
        <v/>
      </c>
      <c r="HI269" s="46" t="str">
        <f t="shared" si="309"/>
        <v/>
      </c>
      <c r="HJ269" s="46" t="str">
        <f t="shared" si="310"/>
        <v/>
      </c>
      <c r="HK269" s="46" t="str">
        <f t="shared" si="311"/>
        <v/>
      </c>
      <c r="HL269" s="46" t="str">
        <f t="shared" si="312"/>
        <v/>
      </c>
      <c r="HM269" s="43"/>
      <c r="HN269" s="43"/>
      <c r="HO269" s="43">
        <f t="shared" si="313"/>
        <v>1</v>
      </c>
      <c r="HP269" s="43" t="s">
        <v>2901</v>
      </c>
      <c r="HQ269" s="41"/>
      <c r="HR269" s="41"/>
      <c r="HS269" s="41"/>
      <c r="HT269" s="41"/>
      <c r="HU269" s="41" t="s">
        <v>1052</v>
      </c>
      <c r="HV269" s="41" t="s">
        <v>3016</v>
      </c>
      <c r="HW269" s="41"/>
      <c r="HX269" s="41"/>
      <c r="HY269" s="41"/>
      <c r="HZ269" s="41"/>
      <c r="IA269" s="41"/>
      <c r="IB269" s="41"/>
      <c r="IC269" s="41"/>
      <c r="ID269" s="41"/>
    </row>
    <row r="270" spans="1:238" ht="49.5" customHeight="1" x14ac:dyDescent="0.25">
      <c r="A270" s="41" t="s">
        <v>595</v>
      </c>
      <c r="B270" s="42" t="s">
        <v>596</v>
      </c>
      <c r="C270" s="43" t="s">
        <v>597</v>
      </c>
      <c r="D270" s="43" t="s">
        <v>421</v>
      </c>
      <c r="E270" s="43" t="s">
        <v>422</v>
      </c>
      <c r="F270" s="43" t="s">
        <v>455</v>
      </c>
      <c r="G270" s="43" t="s">
        <v>598</v>
      </c>
      <c r="H270" s="43" t="s">
        <v>599</v>
      </c>
      <c r="I270" s="43" t="s">
        <v>600</v>
      </c>
      <c r="J270" s="43">
        <v>5</v>
      </c>
      <c r="K270" s="43">
        <v>3</v>
      </c>
      <c r="L270" s="43" t="s">
        <v>398</v>
      </c>
      <c r="M270" s="43">
        <v>3</v>
      </c>
      <c r="N270" s="43">
        <v>1</v>
      </c>
      <c r="O270" s="43" t="s">
        <v>426</v>
      </c>
      <c r="P270" s="43" t="s">
        <v>400</v>
      </c>
      <c r="Q270" s="43" t="s">
        <v>601</v>
      </c>
      <c r="R270" s="43" t="s">
        <v>602</v>
      </c>
      <c r="S270" s="43" t="s">
        <v>403</v>
      </c>
      <c r="T270" s="43" t="s">
        <v>603</v>
      </c>
      <c r="U270" s="43" t="s">
        <v>430</v>
      </c>
      <c r="V270" s="43" t="s">
        <v>403</v>
      </c>
      <c r="W270" s="43" t="s">
        <v>403</v>
      </c>
      <c r="X270" s="43" t="s">
        <v>403</v>
      </c>
      <c r="Y270" s="43" t="s">
        <v>446</v>
      </c>
      <c r="Z270" s="43" t="s">
        <v>407</v>
      </c>
      <c r="AA270" s="43" t="s">
        <v>410</v>
      </c>
      <c r="AB270" s="43" t="s">
        <v>409</v>
      </c>
      <c r="AC270" s="43" t="s">
        <v>410</v>
      </c>
      <c r="AD270" s="43" t="s">
        <v>410</v>
      </c>
      <c r="AE270" s="43">
        <v>100</v>
      </c>
      <c r="AF270" s="43" t="s">
        <v>65</v>
      </c>
      <c r="AG270" s="43" t="s">
        <v>411</v>
      </c>
      <c r="AH270" s="43">
        <f t="shared" ref="AH270:AH271" si="319">SUM(AI270:AL270)</f>
        <v>96</v>
      </c>
      <c r="AI270" s="43">
        <v>24</v>
      </c>
      <c r="AJ270" s="43">
        <v>24</v>
      </c>
      <c r="AK270" s="43">
        <v>24</v>
      </c>
      <c r="AL270" s="43">
        <v>24</v>
      </c>
      <c r="AM270" s="43">
        <v>24</v>
      </c>
      <c r="AN270" s="43" t="s">
        <v>3017</v>
      </c>
      <c r="AO270" s="43"/>
      <c r="AP270" s="43" t="s">
        <v>3018</v>
      </c>
      <c r="AQ270" s="43"/>
      <c r="AR270" s="43"/>
      <c r="AS270" s="43"/>
      <c r="AT270" s="43"/>
      <c r="AU270" s="44">
        <v>44300</v>
      </c>
      <c r="AV270" s="44">
        <v>44392</v>
      </c>
      <c r="AW270" s="44"/>
      <c r="AX270" s="44"/>
      <c r="AY270" s="43" t="s">
        <v>70</v>
      </c>
      <c r="AZ270" s="43" t="s">
        <v>70</v>
      </c>
      <c r="BA270" s="43"/>
      <c r="BB270" s="43"/>
      <c r="BC270" s="43" t="s">
        <v>70</v>
      </c>
      <c r="BD270" s="43" t="s">
        <v>70</v>
      </c>
      <c r="BE270" s="43"/>
      <c r="BF270" s="43"/>
      <c r="BG270" s="45" t="s">
        <v>3019</v>
      </c>
      <c r="BH270" s="45" t="s">
        <v>3020</v>
      </c>
      <c r="BI270" s="43"/>
      <c r="BJ270" s="43"/>
      <c r="BK270" s="46">
        <f t="shared" si="293"/>
        <v>1</v>
      </c>
      <c r="BL270" s="46">
        <f t="shared" si="294"/>
        <v>0</v>
      </c>
      <c r="BM270" s="46">
        <f t="shared" si="295"/>
        <v>0</v>
      </c>
      <c r="BN270" s="46">
        <f t="shared" si="296"/>
        <v>0</v>
      </c>
      <c r="BO270" s="46">
        <f t="shared" si="297"/>
        <v>0.25</v>
      </c>
      <c r="BP270" s="43" t="s">
        <v>607</v>
      </c>
      <c r="BQ270" s="43" t="s">
        <v>602</v>
      </c>
      <c r="BR270" s="43" t="s">
        <v>403</v>
      </c>
      <c r="BS270" s="43" t="s">
        <v>608</v>
      </c>
      <c r="BT270" s="43" t="s">
        <v>430</v>
      </c>
      <c r="BU270" s="43" t="s">
        <v>403</v>
      </c>
      <c r="BV270" s="43" t="s">
        <v>403</v>
      </c>
      <c r="BW270" s="43" t="s">
        <v>403</v>
      </c>
      <c r="BX270" s="43" t="s">
        <v>406</v>
      </c>
      <c r="BY270" s="43" t="s">
        <v>407</v>
      </c>
      <c r="BZ270" s="43" t="s">
        <v>410</v>
      </c>
      <c r="CA270" s="43" t="s">
        <v>409</v>
      </c>
      <c r="CB270" s="43" t="s">
        <v>410</v>
      </c>
      <c r="CC270" s="43" t="s">
        <v>410</v>
      </c>
      <c r="CD270" s="43">
        <v>100</v>
      </c>
      <c r="CE270" s="43" t="s">
        <v>65</v>
      </c>
      <c r="CF270" s="43" t="s">
        <v>411</v>
      </c>
      <c r="CG270" s="43">
        <f t="shared" si="318"/>
        <v>2</v>
      </c>
      <c r="CH270" s="43">
        <v>1</v>
      </c>
      <c r="CI270" s="43">
        <v>1</v>
      </c>
      <c r="CJ270" s="43">
        <v>0</v>
      </c>
      <c r="CK270" s="43">
        <v>0</v>
      </c>
      <c r="CL270" s="43">
        <v>1</v>
      </c>
      <c r="CM270" s="43" t="s">
        <v>3021</v>
      </c>
      <c r="CN270" s="43"/>
      <c r="CO270" s="43" t="s">
        <v>3022</v>
      </c>
      <c r="CP270" s="43"/>
      <c r="CQ270" s="43"/>
      <c r="CR270" s="43"/>
      <c r="CS270" s="43"/>
      <c r="CT270" s="44">
        <v>44300</v>
      </c>
      <c r="CU270" s="44">
        <v>44392</v>
      </c>
      <c r="CV270" s="44"/>
      <c r="CW270" s="44"/>
      <c r="CX270" s="43" t="s">
        <v>148</v>
      </c>
      <c r="CY270" s="43" t="s">
        <v>148</v>
      </c>
      <c r="CZ270" s="43"/>
      <c r="DA270" s="43"/>
      <c r="DB270" s="43" t="s">
        <v>148</v>
      </c>
      <c r="DC270" s="43" t="s">
        <v>148</v>
      </c>
      <c r="DD270" s="43"/>
      <c r="DE270" s="43"/>
      <c r="DF270" s="43" t="s">
        <v>3023</v>
      </c>
      <c r="DG270" s="43" t="s">
        <v>3024</v>
      </c>
      <c r="DH270" s="43"/>
      <c r="DI270" s="43"/>
      <c r="DJ270" s="46">
        <f t="shared" si="298"/>
        <v>1</v>
      </c>
      <c r="DK270" s="46">
        <f t="shared" si="299"/>
        <v>0</v>
      </c>
      <c r="DL270" s="46" t="str">
        <f t="shared" si="300"/>
        <v/>
      </c>
      <c r="DM270" s="46" t="str">
        <f t="shared" si="301"/>
        <v/>
      </c>
      <c r="DN270" s="46">
        <f t="shared" si="302"/>
        <v>0.5</v>
      </c>
      <c r="DO270" s="43" t="s">
        <v>612</v>
      </c>
      <c r="DP270" s="43" t="s">
        <v>613</v>
      </c>
      <c r="DQ270" s="43" t="s">
        <v>403</v>
      </c>
      <c r="DR270" s="43" t="s">
        <v>614</v>
      </c>
      <c r="DS270" s="43" t="s">
        <v>430</v>
      </c>
      <c r="DT270" s="43" t="s">
        <v>472</v>
      </c>
      <c r="DU270" s="43" t="s">
        <v>472</v>
      </c>
      <c r="DV270" s="43" t="s">
        <v>403</v>
      </c>
      <c r="DW270" s="43" t="s">
        <v>406</v>
      </c>
      <c r="DX270" s="43" t="s">
        <v>407</v>
      </c>
      <c r="DY270" s="43" t="s">
        <v>410</v>
      </c>
      <c r="DZ270" s="43" t="s">
        <v>409</v>
      </c>
      <c r="EA270" s="43" t="s">
        <v>410</v>
      </c>
      <c r="EB270" s="43" t="s">
        <v>410</v>
      </c>
      <c r="EC270" s="43">
        <v>100</v>
      </c>
      <c r="ED270" s="43" t="s">
        <v>65</v>
      </c>
      <c r="EE270" s="43" t="s">
        <v>411</v>
      </c>
      <c r="EF270" s="43">
        <f t="shared" ref="EF270:EF271" si="320">SUM(EG270:EJ270)</f>
        <v>2</v>
      </c>
      <c r="EG270" s="43">
        <v>1</v>
      </c>
      <c r="EH270" s="43">
        <v>1</v>
      </c>
      <c r="EI270" s="43">
        <v>0</v>
      </c>
      <c r="EJ270" s="43">
        <v>0</v>
      </c>
      <c r="EK270" s="43">
        <v>1</v>
      </c>
      <c r="EL270" s="43" t="s">
        <v>3025</v>
      </c>
      <c r="EM270" s="43"/>
      <c r="EN270" s="43" t="s">
        <v>3026</v>
      </c>
      <c r="EO270" s="43"/>
      <c r="EP270" s="43"/>
      <c r="EQ270" s="43"/>
      <c r="ER270" s="43"/>
      <c r="ES270" s="44">
        <v>44300</v>
      </c>
      <c r="ET270" s="44">
        <v>44392</v>
      </c>
      <c r="EU270" s="44"/>
      <c r="EV270" s="44"/>
      <c r="EW270" s="43" t="s">
        <v>70</v>
      </c>
      <c r="EX270" s="43" t="s">
        <v>70</v>
      </c>
      <c r="EY270" s="43"/>
      <c r="EZ270" s="43"/>
      <c r="FA270" s="43" t="s">
        <v>70</v>
      </c>
      <c r="FB270" s="43" t="s">
        <v>70</v>
      </c>
      <c r="FC270" s="43"/>
      <c r="FD270" s="43"/>
      <c r="FE270" s="43" t="s">
        <v>3027</v>
      </c>
      <c r="FF270" s="43" t="s">
        <v>3028</v>
      </c>
      <c r="FG270" s="43"/>
      <c r="FH270" s="43"/>
      <c r="FI270" s="46">
        <f t="shared" si="303"/>
        <v>1</v>
      </c>
      <c r="FJ270" s="46">
        <f t="shared" si="304"/>
        <v>0</v>
      </c>
      <c r="FK270" s="46" t="str">
        <f t="shared" si="305"/>
        <v/>
      </c>
      <c r="FL270" s="46" t="str">
        <f t="shared" si="306"/>
        <v/>
      </c>
      <c r="FM270" s="46">
        <f t="shared" si="307"/>
        <v>0.5</v>
      </c>
      <c r="FN270" s="43"/>
      <c r="FO270" s="43"/>
      <c r="FP270" s="43"/>
      <c r="FQ270" s="43"/>
      <c r="FR270" s="43"/>
      <c r="FS270" s="43"/>
      <c r="FT270" s="43"/>
      <c r="FU270" s="43"/>
      <c r="FV270" s="43"/>
      <c r="FW270" s="43"/>
      <c r="FX270" s="43"/>
      <c r="FY270" s="43"/>
      <c r="FZ270" s="43"/>
      <c r="GA270" s="43"/>
      <c r="GB270" s="43"/>
      <c r="GC270" s="43"/>
      <c r="GD270" s="43"/>
      <c r="GE270" s="43"/>
      <c r="GF270" s="43"/>
      <c r="GG270" s="43"/>
      <c r="GH270" s="43"/>
      <c r="GI270" s="43"/>
      <c r="GJ270" s="43"/>
      <c r="GK270" s="43"/>
      <c r="GL270" s="43"/>
      <c r="GM270" s="43"/>
      <c r="GN270" s="43"/>
      <c r="GO270" s="43"/>
      <c r="GP270" s="43"/>
      <c r="GQ270" s="43"/>
      <c r="GR270" s="44">
        <v>44300</v>
      </c>
      <c r="GS270" s="44">
        <v>44392</v>
      </c>
      <c r="GT270" s="44"/>
      <c r="GU270" s="44"/>
      <c r="GV270" s="43"/>
      <c r="GW270" s="43"/>
      <c r="GX270" s="43"/>
      <c r="GY270" s="43"/>
      <c r="GZ270" s="43"/>
      <c r="HA270" s="43"/>
      <c r="HB270" s="43"/>
      <c r="HC270" s="43"/>
      <c r="HD270" s="43"/>
      <c r="HE270" s="43"/>
      <c r="HF270" s="43"/>
      <c r="HG270" s="43"/>
      <c r="HH270" s="46" t="str">
        <f t="shared" si="308"/>
        <v/>
      </c>
      <c r="HI270" s="46" t="str">
        <f t="shared" si="309"/>
        <v/>
      </c>
      <c r="HJ270" s="46" t="str">
        <f t="shared" si="310"/>
        <v/>
      </c>
      <c r="HK270" s="46" t="str">
        <f t="shared" si="311"/>
        <v/>
      </c>
      <c r="HL270" s="46" t="str">
        <f t="shared" si="312"/>
        <v/>
      </c>
      <c r="HM270" s="43"/>
      <c r="HN270" s="43"/>
      <c r="HO270" s="43">
        <f t="shared" si="313"/>
        <v>3</v>
      </c>
      <c r="HP270" s="43" t="s">
        <v>2901</v>
      </c>
      <c r="HQ270" s="41" t="s">
        <v>1052</v>
      </c>
      <c r="HR270" s="41" t="s">
        <v>3029</v>
      </c>
      <c r="HS270" s="41"/>
      <c r="HT270" s="41"/>
      <c r="HU270" s="41" t="s">
        <v>3030</v>
      </c>
      <c r="HV270" s="41" t="s">
        <v>3031</v>
      </c>
      <c r="HW270" s="41"/>
      <c r="HX270" s="41"/>
      <c r="HY270" s="41" t="s">
        <v>1052</v>
      </c>
      <c r="HZ270" s="41" t="s">
        <v>3032</v>
      </c>
      <c r="IA270" s="41"/>
      <c r="IB270" s="41"/>
      <c r="IC270" s="41"/>
      <c r="ID270" s="41"/>
    </row>
    <row r="271" spans="1:238" ht="49.5" customHeight="1" x14ac:dyDescent="0.25">
      <c r="A271" s="41" t="s">
        <v>622</v>
      </c>
      <c r="B271" s="42" t="s">
        <v>596</v>
      </c>
      <c r="C271" s="43" t="s">
        <v>623</v>
      </c>
      <c r="D271" s="43" t="s">
        <v>468</v>
      </c>
      <c r="E271" s="43" t="s">
        <v>624</v>
      </c>
      <c r="F271" s="43" t="s">
        <v>455</v>
      </c>
      <c r="G271" s="43" t="s">
        <v>395</v>
      </c>
      <c r="H271" s="43" t="s">
        <v>625</v>
      </c>
      <c r="I271" s="43" t="s">
        <v>626</v>
      </c>
      <c r="J271" s="43">
        <v>3</v>
      </c>
      <c r="K271" s="43">
        <v>4</v>
      </c>
      <c r="L271" s="43" t="s">
        <v>398</v>
      </c>
      <c r="M271" s="43">
        <v>1</v>
      </c>
      <c r="N271" s="43">
        <v>4</v>
      </c>
      <c r="O271" s="43" t="s">
        <v>399</v>
      </c>
      <c r="P271" s="43" t="s">
        <v>400</v>
      </c>
      <c r="Q271" s="43" t="s">
        <v>601</v>
      </c>
      <c r="R271" s="43" t="s">
        <v>602</v>
      </c>
      <c r="S271" s="43" t="s">
        <v>403</v>
      </c>
      <c r="T271" s="43" t="s">
        <v>603</v>
      </c>
      <c r="U271" s="43" t="s">
        <v>430</v>
      </c>
      <c r="V271" s="43" t="s">
        <v>403</v>
      </c>
      <c r="W271" s="43" t="s">
        <v>403</v>
      </c>
      <c r="X271" s="43" t="s">
        <v>403</v>
      </c>
      <c r="Y271" s="43" t="s">
        <v>446</v>
      </c>
      <c r="Z271" s="43" t="s">
        <v>407</v>
      </c>
      <c r="AA271" s="43" t="s">
        <v>410</v>
      </c>
      <c r="AB271" s="43" t="s">
        <v>409</v>
      </c>
      <c r="AC271" s="43" t="s">
        <v>410</v>
      </c>
      <c r="AD271" s="43" t="s">
        <v>410</v>
      </c>
      <c r="AE271" s="43">
        <v>100</v>
      </c>
      <c r="AF271" s="43" t="s">
        <v>65</v>
      </c>
      <c r="AG271" s="43" t="s">
        <v>411</v>
      </c>
      <c r="AH271" s="43">
        <f t="shared" si="319"/>
        <v>96</v>
      </c>
      <c r="AI271" s="43">
        <v>24</v>
      </c>
      <c r="AJ271" s="43">
        <v>24</v>
      </c>
      <c r="AK271" s="43">
        <v>24</v>
      </c>
      <c r="AL271" s="43">
        <v>24</v>
      </c>
      <c r="AM271" s="43">
        <v>24</v>
      </c>
      <c r="AN271" s="43" t="s">
        <v>3033</v>
      </c>
      <c r="AO271" s="43"/>
      <c r="AP271" s="43" t="s">
        <v>3034</v>
      </c>
      <c r="AQ271" s="43"/>
      <c r="AR271" s="43"/>
      <c r="AS271" s="43"/>
      <c r="AT271" s="43"/>
      <c r="AU271" s="44">
        <v>44300</v>
      </c>
      <c r="AV271" s="44">
        <v>44392</v>
      </c>
      <c r="AW271" s="44"/>
      <c r="AX271" s="44"/>
      <c r="AY271" s="43" t="s">
        <v>70</v>
      </c>
      <c r="AZ271" s="43" t="s">
        <v>70</v>
      </c>
      <c r="BA271" s="43"/>
      <c r="BB271" s="43"/>
      <c r="BC271" s="43" t="s">
        <v>70</v>
      </c>
      <c r="BD271" s="43" t="s">
        <v>70</v>
      </c>
      <c r="BE271" s="43"/>
      <c r="BF271" s="43"/>
      <c r="BG271" s="45" t="s">
        <v>3035</v>
      </c>
      <c r="BH271" s="45" t="s">
        <v>3036</v>
      </c>
      <c r="BI271" s="43"/>
      <c r="BJ271" s="43"/>
      <c r="BK271" s="46">
        <f t="shared" si="293"/>
        <v>1</v>
      </c>
      <c r="BL271" s="46">
        <f t="shared" si="294"/>
        <v>0</v>
      </c>
      <c r="BM271" s="46">
        <f t="shared" si="295"/>
        <v>0</v>
      </c>
      <c r="BN271" s="46">
        <f t="shared" si="296"/>
        <v>0</v>
      </c>
      <c r="BO271" s="46">
        <f t="shared" si="297"/>
        <v>0.25</v>
      </c>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4">
        <v>44300</v>
      </c>
      <c r="CU271" s="44">
        <v>44392</v>
      </c>
      <c r="CV271" s="44"/>
      <c r="CW271" s="44"/>
      <c r="CX271" s="43"/>
      <c r="CY271" s="43"/>
      <c r="CZ271" s="43"/>
      <c r="DA271" s="43"/>
      <c r="DB271" s="43"/>
      <c r="DC271" s="43"/>
      <c r="DD271" s="43"/>
      <c r="DE271" s="43"/>
      <c r="DF271" s="43"/>
      <c r="DG271" s="43"/>
      <c r="DH271" s="43"/>
      <c r="DI271" s="43"/>
      <c r="DJ271" s="46" t="str">
        <f t="shared" si="298"/>
        <v/>
      </c>
      <c r="DK271" s="46" t="str">
        <f t="shared" si="299"/>
        <v/>
      </c>
      <c r="DL271" s="46" t="str">
        <f t="shared" si="300"/>
        <v/>
      </c>
      <c r="DM271" s="46" t="str">
        <f t="shared" si="301"/>
        <v/>
      </c>
      <c r="DN271" s="46" t="str">
        <f t="shared" si="302"/>
        <v/>
      </c>
      <c r="DO271" s="43" t="s">
        <v>612</v>
      </c>
      <c r="DP271" s="43" t="s">
        <v>602</v>
      </c>
      <c r="DQ271" s="43" t="s">
        <v>403</v>
      </c>
      <c r="DR271" s="43" t="s">
        <v>614</v>
      </c>
      <c r="DS271" s="43" t="s">
        <v>430</v>
      </c>
      <c r="DT271" s="43" t="s">
        <v>472</v>
      </c>
      <c r="DU271" s="43" t="s">
        <v>472</v>
      </c>
      <c r="DV271" s="43" t="s">
        <v>403</v>
      </c>
      <c r="DW271" s="43" t="s">
        <v>406</v>
      </c>
      <c r="DX271" s="43" t="s">
        <v>407</v>
      </c>
      <c r="DY271" s="43" t="s">
        <v>410</v>
      </c>
      <c r="DZ271" s="43" t="s">
        <v>409</v>
      </c>
      <c r="EA271" s="43" t="s">
        <v>410</v>
      </c>
      <c r="EB271" s="43" t="s">
        <v>410</v>
      </c>
      <c r="EC271" s="43">
        <v>100</v>
      </c>
      <c r="ED271" s="43" t="s">
        <v>65</v>
      </c>
      <c r="EE271" s="43" t="s">
        <v>411</v>
      </c>
      <c r="EF271" s="43">
        <f t="shared" si="320"/>
        <v>2</v>
      </c>
      <c r="EG271" s="43">
        <v>1</v>
      </c>
      <c r="EH271" s="43">
        <v>1</v>
      </c>
      <c r="EI271" s="43">
        <v>0</v>
      </c>
      <c r="EJ271" s="43">
        <v>0</v>
      </c>
      <c r="EK271" s="43">
        <v>1</v>
      </c>
      <c r="EL271" s="43" t="s">
        <v>3025</v>
      </c>
      <c r="EM271" s="43"/>
      <c r="EN271" s="43" t="s">
        <v>3037</v>
      </c>
      <c r="EO271" s="43"/>
      <c r="EP271" s="43"/>
      <c r="EQ271" s="43"/>
      <c r="ER271" s="43"/>
      <c r="ES271" s="44">
        <v>44300</v>
      </c>
      <c r="ET271" s="44">
        <v>44392</v>
      </c>
      <c r="EU271" s="44"/>
      <c r="EV271" s="44"/>
      <c r="EW271" s="43" t="s">
        <v>70</v>
      </c>
      <c r="EX271" s="43" t="s">
        <v>70</v>
      </c>
      <c r="EY271" s="43"/>
      <c r="EZ271" s="43"/>
      <c r="FA271" s="43" t="s">
        <v>70</v>
      </c>
      <c r="FB271" s="43" t="s">
        <v>70</v>
      </c>
      <c r="FC271" s="43"/>
      <c r="FD271" s="43"/>
      <c r="FE271" s="43" t="s">
        <v>3038</v>
      </c>
      <c r="FF271" s="43" t="s">
        <v>3039</v>
      </c>
      <c r="FG271" s="43"/>
      <c r="FH271" s="43"/>
      <c r="FI271" s="46">
        <f t="shared" si="303"/>
        <v>1</v>
      </c>
      <c r="FJ271" s="46">
        <f t="shared" si="304"/>
        <v>0</v>
      </c>
      <c r="FK271" s="46" t="str">
        <f t="shared" si="305"/>
        <v/>
      </c>
      <c r="FL271" s="46" t="str">
        <f t="shared" si="306"/>
        <v/>
      </c>
      <c r="FM271" s="46">
        <f t="shared" si="307"/>
        <v>0.5</v>
      </c>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3"/>
      <c r="GQ271" s="43"/>
      <c r="GR271" s="44">
        <v>44300</v>
      </c>
      <c r="GS271" s="44">
        <v>44392</v>
      </c>
      <c r="GT271" s="44"/>
      <c r="GU271" s="44"/>
      <c r="GV271" s="43"/>
      <c r="GW271" s="43"/>
      <c r="GX271" s="43"/>
      <c r="GY271" s="43"/>
      <c r="GZ271" s="43"/>
      <c r="HA271" s="43"/>
      <c r="HB271" s="43"/>
      <c r="HC271" s="43"/>
      <c r="HD271" s="43"/>
      <c r="HE271" s="43"/>
      <c r="HF271" s="43"/>
      <c r="HG271" s="43"/>
      <c r="HH271" s="46" t="str">
        <f t="shared" si="308"/>
        <v/>
      </c>
      <c r="HI271" s="46" t="str">
        <f t="shared" si="309"/>
        <v/>
      </c>
      <c r="HJ271" s="46" t="str">
        <f t="shared" si="310"/>
        <v/>
      </c>
      <c r="HK271" s="46" t="str">
        <f t="shared" si="311"/>
        <v/>
      </c>
      <c r="HL271" s="46" t="str">
        <f t="shared" si="312"/>
        <v/>
      </c>
      <c r="HM271" s="43"/>
      <c r="HN271" s="43"/>
      <c r="HO271" s="43">
        <f t="shared" si="313"/>
        <v>2</v>
      </c>
      <c r="HP271" s="43" t="s">
        <v>2901</v>
      </c>
      <c r="HQ271" s="41" t="s">
        <v>1052</v>
      </c>
      <c r="HR271" s="41" t="s">
        <v>3029</v>
      </c>
      <c r="HS271" s="41"/>
      <c r="HT271" s="41"/>
      <c r="HU271" s="41"/>
      <c r="HV271" s="41"/>
      <c r="HW271" s="41"/>
      <c r="HX271" s="41"/>
      <c r="HY271" s="41" t="s">
        <v>1052</v>
      </c>
      <c r="HZ271" s="41" t="s">
        <v>3032</v>
      </c>
      <c r="IA271" s="41"/>
      <c r="IB271" s="41"/>
      <c r="IC271" s="41"/>
      <c r="ID271" s="41"/>
    </row>
    <row r="272" spans="1:238" ht="49.5" customHeight="1" x14ac:dyDescent="0.25">
      <c r="A272" s="41" t="s">
        <v>389</v>
      </c>
      <c r="B272" s="42" t="s">
        <v>390</v>
      </c>
      <c r="C272" s="43" t="s">
        <v>391</v>
      </c>
      <c r="D272" s="43" t="s">
        <v>392</v>
      </c>
      <c r="E272" s="43" t="s">
        <v>393</v>
      </c>
      <c r="F272" s="43" t="s">
        <v>394</v>
      </c>
      <c r="G272" s="43" t="s">
        <v>395</v>
      </c>
      <c r="H272" s="43" t="s">
        <v>396</v>
      </c>
      <c r="I272" s="43" t="s">
        <v>397</v>
      </c>
      <c r="J272" s="43">
        <v>4</v>
      </c>
      <c r="K272" s="43">
        <v>4</v>
      </c>
      <c r="L272" s="43" t="s">
        <v>398</v>
      </c>
      <c r="M272" s="43">
        <v>3</v>
      </c>
      <c r="N272" s="43">
        <v>3</v>
      </c>
      <c r="O272" s="43" t="s">
        <v>399</v>
      </c>
      <c r="P272" s="43" t="s">
        <v>400</v>
      </c>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4">
        <v>44300</v>
      </c>
      <c r="AV272" s="44">
        <v>44391</v>
      </c>
      <c r="AW272" s="44"/>
      <c r="AX272" s="44"/>
      <c r="AY272" s="43"/>
      <c r="AZ272" s="43"/>
      <c r="BA272" s="43"/>
      <c r="BB272" s="43"/>
      <c r="BC272" s="43"/>
      <c r="BD272" s="43"/>
      <c r="BE272" s="43"/>
      <c r="BF272" s="43"/>
      <c r="BG272" s="45"/>
      <c r="BH272" s="45"/>
      <c r="BI272" s="43"/>
      <c r="BJ272" s="43"/>
      <c r="BK272" s="46" t="str">
        <f>IFERROR(IF(AI272=0,"",IF((AM272/AI272)&gt;1,1,(AM272/AI272))),"")</f>
        <v/>
      </c>
      <c r="BL272" s="46" t="str">
        <f>IFERROR(IF(AJ272=0,"",IF((AO272/AJ272)&gt;1,1,(AO272/AJ272))),"")</f>
        <v/>
      </c>
      <c r="BM272" s="46" t="str">
        <f>IFERROR(IF(AK272=0,"",IF((AQ272/AK272)&gt;1,1,(AQ272/AK272))),"")</f>
        <v/>
      </c>
      <c r="BN272" s="46" t="str">
        <f>IFERROR(IF(AL272=0,"",IF((AS272/AL272)&gt;1,1,(AS272/AL272))),"")</f>
        <v/>
      </c>
      <c r="BO272" s="46" t="str">
        <f>IFERROR(IF((AM272+AO272+AQ272+AS272)/AH272&gt;1,1,(AM272+AO272+AQ272+AS272)/AH272),"")</f>
        <v/>
      </c>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4">
        <v>44300</v>
      </c>
      <c r="CU272" s="44">
        <v>44391</v>
      </c>
      <c r="CV272" s="44"/>
      <c r="CW272" s="44"/>
      <c r="CX272" s="43"/>
      <c r="CY272" s="43"/>
      <c r="CZ272" s="43"/>
      <c r="DA272" s="43"/>
      <c r="DB272" s="43"/>
      <c r="DC272" s="43"/>
      <c r="DD272" s="43"/>
      <c r="DE272" s="43"/>
      <c r="DF272" s="43"/>
      <c r="DG272" s="43"/>
      <c r="DH272" s="43"/>
      <c r="DI272" s="43"/>
      <c r="DJ272" s="46" t="str">
        <f t="shared" si="298"/>
        <v/>
      </c>
      <c r="DK272" s="46" t="str">
        <f t="shared" si="299"/>
        <v/>
      </c>
      <c r="DL272" s="46" t="str">
        <f t="shared" si="300"/>
        <v/>
      </c>
      <c r="DM272" s="46" t="str">
        <f t="shared" si="301"/>
        <v/>
      </c>
      <c r="DN272" s="46" t="str">
        <f t="shared" si="302"/>
        <v/>
      </c>
      <c r="DO272" s="43" t="s">
        <v>401</v>
      </c>
      <c r="DP272" s="43" t="s">
        <v>402</v>
      </c>
      <c r="DQ272" s="43" t="s">
        <v>403</v>
      </c>
      <c r="DR272" s="43" t="s">
        <v>404</v>
      </c>
      <c r="DS272" s="43" t="s">
        <v>405</v>
      </c>
      <c r="DT272" s="43" t="s">
        <v>403</v>
      </c>
      <c r="DU272" s="43" t="s">
        <v>403</v>
      </c>
      <c r="DV272" s="43" t="s">
        <v>403</v>
      </c>
      <c r="DW272" s="43" t="s">
        <v>406</v>
      </c>
      <c r="DX272" s="43" t="s">
        <v>407</v>
      </c>
      <c r="DY272" s="43" t="s">
        <v>408</v>
      </c>
      <c r="DZ272" s="43" t="s">
        <v>409</v>
      </c>
      <c r="EA272" s="43" t="s">
        <v>410</v>
      </c>
      <c r="EB272" s="43" t="s">
        <v>408</v>
      </c>
      <c r="EC272" s="43">
        <v>50</v>
      </c>
      <c r="ED272" s="43" t="s">
        <v>65</v>
      </c>
      <c r="EE272" s="43" t="s">
        <v>411</v>
      </c>
      <c r="EF272" s="43">
        <f>SUM(EG272:EJ272)</f>
        <v>8</v>
      </c>
      <c r="EG272" s="43">
        <v>3</v>
      </c>
      <c r="EH272" s="43">
        <v>3</v>
      </c>
      <c r="EI272" s="43">
        <v>1</v>
      </c>
      <c r="EJ272" s="43">
        <v>1</v>
      </c>
      <c r="EK272" s="43">
        <v>3</v>
      </c>
      <c r="EL272" s="43" t="s">
        <v>3094</v>
      </c>
      <c r="EM272" s="43">
        <v>3</v>
      </c>
      <c r="EN272" s="43" t="s">
        <v>3095</v>
      </c>
      <c r="EO272" s="43"/>
      <c r="EP272" s="43"/>
      <c r="EQ272" s="43"/>
      <c r="ER272" s="43"/>
      <c r="ES272" s="44">
        <v>44300</v>
      </c>
      <c r="ET272" s="44">
        <v>44391</v>
      </c>
      <c r="EU272" s="44"/>
      <c r="EV272" s="44"/>
      <c r="EW272" s="43" t="s">
        <v>70</v>
      </c>
      <c r="EX272" s="43" t="s">
        <v>70</v>
      </c>
      <c r="EY272" s="43"/>
      <c r="EZ272" s="43"/>
      <c r="FA272" s="43" t="s">
        <v>70</v>
      </c>
      <c r="FB272" s="43" t="s">
        <v>70</v>
      </c>
      <c r="FC272" s="43"/>
      <c r="FD272" s="43"/>
      <c r="FE272" s="43" t="s">
        <v>3096</v>
      </c>
      <c r="FF272" s="43" t="s">
        <v>3097</v>
      </c>
      <c r="FG272" s="43"/>
      <c r="FH272" s="43"/>
      <c r="FI272" s="46">
        <f t="shared" si="303"/>
        <v>1</v>
      </c>
      <c r="FJ272" s="46">
        <f t="shared" si="304"/>
        <v>1</v>
      </c>
      <c r="FK272" s="46">
        <f t="shared" si="305"/>
        <v>0</v>
      </c>
      <c r="FL272" s="46">
        <f t="shared" si="306"/>
        <v>0</v>
      </c>
      <c r="FM272" s="46">
        <f t="shared" si="307"/>
        <v>0.75</v>
      </c>
      <c r="FN272" s="43"/>
      <c r="FO272" s="43"/>
      <c r="FP272" s="43"/>
      <c r="FQ272" s="43"/>
      <c r="FR272" s="43"/>
      <c r="FS272" s="43"/>
      <c r="FT272" s="43"/>
      <c r="FU272" s="43"/>
      <c r="FV272" s="43"/>
      <c r="FW272" s="43"/>
      <c r="FX272" s="43"/>
      <c r="FY272" s="43"/>
      <c r="FZ272" s="43"/>
      <c r="GA272" s="43"/>
      <c r="GB272" s="43"/>
      <c r="GC272" s="43"/>
      <c r="GD272" s="43"/>
      <c r="GE272" s="43"/>
      <c r="GF272" s="43"/>
      <c r="GG272" s="43"/>
      <c r="GH272" s="43"/>
      <c r="GI272" s="43"/>
      <c r="GJ272" s="43"/>
      <c r="GK272" s="43"/>
      <c r="GL272" s="43"/>
      <c r="GM272" s="43"/>
      <c r="GN272" s="43"/>
      <c r="GO272" s="43"/>
      <c r="GP272" s="43"/>
      <c r="GQ272" s="43"/>
      <c r="GR272" s="44">
        <v>44300</v>
      </c>
      <c r="GS272" s="44">
        <v>44391</v>
      </c>
      <c r="GT272" s="44"/>
      <c r="GU272" s="44"/>
      <c r="GV272" s="43"/>
      <c r="GW272" s="43"/>
      <c r="GX272" s="43"/>
      <c r="GY272" s="43"/>
      <c r="GZ272" s="43"/>
      <c r="HA272" s="43"/>
      <c r="HB272" s="43"/>
      <c r="HC272" s="43"/>
      <c r="HD272" s="43"/>
      <c r="HE272" s="43"/>
      <c r="HF272" s="43"/>
      <c r="HG272" s="43"/>
      <c r="HH272" s="46" t="str">
        <f>IFERROR(IF(GF272=0,"",IF((GJ272/GF272)&gt;1,1,(GJ272/GF272))),"")</f>
        <v/>
      </c>
      <c r="HI272" s="46" t="str">
        <f>IFERROR(IF(GG272=0,"",IF((GL272/GG272)&gt;1,1,(GL272/GG272))),"")</f>
        <v/>
      </c>
      <c r="HJ272" s="46" t="str">
        <f>IFERROR(IF(GH272=0,"",IF((GN272/GH272)&gt;1,1,(GN272/GH272))),"")</f>
        <v/>
      </c>
      <c r="HK272" s="46" t="str">
        <f>IFERROR(IF(GI272=0,"",IF((GP272/GI272)&gt;1,1,(GP272/GI272))),"")</f>
        <v/>
      </c>
      <c r="HL272" s="46" t="str">
        <f>IFERROR(IF((GJ272+GL272+GN272+GP272)/GE272&gt;1,1,(GJ272+GL272+GN272+GP272)/GE272),"")</f>
        <v/>
      </c>
      <c r="HM272" s="43"/>
      <c r="HN272" s="43"/>
      <c r="HO272" s="43">
        <f t="shared" si="313"/>
        <v>1</v>
      </c>
      <c r="HP272" s="43" t="s">
        <v>3040</v>
      </c>
      <c r="HQ272" s="43"/>
      <c r="HR272" s="43"/>
      <c r="HS272" s="43"/>
      <c r="HT272" s="43"/>
      <c r="HU272" s="43"/>
      <c r="HV272" s="43"/>
      <c r="HW272" s="43"/>
      <c r="HX272" s="43"/>
      <c r="HY272" s="43" t="s">
        <v>3098</v>
      </c>
      <c r="HZ272" s="43" t="s">
        <v>3099</v>
      </c>
      <c r="IA272" s="41"/>
      <c r="IB272" s="41"/>
      <c r="IC272" s="41"/>
      <c r="ID272" s="41"/>
    </row>
    <row r="273" spans="1:238" ht="49.5" customHeight="1" x14ac:dyDescent="0.25">
      <c r="A273" s="41" t="s">
        <v>418</v>
      </c>
      <c r="B273" s="42" t="s">
        <v>419</v>
      </c>
      <c r="C273" s="43" t="s">
        <v>420</v>
      </c>
      <c r="D273" s="43" t="s">
        <v>421</v>
      </c>
      <c r="E273" s="43" t="s">
        <v>422</v>
      </c>
      <c r="F273" s="43" t="s">
        <v>423</v>
      </c>
      <c r="G273" s="43" t="s">
        <v>395</v>
      </c>
      <c r="H273" s="43" t="s">
        <v>424</v>
      </c>
      <c r="I273" s="43" t="s">
        <v>425</v>
      </c>
      <c r="J273" s="43">
        <v>5</v>
      </c>
      <c r="K273" s="43">
        <v>3</v>
      </c>
      <c r="L273" s="43" t="s">
        <v>398</v>
      </c>
      <c r="M273" s="43">
        <v>3</v>
      </c>
      <c r="N273" s="43">
        <v>1</v>
      </c>
      <c r="O273" s="43" t="s">
        <v>426</v>
      </c>
      <c r="P273" s="43" t="s">
        <v>400</v>
      </c>
      <c r="Q273" s="43" t="s">
        <v>427</v>
      </c>
      <c r="R273" s="43" t="s">
        <v>428</v>
      </c>
      <c r="S273" s="43" t="s">
        <v>403</v>
      </c>
      <c r="T273" s="43" t="s">
        <v>429</v>
      </c>
      <c r="U273" s="43" t="s">
        <v>430</v>
      </c>
      <c r="V273" s="43" t="s">
        <v>403</v>
      </c>
      <c r="W273" s="43" t="s">
        <v>403</v>
      </c>
      <c r="X273" s="43" t="s">
        <v>403</v>
      </c>
      <c r="Y273" s="43" t="s">
        <v>431</v>
      </c>
      <c r="Z273" s="43" t="s">
        <v>407</v>
      </c>
      <c r="AA273" s="43" t="s">
        <v>410</v>
      </c>
      <c r="AB273" s="43" t="s">
        <v>409</v>
      </c>
      <c r="AC273" s="43" t="s">
        <v>410</v>
      </c>
      <c r="AD273" s="43" t="s">
        <v>410</v>
      </c>
      <c r="AE273" s="43">
        <v>100</v>
      </c>
      <c r="AF273" s="43" t="s">
        <v>65</v>
      </c>
      <c r="AG273" s="43" t="s">
        <v>411</v>
      </c>
      <c r="AH273" s="43">
        <f>SUM(AI273:AL273)</f>
        <v>5524</v>
      </c>
      <c r="AI273" s="43">
        <v>3</v>
      </c>
      <c r="AJ273" s="43">
        <v>5515</v>
      </c>
      <c r="AK273" s="43">
        <v>3</v>
      </c>
      <c r="AL273" s="43">
        <v>3</v>
      </c>
      <c r="AM273" s="43">
        <v>3</v>
      </c>
      <c r="AN273" s="43" t="s">
        <v>3100</v>
      </c>
      <c r="AO273" s="43">
        <v>5515</v>
      </c>
      <c r="AP273" s="43" t="s">
        <v>3101</v>
      </c>
      <c r="AQ273" s="43"/>
      <c r="AR273" s="43"/>
      <c r="AS273" s="43"/>
      <c r="AT273" s="43"/>
      <c r="AU273" s="44">
        <v>44300</v>
      </c>
      <c r="AV273" s="44">
        <v>44391</v>
      </c>
      <c r="AW273" s="44"/>
      <c r="AX273" s="44"/>
      <c r="AY273" s="43" t="s">
        <v>70</v>
      </c>
      <c r="AZ273" s="43" t="s">
        <v>70</v>
      </c>
      <c r="BA273" s="43"/>
      <c r="BB273" s="43"/>
      <c r="BC273" s="43" t="s">
        <v>70</v>
      </c>
      <c r="BD273" s="43" t="s">
        <v>70</v>
      </c>
      <c r="BE273" s="43"/>
      <c r="BF273" s="43"/>
      <c r="BG273" s="45" t="s">
        <v>3102</v>
      </c>
      <c r="BH273" s="45" t="s">
        <v>3103</v>
      </c>
      <c r="BI273" s="43"/>
      <c r="BJ273" s="43"/>
      <c r="BK273" s="46">
        <f t="shared" ref="BK273:BK286" si="321">IFERROR(IF(AI273=0,"",IF((AM273/AI273)&gt;1,1,(AM273/AI273))),"")</f>
        <v>1</v>
      </c>
      <c r="BL273" s="46">
        <f t="shared" ref="BL273:BL286" si="322">IFERROR(IF(AJ273=0,"",IF((AO273/AJ273)&gt;1,1,(AO273/AJ273))),"")</f>
        <v>1</v>
      </c>
      <c r="BM273" s="46">
        <f t="shared" ref="BM273:BM286" si="323">IFERROR(IF(AK273=0,"",IF((AQ273/AK273)&gt;1,1,(AQ273/AK273))),"")</f>
        <v>0</v>
      </c>
      <c r="BN273" s="46">
        <f t="shared" ref="BN273:BN286" si="324">IFERROR(IF(AL273=0,"",IF((AS273/AL273)&gt;1,1,(AS273/AL273))),"")</f>
        <v>0</v>
      </c>
      <c r="BO273" s="46">
        <f t="shared" ref="BO273:BO286" si="325">IFERROR(IF((AM273+AO273+AQ273+AS273)/AH273&gt;1,1,(AM273+AO273+AQ273+AS273)/AH273),"")</f>
        <v>0.998913830557567</v>
      </c>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c r="CS273" s="43"/>
      <c r="CT273" s="44">
        <v>44300</v>
      </c>
      <c r="CU273" s="44">
        <v>44391</v>
      </c>
      <c r="CV273" s="44"/>
      <c r="CW273" s="44"/>
      <c r="CX273" s="43"/>
      <c r="CY273" s="43"/>
      <c r="CZ273" s="43"/>
      <c r="DA273" s="43"/>
      <c r="DB273" s="43"/>
      <c r="DC273" s="43"/>
      <c r="DD273" s="43"/>
      <c r="DE273" s="43"/>
      <c r="DF273" s="43"/>
      <c r="DG273" s="43"/>
      <c r="DH273" s="43"/>
      <c r="DI273" s="43"/>
      <c r="DJ273" s="46" t="str">
        <f t="shared" si="298"/>
        <v/>
      </c>
      <c r="DK273" s="46" t="str">
        <f t="shared" si="299"/>
        <v/>
      </c>
      <c r="DL273" s="46" t="str">
        <f t="shared" si="300"/>
        <v/>
      </c>
      <c r="DM273" s="46" t="str">
        <f t="shared" si="301"/>
        <v/>
      </c>
      <c r="DN273" s="46" t="str">
        <f t="shared" si="302"/>
        <v/>
      </c>
      <c r="DO273" s="43"/>
      <c r="DP273" s="43"/>
      <c r="DQ273" s="43"/>
      <c r="DR273" s="43"/>
      <c r="DS273" s="43"/>
      <c r="DT273" s="43"/>
      <c r="DU273" s="43"/>
      <c r="DV273" s="43"/>
      <c r="DW273" s="43"/>
      <c r="DX273" s="43"/>
      <c r="DY273" s="43"/>
      <c r="DZ273" s="43"/>
      <c r="EA273" s="43"/>
      <c r="EB273" s="43"/>
      <c r="EC273" s="43"/>
      <c r="ED273" s="43"/>
      <c r="EE273" s="43"/>
      <c r="EF273" s="43"/>
      <c r="EG273" s="43"/>
      <c r="EH273" s="43"/>
      <c r="EI273" s="43"/>
      <c r="EJ273" s="43"/>
      <c r="EK273" s="43"/>
      <c r="EL273" s="43"/>
      <c r="EM273" s="43"/>
      <c r="EN273" s="43"/>
      <c r="EO273" s="43"/>
      <c r="EP273" s="43"/>
      <c r="EQ273" s="43"/>
      <c r="ER273" s="43"/>
      <c r="ES273" s="44">
        <v>44300</v>
      </c>
      <c r="ET273" s="44">
        <v>44391</v>
      </c>
      <c r="EU273" s="44"/>
      <c r="EV273" s="44"/>
      <c r="EW273" s="43"/>
      <c r="EX273" s="43"/>
      <c r="EY273" s="43"/>
      <c r="EZ273" s="43"/>
      <c r="FA273" s="43"/>
      <c r="FB273" s="43"/>
      <c r="FC273" s="43"/>
      <c r="FD273" s="43"/>
      <c r="FE273" s="43"/>
      <c r="FF273" s="43"/>
      <c r="FG273" s="43"/>
      <c r="FH273" s="43"/>
      <c r="FI273" s="46" t="str">
        <f t="shared" si="303"/>
        <v/>
      </c>
      <c r="FJ273" s="46" t="str">
        <f t="shared" si="304"/>
        <v/>
      </c>
      <c r="FK273" s="46" t="str">
        <f t="shared" si="305"/>
        <v/>
      </c>
      <c r="FL273" s="46" t="str">
        <f t="shared" si="306"/>
        <v/>
      </c>
      <c r="FM273" s="46" t="str">
        <f t="shared" si="307"/>
        <v/>
      </c>
      <c r="FN273" s="43"/>
      <c r="FO273" s="43"/>
      <c r="FP273" s="43"/>
      <c r="FQ273" s="43"/>
      <c r="FR273" s="43"/>
      <c r="FS273" s="43"/>
      <c r="FT273" s="43"/>
      <c r="FU273" s="43"/>
      <c r="FV273" s="43"/>
      <c r="FW273" s="43"/>
      <c r="FX273" s="43"/>
      <c r="FY273" s="43"/>
      <c r="FZ273" s="43"/>
      <c r="GA273" s="43"/>
      <c r="GB273" s="43"/>
      <c r="GC273" s="43"/>
      <c r="GD273" s="43"/>
      <c r="GE273" s="43"/>
      <c r="GF273" s="43"/>
      <c r="GG273" s="43"/>
      <c r="GH273" s="43"/>
      <c r="GI273" s="43"/>
      <c r="GJ273" s="43"/>
      <c r="GK273" s="43"/>
      <c r="GL273" s="43"/>
      <c r="GM273" s="43"/>
      <c r="GN273" s="43"/>
      <c r="GO273" s="43"/>
      <c r="GP273" s="43"/>
      <c r="GQ273" s="43"/>
      <c r="GR273" s="44">
        <v>44300</v>
      </c>
      <c r="GS273" s="44">
        <v>44391</v>
      </c>
      <c r="GT273" s="44"/>
      <c r="GU273" s="44"/>
      <c r="GV273" s="43"/>
      <c r="GW273" s="43"/>
      <c r="GX273" s="43"/>
      <c r="GY273" s="43"/>
      <c r="GZ273" s="43"/>
      <c r="HA273" s="43"/>
      <c r="HB273" s="43"/>
      <c r="HC273" s="43"/>
      <c r="HD273" s="43"/>
      <c r="HE273" s="43"/>
      <c r="HF273" s="43"/>
      <c r="HG273" s="43"/>
      <c r="HH273" s="46" t="str">
        <f t="shared" ref="HH273:HH286" si="326">IFERROR(IF(GF273=0,"",IF((GJ273/GF273)&gt;1,1,(GJ273/GF273))),"")</f>
        <v/>
      </c>
      <c r="HI273" s="46" t="str">
        <f t="shared" ref="HI273:HI286" si="327">IFERROR(IF(GG273=0,"",IF((GL273/GG273)&gt;1,1,(GL273/GG273))),"")</f>
        <v/>
      </c>
      <c r="HJ273" s="46" t="str">
        <f t="shared" ref="HJ273:HJ286" si="328">IFERROR(IF(GH273=0,"",IF((GN273/GH273)&gt;1,1,(GN273/GH273))),"")</f>
        <v/>
      </c>
      <c r="HK273" s="46" t="str">
        <f t="shared" ref="HK273:HK286" si="329">IFERROR(IF(GI273=0,"",IF((GP273/GI273)&gt;1,1,(GP273/GI273))),"")</f>
        <v/>
      </c>
      <c r="HL273" s="46" t="str">
        <f t="shared" ref="HL273:HL286" si="330">IFERROR(IF((GJ273+GL273+GN273+GP273)/GE273&gt;1,1,(GJ273+GL273+GN273+GP273)/GE273),"")</f>
        <v/>
      </c>
      <c r="HM273" s="43"/>
      <c r="HN273" s="43"/>
      <c r="HO273" s="43">
        <f t="shared" si="313"/>
        <v>1</v>
      </c>
      <c r="HP273" s="43" t="s">
        <v>3040</v>
      </c>
      <c r="HQ273" s="43" t="s">
        <v>1887</v>
      </c>
      <c r="HR273" s="43" t="s">
        <v>3104</v>
      </c>
      <c r="HS273" s="43"/>
      <c r="HT273" s="43"/>
      <c r="HU273" s="43"/>
      <c r="HV273" s="43"/>
      <c r="HW273" s="43"/>
      <c r="HX273" s="43"/>
      <c r="HY273" s="43"/>
      <c r="HZ273" s="43"/>
      <c r="IA273" s="41"/>
      <c r="IB273" s="41"/>
      <c r="IC273" s="41"/>
      <c r="ID273" s="41"/>
    </row>
    <row r="274" spans="1:238" ht="49.5" customHeight="1" x14ac:dyDescent="0.25">
      <c r="A274" s="41" t="s">
        <v>438</v>
      </c>
      <c r="B274" s="42" t="s">
        <v>419</v>
      </c>
      <c r="C274" s="43" t="s">
        <v>439</v>
      </c>
      <c r="D274" s="43" t="s">
        <v>440</v>
      </c>
      <c r="E274" s="43" t="s">
        <v>422</v>
      </c>
      <c r="F274" s="43" t="s">
        <v>423</v>
      </c>
      <c r="G274" s="43" t="s">
        <v>395</v>
      </c>
      <c r="H274" s="43" t="s">
        <v>441</v>
      </c>
      <c r="I274" s="43" t="s">
        <v>442</v>
      </c>
      <c r="J274" s="43">
        <v>2</v>
      </c>
      <c r="K274" s="43">
        <v>4</v>
      </c>
      <c r="L274" s="43" t="s">
        <v>399</v>
      </c>
      <c r="M274" s="43">
        <v>1</v>
      </c>
      <c r="N274" s="43">
        <v>2</v>
      </c>
      <c r="O274" s="43" t="s">
        <v>426</v>
      </c>
      <c r="P274" s="43" t="s">
        <v>400</v>
      </c>
      <c r="Q274" s="43" t="s">
        <v>443</v>
      </c>
      <c r="R274" s="43" t="s">
        <v>444</v>
      </c>
      <c r="S274" s="43" t="s">
        <v>403</v>
      </c>
      <c r="T274" s="43" t="s">
        <v>445</v>
      </c>
      <c r="U274" s="43" t="s">
        <v>430</v>
      </c>
      <c r="V274" s="43" t="s">
        <v>403</v>
      </c>
      <c r="W274" s="43" t="s">
        <v>403</v>
      </c>
      <c r="X274" s="43" t="s">
        <v>403</v>
      </c>
      <c r="Y274" s="43" t="s">
        <v>446</v>
      </c>
      <c r="Z274" s="43" t="s">
        <v>407</v>
      </c>
      <c r="AA274" s="43" t="s">
        <v>410</v>
      </c>
      <c r="AB274" s="43" t="s">
        <v>409</v>
      </c>
      <c r="AC274" s="43" t="s">
        <v>410</v>
      </c>
      <c r="AD274" s="43" t="s">
        <v>410</v>
      </c>
      <c r="AE274" s="43">
        <v>100</v>
      </c>
      <c r="AF274" s="43" t="s">
        <v>65</v>
      </c>
      <c r="AG274" s="43" t="s">
        <v>411</v>
      </c>
      <c r="AH274" s="43">
        <f t="shared" ref="AH274:AH278" si="331">SUM(AI274:AL274)</f>
        <v>12</v>
      </c>
      <c r="AI274" s="43">
        <v>0</v>
      </c>
      <c r="AJ274" s="43">
        <v>0</v>
      </c>
      <c r="AK274" s="43">
        <v>6</v>
      </c>
      <c r="AL274" s="43">
        <v>6</v>
      </c>
      <c r="AM274" s="43">
        <v>0</v>
      </c>
      <c r="AN274" s="43" t="s">
        <v>3105</v>
      </c>
      <c r="AO274" s="43">
        <v>0</v>
      </c>
      <c r="AP274" s="43" t="s">
        <v>3106</v>
      </c>
      <c r="AQ274" s="43"/>
      <c r="AR274" s="43"/>
      <c r="AS274" s="43"/>
      <c r="AT274" s="43"/>
      <c r="AU274" s="44">
        <v>44300</v>
      </c>
      <c r="AV274" s="44">
        <v>44391</v>
      </c>
      <c r="AW274" s="44"/>
      <c r="AX274" s="44"/>
      <c r="AY274" s="43" t="s">
        <v>449</v>
      </c>
      <c r="AZ274" s="43" t="s">
        <v>449</v>
      </c>
      <c r="BA274" s="43"/>
      <c r="BB274" s="43"/>
      <c r="BC274" s="43" t="s">
        <v>449</v>
      </c>
      <c r="BD274" s="43" t="s">
        <v>449</v>
      </c>
      <c r="BE274" s="43"/>
      <c r="BF274" s="43"/>
      <c r="BG274" s="45" t="s">
        <v>3107</v>
      </c>
      <c r="BH274" s="45" t="s">
        <v>3108</v>
      </c>
      <c r="BI274" s="43"/>
      <c r="BJ274" s="43"/>
      <c r="BK274" s="46" t="str">
        <f t="shared" si="321"/>
        <v/>
      </c>
      <c r="BL274" s="46" t="str">
        <f t="shared" si="322"/>
        <v/>
      </c>
      <c r="BM274" s="46">
        <f t="shared" si="323"/>
        <v>0</v>
      </c>
      <c r="BN274" s="46">
        <f t="shared" si="324"/>
        <v>0</v>
      </c>
      <c r="BO274" s="46">
        <f t="shared" si="325"/>
        <v>0</v>
      </c>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4">
        <v>44300</v>
      </c>
      <c r="CU274" s="44">
        <v>44391</v>
      </c>
      <c r="CV274" s="44"/>
      <c r="CW274" s="44"/>
      <c r="CX274" s="43"/>
      <c r="CY274" s="43"/>
      <c r="CZ274" s="43"/>
      <c r="DA274" s="43"/>
      <c r="DB274" s="43"/>
      <c r="DC274" s="43"/>
      <c r="DD274" s="43"/>
      <c r="DE274" s="43"/>
      <c r="DF274" s="43"/>
      <c r="DG274" s="43"/>
      <c r="DH274" s="43"/>
      <c r="DI274" s="43"/>
      <c r="DJ274" s="46" t="str">
        <f t="shared" si="298"/>
        <v/>
      </c>
      <c r="DK274" s="46" t="str">
        <f t="shared" si="299"/>
        <v/>
      </c>
      <c r="DL274" s="46" t="str">
        <f t="shared" si="300"/>
        <v/>
      </c>
      <c r="DM274" s="46" t="str">
        <f t="shared" si="301"/>
        <v/>
      </c>
      <c r="DN274" s="46" t="str">
        <f t="shared" si="302"/>
        <v/>
      </c>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4">
        <v>44300</v>
      </c>
      <c r="ET274" s="44">
        <v>44391</v>
      </c>
      <c r="EU274" s="44"/>
      <c r="EV274" s="44"/>
      <c r="EW274" s="43"/>
      <c r="EX274" s="43"/>
      <c r="EY274" s="43"/>
      <c r="EZ274" s="43"/>
      <c r="FA274" s="43"/>
      <c r="FB274" s="43"/>
      <c r="FC274" s="43"/>
      <c r="FD274" s="43"/>
      <c r="FE274" s="43"/>
      <c r="FF274" s="43"/>
      <c r="FG274" s="43"/>
      <c r="FH274" s="43"/>
      <c r="FI274" s="46" t="str">
        <f t="shared" si="303"/>
        <v/>
      </c>
      <c r="FJ274" s="46" t="str">
        <f t="shared" si="304"/>
        <v/>
      </c>
      <c r="FK274" s="46" t="str">
        <f t="shared" si="305"/>
        <v/>
      </c>
      <c r="FL274" s="46" t="str">
        <f t="shared" si="306"/>
        <v/>
      </c>
      <c r="FM274" s="46" t="str">
        <f t="shared" si="307"/>
        <v/>
      </c>
      <c r="FN274" s="43"/>
      <c r="FO274" s="43"/>
      <c r="FP274" s="43"/>
      <c r="FQ274" s="43"/>
      <c r="FR274" s="43"/>
      <c r="FS274" s="43"/>
      <c r="FT274" s="43"/>
      <c r="FU274" s="43"/>
      <c r="FV274" s="43"/>
      <c r="FW274" s="43"/>
      <c r="FX274" s="43"/>
      <c r="FY274" s="43"/>
      <c r="FZ274" s="43"/>
      <c r="GA274" s="43"/>
      <c r="GB274" s="43"/>
      <c r="GC274" s="43"/>
      <c r="GD274" s="43"/>
      <c r="GE274" s="43"/>
      <c r="GF274" s="43"/>
      <c r="GG274" s="43"/>
      <c r="GH274" s="43"/>
      <c r="GI274" s="43"/>
      <c r="GJ274" s="43"/>
      <c r="GK274" s="43"/>
      <c r="GL274" s="43"/>
      <c r="GM274" s="43"/>
      <c r="GN274" s="43"/>
      <c r="GO274" s="43"/>
      <c r="GP274" s="43"/>
      <c r="GQ274" s="43"/>
      <c r="GR274" s="44">
        <v>44300</v>
      </c>
      <c r="GS274" s="44">
        <v>44391</v>
      </c>
      <c r="GT274" s="44"/>
      <c r="GU274" s="44"/>
      <c r="GV274" s="43"/>
      <c r="GW274" s="43"/>
      <c r="GX274" s="43"/>
      <c r="GY274" s="43"/>
      <c r="GZ274" s="43"/>
      <c r="HA274" s="43"/>
      <c r="HB274" s="43"/>
      <c r="HC274" s="43"/>
      <c r="HD274" s="43"/>
      <c r="HE274" s="43"/>
      <c r="HF274" s="43"/>
      <c r="HG274" s="43"/>
      <c r="HH274" s="46" t="str">
        <f t="shared" si="326"/>
        <v/>
      </c>
      <c r="HI274" s="46" t="str">
        <f t="shared" si="327"/>
        <v/>
      </c>
      <c r="HJ274" s="46" t="str">
        <f t="shared" si="328"/>
        <v/>
      </c>
      <c r="HK274" s="46" t="str">
        <f t="shared" si="329"/>
        <v/>
      </c>
      <c r="HL274" s="46" t="str">
        <f t="shared" si="330"/>
        <v/>
      </c>
      <c r="HM274" s="43"/>
      <c r="HN274" s="43"/>
      <c r="HO274" s="43">
        <f t="shared" si="313"/>
        <v>1</v>
      </c>
      <c r="HP274" s="43" t="s">
        <v>3040</v>
      </c>
      <c r="HQ274" s="43" t="s">
        <v>1893</v>
      </c>
      <c r="HR274" s="43" t="s">
        <v>3109</v>
      </c>
      <c r="HS274" s="43"/>
      <c r="HT274" s="43"/>
      <c r="HU274" s="43"/>
      <c r="HV274" s="43"/>
      <c r="HW274" s="43"/>
      <c r="HX274" s="43"/>
      <c r="HY274" s="43"/>
      <c r="HZ274" s="43"/>
      <c r="IA274" s="41"/>
      <c r="IB274" s="41"/>
      <c r="IC274" s="41"/>
      <c r="ID274" s="41"/>
    </row>
    <row r="275" spans="1:238" ht="49.5" customHeight="1" x14ac:dyDescent="0.25">
      <c r="A275" s="41" t="s">
        <v>453</v>
      </c>
      <c r="B275" s="42" t="s">
        <v>419</v>
      </c>
      <c r="C275" s="43" t="s">
        <v>454</v>
      </c>
      <c r="D275" s="43" t="s">
        <v>440</v>
      </c>
      <c r="E275" s="43" t="s">
        <v>422</v>
      </c>
      <c r="F275" s="43" t="s">
        <v>455</v>
      </c>
      <c r="G275" s="43" t="s">
        <v>395</v>
      </c>
      <c r="H275" s="43" t="s">
        <v>456</v>
      </c>
      <c r="I275" s="43" t="s">
        <v>457</v>
      </c>
      <c r="J275" s="43">
        <v>2</v>
      </c>
      <c r="K275" s="43">
        <v>4</v>
      </c>
      <c r="L275" s="43" t="s">
        <v>399</v>
      </c>
      <c r="M275" s="43">
        <v>1</v>
      </c>
      <c r="N275" s="43">
        <v>2</v>
      </c>
      <c r="O275" s="43" t="s">
        <v>426</v>
      </c>
      <c r="P275" s="43" t="s">
        <v>400</v>
      </c>
      <c r="Q275" s="43" t="s">
        <v>458</v>
      </c>
      <c r="R275" s="43" t="s">
        <v>444</v>
      </c>
      <c r="S275" s="43" t="s">
        <v>403</v>
      </c>
      <c r="T275" s="43" t="s">
        <v>459</v>
      </c>
      <c r="U275" s="43" t="s">
        <v>430</v>
      </c>
      <c r="V275" s="43" t="s">
        <v>403</v>
      </c>
      <c r="W275" s="43" t="s">
        <v>403</v>
      </c>
      <c r="X275" s="43" t="s">
        <v>403</v>
      </c>
      <c r="Y275" s="43" t="s">
        <v>446</v>
      </c>
      <c r="Z275" s="43" t="s">
        <v>407</v>
      </c>
      <c r="AA275" s="43" t="s">
        <v>410</v>
      </c>
      <c r="AB275" s="43" t="s">
        <v>409</v>
      </c>
      <c r="AC275" s="43" t="s">
        <v>410</v>
      </c>
      <c r="AD275" s="43" t="s">
        <v>410</v>
      </c>
      <c r="AE275" s="43">
        <v>100</v>
      </c>
      <c r="AF275" s="43" t="s">
        <v>65</v>
      </c>
      <c r="AG275" s="43" t="s">
        <v>411</v>
      </c>
      <c r="AH275" s="43">
        <f t="shared" si="331"/>
        <v>17</v>
      </c>
      <c r="AI275" s="43">
        <v>1</v>
      </c>
      <c r="AJ275" s="43">
        <v>4</v>
      </c>
      <c r="AK275" s="43">
        <v>6</v>
      </c>
      <c r="AL275" s="43">
        <v>6</v>
      </c>
      <c r="AM275" s="43">
        <v>1</v>
      </c>
      <c r="AN275" s="43" t="s">
        <v>3110</v>
      </c>
      <c r="AO275" s="43">
        <v>4</v>
      </c>
      <c r="AP275" s="43" t="s">
        <v>3111</v>
      </c>
      <c r="AQ275" s="43"/>
      <c r="AR275" s="43"/>
      <c r="AS275" s="43"/>
      <c r="AT275" s="43"/>
      <c r="AU275" s="44">
        <v>44300</v>
      </c>
      <c r="AV275" s="44">
        <v>44391</v>
      </c>
      <c r="AW275" s="44"/>
      <c r="AX275" s="44"/>
      <c r="AY275" s="43" t="s">
        <v>70</v>
      </c>
      <c r="AZ275" s="43" t="s">
        <v>70</v>
      </c>
      <c r="BA275" s="43"/>
      <c r="BB275" s="43"/>
      <c r="BC275" s="43" t="s">
        <v>70</v>
      </c>
      <c r="BD275" s="43" t="s">
        <v>70</v>
      </c>
      <c r="BE275" s="43"/>
      <c r="BF275" s="43"/>
      <c r="BG275" s="45" t="s">
        <v>3112</v>
      </c>
      <c r="BH275" s="45" t="s">
        <v>3113</v>
      </c>
      <c r="BI275" s="43"/>
      <c r="BJ275" s="43"/>
      <c r="BK275" s="46">
        <f t="shared" si="321"/>
        <v>1</v>
      </c>
      <c r="BL275" s="46">
        <f t="shared" si="322"/>
        <v>1</v>
      </c>
      <c r="BM275" s="46">
        <f t="shared" si="323"/>
        <v>0</v>
      </c>
      <c r="BN275" s="46">
        <f t="shared" si="324"/>
        <v>0</v>
      </c>
      <c r="BO275" s="46">
        <f t="shared" si="325"/>
        <v>0.29411764705882354</v>
      </c>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4">
        <v>44300</v>
      </c>
      <c r="CU275" s="44">
        <v>44391</v>
      </c>
      <c r="CV275" s="44"/>
      <c r="CW275" s="44"/>
      <c r="CX275" s="43"/>
      <c r="CY275" s="43"/>
      <c r="CZ275" s="43"/>
      <c r="DA275" s="43"/>
      <c r="DB275" s="43"/>
      <c r="DC275" s="43"/>
      <c r="DD275" s="43"/>
      <c r="DE275" s="43"/>
      <c r="DF275" s="43"/>
      <c r="DG275" s="43"/>
      <c r="DH275" s="43"/>
      <c r="DI275" s="43"/>
      <c r="DJ275" s="46" t="str">
        <f t="shared" si="298"/>
        <v/>
      </c>
      <c r="DK275" s="46" t="str">
        <f t="shared" si="299"/>
        <v/>
      </c>
      <c r="DL275" s="46" t="str">
        <f t="shared" si="300"/>
        <v/>
      </c>
      <c r="DM275" s="46" t="str">
        <f t="shared" si="301"/>
        <v/>
      </c>
      <c r="DN275" s="46" t="str">
        <f t="shared" si="302"/>
        <v/>
      </c>
      <c r="DO275" s="43"/>
      <c r="DP275" s="43"/>
      <c r="DQ275" s="43"/>
      <c r="DR275" s="43"/>
      <c r="DS275" s="43"/>
      <c r="DT275" s="43"/>
      <c r="DU275" s="43"/>
      <c r="DV275" s="43"/>
      <c r="DW275" s="43"/>
      <c r="DX275" s="43"/>
      <c r="DY275" s="43"/>
      <c r="DZ275" s="43"/>
      <c r="EA275" s="43"/>
      <c r="EB275" s="43"/>
      <c r="EC275" s="43"/>
      <c r="ED275" s="43"/>
      <c r="EE275" s="43"/>
      <c r="EF275" s="43"/>
      <c r="EG275" s="43"/>
      <c r="EH275" s="43"/>
      <c r="EI275" s="43"/>
      <c r="EJ275" s="43"/>
      <c r="EK275" s="43"/>
      <c r="EL275" s="43"/>
      <c r="EM275" s="43"/>
      <c r="EN275" s="43"/>
      <c r="EO275" s="43"/>
      <c r="EP275" s="43"/>
      <c r="EQ275" s="43"/>
      <c r="ER275" s="43"/>
      <c r="ES275" s="44">
        <v>44300</v>
      </c>
      <c r="ET275" s="44">
        <v>44391</v>
      </c>
      <c r="EU275" s="44"/>
      <c r="EV275" s="44"/>
      <c r="EW275" s="43"/>
      <c r="EX275" s="43"/>
      <c r="EY275" s="43"/>
      <c r="EZ275" s="43"/>
      <c r="FA275" s="43"/>
      <c r="FB275" s="43"/>
      <c r="FC275" s="43"/>
      <c r="FD275" s="43"/>
      <c r="FE275" s="43"/>
      <c r="FF275" s="43"/>
      <c r="FG275" s="43"/>
      <c r="FH275" s="43"/>
      <c r="FI275" s="46" t="str">
        <f t="shared" si="303"/>
        <v/>
      </c>
      <c r="FJ275" s="46" t="str">
        <f t="shared" si="304"/>
        <v/>
      </c>
      <c r="FK275" s="46" t="str">
        <f t="shared" si="305"/>
        <v/>
      </c>
      <c r="FL275" s="46" t="str">
        <f t="shared" si="306"/>
        <v/>
      </c>
      <c r="FM275" s="46" t="str">
        <f t="shared" si="307"/>
        <v/>
      </c>
      <c r="FN275" s="43"/>
      <c r="FO275" s="43"/>
      <c r="FP275" s="43"/>
      <c r="FQ275" s="43"/>
      <c r="FR275" s="43"/>
      <c r="FS275" s="43"/>
      <c r="FT275" s="43"/>
      <c r="FU275" s="43"/>
      <c r="FV275" s="43"/>
      <c r="FW275" s="43"/>
      <c r="FX275" s="43"/>
      <c r="FY275" s="43"/>
      <c r="FZ275" s="43"/>
      <c r="GA275" s="43"/>
      <c r="GB275" s="43"/>
      <c r="GC275" s="43"/>
      <c r="GD275" s="43"/>
      <c r="GE275" s="43"/>
      <c r="GF275" s="43"/>
      <c r="GG275" s="43"/>
      <c r="GH275" s="43"/>
      <c r="GI275" s="43"/>
      <c r="GJ275" s="43"/>
      <c r="GK275" s="43"/>
      <c r="GL275" s="43"/>
      <c r="GM275" s="43"/>
      <c r="GN275" s="43"/>
      <c r="GO275" s="43"/>
      <c r="GP275" s="43"/>
      <c r="GQ275" s="43"/>
      <c r="GR275" s="44">
        <v>44300</v>
      </c>
      <c r="GS275" s="44">
        <v>44391</v>
      </c>
      <c r="GT275" s="44"/>
      <c r="GU275" s="44"/>
      <c r="GV275" s="43"/>
      <c r="GW275" s="43"/>
      <c r="GX275" s="43"/>
      <c r="GY275" s="43"/>
      <c r="GZ275" s="43"/>
      <c r="HA275" s="43"/>
      <c r="HB275" s="43"/>
      <c r="HC275" s="43"/>
      <c r="HD275" s="43"/>
      <c r="HE275" s="43"/>
      <c r="HF275" s="43"/>
      <c r="HG275" s="43"/>
      <c r="HH275" s="46" t="str">
        <f t="shared" si="326"/>
        <v/>
      </c>
      <c r="HI275" s="46" t="str">
        <f t="shared" si="327"/>
        <v/>
      </c>
      <c r="HJ275" s="46" t="str">
        <f t="shared" si="328"/>
        <v/>
      </c>
      <c r="HK275" s="46" t="str">
        <f t="shared" si="329"/>
        <v/>
      </c>
      <c r="HL275" s="46" t="str">
        <f t="shared" si="330"/>
        <v/>
      </c>
      <c r="HM275" s="43"/>
      <c r="HN275" s="43"/>
      <c r="HO275" s="43">
        <f t="shared" si="313"/>
        <v>1</v>
      </c>
      <c r="HP275" s="43" t="s">
        <v>3040</v>
      </c>
      <c r="HQ275" s="43" t="s">
        <v>3114</v>
      </c>
      <c r="HR275" s="43" t="s">
        <v>3104</v>
      </c>
      <c r="HS275" s="43"/>
      <c r="HT275" s="43"/>
      <c r="HU275" s="43"/>
      <c r="HV275" s="43"/>
      <c r="HW275" s="43"/>
      <c r="HX275" s="43"/>
      <c r="HY275" s="43"/>
      <c r="HZ275" s="43"/>
      <c r="IA275" s="41"/>
      <c r="IB275" s="41"/>
      <c r="IC275" s="41"/>
      <c r="ID275" s="41"/>
    </row>
    <row r="276" spans="1:238" ht="49.5" customHeight="1" x14ac:dyDescent="0.25">
      <c r="A276" s="41" t="s">
        <v>466</v>
      </c>
      <c r="B276" s="42" t="s">
        <v>419</v>
      </c>
      <c r="C276" s="43" t="s">
        <v>467</v>
      </c>
      <c r="D276" s="43" t="s">
        <v>468</v>
      </c>
      <c r="E276" s="43" t="s">
        <v>422</v>
      </c>
      <c r="F276" s="43" t="s">
        <v>455</v>
      </c>
      <c r="G276" s="43" t="s">
        <v>469</v>
      </c>
      <c r="H276" s="43" t="s">
        <v>470</v>
      </c>
      <c r="I276" s="43" t="s">
        <v>425</v>
      </c>
      <c r="J276" s="43">
        <v>4</v>
      </c>
      <c r="K276" s="43">
        <v>4</v>
      </c>
      <c r="L276" s="43" t="s">
        <v>398</v>
      </c>
      <c r="M276" s="43">
        <v>4</v>
      </c>
      <c r="N276" s="43">
        <v>4</v>
      </c>
      <c r="O276" s="43" t="s">
        <v>398</v>
      </c>
      <c r="P276" s="43" t="s">
        <v>400</v>
      </c>
      <c r="Q276" s="43" t="s">
        <v>471</v>
      </c>
      <c r="R276" s="43" t="s">
        <v>428</v>
      </c>
      <c r="S276" s="43" t="s">
        <v>403</v>
      </c>
      <c r="T276" s="43" t="s">
        <v>429</v>
      </c>
      <c r="U276" s="43" t="s">
        <v>430</v>
      </c>
      <c r="V276" s="43" t="s">
        <v>403</v>
      </c>
      <c r="W276" s="43" t="s">
        <v>472</v>
      </c>
      <c r="X276" s="43" t="s">
        <v>403</v>
      </c>
      <c r="Y276" s="43" t="s">
        <v>431</v>
      </c>
      <c r="Z276" s="43" t="s">
        <v>407</v>
      </c>
      <c r="AA276" s="43" t="s">
        <v>410</v>
      </c>
      <c r="AB276" s="43" t="s">
        <v>409</v>
      </c>
      <c r="AC276" s="43" t="s">
        <v>410</v>
      </c>
      <c r="AD276" s="43" t="s">
        <v>410</v>
      </c>
      <c r="AE276" s="43">
        <v>100</v>
      </c>
      <c r="AF276" s="43" t="s">
        <v>65</v>
      </c>
      <c r="AG276" s="43" t="s">
        <v>411</v>
      </c>
      <c r="AH276" s="43">
        <f t="shared" si="331"/>
        <v>5524</v>
      </c>
      <c r="AI276" s="43">
        <v>3</v>
      </c>
      <c r="AJ276" s="43">
        <v>5515</v>
      </c>
      <c r="AK276" s="43">
        <v>3</v>
      </c>
      <c r="AL276" s="43">
        <v>3</v>
      </c>
      <c r="AM276" s="43">
        <v>3</v>
      </c>
      <c r="AN276" s="43" t="s">
        <v>3115</v>
      </c>
      <c r="AO276" s="43">
        <v>5515</v>
      </c>
      <c r="AP276" s="43" t="s">
        <v>3116</v>
      </c>
      <c r="AQ276" s="43"/>
      <c r="AR276" s="43"/>
      <c r="AS276" s="43"/>
      <c r="AT276" s="43"/>
      <c r="AU276" s="44">
        <v>44299</v>
      </c>
      <c r="AV276" s="44">
        <v>44391</v>
      </c>
      <c r="AW276" s="44"/>
      <c r="AX276" s="44"/>
      <c r="AY276" s="43" t="s">
        <v>70</v>
      </c>
      <c r="AZ276" s="43" t="s">
        <v>70</v>
      </c>
      <c r="BA276" s="43"/>
      <c r="BB276" s="43"/>
      <c r="BC276" s="43" t="s">
        <v>70</v>
      </c>
      <c r="BD276" s="43" t="s">
        <v>70</v>
      </c>
      <c r="BE276" s="43"/>
      <c r="BF276" s="43"/>
      <c r="BG276" s="45" t="s">
        <v>3102</v>
      </c>
      <c r="BH276" s="45" t="s">
        <v>3117</v>
      </c>
      <c r="BI276" s="43"/>
      <c r="BJ276" s="43"/>
      <c r="BK276" s="46">
        <f t="shared" si="321"/>
        <v>1</v>
      </c>
      <c r="BL276" s="46">
        <f t="shared" si="322"/>
        <v>1</v>
      </c>
      <c r="BM276" s="46">
        <f t="shared" si="323"/>
        <v>0</v>
      </c>
      <c r="BN276" s="46">
        <f t="shared" si="324"/>
        <v>0</v>
      </c>
      <c r="BO276" s="46">
        <f t="shared" si="325"/>
        <v>0.998913830557567</v>
      </c>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4">
        <v>44299</v>
      </c>
      <c r="CU276" s="44">
        <v>44391</v>
      </c>
      <c r="CV276" s="44"/>
      <c r="CW276" s="44"/>
      <c r="CX276" s="43"/>
      <c r="CY276" s="43"/>
      <c r="CZ276" s="43"/>
      <c r="DA276" s="43"/>
      <c r="DB276" s="43"/>
      <c r="DC276" s="43"/>
      <c r="DD276" s="43"/>
      <c r="DE276" s="43"/>
      <c r="DF276" s="43"/>
      <c r="DG276" s="43"/>
      <c r="DH276" s="43"/>
      <c r="DI276" s="43"/>
      <c r="DJ276" s="46" t="str">
        <f t="shared" si="298"/>
        <v/>
      </c>
      <c r="DK276" s="46" t="str">
        <f t="shared" si="299"/>
        <v/>
      </c>
      <c r="DL276" s="46" t="str">
        <f t="shared" si="300"/>
        <v/>
      </c>
      <c r="DM276" s="46" t="str">
        <f t="shared" si="301"/>
        <v/>
      </c>
      <c r="DN276" s="46" t="str">
        <f t="shared" si="302"/>
        <v/>
      </c>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4">
        <v>44299</v>
      </c>
      <c r="ET276" s="44">
        <v>44391</v>
      </c>
      <c r="EU276" s="44"/>
      <c r="EV276" s="44"/>
      <c r="EW276" s="43"/>
      <c r="EX276" s="43"/>
      <c r="EY276" s="43"/>
      <c r="EZ276" s="43"/>
      <c r="FA276" s="43"/>
      <c r="FB276" s="43"/>
      <c r="FC276" s="43"/>
      <c r="FD276" s="43"/>
      <c r="FE276" s="43"/>
      <c r="FF276" s="43"/>
      <c r="FG276" s="43"/>
      <c r="FH276" s="43"/>
      <c r="FI276" s="46" t="str">
        <f t="shared" si="303"/>
        <v/>
      </c>
      <c r="FJ276" s="46" t="str">
        <f t="shared" si="304"/>
        <v/>
      </c>
      <c r="FK276" s="46" t="str">
        <f t="shared" si="305"/>
        <v/>
      </c>
      <c r="FL276" s="46" t="str">
        <f t="shared" si="306"/>
        <v/>
      </c>
      <c r="FM276" s="46" t="str">
        <f t="shared" si="307"/>
        <v/>
      </c>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4">
        <v>44299</v>
      </c>
      <c r="GS276" s="44">
        <v>44391</v>
      </c>
      <c r="GT276" s="44"/>
      <c r="GU276" s="44"/>
      <c r="GV276" s="43"/>
      <c r="GW276" s="43"/>
      <c r="GX276" s="43"/>
      <c r="GY276" s="43"/>
      <c r="GZ276" s="43"/>
      <c r="HA276" s="43"/>
      <c r="HB276" s="43"/>
      <c r="HC276" s="43"/>
      <c r="HD276" s="43"/>
      <c r="HE276" s="43"/>
      <c r="HF276" s="43"/>
      <c r="HG276" s="43"/>
      <c r="HH276" s="46" t="str">
        <f t="shared" si="326"/>
        <v/>
      </c>
      <c r="HI276" s="46" t="str">
        <f t="shared" si="327"/>
        <v/>
      </c>
      <c r="HJ276" s="46" t="str">
        <f t="shared" si="328"/>
        <v/>
      </c>
      <c r="HK276" s="46" t="str">
        <f t="shared" si="329"/>
        <v/>
      </c>
      <c r="HL276" s="46" t="str">
        <f t="shared" si="330"/>
        <v/>
      </c>
      <c r="HM276" s="43"/>
      <c r="HN276" s="43"/>
      <c r="HO276" s="43">
        <f t="shared" si="313"/>
        <v>1</v>
      </c>
      <c r="HP276" s="43" t="s">
        <v>3040</v>
      </c>
      <c r="HQ276" s="41" t="s">
        <v>1887</v>
      </c>
      <c r="HR276" s="43" t="s">
        <v>3118</v>
      </c>
      <c r="HS276" s="41"/>
      <c r="HT276" s="41"/>
      <c r="HU276" s="41"/>
      <c r="HV276" s="41"/>
      <c r="HW276" s="41"/>
      <c r="HX276" s="41"/>
      <c r="HY276" s="41"/>
      <c r="HZ276" s="41"/>
      <c r="IA276" s="41"/>
      <c r="IB276" s="41"/>
      <c r="IC276" s="41"/>
      <c r="ID276" s="41"/>
    </row>
    <row r="277" spans="1:238" ht="49.5" customHeight="1" x14ac:dyDescent="0.25">
      <c r="A277" s="41" t="s">
        <v>479</v>
      </c>
      <c r="B277" s="42" t="s">
        <v>480</v>
      </c>
      <c r="C277" s="43" t="s">
        <v>481</v>
      </c>
      <c r="D277" s="43" t="s">
        <v>482</v>
      </c>
      <c r="E277" s="43" t="s">
        <v>422</v>
      </c>
      <c r="F277" s="43" t="s">
        <v>394</v>
      </c>
      <c r="G277" s="43" t="s">
        <v>395</v>
      </c>
      <c r="H277" s="43" t="s">
        <v>483</v>
      </c>
      <c r="I277" s="43" t="s">
        <v>484</v>
      </c>
      <c r="J277" s="43">
        <v>5</v>
      </c>
      <c r="K277" s="43">
        <v>3</v>
      </c>
      <c r="L277" s="43" t="s">
        <v>398</v>
      </c>
      <c r="M277" s="43">
        <v>4</v>
      </c>
      <c r="N277" s="43">
        <v>2</v>
      </c>
      <c r="O277" s="43" t="s">
        <v>399</v>
      </c>
      <c r="P277" s="43" t="s">
        <v>400</v>
      </c>
      <c r="Q277" s="43" t="s">
        <v>485</v>
      </c>
      <c r="R277" s="43" t="s">
        <v>486</v>
      </c>
      <c r="S277" s="43" t="s">
        <v>403</v>
      </c>
      <c r="T277" s="43" t="s">
        <v>487</v>
      </c>
      <c r="U277" s="43" t="s">
        <v>405</v>
      </c>
      <c r="V277" s="43" t="s">
        <v>403</v>
      </c>
      <c r="W277" s="43" t="s">
        <v>403</v>
      </c>
      <c r="X277" s="43" t="s">
        <v>403</v>
      </c>
      <c r="Y277" s="43" t="s">
        <v>406</v>
      </c>
      <c r="Z277" s="43" t="s">
        <v>407</v>
      </c>
      <c r="AA277" s="43" t="s">
        <v>408</v>
      </c>
      <c r="AB277" s="43" t="s">
        <v>409</v>
      </c>
      <c r="AC277" s="43" t="s">
        <v>410</v>
      </c>
      <c r="AD277" s="43" t="s">
        <v>408</v>
      </c>
      <c r="AE277" s="43">
        <v>50</v>
      </c>
      <c r="AF277" s="43" t="s">
        <v>65</v>
      </c>
      <c r="AG277" s="43" t="s">
        <v>411</v>
      </c>
      <c r="AH277" s="43">
        <f t="shared" si="331"/>
        <v>20</v>
      </c>
      <c r="AI277" s="43">
        <v>7</v>
      </c>
      <c r="AJ277" s="43">
        <v>13</v>
      </c>
      <c r="AK277" s="43">
        <v>0</v>
      </c>
      <c r="AL277" s="43">
        <v>0</v>
      </c>
      <c r="AM277" s="43">
        <v>7</v>
      </c>
      <c r="AN277" s="43" t="s">
        <v>3119</v>
      </c>
      <c r="AO277" s="43">
        <v>13</v>
      </c>
      <c r="AP277" s="43" t="s">
        <v>3120</v>
      </c>
      <c r="AQ277" s="43"/>
      <c r="AR277" s="43"/>
      <c r="AS277" s="43"/>
      <c r="AT277" s="43"/>
      <c r="AU277" s="44">
        <v>44300</v>
      </c>
      <c r="AV277" s="44">
        <v>44392</v>
      </c>
      <c r="AW277" s="44"/>
      <c r="AX277" s="44"/>
      <c r="AY277" s="43" t="s">
        <v>70</v>
      </c>
      <c r="AZ277" s="43" t="s">
        <v>70</v>
      </c>
      <c r="BA277" s="43"/>
      <c r="BB277" s="43"/>
      <c r="BC277" s="43" t="s">
        <v>70</v>
      </c>
      <c r="BD277" s="43" t="s">
        <v>70</v>
      </c>
      <c r="BE277" s="43"/>
      <c r="BF277" s="43"/>
      <c r="BG277" s="45" t="s">
        <v>3121</v>
      </c>
      <c r="BH277" s="45" t="s">
        <v>3122</v>
      </c>
      <c r="BI277" s="43"/>
      <c r="BJ277" s="43"/>
      <c r="BK277" s="46">
        <f t="shared" si="321"/>
        <v>1</v>
      </c>
      <c r="BL277" s="46">
        <f t="shared" si="322"/>
        <v>1</v>
      </c>
      <c r="BM277" s="46" t="str">
        <f t="shared" si="323"/>
        <v/>
      </c>
      <c r="BN277" s="46" t="str">
        <f t="shared" si="324"/>
        <v/>
      </c>
      <c r="BO277" s="46">
        <f t="shared" si="325"/>
        <v>1</v>
      </c>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4">
        <v>44300</v>
      </c>
      <c r="CU277" s="44">
        <v>44392</v>
      </c>
      <c r="CV277" s="44"/>
      <c r="CW277" s="44"/>
      <c r="CX277" s="43"/>
      <c r="CY277" s="43"/>
      <c r="CZ277" s="43"/>
      <c r="DA277" s="43"/>
      <c r="DB277" s="43"/>
      <c r="DC277" s="43"/>
      <c r="DD277" s="43"/>
      <c r="DE277" s="43"/>
      <c r="DF277" s="43"/>
      <c r="DG277" s="43"/>
      <c r="DH277" s="43"/>
      <c r="DI277" s="43"/>
      <c r="DJ277" s="46" t="str">
        <f t="shared" si="298"/>
        <v/>
      </c>
      <c r="DK277" s="46" t="str">
        <f t="shared" si="299"/>
        <v/>
      </c>
      <c r="DL277" s="46" t="str">
        <f t="shared" si="300"/>
        <v/>
      </c>
      <c r="DM277" s="46" t="str">
        <f t="shared" si="301"/>
        <v/>
      </c>
      <c r="DN277" s="46" t="str">
        <f t="shared" si="302"/>
        <v/>
      </c>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4">
        <v>44300</v>
      </c>
      <c r="ET277" s="44">
        <v>44392</v>
      </c>
      <c r="EU277" s="44"/>
      <c r="EV277" s="44"/>
      <c r="EW277" s="43"/>
      <c r="EX277" s="43"/>
      <c r="EY277" s="43"/>
      <c r="EZ277" s="43"/>
      <c r="FA277" s="43"/>
      <c r="FB277" s="43"/>
      <c r="FC277" s="43"/>
      <c r="FD277" s="43"/>
      <c r="FE277" s="43"/>
      <c r="FF277" s="43"/>
      <c r="FG277" s="43"/>
      <c r="FH277" s="43"/>
      <c r="FI277" s="46" t="str">
        <f t="shared" si="303"/>
        <v/>
      </c>
      <c r="FJ277" s="46" t="str">
        <f t="shared" si="304"/>
        <v/>
      </c>
      <c r="FK277" s="46" t="str">
        <f t="shared" si="305"/>
        <v/>
      </c>
      <c r="FL277" s="46" t="str">
        <f t="shared" si="306"/>
        <v/>
      </c>
      <c r="FM277" s="46" t="str">
        <f t="shared" si="307"/>
        <v/>
      </c>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4">
        <v>44300</v>
      </c>
      <c r="GS277" s="44">
        <v>44392</v>
      </c>
      <c r="GT277" s="44"/>
      <c r="GU277" s="44"/>
      <c r="GV277" s="43"/>
      <c r="GW277" s="43"/>
      <c r="GX277" s="43"/>
      <c r="GY277" s="43"/>
      <c r="GZ277" s="43"/>
      <c r="HA277" s="43"/>
      <c r="HB277" s="43"/>
      <c r="HC277" s="43"/>
      <c r="HD277" s="43"/>
      <c r="HE277" s="43"/>
      <c r="HF277" s="43"/>
      <c r="HG277" s="43"/>
      <c r="HH277" s="46" t="str">
        <f t="shared" si="326"/>
        <v/>
      </c>
      <c r="HI277" s="46" t="str">
        <f t="shared" si="327"/>
        <v/>
      </c>
      <c r="HJ277" s="46" t="str">
        <f t="shared" si="328"/>
        <v/>
      </c>
      <c r="HK277" s="46" t="str">
        <f t="shared" si="329"/>
        <v/>
      </c>
      <c r="HL277" s="46" t="str">
        <f t="shared" si="330"/>
        <v/>
      </c>
      <c r="HM277" s="43"/>
      <c r="HN277" s="43"/>
      <c r="HO277" s="43">
        <f t="shared" si="313"/>
        <v>1</v>
      </c>
      <c r="HP277" s="43" t="s">
        <v>3040</v>
      </c>
      <c r="HQ277" s="41" t="s">
        <v>3123</v>
      </c>
      <c r="HR277" s="43" t="s">
        <v>3124</v>
      </c>
      <c r="HS277" s="41"/>
      <c r="HT277" s="41"/>
      <c r="HU277" s="41"/>
      <c r="HV277" s="41"/>
      <c r="HW277" s="41"/>
      <c r="HX277" s="41"/>
      <c r="HY277" s="41"/>
      <c r="HZ277" s="41"/>
      <c r="IA277" s="41"/>
      <c r="IB277" s="41"/>
      <c r="IC277" s="41"/>
      <c r="ID277" s="41"/>
    </row>
    <row r="278" spans="1:238" ht="49.5" customHeight="1" x14ac:dyDescent="0.25">
      <c r="A278" s="41" t="s">
        <v>493</v>
      </c>
      <c r="B278" s="42" t="s">
        <v>480</v>
      </c>
      <c r="C278" s="43" t="s">
        <v>494</v>
      </c>
      <c r="D278" s="43" t="s">
        <v>468</v>
      </c>
      <c r="E278" s="43" t="s">
        <v>422</v>
      </c>
      <c r="F278" s="43" t="s">
        <v>455</v>
      </c>
      <c r="G278" s="43" t="s">
        <v>495</v>
      </c>
      <c r="H278" s="43" t="s">
        <v>496</v>
      </c>
      <c r="I278" s="43" t="s">
        <v>497</v>
      </c>
      <c r="J278" s="43">
        <v>2</v>
      </c>
      <c r="K278" s="43">
        <v>5</v>
      </c>
      <c r="L278" s="43" t="s">
        <v>398</v>
      </c>
      <c r="M278" s="43">
        <v>1</v>
      </c>
      <c r="N278" s="43">
        <v>5</v>
      </c>
      <c r="O278" s="43" t="s">
        <v>398</v>
      </c>
      <c r="P278" s="43" t="s">
        <v>400</v>
      </c>
      <c r="Q278" s="43" t="s">
        <v>498</v>
      </c>
      <c r="R278" s="43" t="s">
        <v>499</v>
      </c>
      <c r="S278" s="43" t="s">
        <v>403</v>
      </c>
      <c r="T278" s="43" t="s">
        <v>500</v>
      </c>
      <c r="U278" s="43" t="s">
        <v>430</v>
      </c>
      <c r="V278" s="43" t="s">
        <v>403</v>
      </c>
      <c r="W278" s="43" t="s">
        <v>403</v>
      </c>
      <c r="X278" s="43" t="s">
        <v>403</v>
      </c>
      <c r="Y278" s="43" t="s">
        <v>406</v>
      </c>
      <c r="Z278" s="43" t="s">
        <v>407</v>
      </c>
      <c r="AA278" s="43" t="s">
        <v>410</v>
      </c>
      <c r="AB278" s="43" t="s">
        <v>409</v>
      </c>
      <c r="AC278" s="43" t="s">
        <v>410</v>
      </c>
      <c r="AD278" s="43" t="s">
        <v>410</v>
      </c>
      <c r="AE278" s="43">
        <v>100</v>
      </c>
      <c r="AF278" s="43" t="s">
        <v>65</v>
      </c>
      <c r="AG278" s="43" t="s">
        <v>411</v>
      </c>
      <c r="AH278" s="43">
        <f t="shared" si="331"/>
        <v>11</v>
      </c>
      <c r="AI278" s="43">
        <v>5</v>
      </c>
      <c r="AJ278" s="43">
        <v>6</v>
      </c>
      <c r="AK278" s="43">
        <v>0</v>
      </c>
      <c r="AL278" s="43">
        <v>0</v>
      </c>
      <c r="AM278" s="43">
        <v>5</v>
      </c>
      <c r="AN278" s="43" t="s">
        <v>3125</v>
      </c>
      <c r="AO278" s="43">
        <v>6</v>
      </c>
      <c r="AP278" s="43" t="s">
        <v>3126</v>
      </c>
      <c r="AQ278" s="43"/>
      <c r="AR278" s="43"/>
      <c r="AS278" s="43"/>
      <c r="AT278" s="43"/>
      <c r="AU278" s="44">
        <v>44300</v>
      </c>
      <c r="AV278" s="44">
        <v>44391</v>
      </c>
      <c r="AW278" s="44"/>
      <c r="AX278" s="44"/>
      <c r="AY278" s="43" t="s">
        <v>70</v>
      </c>
      <c r="AZ278" s="43" t="s">
        <v>70</v>
      </c>
      <c r="BA278" s="43"/>
      <c r="BB278" s="43"/>
      <c r="BC278" s="43" t="s">
        <v>70</v>
      </c>
      <c r="BD278" s="43" t="s">
        <v>70</v>
      </c>
      <c r="BE278" s="43"/>
      <c r="BF278" s="43"/>
      <c r="BG278" s="45" t="s">
        <v>3127</v>
      </c>
      <c r="BH278" s="45" t="s">
        <v>3128</v>
      </c>
      <c r="BI278" s="43"/>
      <c r="BJ278" s="43"/>
      <c r="BK278" s="46">
        <f t="shared" si="321"/>
        <v>1</v>
      </c>
      <c r="BL278" s="46">
        <f t="shared" si="322"/>
        <v>1</v>
      </c>
      <c r="BM278" s="46" t="str">
        <f t="shared" si="323"/>
        <v/>
      </c>
      <c r="BN278" s="46" t="str">
        <f t="shared" si="324"/>
        <v/>
      </c>
      <c r="BO278" s="46">
        <f t="shared" si="325"/>
        <v>1</v>
      </c>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4">
        <v>44300</v>
      </c>
      <c r="CU278" s="44">
        <v>44391</v>
      </c>
      <c r="CV278" s="44"/>
      <c r="CW278" s="44"/>
      <c r="CX278" s="43"/>
      <c r="CY278" s="43"/>
      <c r="CZ278" s="43"/>
      <c r="DA278" s="43"/>
      <c r="DB278" s="43"/>
      <c r="DC278" s="43"/>
      <c r="DD278" s="43"/>
      <c r="DE278" s="43"/>
      <c r="DF278" s="43"/>
      <c r="DG278" s="43"/>
      <c r="DH278" s="43"/>
      <c r="DI278" s="43"/>
      <c r="DJ278" s="46" t="str">
        <f t="shared" si="298"/>
        <v/>
      </c>
      <c r="DK278" s="46" t="str">
        <f t="shared" si="299"/>
        <v/>
      </c>
      <c r="DL278" s="46" t="str">
        <f t="shared" si="300"/>
        <v/>
      </c>
      <c r="DM278" s="46" t="str">
        <f t="shared" si="301"/>
        <v/>
      </c>
      <c r="DN278" s="46" t="str">
        <f t="shared" si="302"/>
        <v/>
      </c>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4">
        <v>44300</v>
      </c>
      <c r="ET278" s="44">
        <v>44391</v>
      </c>
      <c r="EU278" s="44"/>
      <c r="EV278" s="44"/>
      <c r="EW278" s="43"/>
      <c r="EX278" s="43"/>
      <c r="EY278" s="43"/>
      <c r="EZ278" s="43"/>
      <c r="FA278" s="43"/>
      <c r="FB278" s="43"/>
      <c r="FC278" s="43"/>
      <c r="FD278" s="43"/>
      <c r="FE278" s="43"/>
      <c r="FF278" s="43"/>
      <c r="FG278" s="43"/>
      <c r="FH278" s="43"/>
      <c r="FI278" s="46" t="str">
        <f t="shared" si="303"/>
        <v/>
      </c>
      <c r="FJ278" s="46" t="str">
        <f t="shared" si="304"/>
        <v/>
      </c>
      <c r="FK278" s="46" t="str">
        <f t="shared" si="305"/>
        <v/>
      </c>
      <c r="FL278" s="46" t="str">
        <f t="shared" si="306"/>
        <v/>
      </c>
      <c r="FM278" s="46" t="str">
        <f t="shared" si="307"/>
        <v/>
      </c>
      <c r="FN278" s="43"/>
      <c r="FO278" s="43"/>
      <c r="FP278" s="43"/>
      <c r="FQ278" s="43"/>
      <c r="FR278" s="43"/>
      <c r="FS278" s="43"/>
      <c r="FT278" s="43"/>
      <c r="FU278" s="43"/>
      <c r="FV278" s="43"/>
      <c r="FW278" s="43"/>
      <c r="FX278" s="43"/>
      <c r="FY278" s="43"/>
      <c r="FZ278" s="43"/>
      <c r="GA278" s="43"/>
      <c r="GB278" s="43"/>
      <c r="GC278" s="43"/>
      <c r="GD278" s="43"/>
      <c r="GE278" s="43"/>
      <c r="GF278" s="43"/>
      <c r="GG278" s="43"/>
      <c r="GH278" s="43"/>
      <c r="GI278" s="43"/>
      <c r="GJ278" s="43"/>
      <c r="GK278" s="43"/>
      <c r="GL278" s="43"/>
      <c r="GM278" s="43"/>
      <c r="GN278" s="43"/>
      <c r="GO278" s="43"/>
      <c r="GP278" s="43"/>
      <c r="GQ278" s="43"/>
      <c r="GR278" s="44">
        <v>44300</v>
      </c>
      <c r="GS278" s="44">
        <v>44391</v>
      </c>
      <c r="GT278" s="44"/>
      <c r="GU278" s="44"/>
      <c r="GV278" s="43"/>
      <c r="GW278" s="43"/>
      <c r="GX278" s="43"/>
      <c r="GY278" s="43"/>
      <c r="GZ278" s="43"/>
      <c r="HA278" s="43"/>
      <c r="HB278" s="43"/>
      <c r="HC278" s="43"/>
      <c r="HD278" s="43"/>
      <c r="HE278" s="43"/>
      <c r="HF278" s="43"/>
      <c r="HG278" s="43"/>
      <c r="HH278" s="46" t="str">
        <f t="shared" si="326"/>
        <v/>
      </c>
      <c r="HI278" s="46" t="str">
        <f t="shared" si="327"/>
        <v/>
      </c>
      <c r="HJ278" s="46" t="str">
        <f t="shared" si="328"/>
        <v/>
      </c>
      <c r="HK278" s="46" t="str">
        <f t="shared" si="329"/>
        <v/>
      </c>
      <c r="HL278" s="46" t="str">
        <f t="shared" si="330"/>
        <v/>
      </c>
      <c r="HM278" s="43"/>
      <c r="HN278" s="43"/>
      <c r="HO278" s="43">
        <f t="shared" si="313"/>
        <v>1</v>
      </c>
      <c r="HP278" s="43" t="s">
        <v>3040</v>
      </c>
      <c r="HQ278" s="41" t="s">
        <v>3129</v>
      </c>
      <c r="HR278" s="43" t="s">
        <v>3130</v>
      </c>
      <c r="HS278" s="41"/>
      <c r="HT278" s="41"/>
      <c r="HU278" s="41"/>
      <c r="HV278" s="41"/>
      <c r="HW278" s="41"/>
      <c r="HX278" s="41"/>
      <c r="HY278" s="41"/>
      <c r="HZ278" s="41"/>
      <c r="IA278" s="41"/>
      <c r="IB278" s="41"/>
      <c r="IC278" s="41"/>
      <c r="ID278" s="41"/>
    </row>
    <row r="279" spans="1:238" ht="49.5" customHeight="1" x14ac:dyDescent="0.25">
      <c r="A279" s="41" t="s">
        <v>506</v>
      </c>
      <c r="B279" s="42" t="s">
        <v>480</v>
      </c>
      <c r="C279" s="43" t="s">
        <v>507</v>
      </c>
      <c r="D279" s="43" t="s">
        <v>482</v>
      </c>
      <c r="E279" s="43" t="s">
        <v>422</v>
      </c>
      <c r="F279" s="43" t="s">
        <v>394</v>
      </c>
      <c r="G279" s="43" t="s">
        <v>395</v>
      </c>
      <c r="H279" s="43" t="s">
        <v>508</v>
      </c>
      <c r="I279" s="43" t="s">
        <v>509</v>
      </c>
      <c r="J279" s="43">
        <v>2</v>
      </c>
      <c r="K279" s="43">
        <v>3</v>
      </c>
      <c r="L279" s="43" t="s">
        <v>510</v>
      </c>
      <c r="M279" s="43">
        <v>1</v>
      </c>
      <c r="N279" s="43">
        <v>2</v>
      </c>
      <c r="O279" s="43" t="s">
        <v>426</v>
      </c>
      <c r="P279" s="43" t="s">
        <v>400</v>
      </c>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4">
        <v>44300</v>
      </c>
      <c r="AV279" s="44">
        <v>44391</v>
      </c>
      <c r="AW279" s="44"/>
      <c r="AX279" s="44"/>
      <c r="AY279" s="43"/>
      <c r="AZ279" s="43"/>
      <c r="BA279" s="43"/>
      <c r="BB279" s="43"/>
      <c r="BC279" s="43"/>
      <c r="BD279" s="43"/>
      <c r="BE279" s="43"/>
      <c r="BF279" s="43"/>
      <c r="BG279" s="45"/>
      <c r="BH279" s="45"/>
      <c r="BI279" s="43"/>
      <c r="BJ279" s="43"/>
      <c r="BK279" s="46" t="str">
        <f t="shared" si="321"/>
        <v/>
      </c>
      <c r="BL279" s="46" t="str">
        <f t="shared" si="322"/>
        <v/>
      </c>
      <c r="BM279" s="46" t="str">
        <f t="shared" si="323"/>
        <v/>
      </c>
      <c r="BN279" s="46" t="str">
        <f t="shared" si="324"/>
        <v/>
      </c>
      <c r="BO279" s="46" t="str">
        <f t="shared" si="325"/>
        <v/>
      </c>
      <c r="BP279" s="43" t="s">
        <v>511</v>
      </c>
      <c r="BQ279" s="43" t="s">
        <v>512</v>
      </c>
      <c r="BR279" s="43" t="s">
        <v>403</v>
      </c>
      <c r="BS279" s="43" t="s">
        <v>513</v>
      </c>
      <c r="BT279" s="43" t="s">
        <v>514</v>
      </c>
      <c r="BU279" s="43" t="s">
        <v>472</v>
      </c>
      <c r="BV279" s="43" t="s">
        <v>403</v>
      </c>
      <c r="BW279" s="43" t="s">
        <v>403</v>
      </c>
      <c r="BX279" s="43" t="s">
        <v>515</v>
      </c>
      <c r="BY279" s="43" t="s">
        <v>407</v>
      </c>
      <c r="BZ279" s="43" t="s">
        <v>516</v>
      </c>
      <c r="CA279" s="43" t="s">
        <v>409</v>
      </c>
      <c r="CB279" s="43" t="s">
        <v>410</v>
      </c>
      <c r="CC279" s="43" t="s">
        <v>516</v>
      </c>
      <c r="CD279" s="43">
        <v>0</v>
      </c>
      <c r="CE279" s="43" t="s">
        <v>65</v>
      </c>
      <c r="CF279" s="43" t="s">
        <v>411</v>
      </c>
      <c r="CG279" s="43">
        <f>SUM(CH279:CK279)</f>
        <v>7</v>
      </c>
      <c r="CH279" s="43">
        <v>3</v>
      </c>
      <c r="CI279" s="43">
        <v>3</v>
      </c>
      <c r="CJ279" s="43">
        <v>0</v>
      </c>
      <c r="CK279" s="43">
        <v>1</v>
      </c>
      <c r="CL279" s="43">
        <v>3</v>
      </c>
      <c r="CM279" s="43" t="s">
        <v>3131</v>
      </c>
      <c r="CN279" s="43">
        <v>3</v>
      </c>
      <c r="CO279" s="43" t="s">
        <v>3132</v>
      </c>
      <c r="CP279" s="43"/>
      <c r="CQ279" s="43"/>
      <c r="CR279" s="43"/>
      <c r="CS279" s="43"/>
      <c r="CT279" s="44">
        <v>44300</v>
      </c>
      <c r="CU279" s="44">
        <v>44391</v>
      </c>
      <c r="CV279" s="44"/>
      <c r="CW279" s="44"/>
      <c r="CX279" s="43" t="s">
        <v>70</v>
      </c>
      <c r="CY279" s="43" t="s">
        <v>70</v>
      </c>
      <c r="CZ279" s="43"/>
      <c r="DA279" s="43"/>
      <c r="DB279" s="43" t="s">
        <v>70</v>
      </c>
      <c r="DC279" s="43" t="s">
        <v>70</v>
      </c>
      <c r="DD279" s="43"/>
      <c r="DE279" s="43"/>
      <c r="DF279" s="43" t="s">
        <v>3133</v>
      </c>
      <c r="DG279" s="43" t="s">
        <v>3134</v>
      </c>
      <c r="DH279" s="43"/>
      <c r="DI279" s="43"/>
      <c r="DJ279" s="46">
        <f t="shared" si="298"/>
        <v>1</v>
      </c>
      <c r="DK279" s="46">
        <f t="shared" si="299"/>
        <v>1</v>
      </c>
      <c r="DL279" s="46" t="str">
        <f t="shared" si="300"/>
        <v/>
      </c>
      <c r="DM279" s="46">
        <f t="shared" si="301"/>
        <v>0</v>
      </c>
      <c r="DN279" s="46">
        <f t="shared" si="302"/>
        <v>0.8571428571428571</v>
      </c>
      <c r="DO279" s="43"/>
      <c r="DP279" s="43"/>
      <c r="DQ279" s="43"/>
      <c r="DR279" s="43"/>
      <c r="DS279" s="43"/>
      <c r="DT279" s="43"/>
      <c r="DU279" s="43"/>
      <c r="DV279" s="43"/>
      <c r="DW279" s="43"/>
      <c r="DX279" s="43"/>
      <c r="DY279" s="43"/>
      <c r="DZ279" s="43"/>
      <c r="EA279" s="43"/>
      <c r="EB279" s="43"/>
      <c r="EC279" s="43"/>
      <c r="ED279" s="43"/>
      <c r="EE279" s="43"/>
      <c r="EF279" s="43"/>
      <c r="EG279" s="43"/>
      <c r="EH279" s="43"/>
      <c r="EI279" s="43"/>
      <c r="EJ279" s="43"/>
      <c r="EK279" s="43"/>
      <c r="EL279" s="43"/>
      <c r="EM279" s="43"/>
      <c r="EN279" s="43"/>
      <c r="EO279" s="43"/>
      <c r="EP279" s="43"/>
      <c r="EQ279" s="43"/>
      <c r="ER279" s="43"/>
      <c r="ES279" s="44">
        <v>44300</v>
      </c>
      <c r="ET279" s="44">
        <v>44391</v>
      </c>
      <c r="EU279" s="44"/>
      <c r="EV279" s="44"/>
      <c r="EW279" s="43"/>
      <c r="EX279" s="43"/>
      <c r="EY279" s="43"/>
      <c r="EZ279" s="43"/>
      <c r="FA279" s="43"/>
      <c r="FB279" s="43"/>
      <c r="FC279" s="43"/>
      <c r="FD279" s="43"/>
      <c r="FE279" s="43"/>
      <c r="FF279" s="43"/>
      <c r="FG279" s="43"/>
      <c r="FH279" s="43"/>
      <c r="FI279" s="46" t="str">
        <f t="shared" si="303"/>
        <v/>
      </c>
      <c r="FJ279" s="46" t="str">
        <f t="shared" si="304"/>
        <v/>
      </c>
      <c r="FK279" s="46" t="str">
        <f t="shared" si="305"/>
        <v/>
      </c>
      <c r="FL279" s="46" t="str">
        <f t="shared" si="306"/>
        <v/>
      </c>
      <c r="FM279" s="46" t="str">
        <f t="shared" si="307"/>
        <v/>
      </c>
      <c r="FN279" s="43"/>
      <c r="FO279" s="43"/>
      <c r="FP279" s="43"/>
      <c r="FQ279" s="43"/>
      <c r="FR279" s="43"/>
      <c r="FS279" s="43"/>
      <c r="FT279" s="43"/>
      <c r="FU279" s="43"/>
      <c r="FV279" s="43"/>
      <c r="FW279" s="43"/>
      <c r="FX279" s="43"/>
      <c r="FY279" s="43"/>
      <c r="FZ279" s="43"/>
      <c r="GA279" s="43"/>
      <c r="GB279" s="43"/>
      <c r="GC279" s="43"/>
      <c r="GD279" s="43"/>
      <c r="GE279" s="43"/>
      <c r="GF279" s="43"/>
      <c r="GG279" s="43"/>
      <c r="GH279" s="43"/>
      <c r="GI279" s="43"/>
      <c r="GJ279" s="43"/>
      <c r="GK279" s="43"/>
      <c r="GL279" s="43"/>
      <c r="GM279" s="43"/>
      <c r="GN279" s="43"/>
      <c r="GO279" s="43"/>
      <c r="GP279" s="43"/>
      <c r="GQ279" s="43"/>
      <c r="GR279" s="44">
        <v>44300</v>
      </c>
      <c r="GS279" s="44">
        <v>44391</v>
      </c>
      <c r="GT279" s="44"/>
      <c r="GU279" s="44"/>
      <c r="GV279" s="43"/>
      <c r="GW279" s="43"/>
      <c r="GX279" s="43"/>
      <c r="GY279" s="43"/>
      <c r="GZ279" s="43"/>
      <c r="HA279" s="43"/>
      <c r="HB279" s="43"/>
      <c r="HC279" s="43"/>
      <c r="HD279" s="43"/>
      <c r="HE279" s="43"/>
      <c r="HF279" s="43"/>
      <c r="HG279" s="43"/>
      <c r="HH279" s="46" t="str">
        <f t="shared" si="326"/>
        <v/>
      </c>
      <c r="HI279" s="46" t="str">
        <f t="shared" si="327"/>
        <v/>
      </c>
      <c r="HJ279" s="46" t="str">
        <f t="shared" si="328"/>
        <v/>
      </c>
      <c r="HK279" s="46" t="str">
        <f t="shared" si="329"/>
        <v/>
      </c>
      <c r="HL279" s="46" t="str">
        <f t="shared" si="330"/>
        <v/>
      </c>
      <c r="HM279" s="43"/>
      <c r="HN279" s="43"/>
      <c r="HO279" s="43">
        <f t="shared" si="313"/>
        <v>1</v>
      </c>
      <c r="HP279" s="43" t="s">
        <v>3040</v>
      </c>
      <c r="HQ279" s="41"/>
      <c r="HR279" s="41"/>
      <c r="HS279" s="41"/>
      <c r="HT279" s="41"/>
      <c r="HU279" s="41" t="s">
        <v>1921</v>
      </c>
      <c r="HV279" s="41" t="s">
        <v>3135</v>
      </c>
      <c r="HW279" s="41"/>
      <c r="HX279" s="41"/>
      <c r="HY279" s="41"/>
      <c r="HZ279" s="41"/>
      <c r="IA279" s="41"/>
      <c r="IB279" s="41"/>
      <c r="IC279" s="41"/>
      <c r="ID279" s="41"/>
    </row>
    <row r="280" spans="1:238" ht="49.5" customHeight="1" x14ac:dyDescent="0.25">
      <c r="A280" s="41" t="s">
        <v>523</v>
      </c>
      <c r="B280" s="42" t="s">
        <v>524</v>
      </c>
      <c r="C280" s="43" t="s">
        <v>525</v>
      </c>
      <c r="D280" s="43" t="s">
        <v>440</v>
      </c>
      <c r="E280" s="43" t="s">
        <v>422</v>
      </c>
      <c r="F280" s="43" t="s">
        <v>394</v>
      </c>
      <c r="G280" s="43" t="s">
        <v>395</v>
      </c>
      <c r="H280" s="43" t="s">
        <v>526</v>
      </c>
      <c r="I280" s="43" t="s">
        <v>527</v>
      </c>
      <c r="J280" s="43">
        <v>3</v>
      </c>
      <c r="K280" s="43">
        <v>4</v>
      </c>
      <c r="L280" s="43" t="s">
        <v>398</v>
      </c>
      <c r="M280" s="43">
        <v>2</v>
      </c>
      <c r="N280" s="43">
        <v>3</v>
      </c>
      <c r="O280" s="43" t="s">
        <v>510</v>
      </c>
      <c r="P280" s="43" t="s">
        <v>400</v>
      </c>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4">
        <v>44300</v>
      </c>
      <c r="AV280" s="44">
        <v>44391</v>
      </c>
      <c r="AW280" s="44"/>
      <c r="AX280" s="44"/>
      <c r="AY280" s="43"/>
      <c r="AZ280" s="43"/>
      <c r="BA280" s="43"/>
      <c r="BB280" s="43"/>
      <c r="BC280" s="43"/>
      <c r="BD280" s="43"/>
      <c r="BE280" s="43"/>
      <c r="BF280" s="43"/>
      <c r="BG280" s="45"/>
      <c r="BH280" s="45"/>
      <c r="BI280" s="43"/>
      <c r="BJ280" s="43"/>
      <c r="BK280" s="46" t="str">
        <f t="shared" si="321"/>
        <v/>
      </c>
      <c r="BL280" s="46" t="str">
        <f t="shared" si="322"/>
        <v/>
      </c>
      <c r="BM280" s="46" t="str">
        <f t="shared" si="323"/>
        <v/>
      </c>
      <c r="BN280" s="46" t="str">
        <f t="shared" si="324"/>
        <v/>
      </c>
      <c r="BO280" s="46" t="str">
        <f t="shared" si="325"/>
        <v/>
      </c>
      <c r="BP280" s="43" t="s">
        <v>528</v>
      </c>
      <c r="BQ280" s="43" t="s">
        <v>529</v>
      </c>
      <c r="BR280" s="43" t="s">
        <v>403</v>
      </c>
      <c r="BS280" s="43" t="s">
        <v>530</v>
      </c>
      <c r="BT280" s="43" t="s">
        <v>430</v>
      </c>
      <c r="BU280" s="43" t="s">
        <v>403</v>
      </c>
      <c r="BV280" s="43" t="s">
        <v>403</v>
      </c>
      <c r="BW280" s="43" t="s">
        <v>403</v>
      </c>
      <c r="BX280" s="43" t="s">
        <v>531</v>
      </c>
      <c r="BY280" s="43" t="s">
        <v>407</v>
      </c>
      <c r="BZ280" s="43" t="s">
        <v>410</v>
      </c>
      <c r="CA280" s="43" t="s">
        <v>409</v>
      </c>
      <c r="CB280" s="43" t="s">
        <v>410</v>
      </c>
      <c r="CC280" s="43" t="s">
        <v>410</v>
      </c>
      <c r="CD280" s="43">
        <v>100</v>
      </c>
      <c r="CE280" s="43" t="s">
        <v>65</v>
      </c>
      <c r="CF280" s="43" t="s">
        <v>411</v>
      </c>
      <c r="CG280" s="43">
        <f t="shared" ref="CG280:CG281" si="332">SUM(CH280:CK280)</f>
        <v>2</v>
      </c>
      <c r="CH280" s="43">
        <v>1</v>
      </c>
      <c r="CI280" s="43">
        <v>1</v>
      </c>
      <c r="CJ280" s="43">
        <v>0</v>
      </c>
      <c r="CK280" s="43">
        <v>0</v>
      </c>
      <c r="CL280" s="43">
        <v>1</v>
      </c>
      <c r="CM280" s="43" t="s">
        <v>3136</v>
      </c>
      <c r="CN280" s="43">
        <v>1</v>
      </c>
      <c r="CO280" s="43" t="s">
        <v>3137</v>
      </c>
      <c r="CP280" s="43"/>
      <c r="CQ280" s="43"/>
      <c r="CR280" s="43"/>
      <c r="CS280" s="43"/>
      <c r="CT280" s="44">
        <v>44300</v>
      </c>
      <c r="CU280" s="44">
        <v>44391</v>
      </c>
      <c r="CV280" s="44"/>
      <c r="CW280" s="44"/>
      <c r="CX280" s="43" t="s">
        <v>70</v>
      </c>
      <c r="CY280" s="43" t="s">
        <v>70</v>
      </c>
      <c r="CZ280" s="43"/>
      <c r="DA280" s="43"/>
      <c r="DB280" s="43" t="s">
        <v>70</v>
      </c>
      <c r="DC280" s="43" t="s">
        <v>70</v>
      </c>
      <c r="DD280" s="43"/>
      <c r="DE280" s="43"/>
      <c r="DF280" s="43" t="s">
        <v>3138</v>
      </c>
      <c r="DG280" s="43" t="s">
        <v>3139</v>
      </c>
      <c r="DH280" s="43"/>
      <c r="DI280" s="43"/>
      <c r="DJ280" s="46">
        <f t="shared" si="298"/>
        <v>1</v>
      </c>
      <c r="DK280" s="46">
        <f t="shared" si="299"/>
        <v>1</v>
      </c>
      <c r="DL280" s="46" t="str">
        <f t="shared" si="300"/>
        <v/>
      </c>
      <c r="DM280" s="46" t="str">
        <f t="shared" si="301"/>
        <v/>
      </c>
      <c r="DN280" s="46">
        <f t="shared" si="302"/>
        <v>1</v>
      </c>
      <c r="DO280" s="43"/>
      <c r="DP280" s="43"/>
      <c r="DQ280" s="43"/>
      <c r="DR280" s="43"/>
      <c r="DS280" s="43"/>
      <c r="DT280" s="43"/>
      <c r="DU280" s="43"/>
      <c r="DV280" s="43"/>
      <c r="DW280" s="43"/>
      <c r="DX280" s="43"/>
      <c r="DY280" s="43"/>
      <c r="DZ280" s="43"/>
      <c r="EA280" s="43"/>
      <c r="EB280" s="43"/>
      <c r="EC280" s="43"/>
      <c r="ED280" s="43"/>
      <c r="EE280" s="43"/>
      <c r="EF280" s="43"/>
      <c r="EG280" s="43"/>
      <c r="EH280" s="43"/>
      <c r="EI280" s="43"/>
      <c r="EJ280" s="43"/>
      <c r="EK280" s="43"/>
      <c r="EL280" s="43"/>
      <c r="EM280" s="43"/>
      <c r="EN280" s="43"/>
      <c r="EO280" s="43"/>
      <c r="EP280" s="43"/>
      <c r="EQ280" s="43"/>
      <c r="ER280" s="43"/>
      <c r="ES280" s="44">
        <v>44300</v>
      </c>
      <c r="ET280" s="44">
        <v>44391</v>
      </c>
      <c r="EU280" s="44"/>
      <c r="EV280" s="44"/>
      <c r="EW280" s="43"/>
      <c r="EX280" s="43"/>
      <c r="EY280" s="43"/>
      <c r="EZ280" s="43"/>
      <c r="FA280" s="43"/>
      <c r="FB280" s="43"/>
      <c r="FC280" s="43"/>
      <c r="FD280" s="43"/>
      <c r="FE280" s="43"/>
      <c r="FF280" s="43"/>
      <c r="FG280" s="43"/>
      <c r="FH280" s="43"/>
      <c r="FI280" s="46" t="str">
        <f t="shared" si="303"/>
        <v/>
      </c>
      <c r="FJ280" s="46" t="str">
        <f t="shared" si="304"/>
        <v/>
      </c>
      <c r="FK280" s="46" t="str">
        <f t="shared" si="305"/>
        <v/>
      </c>
      <c r="FL280" s="46" t="str">
        <f t="shared" si="306"/>
        <v/>
      </c>
      <c r="FM280" s="46" t="str">
        <f t="shared" si="307"/>
        <v/>
      </c>
      <c r="FN280" s="43"/>
      <c r="FO280" s="43"/>
      <c r="FP280" s="43"/>
      <c r="FQ280" s="43"/>
      <c r="FR280" s="43"/>
      <c r="FS280" s="43"/>
      <c r="FT280" s="43"/>
      <c r="FU280" s="43"/>
      <c r="FV280" s="43"/>
      <c r="FW280" s="43"/>
      <c r="FX280" s="43"/>
      <c r="FY280" s="43"/>
      <c r="FZ280" s="43"/>
      <c r="GA280" s="43"/>
      <c r="GB280" s="43"/>
      <c r="GC280" s="43"/>
      <c r="GD280" s="43"/>
      <c r="GE280" s="43"/>
      <c r="GF280" s="43"/>
      <c r="GG280" s="43"/>
      <c r="GH280" s="43"/>
      <c r="GI280" s="43"/>
      <c r="GJ280" s="43"/>
      <c r="GK280" s="43"/>
      <c r="GL280" s="43"/>
      <c r="GM280" s="43"/>
      <c r="GN280" s="43"/>
      <c r="GO280" s="43"/>
      <c r="GP280" s="43"/>
      <c r="GQ280" s="43"/>
      <c r="GR280" s="44">
        <v>44300</v>
      </c>
      <c r="GS280" s="44">
        <v>44391</v>
      </c>
      <c r="GT280" s="44"/>
      <c r="GU280" s="44"/>
      <c r="GV280" s="43"/>
      <c r="GW280" s="43"/>
      <c r="GX280" s="43"/>
      <c r="GY280" s="43"/>
      <c r="GZ280" s="43"/>
      <c r="HA280" s="43"/>
      <c r="HB280" s="43"/>
      <c r="HC280" s="43"/>
      <c r="HD280" s="43"/>
      <c r="HE280" s="43"/>
      <c r="HF280" s="43"/>
      <c r="HG280" s="43"/>
      <c r="HH280" s="46" t="str">
        <f t="shared" si="326"/>
        <v/>
      </c>
      <c r="HI280" s="46" t="str">
        <f t="shared" si="327"/>
        <v/>
      </c>
      <c r="HJ280" s="46" t="str">
        <f t="shared" si="328"/>
        <v/>
      </c>
      <c r="HK280" s="46" t="str">
        <f t="shared" si="329"/>
        <v/>
      </c>
      <c r="HL280" s="46" t="str">
        <f t="shared" si="330"/>
        <v/>
      </c>
      <c r="HM280" s="43"/>
      <c r="HN280" s="43"/>
      <c r="HO280" s="43">
        <f t="shared" si="313"/>
        <v>1</v>
      </c>
      <c r="HP280" s="43" t="s">
        <v>3040</v>
      </c>
      <c r="HQ280" s="41"/>
      <c r="HR280" s="41"/>
      <c r="HS280" s="41"/>
      <c r="HT280" s="41"/>
      <c r="HU280" s="41" t="s">
        <v>3140</v>
      </c>
      <c r="HV280" s="41" t="s">
        <v>3141</v>
      </c>
      <c r="HW280" s="41"/>
      <c r="HX280" s="41"/>
      <c r="HY280" s="41"/>
      <c r="HZ280" s="41"/>
      <c r="IA280" s="41"/>
      <c r="IB280" s="41"/>
      <c r="IC280" s="41"/>
      <c r="ID280" s="41"/>
    </row>
    <row r="281" spans="1:238" ht="49.5" customHeight="1" x14ac:dyDescent="0.25">
      <c r="A281" s="41" t="s">
        <v>538</v>
      </c>
      <c r="B281" s="42" t="s">
        <v>539</v>
      </c>
      <c r="C281" s="43" t="s">
        <v>540</v>
      </c>
      <c r="D281" s="43" t="s">
        <v>421</v>
      </c>
      <c r="E281" s="43" t="s">
        <v>422</v>
      </c>
      <c r="F281" s="43" t="s">
        <v>394</v>
      </c>
      <c r="G281" s="43" t="s">
        <v>541</v>
      </c>
      <c r="H281" s="43" t="s">
        <v>542</v>
      </c>
      <c r="I281" s="43" t="s">
        <v>543</v>
      </c>
      <c r="J281" s="43">
        <v>3</v>
      </c>
      <c r="K281" s="43">
        <v>4</v>
      </c>
      <c r="L281" s="43" t="s">
        <v>398</v>
      </c>
      <c r="M281" s="43">
        <v>2</v>
      </c>
      <c r="N281" s="43">
        <v>3</v>
      </c>
      <c r="O281" s="43" t="s">
        <v>510</v>
      </c>
      <c r="P281" s="43" t="s">
        <v>400</v>
      </c>
      <c r="Q281" s="43" t="s">
        <v>544</v>
      </c>
      <c r="R281" s="43" t="s">
        <v>545</v>
      </c>
      <c r="S281" s="43" t="s">
        <v>403</v>
      </c>
      <c r="T281" s="43" t="s">
        <v>546</v>
      </c>
      <c r="U281" s="43" t="s">
        <v>430</v>
      </c>
      <c r="V281" s="43" t="s">
        <v>403</v>
      </c>
      <c r="W281" s="43" t="s">
        <v>403</v>
      </c>
      <c r="X281" s="43" t="s">
        <v>403</v>
      </c>
      <c r="Y281" s="43" t="s">
        <v>406</v>
      </c>
      <c r="Z281" s="43" t="s">
        <v>407</v>
      </c>
      <c r="AA281" s="43" t="s">
        <v>410</v>
      </c>
      <c r="AB281" s="43" t="s">
        <v>409</v>
      </c>
      <c r="AC281" s="43" t="s">
        <v>410</v>
      </c>
      <c r="AD281" s="43" t="s">
        <v>410</v>
      </c>
      <c r="AE281" s="43">
        <v>100</v>
      </c>
      <c r="AF281" s="43" t="s">
        <v>65</v>
      </c>
      <c r="AG281" s="43" t="s">
        <v>411</v>
      </c>
      <c r="AH281" s="43">
        <f t="shared" ref="AH281:AH283" si="333">SUM(AI281:AL281)</f>
        <v>6</v>
      </c>
      <c r="AI281" s="43">
        <v>3</v>
      </c>
      <c r="AJ281" s="43">
        <v>3</v>
      </c>
      <c r="AK281" s="43">
        <v>0</v>
      </c>
      <c r="AL281" s="43">
        <v>0</v>
      </c>
      <c r="AM281" s="43">
        <v>3</v>
      </c>
      <c r="AN281" s="43" t="s">
        <v>3142</v>
      </c>
      <c r="AO281" s="43">
        <v>3</v>
      </c>
      <c r="AP281" s="43" t="s">
        <v>3142</v>
      </c>
      <c r="AQ281" s="43"/>
      <c r="AR281" s="43"/>
      <c r="AS281" s="43"/>
      <c r="AT281" s="43"/>
      <c r="AU281" s="44">
        <v>44300</v>
      </c>
      <c r="AV281" s="44">
        <v>44391</v>
      </c>
      <c r="AW281" s="44"/>
      <c r="AX281" s="44"/>
      <c r="AY281" s="43" t="s">
        <v>70</v>
      </c>
      <c r="AZ281" s="43" t="s">
        <v>70</v>
      </c>
      <c r="BA281" s="43"/>
      <c r="BB281" s="43"/>
      <c r="BC281" s="43" t="s">
        <v>70</v>
      </c>
      <c r="BD281" s="43" t="s">
        <v>70</v>
      </c>
      <c r="BE281" s="43"/>
      <c r="BF281" s="43"/>
      <c r="BG281" s="45" t="s">
        <v>3143</v>
      </c>
      <c r="BH281" s="45" t="s">
        <v>3144</v>
      </c>
      <c r="BI281" s="43"/>
      <c r="BJ281" s="43"/>
      <c r="BK281" s="46">
        <f t="shared" si="321"/>
        <v>1</v>
      </c>
      <c r="BL281" s="46">
        <f t="shared" si="322"/>
        <v>1</v>
      </c>
      <c r="BM281" s="46" t="str">
        <f t="shared" si="323"/>
        <v/>
      </c>
      <c r="BN281" s="46" t="str">
        <f t="shared" si="324"/>
        <v/>
      </c>
      <c r="BO281" s="46">
        <f t="shared" si="325"/>
        <v>1</v>
      </c>
      <c r="BP281" s="43" t="s">
        <v>550</v>
      </c>
      <c r="BQ281" s="43" t="s">
        <v>551</v>
      </c>
      <c r="BR281" s="43" t="s">
        <v>403</v>
      </c>
      <c r="BS281" s="43" t="s">
        <v>552</v>
      </c>
      <c r="BT281" s="43" t="s">
        <v>405</v>
      </c>
      <c r="BU281" s="43" t="s">
        <v>403</v>
      </c>
      <c r="BV281" s="43" t="s">
        <v>403</v>
      </c>
      <c r="BW281" s="43" t="s">
        <v>403</v>
      </c>
      <c r="BX281" s="43" t="s">
        <v>406</v>
      </c>
      <c r="BY281" s="43" t="s">
        <v>407</v>
      </c>
      <c r="BZ281" s="43" t="s">
        <v>408</v>
      </c>
      <c r="CA281" s="43" t="s">
        <v>409</v>
      </c>
      <c r="CB281" s="43" t="s">
        <v>410</v>
      </c>
      <c r="CC281" s="43" t="s">
        <v>408</v>
      </c>
      <c r="CD281" s="43">
        <v>50</v>
      </c>
      <c r="CE281" s="43" t="s">
        <v>65</v>
      </c>
      <c r="CF281" s="43" t="s">
        <v>411</v>
      </c>
      <c r="CG281" s="43">
        <f t="shared" si="332"/>
        <v>6</v>
      </c>
      <c r="CH281" s="43">
        <v>3</v>
      </c>
      <c r="CI281" s="43">
        <v>3</v>
      </c>
      <c r="CJ281" s="43">
        <v>0</v>
      </c>
      <c r="CK281" s="43">
        <v>0</v>
      </c>
      <c r="CL281" s="43">
        <v>3</v>
      </c>
      <c r="CM281" s="43" t="s">
        <v>3145</v>
      </c>
      <c r="CN281" s="43">
        <v>3</v>
      </c>
      <c r="CO281" s="43" t="s">
        <v>3146</v>
      </c>
      <c r="CP281" s="43"/>
      <c r="CQ281" s="43"/>
      <c r="CR281" s="43"/>
      <c r="CS281" s="43"/>
      <c r="CT281" s="44">
        <v>44300</v>
      </c>
      <c r="CU281" s="44">
        <v>44391</v>
      </c>
      <c r="CV281" s="44"/>
      <c r="CW281" s="44"/>
      <c r="CX281" s="43" t="s">
        <v>70</v>
      </c>
      <c r="CY281" s="43" t="s">
        <v>70</v>
      </c>
      <c r="CZ281" s="43"/>
      <c r="DA281" s="43"/>
      <c r="DB281" s="43" t="s">
        <v>70</v>
      </c>
      <c r="DC281" s="43" t="s">
        <v>70</v>
      </c>
      <c r="DD281" s="43"/>
      <c r="DE281" s="43"/>
      <c r="DF281" s="43" t="s">
        <v>3147</v>
      </c>
      <c r="DG281" s="43" t="s">
        <v>3148</v>
      </c>
      <c r="DH281" s="43"/>
      <c r="DI281" s="43"/>
      <c r="DJ281" s="46">
        <f t="shared" si="298"/>
        <v>1</v>
      </c>
      <c r="DK281" s="46">
        <f t="shared" si="299"/>
        <v>1</v>
      </c>
      <c r="DL281" s="46" t="str">
        <f t="shared" si="300"/>
        <v/>
      </c>
      <c r="DM281" s="46" t="str">
        <f t="shared" si="301"/>
        <v/>
      </c>
      <c r="DN281" s="46">
        <f t="shared" si="302"/>
        <v>1</v>
      </c>
      <c r="DO281" s="43"/>
      <c r="DP281" s="43"/>
      <c r="DQ281" s="43"/>
      <c r="DR281" s="43"/>
      <c r="DS281" s="43"/>
      <c r="DT281" s="43"/>
      <c r="DU281" s="43"/>
      <c r="DV281" s="43"/>
      <c r="DW281" s="43"/>
      <c r="DX281" s="43"/>
      <c r="DY281" s="43"/>
      <c r="DZ281" s="43"/>
      <c r="EA281" s="43"/>
      <c r="EB281" s="43"/>
      <c r="EC281" s="43"/>
      <c r="ED281" s="43"/>
      <c r="EE281" s="43"/>
      <c r="EF281" s="43"/>
      <c r="EG281" s="43"/>
      <c r="EH281" s="43"/>
      <c r="EI281" s="43"/>
      <c r="EJ281" s="43"/>
      <c r="EK281" s="43"/>
      <c r="EL281" s="43"/>
      <c r="EM281" s="43"/>
      <c r="EN281" s="43"/>
      <c r="EO281" s="43"/>
      <c r="EP281" s="43"/>
      <c r="EQ281" s="43"/>
      <c r="ER281" s="43"/>
      <c r="ES281" s="44">
        <v>44300</v>
      </c>
      <c r="ET281" s="44">
        <v>44391</v>
      </c>
      <c r="EU281" s="44"/>
      <c r="EV281" s="44"/>
      <c r="EW281" s="43"/>
      <c r="EX281" s="43"/>
      <c r="EY281" s="43"/>
      <c r="EZ281" s="43"/>
      <c r="FA281" s="43"/>
      <c r="FB281" s="43"/>
      <c r="FC281" s="43"/>
      <c r="FD281" s="43"/>
      <c r="FE281" s="43"/>
      <c r="FF281" s="43"/>
      <c r="FG281" s="43"/>
      <c r="FH281" s="43"/>
      <c r="FI281" s="46" t="str">
        <f t="shared" si="303"/>
        <v/>
      </c>
      <c r="FJ281" s="46" t="str">
        <f t="shared" si="304"/>
        <v/>
      </c>
      <c r="FK281" s="46" t="str">
        <f t="shared" si="305"/>
        <v/>
      </c>
      <c r="FL281" s="46" t="str">
        <f t="shared" si="306"/>
        <v/>
      </c>
      <c r="FM281" s="46" t="str">
        <f t="shared" si="307"/>
        <v/>
      </c>
      <c r="FN281" s="43"/>
      <c r="FO281" s="43"/>
      <c r="FP281" s="43"/>
      <c r="FQ281" s="43"/>
      <c r="FR281" s="43"/>
      <c r="FS281" s="43"/>
      <c r="FT281" s="43"/>
      <c r="FU281" s="43"/>
      <c r="FV281" s="43"/>
      <c r="FW281" s="43"/>
      <c r="FX281" s="43"/>
      <c r="FY281" s="43"/>
      <c r="FZ281" s="43"/>
      <c r="GA281" s="43"/>
      <c r="GB281" s="43"/>
      <c r="GC281" s="43"/>
      <c r="GD281" s="43"/>
      <c r="GE281" s="43"/>
      <c r="GF281" s="43"/>
      <c r="GG281" s="43"/>
      <c r="GH281" s="43"/>
      <c r="GI281" s="43"/>
      <c r="GJ281" s="43"/>
      <c r="GK281" s="43"/>
      <c r="GL281" s="43"/>
      <c r="GM281" s="43"/>
      <c r="GN281" s="43"/>
      <c r="GO281" s="43"/>
      <c r="GP281" s="43"/>
      <c r="GQ281" s="43"/>
      <c r="GR281" s="44">
        <v>44300</v>
      </c>
      <c r="GS281" s="44">
        <v>44391</v>
      </c>
      <c r="GT281" s="44"/>
      <c r="GU281" s="44"/>
      <c r="GV281" s="43"/>
      <c r="GW281" s="43"/>
      <c r="GX281" s="43"/>
      <c r="GY281" s="43"/>
      <c r="GZ281" s="43"/>
      <c r="HA281" s="43"/>
      <c r="HB281" s="43"/>
      <c r="HC281" s="43"/>
      <c r="HD281" s="43"/>
      <c r="HE281" s="43"/>
      <c r="HF281" s="43"/>
      <c r="HG281" s="43"/>
      <c r="HH281" s="46" t="str">
        <f t="shared" si="326"/>
        <v/>
      </c>
      <c r="HI281" s="46" t="str">
        <f t="shared" si="327"/>
        <v/>
      </c>
      <c r="HJ281" s="46" t="str">
        <f t="shared" si="328"/>
        <v/>
      </c>
      <c r="HK281" s="46" t="str">
        <f t="shared" si="329"/>
        <v/>
      </c>
      <c r="HL281" s="46" t="str">
        <f t="shared" si="330"/>
        <v/>
      </c>
      <c r="HM281" s="43"/>
      <c r="HN281" s="43"/>
      <c r="HO281" s="43">
        <f t="shared" si="313"/>
        <v>2</v>
      </c>
      <c r="HP281" s="43" t="s">
        <v>3040</v>
      </c>
      <c r="HQ281" s="41" t="s">
        <v>2737</v>
      </c>
      <c r="HR281" s="43" t="s">
        <v>3149</v>
      </c>
      <c r="HS281" s="41"/>
      <c r="HT281" s="41"/>
      <c r="HU281" s="41" t="s">
        <v>2739</v>
      </c>
      <c r="HV281" s="41" t="s">
        <v>3150</v>
      </c>
      <c r="HW281" s="41"/>
      <c r="HX281" s="41"/>
      <c r="HY281" s="41"/>
      <c r="HZ281" s="41"/>
      <c r="IA281" s="41"/>
      <c r="IB281" s="41"/>
      <c r="IC281" s="41"/>
      <c r="ID281" s="41"/>
    </row>
    <row r="282" spans="1:238" ht="49.5" customHeight="1" x14ac:dyDescent="0.25">
      <c r="A282" s="41" t="s">
        <v>558</v>
      </c>
      <c r="B282" s="42" t="s">
        <v>539</v>
      </c>
      <c r="C282" s="43" t="s">
        <v>559</v>
      </c>
      <c r="D282" s="43" t="s">
        <v>468</v>
      </c>
      <c r="E282" s="43" t="s">
        <v>560</v>
      </c>
      <c r="F282" s="43" t="s">
        <v>394</v>
      </c>
      <c r="G282" s="43" t="s">
        <v>395</v>
      </c>
      <c r="H282" s="43" t="s">
        <v>561</v>
      </c>
      <c r="I282" s="43" t="s">
        <v>562</v>
      </c>
      <c r="J282" s="43">
        <v>2</v>
      </c>
      <c r="K282" s="43">
        <v>4</v>
      </c>
      <c r="L282" s="43" t="s">
        <v>399</v>
      </c>
      <c r="M282" s="43">
        <v>2</v>
      </c>
      <c r="N282" s="43">
        <v>3</v>
      </c>
      <c r="O282" s="43" t="s">
        <v>510</v>
      </c>
      <c r="P282" s="43" t="s">
        <v>400</v>
      </c>
      <c r="Q282" s="43" t="s">
        <v>563</v>
      </c>
      <c r="R282" s="43" t="s">
        <v>564</v>
      </c>
      <c r="S282" s="43" t="s">
        <v>403</v>
      </c>
      <c r="T282" s="43" t="s">
        <v>565</v>
      </c>
      <c r="U282" s="43" t="s">
        <v>430</v>
      </c>
      <c r="V282" s="43" t="s">
        <v>403</v>
      </c>
      <c r="W282" s="43" t="s">
        <v>403</v>
      </c>
      <c r="X282" s="43" t="s">
        <v>403</v>
      </c>
      <c r="Y282" s="43" t="s">
        <v>431</v>
      </c>
      <c r="Z282" s="43" t="s">
        <v>407</v>
      </c>
      <c r="AA282" s="43" t="s">
        <v>410</v>
      </c>
      <c r="AB282" s="43" t="s">
        <v>409</v>
      </c>
      <c r="AC282" s="43" t="s">
        <v>410</v>
      </c>
      <c r="AD282" s="43" t="s">
        <v>410</v>
      </c>
      <c r="AE282" s="43">
        <v>100</v>
      </c>
      <c r="AF282" s="43" t="s">
        <v>65</v>
      </c>
      <c r="AG282" s="43" t="s">
        <v>411</v>
      </c>
      <c r="AH282" s="43">
        <f t="shared" si="333"/>
        <v>12</v>
      </c>
      <c r="AI282" s="43">
        <v>3</v>
      </c>
      <c r="AJ282" s="43">
        <v>3</v>
      </c>
      <c r="AK282" s="43">
        <v>3</v>
      </c>
      <c r="AL282" s="43">
        <v>3</v>
      </c>
      <c r="AM282" s="43">
        <v>3</v>
      </c>
      <c r="AN282" s="43" t="s">
        <v>3151</v>
      </c>
      <c r="AO282" s="43">
        <v>3</v>
      </c>
      <c r="AP282" s="43" t="s">
        <v>3152</v>
      </c>
      <c r="AQ282" s="43"/>
      <c r="AR282" s="43"/>
      <c r="AS282" s="43"/>
      <c r="AT282" s="43"/>
      <c r="AU282" s="44">
        <v>44300</v>
      </c>
      <c r="AV282" s="44">
        <v>44391</v>
      </c>
      <c r="AW282" s="44"/>
      <c r="AX282" s="44"/>
      <c r="AY282" s="43" t="s">
        <v>70</v>
      </c>
      <c r="AZ282" s="43" t="s">
        <v>70</v>
      </c>
      <c r="BA282" s="43"/>
      <c r="BB282" s="43"/>
      <c r="BC282" s="43" t="s">
        <v>70</v>
      </c>
      <c r="BD282" s="43" t="s">
        <v>70</v>
      </c>
      <c r="BE282" s="43"/>
      <c r="BF282" s="43"/>
      <c r="BG282" s="45" t="s">
        <v>3153</v>
      </c>
      <c r="BH282" s="45" t="s">
        <v>3154</v>
      </c>
      <c r="BI282" s="43"/>
      <c r="BJ282" s="43"/>
      <c r="BK282" s="46">
        <f t="shared" si="321"/>
        <v>1</v>
      </c>
      <c r="BL282" s="46">
        <f t="shared" si="322"/>
        <v>1</v>
      </c>
      <c r="BM282" s="46">
        <f t="shared" si="323"/>
        <v>0</v>
      </c>
      <c r="BN282" s="46">
        <f t="shared" si="324"/>
        <v>0</v>
      </c>
      <c r="BO282" s="46">
        <f t="shared" si="325"/>
        <v>0.5</v>
      </c>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4">
        <v>44300</v>
      </c>
      <c r="CU282" s="44">
        <v>44391</v>
      </c>
      <c r="CV282" s="44"/>
      <c r="CW282" s="44"/>
      <c r="CX282" s="43"/>
      <c r="CY282" s="43"/>
      <c r="CZ282" s="43"/>
      <c r="DA282" s="43"/>
      <c r="DB282" s="43"/>
      <c r="DC282" s="43"/>
      <c r="DD282" s="43"/>
      <c r="DE282" s="43"/>
      <c r="DF282" s="43"/>
      <c r="DG282" s="43"/>
      <c r="DH282" s="43"/>
      <c r="DI282" s="43"/>
      <c r="DJ282" s="46" t="str">
        <f t="shared" si="298"/>
        <v/>
      </c>
      <c r="DK282" s="46" t="str">
        <f t="shared" si="299"/>
        <v/>
      </c>
      <c r="DL282" s="46" t="str">
        <f t="shared" si="300"/>
        <v/>
      </c>
      <c r="DM282" s="46" t="str">
        <f t="shared" si="301"/>
        <v/>
      </c>
      <c r="DN282" s="46" t="str">
        <f t="shared" si="302"/>
        <v/>
      </c>
      <c r="DO282" s="43"/>
      <c r="DP282" s="43"/>
      <c r="DQ282" s="43"/>
      <c r="DR282" s="43"/>
      <c r="DS282" s="43"/>
      <c r="DT282" s="43"/>
      <c r="DU282" s="43"/>
      <c r="DV282" s="43"/>
      <c r="DW282" s="43"/>
      <c r="DX282" s="43"/>
      <c r="DY282" s="43"/>
      <c r="DZ282" s="43"/>
      <c r="EA282" s="43"/>
      <c r="EB282" s="43"/>
      <c r="EC282" s="43"/>
      <c r="ED282" s="43"/>
      <c r="EE282" s="43"/>
      <c r="EF282" s="43"/>
      <c r="EG282" s="43"/>
      <c r="EH282" s="43"/>
      <c r="EI282" s="43"/>
      <c r="EJ282" s="43"/>
      <c r="EK282" s="43"/>
      <c r="EL282" s="43"/>
      <c r="EM282" s="43"/>
      <c r="EN282" s="43"/>
      <c r="EO282" s="43"/>
      <c r="EP282" s="43"/>
      <c r="EQ282" s="43"/>
      <c r="ER282" s="43"/>
      <c r="ES282" s="44">
        <v>44300</v>
      </c>
      <c r="ET282" s="44">
        <v>44391</v>
      </c>
      <c r="EU282" s="44"/>
      <c r="EV282" s="44"/>
      <c r="EW282" s="43"/>
      <c r="EX282" s="43"/>
      <c r="EY282" s="43"/>
      <c r="EZ282" s="43"/>
      <c r="FA282" s="43"/>
      <c r="FB282" s="43"/>
      <c r="FC282" s="43"/>
      <c r="FD282" s="43"/>
      <c r="FE282" s="43"/>
      <c r="FF282" s="43"/>
      <c r="FG282" s="43"/>
      <c r="FH282" s="43"/>
      <c r="FI282" s="46" t="str">
        <f t="shared" si="303"/>
        <v/>
      </c>
      <c r="FJ282" s="46" t="str">
        <f t="shared" si="304"/>
        <v/>
      </c>
      <c r="FK282" s="46" t="str">
        <f t="shared" si="305"/>
        <v/>
      </c>
      <c r="FL282" s="46" t="str">
        <f t="shared" si="306"/>
        <v/>
      </c>
      <c r="FM282" s="46" t="str">
        <f t="shared" si="307"/>
        <v/>
      </c>
      <c r="FN282" s="43"/>
      <c r="FO282" s="43"/>
      <c r="FP282" s="43"/>
      <c r="FQ282" s="43"/>
      <c r="FR282" s="43"/>
      <c r="FS282" s="43"/>
      <c r="FT282" s="43"/>
      <c r="FU282" s="43"/>
      <c r="FV282" s="43"/>
      <c r="FW282" s="43"/>
      <c r="FX282" s="43"/>
      <c r="FY282" s="43"/>
      <c r="FZ282" s="43"/>
      <c r="GA282" s="43"/>
      <c r="GB282" s="43"/>
      <c r="GC282" s="43"/>
      <c r="GD282" s="43"/>
      <c r="GE282" s="43"/>
      <c r="GF282" s="43"/>
      <c r="GG282" s="43"/>
      <c r="GH282" s="43"/>
      <c r="GI282" s="43"/>
      <c r="GJ282" s="43"/>
      <c r="GK282" s="43"/>
      <c r="GL282" s="43"/>
      <c r="GM282" s="43"/>
      <c r="GN282" s="43"/>
      <c r="GO282" s="43"/>
      <c r="GP282" s="43"/>
      <c r="GQ282" s="43"/>
      <c r="GR282" s="44">
        <v>44300</v>
      </c>
      <c r="GS282" s="44">
        <v>44391</v>
      </c>
      <c r="GT282" s="44"/>
      <c r="GU282" s="44"/>
      <c r="GV282" s="43"/>
      <c r="GW282" s="43"/>
      <c r="GX282" s="43"/>
      <c r="GY282" s="43"/>
      <c r="GZ282" s="43"/>
      <c r="HA282" s="43"/>
      <c r="HB282" s="43"/>
      <c r="HC282" s="43"/>
      <c r="HD282" s="43"/>
      <c r="HE282" s="43"/>
      <c r="HF282" s="43"/>
      <c r="HG282" s="43"/>
      <c r="HH282" s="46" t="str">
        <f t="shared" si="326"/>
        <v/>
      </c>
      <c r="HI282" s="46" t="str">
        <f t="shared" si="327"/>
        <v/>
      </c>
      <c r="HJ282" s="46" t="str">
        <f t="shared" si="328"/>
        <v/>
      </c>
      <c r="HK282" s="46" t="str">
        <f t="shared" si="329"/>
        <v/>
      </c>
      <c r="HL282" s="46" t="str">
        <f t="shared" si="330"/>
        <v/>
      </c>
      <c r="HM282" s="43"/>
      <c r="HN282" s="43"/>
      <c r="HO282" s="43">
        <f t="shared" si="313"/>
        <v>1</v>
      </c>
      <c r="HP282" s="43" t="s">
        <v>3040</v>
      </c>
      <c r="HQ282" s="41" t="s">
        <v>2745</v>
      </c>
      <c r="HR282" s="41" t="s">
        <v>3155</v>
      </c>
      <c r="HS282" s="41"/>
      <c r="HT282" s="41"/>
      <c r="HU282" s="41"/>
      <c r="HV282" s="41"/>
      <c r="HW282" s="41"/>
      <c r="HX282" s="41"/>
      <c r="HY282" s="41"/>
      <c r="HZ282" s="41"/>
      <c r="IA282" s="41"/>
      <c r="IB282" s="41"/>
      <c r="IC282" s="41"/>
      <c r="ID282" s="41"/>
    </row>
    <row r="283" spans="1:238" ht="49.5" customHeight="1" x14ac:dyDescent="0.25">
      <c r="A283" s="41" t="s">
        <v>571</v>
      </c>
      <c r="B283" s="42" t="s">
        <v>572</v>
      </c>
      <c r="C283" s="43" t="s">
        <v>573</v>
      </c>
      <c r="D283" s="43" t="s">
        <v>440</v>
      </c>
      <c r="E283" s="43" t="s">
        <v>574</v>
      </c>
      <c r="F283" s="43" t="s">
        <v>455</v>
      </c>
      <c r="G283" s="43" t="s">
        <v>541</v>
      </c>
      <c r="H283" s="43" t="s">
        <v>575</v>
      </c>
      <c r="I283" s="43" t="s">
        <v>576</v>
      </c>
      <c r="J283" s="43">
        <v>3</v>
      </c>
      <c r="K283" s="43">
        <v>4</v>
      </c>
      <c r="L283" s="43" t="s">
        <v>398</v>
      </c>
      <c r="M283" s="43">
        <v>1</v>
      </c>
      <c r="N283" s="43">
        <v>2</v>
      </c>
      <c r="O283" s="43" t="s">
        <v>426</v>
      </c>
      <c r="P283" s="43" t="s">
        <v>400</v>
      </c>
      <c r="Q283" s="43" t="s">
        <v>577</v>
      </c>
      <c r="R283" s="43" t="s">
        <v>578</v>
      </c>
      <c r="S283" s="43" t="s">
        <v>403</v>
      </c>
      <c r="T283" s="43" t="s">
        <v>579</v>
      </c>
      <c r="U283" s="43" t="s">
        <v>430</v>
      </c>
      <c r="V283" s="43" t="s">
        <v>403</v>
      </c>
      <c r="W283" s="43" t="s">
        <v>403</v>
      </c>
      <c r="X283" s="43" t="s">
        <v>403</v>
      </c>
      <c r="Y283" s="43" t="s">
        <v>431</v>
      </c>
      <c r="Z283" s="43" t="s">
        <v>407</v>
      </c>
      <c r="AA283" s="43" t="s">
        <v>410</v>
      </c>
      <c r="AB283" s="43" t="s">
        <v>409</v>
      </c>
      <c r="AC283" s="43" t="s">
        <v>410</v>
      </c>
      <c r="AD283" s="43" t="s">
        <v>410</v>
      </c>
      <c r="AE283" s="43">
        <v>100</v>
      </c>
      <c r="AF283" s="43" t="s">
        <v>65</v>
      </c>
      <c r="AG283" s="43" t="s">
        <v>411</v>
      </c>
      <c r="AH283" s="43">
        <f t="shared" si="333"/>
        <v>12</v>
      </c>
      <c r="AI283" s="43">
        <v>3</v>
      </c>
      <c r="AJ283" s="43">
        <v>3</v>
      </c>
      <c r="AK283" s="43">
        <v>3</v>
      </c>
      <c r="AL283" s="43">
        <v>3</v>
      </c>
      <c r="AM283" s="43">
        <v>3</v>
      </c>
      <c r="AN283" s="43" t="s">
        <v>3156</v>
      </c>
      <c r="AO283" s="43">
        <v>3</v>
      </c>
      <c r="AP283" s="43" t="s">
        <v>3157</v>
      </c>
      <c r="AQ283" s="43"/>
      <c r="AR283" s="43"/>
      <c r="AS283" s="43"/>
      <c r="AT283" s="43"/>
      <c r="AU283" s="44">
        <v>44300</v>
      </c>
      <c r="AV283" s="44">
        <v>44391</v>
      </c>
      <c r="AW283" s="44"/>
      <c r="AX283" s="44"/>
      <c r="AY283" s="43" t="s">
        <v>70</v>
      </c>
      <c r="AZ283" s="43" t="s">
        <v>70</v>
      </c>
      <c r="BA283" s="43"/>
      <c r="BB283" s="43"/>
      <c r="BC283" s="43" t="s">
        <v>70</v>
      </c>
      <c r="BD283" s="43" t="s">
        <v>70</v>
      </c>
      <c r="BE283" s="43"/>
      <c r="BF283" s="43"/>
      <c r="BG283" s="45" t="s">
        <v>3158</v>
      </c>
      <c r="BH283" s="45" t="s">
        <v>3159</v>
      </c>
      <c r="BI283" s="43"/>
      <c r="BJ283" s="43"/>
      <c r="BK283" s="46">
        <f t="shared" si="321"/>
        <v>1</v>
      </c>
      <c r="BL283" s="46">
        <f t="shared" si="322"/>
        <v>1</v>
      </c>
      <c r="BM283" s="46">
        <f t="shared" si="323"/>
        <v>0</v>
      </c>
      <c r="BN283" s="46">
        <f t="shared" si="324"/>
        <v>0</v>
      </c>
      <c r="BO283" s="46">
        <f t="shared" si="325"/>
        <v>0.5</v>
      </c>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c r="CS283" s="43"/>
      <c r="CT283" s="44">
        <v>44300</v>
      </c>
      <c r="CU283" s="44">
        <v>44391</v>
      </c>
      <c r="CV283" s="44"/>
      <c r="CW283" s="44"/>
      <c r="CX283" s="43"/>
      <c r="CY283" s="43"/>
      <c r="CZ283" s="43"/>
      <c r="DA283" s="43"/>
      <c r="DB283" s="43"/>
      <c r="DC283" s="43"/>
      <c r="DD283" s="43"/>
      <c r="DE283" s="43"/>
      <c r="DF283" s="43"/>
      <c r="DG283" s="43"/>
      <c r="DH283" s="43"/>
      <c r="DI283" s="43"/>
      <c r="DJ283" s="46" t="str">
        <f t="shared" si="298"/>
        <v/>
      </c>
      <c r="DK283" s="46" t="str">
        <f t="shared" si="299"/>
        <v/>
      </c>
      <c r="DL283" s="46" t="str">
        <f t="shared" si="300"/>
        <v/>
      </c>
      <c r="DM283" s="46" t="str">
        <f t="shared" si="301"/>
        <v/>
      </c>
      <c r="DN283" s="46" t="str">
        <f t="shared" si="302"/>
        <v/>
      </c>
      <c r="DO283" s="43"/>
      <c r="DP283" s="43"/>
      <c r="DQ283" s="43"/>
      <c r="DR283" s="43"/>
      <c r="DS283" s="43"/>
      <c r="DT283" s="43"/>
      <c r="DU283" s="43"/>
      <c r="DV283" s="43"/>
      <c r="DW283" s="43"/>
      <c r="DX283" s="43"/>
      <c r="DY283" s="43"/>
      <c r="DZ283" s="43"/>
      <c r="EA283" s="43"/>
      <c r="EB283" s="43"/>
      <c r="EC283" s="43"/>
      <c r="ED283" s="43"/>
      <c r="EE283" s="43"/>
      <c r="EF283" s="43"/>
      <c r="EG283" s="43"/>
      <c r="EH283" s="43"/>
      <c r="EI283" s="43"/>
      <c r="EJ283" s="43"/>
      <c r="EK283" s="43"/>
      <c r="EL283" s="43"/>
      <c r="EM283" s="43"/>
      <c r="EN283" s="43"/>
      <c r="EO283" s="43"/>
      <c r="EP283" s="43"/>
      <c r="EQ283" s="43"/>
      <c r="ER283" s="43"/>
      <c r="ES283" s="44">
        <v>44300</v>
      </c>
      <c r="ET283" s="44">
        <v>44391</v>
      </c>
      <c r="EU283" s="44"/>
      <c r="EV283" s="44"/>
      <c r="EW283" s="43"/>
      <c r="EX283" s="43"/>
      <c r="EY283" s="43"/>
      <c r="EZ283" s="43"/>
      <c r="FA283" s="43"/>
      <c r="FB283" s="43"/>
      <c r="FC283" s="43"/>
      <c r="FD283" s="43"/>
      <c r="FE283" s="43"/>
      <c r="FF283" s="43"/>
      <c r="FG283" s="43"/>
      <c r="FH283" s="43"/>
      <c r="FI283" s="46" t="str">
        <f t="shared" si="303"/>
        <v/>
      </c>
      <c r="FJ283" s="46" t="str">
        <f t="shared" si="304"/>
        <v/>
      </c>
      <c r="FK283" s="46" t="str">
        <f t="shared" si="305"/>
        <v/>
      </c>
      <c r="FL283" s="46" t="str">
        <f t="shared" si="306"/>
        <v/>
      </c>
      <c r="FM283" s="46" t="str">
        <f t="shared" si="307"/>
        <v/>
      </c>
      <c r="FN283" s="43"/>
      <c r="FO283" s="43"/>
      <c r="FP283" s="43"/>
      <c r="FQ283" s="43"/>
      <c r="FR283" s="43"/>
      <c r="FS283" s="43"/>
      <c r="FT283" s="43"/>
      <c r="FU283" s="43"/>
      <c r="FV283" s="43"/>
      <c r="FW283" s="43"/>
      <c r="FX283" s="43"/>
      <c r="FY283" s="43"/>
      <c r="FZ283" s="43"/>
      <c r="GA283" s="43"/>
      <c r="GB283" s="43"/>
      <c r="GC283" s="43"/>
      <c r="GD283" s="43"/>
      <c r="GE283" s="43"/>
      <c r="GF283" s="43"/>
      <c r="GG283" s="43"/>
      <c r="GH283" s="43"/>
      <c r="GI283" s="43"/>
      <c r="GJ283" s="43"/>
      <c r="GK283" s="43"/>
      <c r="GL283" s="43"/>
      <c r="GM283" s="43"/>
      <c r="GN283" s="43"/>
      <c r="GO283" s="43"/>
      <c r="GP283" s="43"/>
      <c r="GQ283" s="43"/>
      <c r="GR283" s="44">
        <v>44300</v>
      </c>
      <c r="GS283" s="44">
        <v>44391</v>
      </c>
      <c r="GT283" s="44"/>
      <c r="GU283" s="44"/>
      <c r="GV283" s="43"/>
      <c r="GW283" s="43"/>
      <c r="GX283" s="43"/>
      <c r="GY283" s="43"/>
      <c r="GZ283" s="43"/>
      <c r="HA283" s="43"/>
      <c r="HB283" s="43"/>
      <c r="HC283" s="43"/>
      <c r="HD283" s="43"/>
      <c r="HE283" s="43"/>
      <c r="HF283" s="43"/>
      <c r="HG283" s="43"/>
      <c r="HH283" s="46" t="str">
        <f t="shared" si="326"/>
        <v/>
      </c>
      <c r="HI283" s="46" t="str">
        <f t="shared" si="327"/>
        <v/>
      </c>
      <c r="HJ283" s="46" t="str">
        <f t="shared" si="328"/>
        <v/>
      </c>
      <c r="HK283" s="46" t="str">
        <f t="shared" si="329"/>
        <v/>
      </c>
      <c r="HL283" s="46" t="str">
        <f t="shared" si="330"/>
        <v/>
      </c>
      <c r="HM283" s="43"/>
      <c r="HN283" s="43"/>
      <c r="HO283" s="43">
        <f t="shared" si="313"/>
        <v>1</v>
      </c>
      <c r="HP283" s="43" t="s">
        <v>3040</v>
      </c>
      <c r="HQ283" s="41" t="s">
        <v>1949</v>
      </c>
      <c r="HR283" s="41" t="s">
        <v>3160</v>
      </c>
      <c r="HS283" s="41"/>
      <c r="HT283" s="41"/>
      <c r="HU283" s="41"/>
      <c r="HV283" s="41"/>
      <c r="HW283" s="41"/>
      <c r="HX283" s="41"/>
      <c r="HY283" s="41"/>
      <c r="HZ283" s="41"/>
      <c r="IA283" s="41"/>
      <c r="IB283" s="41"/>
      <c r="IC283" s="41"/>
      <c r="ID283" s="41"/>
    </row>
    <row r="284" spans="1:238" ht="49.5" customHeight="1" x14ac:dyDescent="0.25">
      <c r="A284" s="41" t="s">
        <v>584</v>
      </c>
      <c r="B284" s="42" t="s">
        <v>572</v>
      </c>
      <c r="C284" s="43" t="s">
        <v>585</v>
      </c>
      <c r="D284" s="43" t="s">
        <v>468</v>
      </c>
      <c r="E284" s="43" t="s">
        <v>560</v>
      </c>
      <c r="F284" s="43" t="s">
        <v>394</v>
      </c>
      <c r="G284" s="43" t="s">
        <v>395</v>
      </c>
      <c r="H284" s="43" t="s">
        <v>586</v>
      </c>
      <c r="I284" s="43" t="s">
        <v>587</v>
      </c>
      <c r="J284" s="43">
        <v>1</v>
      </c>
      <c r="K284" s="43">
        <v>4</v>
      </c>
      <c r="L284" s="43" t="s">
        <v>399</v>
      </c>
      <c r="M284" s="43">
        <v>1</v>
      </c>
      <c r="N284" s="43">
        <v>4</v>
      </c>
      <c r="O284" s="43" t="s">
        <v>399</v>
      </c>
      <c r="P284" s="43" t="s">
        <v>400</v>
      </c>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4">
        <v>44300</v>
      </c>
      <c r="AV284" s="44">
        <v>44391</v>
      </c>
      <c r="AW284" s="44"/>
      <c r="AX284" s="44"/>
      <c r="AY284" s="43"/>
      <c r="AZ284" s="43"/>
      <c r="BA284" s="43"/>
      <c r="BB284" s="43"/>
      <c r="BC284" s="43"/>
      <c r="BD284" s="43"/>
      <c r="BE284" s="43"/>
      <c r="BF284" s="43"/>
      <c r="BG284" s="45"/>
      <c r="BH284" s="45"/>
      <c r="BI284" s="43"/>
      <c r="BJ284" s="43"/>
      <c r="BK284" s="46" t="str">
        <f t="shared" si="321"/>
        <v/>
      </c>
      <c r="BL284" s="46" t="str">
        <f t="shared" si="322"/>
        <v/>
      </c>
      <c r="BM284" s="46" t="str">
        <f t="shared" si="323"/>
        <v/>
      </c>
      <c r="BN284" s="46" t="str">
        <f t="shared" si="324"/>
        <v/>
      </c>
      <c r="BO284" s="46" t="str">
        <f t="shared" si="325"/>
        <v/>
      </c>
      <c r="BP284" s="43" t="s">
        <v>588</v>
      </c>
      <c r="BQ284" s="43" t="s">
        <v>589</v>
      </c>
      <c r="BR284" s="43" t="s">
        <v>403</v>
      </c>
      <c r="BS284" s="43" t="s">
        <v>590</v>
      </c>
      <c r="BT284" s="43" t="s">
        <v>430</v>
      </c>
      <c r="BU284" s="43" t="s">
        <v>472</v>
      </c>
      <c r="BV284" s="43" t="s">
        <v>472</v>
      </c>
      <c r="BW284" s="43" t="s">
        <v>403</v>
      </c>
      <c r="BX284" s="43" t="s">
        <v>531</v>
      </c>
      <c r="BY284" s="43" t="s">
        <v>591</v>
      </c>
      <c r="BZ284" s="43" t="s">
        <v>410</v>
      </c>
      <c r="CA284" s="43" t="s">
        <v>409</v>
      </c>
      <c r="CB284" s="43" t="s">
        <v>410</v>
      </c>
      <c r="CC284" s="43" t="s">
        <v>410</v>
      </c>
      <c r="CD284" s="43">
        <v>100</v>
      </c>
      <c r="CE284" s="43" t="s">
        <v>65</v>
      </c>
      <c r="CF284" s="43" t="s">
        <v>411</v>
      </c>
      <c r="CG284" s="43">
        <f t="shared" ref="CG284:CG285" si="334">SUM(CH284:CK284)</f>
        <v>232</v>
      </c>
      <c r="CH284" s="43">
        <v>114</v>
      </c>
      <c r="CI284" s="43">
        <v>118</v>
      </c>
      <c r="CJ284" s="43">
        <v>0</v>
      </c>
      <c r="CK284" s="43">
        <v>0</v>
      </c>
      <c r="CL284" s="43">
        <v>114</v>
      </c>
      <c r="CM284" s="43" t="s">
        <v>3161</v>
      </c>
      <c r="CN284" s="43">
        <v>118</v>
      </c>
      <c r="CO284" s="43" t="s">
        <v>3162</v>
      </c>
      <c r="CP284" s="43"/>
      <c r="CQ284" s="43"/>
      <c r="CR284" s="43"/>
      <c r="CS284" s="43"/>
      <c r="CT284" s="44">
        <v>44300</v>
      </c>
      <c r="CU284" s="44">
        <v>44391</v>
      </c>
      <c r="CV284" s="44"/>
      <c r="CW284" s="44"/>
      <c r="CX284" s="43" t="s">
        <v>70</v>
      </c>
      <c r="CY284" s="43" t="s">
        <v>70</v>
      </c>
      <c r="CZ284" s="43"/>
      <c r="DA284" s="43"/>
      <c r="DB284" s="43" t="s">
        <v>70</v>
      </c>
      <c r="DC284" s="43" t="s">
        <v>70</v>
      </c>
      <c r="DD284" s="43"/>
      <c r="DE284" s="43"/>
      <c r="DF284" s="43" t="s">
        <v>3163</v>
      </c>
      <c r="DG284" s="43" t="s">
        <v>3164</v>
      </c>
      <c r="DH284" s="43"/>
      <c r="DI284" s="43"/>
      <c r="DJ284" s="46">
        <f t="shared" si="298"/>
        <v>1</v>
      </c>
      <c r="DK284" s="46">
        <f t="shared" si="299"/>
        <v>1</v>
      </c>
      <c r="DL284" s="46" t="str">
        <f t="shared" si="300"/>
        <v/>
      </c>
      <c r="DM284" s="46" t="str">
        <f t="shared" si="301"/>
        <v/>
      </c>
      <c r="DN284" s="46">
        <f t="shared" si="302"/>
        <v>1</v>
      </c>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4">
        <v>44300</v>
      </c>
      <c r="ET284" s="44">
        <v>44391</v>
      </c>
      <c r="EU284" s="44"/>
      <c r="EV284" s="44"/>
      <c r="EW284" s="43"/>
      <c r="EX284" s="43"/>
      <c r="EY284" s="43"/>
      <c r="EZ284" s="43"/>
      <c r="FA284" s="43"/>
      <c r="FB284" s="43"/>
      <c r="FC284" s="43"/>
      <c r="FD284" s="43"/>
      <c r="FE284" s="43"/>
      <c r="FF284" s="43"/>
      <c r="FG284" s="43"/>
      <c r="FH284" s="43"/>
      <c r="FI284" s="46" t="str">
        <f t="shared" si="303"/>
        <v/>
      </c>
      <c r="FJ284" s="46" t="str">
        <f t="shared" si="304"/>
        <v/>
      </c>
      <c r="FK284" s="46" t="str">
        <f t="shared" si="305"/>
        <v/>
      </c>
      <c r="FL284" s="46" t="str">
        <f t="shared" si="306"/>
        <v/>
      </c>
      <c r="FM284" s="46" t="str">
        <f t="shared" si="307"/>
        <v/>
      </c>
      <c r="FN284" s="43"/>
      <c r="FO284" s="43"/>
      <c r="FP284" s="43"/>
      <c r="FQ284" s="43"/>
      <c r="FR284" s="43"/>
      <c r="FS284" s="43"/>
      <c r="FT284" s="43"/>
      <c r="FU284" s="43"/>
      <c r="FV284" s="43"/>
      <c r="FW284" s="43"/>
      <c r="FX284" s="43"/>
      <c r="FY284" s="43"/>
      <c r="FZ284" s="43"/>
      <c r="GA284" s="43"/>
      <c r="GB284" s="43"/>
      <c r="GC284" s="43"/>
      <c r="GD284" s="43"/>
      <c r="GE284" s="43"/>
      <c r="GF284" s="43"/>
      <c r="GG284" s="43"/>
      <c r="GH284" s="43"/>
      <c r="GI284" s="43"/>
      <c r="GJ284" s="43"/>
      <c r="GK284" s="43"/>
      <c r="GL284" s="43"/>
      <c r="GM284" s="43"/>
      <c r="GN284" s="43"/>
      <c r="GO284" s="43"/>
      <c r="GP284" s="43"/>
      <c r="GQ284" s="43"/>
      <c r="GR284" s="44">
        <v>44300</v>
      </c>
      <c r="GS284" s="44">
        <v>44391</v>
      </c>
      <c r="GT284" s="44"/>
      <c r="GU284" s="44"/>
      <c r="GV284" s="43"/>
      <c r="GW284" s="43"/>
      <c r="GX284" s="43"/>
      <c r="GY284" s="43"/>
      <c r="GZ284" s="43"/>
      <c r="HA284" s="43"/>
      <c r="HB284" s="43"/>
      <c r="HC284" s="43"/>
      <c r="HD284" s="43"/>
      <c r="HE284" s="43"/>
      <c r="HF284" s="43"/>
      <c r="HG284" s="43"/>
      <c r="HH284" s="46" t="str">
        <f t="shared" si="326"/>
        <v/>
      </c>
      <c r="HI284" s="46" t="str">
        <f t="shared" si="327"/>
        <v/>
      </c>
      <c r="HJ284" s="46" t="str">
        <f t="shared" si="328"/>
        <v/>
      </c>
      <c r="HK284" s="46" t="str">
        <f t="shared" si="329"/>
        <v/>
      </c>
      <c r="HL284" s="46" t="str">
        <f t="shared" si="330"/>
        <v/>
      </c>
      <c r="HM284" s="43"/>
      <c r="HN284" s="43"/>
      <c r="HO284" s="43">
        <f t="shared" si="313"/>
        <v>1</v>
      </c>
      <c r="HP284" s="43" t="s">
        <v>3040</v>
      </c>
      <c r="HQ284" s="41"/>
      <c r="HR284" s="41"/>
      <c r="HS284" s="41"/>
      <c r="HT284" s="41"/>
      <c r="HU284" s="41" t="s">
        <v>3165</v>
      </c>
      <c r="HV284" s="41" t="s">
        <v>3166</v>
      </c>
      <c r="HW284" s="41"/>
      <c r="HX284" s="41"/>
      <c r="HY284" s="41"/>
      <c r="HZ284" s="41"/>
      <c r="IA284" s="41"/>
      <c r="IB284" s="41"/>
      <c r="IC284" s="41"/>
      <c r="ID284" s="41"/>
    </row>
    <row r="285" spans="1:238" ht="49.5" customHeight="1" x14ac:dyDescent="0.25">
      <c r="A285" s="41" t="s">
        <v>595</v>
      </c>
      <c r="B285" s="42" t="s">
        <v>596</v>
      </c>
      <c r="C285" s="43" t="s">
        <v>597</v>
      </c>
      <c r="D285" s="43" t="s">
        <v>421</v>
      </c>
      <c r="E285" s="43" t="s">
        <v>422</v>
      </c>
      <c r="F285" s="43" t="s">
        <v>455</v>
      </c>
      <c r="G285" s="43" t="s">
        <v>598</v>
      </c>
      <c r="H285" s="43" t="s">
        <v>599</v>
      </c>
      <c r="I285" s="43" t="s">
        <v>600</v>
      </c>
      <c r="J285" s="43">
        <v>5</v>
      </c>
      <c r="K285" s="43">
        <v>3</v>
      </c>
      <c r="L285" s="43" t="s">
        <v>398</v>
      </c>
      <c r="M285" s="43">
        <v>3</v>
      </c>
      <c r="N285" s="43">
        <v>1</v>
      </c>
      <c r="O285" s="43" t="s">
        <v>426</v>
      </c>
      <c r="P285" s="43" t="s">
        <v>400</v>
      </c>
      <c r="Q285" s="43" t="s">
        <v>601</v>
      </c>
      <c r="R285" s="43" t="s">
        <v>602</v>
      </c>
      <c r="S285" s="43" t="s">
        <v>403</v>
      </c>
      <c r="T285" s="43" t="s">
        <v>603</v>
      </c>
      <c r="U285" s="43" t="s">
        <v>430</v>
      </c>
      <c r="V285" s="43" t="s">
        <v>403</v>
      </c>
      <c r="W285" s="43" t="s">
        <v>403</v>
      </c>
      <c r="X285" s="43" t="s">
        <v>403</v>
      </c>
      <c r="Y285" s="43" t="s">
        <v>446</v>
      </c>
      <c r="Z285" s="43" t="s">
        <v>407</v>
      </c>
      <c r="AA285" s="43" t="s">
        <v>410</v>
      </c>
      <c r="AB285" s="43" t="s">
        <v>409</v>
      </c>
      <c r="AC285" s="43" t="s">
        <v>410</v>
      </c>
      <c r="AD285" s="43" t="s">
        <v>410</v>
      </c>
      <c r="AE285" s="43">
        <v>100</v>
      </c>
      <c r="AF285" s="43" t="s">
        <v>65</v>
      </c>
      <c r="AG285" s="43" t="s">
        <v>411</v>
      </c>
      <c r="AH285" s="43">
        <f t="shared" ref="AH285:AH286" si="335">SUM(AI285:AL285)</f>
        <v>96</v>
      </c>
      <c r="AI285" s="43">
        <v>24</v>
      </c>
      <c r="AJ285" s="43">
        <v>24</v>
      </c>
      <c r="AK285" s="43">
        <v>24</v>
      </c>
      <c r="AL285" s="43">
        <v>24</v>
      </c>
      <c r="AM285" s="43">
        <v>24</v>
      </c>
      <c r="AN285" s="43" t="s">
        <v>3167</v>
      </c>
      <c r="AO285" s="43">
        <v>24</v>
      </c>
      <c r="AP285" s="43" t="s">
        <v>3168</v>
      </c>
      <c r="AQ285" s="43"/>
      <c r="AR285" s="43"/>
      <c r="AS285" s="43"/>
      <c r="AT285" s="43"/>
      <c r="AU285" s="44">
        <v>44300</v>
      </c>
      <c r="AV285" s="44">
        <v>44391</v>
      </c>
      <c r="AW285" s="44"/>
      <c r="AX285" s="44"/>
      <c r="AY285" s="43" t="s">
        <v>70</v>
      </c>
      <c r="AZ285" s="43" t="s">
        <v>70</v>
      </c>
      <c r="BA285" s="43"/>
      <c r="BB285" s="43"/>
      <c r="BC285" s="43" t="s">
        <v>70</v>
      </c>
      <c r="BD285" s="43" t="s">
        <v>70</v>
      </c>
      <c r="BE285" s="43"/>
      <c r="BF285" s="43"/>
      <c r="BG285" s="45" t="s">
        <v>3169</v>
      </c>
      <c r="BH285" s="45" t="s">
        <v>3170</v>
      </c>
      <c r="BI285" s="43"/>
      <c r="BJ285" s="43"/>
      <c r="BK285" s="46">
        <f t="shared" si="321"/>
        <v>1</v>
      </c>
      <c r="BL285" s="46">
        <f t="shared" si="322"/>
        <v>1</v>
      </c>
      <c r="BM285" s="46">
        <f t="shared" si="323"/>
        <v>0</v>
      </c>
      <c r="BN285" s="46">
        <f t="shared" si="324"/>
        <v>0</v>
      </c>
      <c r="BO285" s="46">
        <f t="shared" si="325"/>
        <v>0.5</v>
      </c>
      <c r="BP285" s="43" t="s">
        <v>607</v>
      </c>
      <c r="BQ285" s="43" t="s">
        <v>602</v>
      </c>
      <c r="BR285" s="43" t="s">
        <v>403</v>
      </c>
      <c r="BS285" s="43" t="s">
        <v>608</v>
      </c>
      <c r="BT285" s="43" t="s">
        <v>430</v>
      </c>
      <c r="BU285" s="43" t="s">
        <v>403</v>
      </c>
      <c r="BV285" s="43" t="s">
        <v>403</v>
      </c>
      <c r="BW285" s="43" t="s">
        <v>403</v>
      </c>
      <c r="BX285" s="43" t="s">
        <v>406</v>
      </c>
      <c r="BY285" s="43" t="s">
        <v>407</v>
      </c>
      <c r="BZ285" s="43" t="s">
        <v>410</v>
      </c>
      <c r="CA285" s="43" t="s">
        <v>409</v>
      </c>
      <c r="CB285" s="43" t="s">
        <v>410</v>
      </c>
      <c r="CC285" s="43" t="s">
        <v>410</v>
      </c>
      <c r="CD285" s="43">
        <v>100</v>
      </c>
      <c r="CE285" s="43" t="s">
        <v>65</v>
      </c>
      <c r="CF285" s="43" t="s">
        <v>411</v>
      </c>
      <c r="CG285" s="43">
        <f t="shared" si="334"/>
        <v>2</v>
      </c>
      <c r="CH285" s="43">
        <v>1</v>
      </c>
      <c r="CI285" s="43">
        <v>1</v>
      </c>
      <c r="CJ285" s="43">
        <v>0</v>
      </c>
      <c r="CK285" s="43">
        <v>0</v>
      </c>
      <c r="CL285" s="43">
        <v>1</v>
      </c>
      <c r="CM285" s="43" t="s">
        <v>3171</v>
      </c>
      <c r="CN285" s="43">
        <v>1</v>
      </c>
      <c r="CO285" s="43" t="s">
        <v>3172</v>
      </c>
      <c r="CP285" s="43"/>
      <c r="CQ285" s="43"/>
      <c r="CR285" s="43"/>
      <c r="CS285" s="43"/>
      <c r="CT285" s="44">
        <v>44300</v>
      </c>
      <c r="CU285" s="44">
        <v>44391</v>
      </c>
      <c r="CV285" s="44"/>
      <c r="CW285" s="44"/>
      <c r="CX285" s="43" t="s">
        <v>70</v>
      </c>
      <c r="CY285" s="43" t="s">
        <v>70</v>
      </c>
      <c r="CZ285" s="43"/>
      <c r="DA285" s="43"/>
      <c r="DB285" s="43" t="s">
        <v>70</v>
      </c>
      <c r="DC285" s="43" t="s">
        <v>70</v>
      </c>
      <c r="DD285" s="43"/>
      <c r="DE285" s="43"/>
      <c r="DF285" s="43" t="s">
        <v>3173</v>
      </c>
      <c r="DG285" s="43" t="s">
        <v>3174</v>
      </c>
      <c r="DH285" s="43"/>
      <c r="DI285" s="43"/>
      <c r="DJ285" s="46">
        <f t="shared" si="298"/>
        <v>1</v>
      </c>
      <c r="DK285" s="46">
        <f t="shared" si="299"/>
        <v>1</v>
      </c>
      <c r="DL285" s="46" t="str">
        <f t="shared" si="300"/>
        <v/>
      </c>
      <c r="DM285" s="46" t="str">
        <f t="shared" si="301"/>
        <v/>
      </c>
      <c r="DN285" s="46">
        <f t="shared" si="302"/>
        <v>1</v>
      </c>
      <c r="DO285" s="43" t="s">
        <v>612</v>
      </c>
      <c r="DP285" s="43" t="s">
        <v>613</v>
      </c>
      <c r="DQ285" s="43" t="s">
        <v>403</v>
      </c>
      <c r="DR285" s="43" t="s">
        <v>614</v>
      </c>
      <c r="DS285" s="43" t="s">
        <v>430</v>
      </c>
      <c r="DT285" s="43" t="s">
        <v>472</v>
      </c>
      <c r="DU285" s="43" t="s">
        <v>472</v>
      </c>
      <c r="DV285" s="43" t="s">
        <v>403</v>
      </c>
      <c r="DW285" s="43" t="s">
        <v>406</v>
      </c>
      <c r="DX285" s="43" t="s">
        <v>407</v>
      </c>
      <c r="DY285" s="43" t="s">
        <v>410</v>
      </c>
      <c r="DZ285" s="43" t="s">
        <v>409</v>
      </c>
      <c r="EA285" s="43" t="s">
        <v>410</v>
      </c>
      <c r="EB285" s="43" t="s">
        <v>410</v>
      </c>
      <c r="EC285" s="43">
        <v>100</v>
      </c>
      <c r="ED285" s="43" t="s">
        <v>65</v>
      </c>
      <c r="EE285" s="43" t="s">
        <v>411</v>
      </c>
      <c r="EF285" s="43">
        <f t="shared" ref="EF285:EF287" si="336">SUM(EG285:EJ285)</f>
        <v>8</v>
      </c>
      <c r="EG285" s="43">
        <v>4</v>
      </c>
      <c r="EH285" s="43">
        <v>4</v>
      </c>
      <c r="EI285" s="43">
        <v>0</v>
      </c>
      <c r="EJ285" s="43">
        <v>0</v>
      </c>
      <c r="EK285" s="43">
        <v>4</v>
      </c>
      <c r="EL285" s="43" t="s">
        <v>3175</v>
      </c>
      <c r="EM285" s="43">
        <v>4</v>
      </c>
      <c r="EN285" s="43" t="s">
        <v>3176</v>
      </c>
      <c r="EO285" s="43"/>
      <c r="EP285" s="43"/>
      <c r="EQ285" s="43"/>
      <c r="ER285" s="43"/>
      <c r="ES285" s="44">
        <v>44300</v>
      </c>
      <c r="ET285" s="44">
        <v>44391</v>
      </c>
      <c r="EU285" s="44"/>
      <c r="EV285" s="44"/>
      <c r="EW285" s="43" t="s">
        <v>70</v>
      </c>
      <c r="EX285" s="41" t="s">
        <v>148</v>
      </c>
      <c r="EY285" s="43"/>
      <c r="EZ285" s="43"/>
      <c r="FA285" s="43" t="s">
        <v>70</v>
      </c>
      <c r="FB285" s="43" t="s">
        <v>70</v>
      </c>
      <c r="FC285" s="43"/>
      <c r="FD285" s="43"/>
      <c r="FE285" s="43" t="s">
        <v>3177</v>
      </c>
      <c r="FF285" s="43" t="s">
        <v>3178</v>
      </c>
      <c r="FG285" s="43"/>
      <c r="FH285" s="43"/>
      <c r="FI285" s="46">
        <f t="shared" si="303"/>
        <v>1</v>
      </c>
      <c r="FJ285" s="46">
        <f t="shared" si="304"/>
        <v>1</v>
      </c>
      <c r="FK285" s="46" t="str">
        <f t="shared" si="305"/>
        <v/>
      </c>
      <c r="FL285" s="46" t="str">
        <f t="shared" si="306"/>
        <v/>
      </c>
      <c r="FM285" s="46">
        <f t="shared" si="307"/>
        <v>1</v>
      </c>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4">
        <v>44300</v>
      </c>
      <c r="GS285" s="44">
        <v>44391</v>
      </c>
      <c r="GT285" s="44"/>
      <c r="GU285" s="44"/>
      <c r="GV285" s="43"/>
      <c r="GW285" s="43"/>
      <c r="GX285" s="43"/>
      <c r="GY285" s="43"/>
      <c r="GZ285" s="43"/>
      <c r="HA285" s="43"/>
      <c r="HB285" s="43"/>
      <c r="HC285" s="43"/>
      <c r="HD285" s="43"/>
      <c r="HE285" s="43"/>
      <c r="HF285" s="43"/>
      <c r="HG285" s="43"/>
      <c r="HH285" s="46" t="str">
        <f t="shared" si="326"/>
        <v/>
      </c>
      <c r="HI285" s="46" t="str">
        <f t="shared" si="327"/>
        <v/>
      </c>
      <c r="HJ285" s="46" t="str">
        <f t="shared" si="328"/>
        <v/>
      </c>
      <c r="HK285" s="46" t="str">
        <f t="shared" si="329"/>
        <v/>
      </c>
      <c r="HL285" s="46" t="str">
        <f t="shared" si="330"/>
        <v/>
      </c>
      <c r="HM285" s="43"/>
      <c r="HN285" s="43"/>
      <c r="HO285" s="43">
        <f t="shared" si="313"/>
        <v>3</v>
      </c>
      <c r="HP285" s="43" t="s">
        <v>3040</v>
      </c>
      <c r="HQ285" s="41" t="s">
        <v>1968</v>
      </c>
      <c r="HR285" s="41" t="s">
        <v>3179</v>
      </c>
      <c r="HS285" s="41"/>
      <c r="HT285" s="41"/>
      <c r="HU285" s="41" t="s">
        <v>3180</v>
      </c>
      <c r="HV285" s="41" t="s">
        <v>3179</v>
      </c>
      <c r="HW285" s="41"/>
      <c r="HX285" s="41"/>
      <c r="HY285" s="41" t="s">
        <v>3181</v>
      </c>
      <c r="HZ285" s="41" t="s">
        <v>3182</v>
      </c>
      <c r="IA285" s="41"/>
      <c r="IB285" s="41"/>
      <c r="IC285" s="41"/>
      <c r="ID285" s="41"/>
    </row>
    <row r="286" spans="1:238" ht="49.5" customHeight="1" x14ac:dyDescent="0.25">
      <c r="A286" s="41" t="s">
        <v>622</v>
      </c>
      <c r="B286" s="42" t="s">
        <v>596</v>
      </c>
      <c r="C286" s="43" t="s">
        <v>623</v>
      </c>
      <c r="D286" s="43" t="s">
        <v>468</v>
      </c>
      <c r="E286" s="43" t="s">
        <v>624</v>
      </c>
      <c r="F286" s="43" t="s">
        <v>455</v>
      </c>
      <c r="G286" s="43" t="s">
        <v>395</v>
      </c>
      <c r="H286" s="43" t="s">
        <v>625</v>
      </c>
      <c r="I286" s="43" t="s">
        <v>626</v>
      </c>
      <c r="J286" s="43">
        <v>3</v>
      </c>
      <c r="K286" s="43">
        <v>4</v>
      </c>
      <c r="L286" s="43" t="s">
        <v>398</v>
      </c>
      <c r="M286" s="43">
        <v>1</v>
      </c>
      <c r="N286" s="43">
        <v>4</v>
      </c>
      <c r="O286" s="43" t="s">
        <v>399</v>
      </c>
      <c r="P286" s="43" t="s">
        <v>400</v>
      </c>
      <c r="Q286" s="43" t="s">
        <v>601</v>
      </c>
      <c r="R286" s="43" t="s">
        <v>602</v>
      </c>
      <c r="S286" s="43" t="s">
        <v>403</v>
      </c>
      <c r="T286" s="43" t="s">
        <v>603</v>
      </c>
      <c r="U286" s="43" t="s">
        <v>430</v>
      </c>
      <c r="V286" s="43" t="s">
        <v>403</v>
      </c>
      <c r="W286" s="43" t="s">
        <v>403</v>
      </c>
      <c r="X286" s="43" t="s">
        <v>403</v>
      </c>
      <c r="Y286" s="43" t="s">
        <v>446</v>
      </c>
      <c r="Z286" s="43" t="s">
        <v>407</v>
      </c>
      <c r="AA286" s="43" t="s">
        <v>410</v>
      </c>
      <c r="AB286" s="43" t="s">
        <v>409</v>
      </c>
      <c r="AC286" s="43" t="s">
        <v>410</v>
      </c>
      <c r="AD286" s="43" t="s">
        <v>410</v>
      </c>
      <c r="AE286" s="43">
        <v>100</v>
      </c>
      <c r="AF286" s="43" t="s">
        <v>65</v>
      </c>
      <c r="AG286" s="43" t="s">
        <v>411</v>
      </c>
      <c r="AH286" s="43">
        <f t="shared" si="335"/>
        <v>96</v>
      </c>
      <c r="AI286" s="43">
        <v>24</v>
      </c>
      <c r="AJ286" s="43">
        <v>24</v>
      </c>
      <c r="AK286" s="43">
        <v>24</v>
      </c>
      <c r="AL286" s="43">
        <v>24</v>
      </c>
      <c r="AM286" s="43">
        <v>24</v>
      </c>
      <c r="AN286" s="43" t="s">
        <v>3183</v>
      </c>
      <c r="AO286" s="43">
        <v>24</v>
      </c>
      <c r="AP286" s="43" t="s">
        <v>3168</v>
      </c>
      <c r="AQ286" s="43"/>
      <c r="AR286" s="43"/>
      <c r="AS286" s="43"/>
      <c r="AT286" s="43"/>
      <c r="AU286" s="44">
        <v>44300</v>
      </c>
      <c r="AV286" s="44">
        <v>44392</v>
      </c>
      <c r="AW286" s="44"/>
      <c r="AX286" s="44"/>
      <c r="AY286" s="43" t="s">
        <v>70</v>
      </c>
      <c r="AZ286" s="43" t="s">
        <v>70</v>
      </c>
      <c r="BA286" s="43"/>
      <c r="BB286" s="43"/>
      <c r="BC286" s="43" t="s">
        <v>70</v>
      </c>
      <c r="BD286" s="43" t="s">
        <v>70</v>
      </c>
      <c r="BE286" s="43"/>
      <c r="BF286" s="43"/>
      <c r="BG286" s="45" t="s">
        <v>3169</v>
      </c>
      <c r="BH286" s="45" t="s">
        <v>3170</v>
      </c>
      <c r="BI286" s="43"/>
      <c r="BJ286" s="43"/>
      <c r="BK286" s="46">
        <f t="shared" si="321"/>
        <v>1</v>
      </c>
      <c r="BL286" s="46">
        <f t="shared" si="322"/>
        <v>1</v>
      </c>
      <c r="BM286" s="46">
        <f t="shared" si="323"/>
        <v>0</v>
      </c>
      <c r="BN286" s="46">
        <f t="shared" si="324"/>
        <v>0</v>
      </c>
      <c r="BO286" s="46">
        <f t="shared" si="325"/>
        <v>0.5</v>
      </c>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4">
        <v>44300</v>
      </c>
      <c r="CU286" s="44">
        <v>44392</v>
      </c>
      <c r="CV286" s="44"/>
      <c r="CW286" s="44"/>
      <c r="CX286" s="43"/>
      <c r="CY286" s="43"/>
      <c r="CZ286" s="43"/>
      <c r="DA286" s="43"/>
      <c r="DB286" s="43"/>
      <c r="DC286" s="43"/>
      <c r="DD286" s="43"/>
      <c r="DE286" s="43"/>
      <c r="DF286" s="43"/>
      <c r="DG286" s="43"/>
      <c r="DH286" s="43"/>
      <c r="DI286" s="43"/>
      <c r="DJ286" s="46" t="str">
        <f t="shared" si="298"/>
        <v/>
      </c>
      <c r="DK286" s="46" t="str">
        <f t="shared" si="299"/>
        <v/>
      </c>
      <c r="DL286" s="46" t="str">
        <f t="shared" si="300"/>
        <v/>
      </c>
      <c r="DM286" s="46" t="str">
        <f t="shared" si="301"/>
        <v/>
      </c>
      <c r="DN286" s="46" t="str">
        <f t="shared" si="302"/>
        <v/>
      </c>
      <c r="DO286" s="43" t="s">
        <v>612</v>
      </c>
      <c r="DP286" s="43" t="s">
        <v>602</v>
      </c>
      <c r="DQ286" s="43" t="s">
        <v>403</v>
      </c>
      <c r="DR286" s="43" t="s">
        <v>614</v>
      </c>
      <c r="DS286" s="43" t="s">
        <v>430</v>
      </c>
      <c r="DT286" s="43" t="s">
        <v>472</v>
      </c>
      <c r="DU286" s="43" t="s">
        <v>472</v>
      </c>
      <c r="DV286" s="43" t="s">
        <v>403</v>
      </c>
      <c r="DW286" s="43" t="s">
        <v>406</v>
      </c>
      <c r="DX286" s="43" t="s">
        <v>407</v>
      </c>
      <c r="DY286" s="43" t="s">
        <v>410</v>
      </c>
      <c r="DZ286" s="43" t="s">
        <v>409</v>
      </c>
      <c r="EA286" s="43" t="s">
        <v>410</v>
      </c>
      <c r="EB286" s="43" t="s">
        <v>410</v>
      </c>
      <c r="EC286" s="43">
        <v>100</v>
      </c>
      <c r="ED286" s="43" t="s">
        <v>65</v>
      </c>
      <c r="EE286" s="43" t="s">
        <v>411</v>
      </c>
      <c r="EF286" s="43">
        <f t="shared" si="336"/>
        <v>0</v>
      </c>
      <c r="EG286" s="43">
        <v>0</v>
      </c>
      <c r="EH286" s="43">
        <v>0</v>
      </c>
      <c r="EI286" s="43">
        <v>0</v>
      </c>
      <c r="EJ286" s="43">
        <v>0</v>
      </c>
      <c r="EK286" s="43"/>
      <c r="EL286" s="43" t="s">
        <v>3184</v>
      </c>
      <c r="EM286" s="43">
        <v>0</v>
      </c>
      <c r="EN286" s="43" t="s">
        <v>3185</v>
      </c>
      <c r="EO286" s="43"/>
      <c r="EP286" s="43"/>
      <c r="EQ286" s="43"/>
      <c r="ER286" s="43"/>
      <c r="ES286" s="44">
        <v>44300</v>
      </c>
      <c r="ET286" s="44">
        <v>44392</v>
      </c>
      <c r="EU286" s="44"/>
      <c r="EV286" s="44"/>
      <c r="EW286" s="43" t="s">
        <v>70</v>
      </c>
      <c r="EX286" s="41" t="s">
        <v>148</v>
      </c>
      <c r="EY286" s="43"/>
      <c r="EZ286" s="43"/>
      <c r="FA286" s="43" t="s">
        <v>70</v>
      </c>
      <c r="FB286" s="43" t="s">
        <v>70</v>
      </c>
      <c r="FC286" s="43"/>
      <c r="FD286" s="43"/>
      <c r="FE286" s="43" t="s">
        <v>3177</v>
      </c>
      <c r="FF286" s="43" t="s">
        <v>3186</v>
      </c>
      <c r="FG286" s="43"/>
      <c r="FH286" s="43"/>
      <c r="FI286" s="46" t="str">
        <f t="shared" si="303"/>
        <v/>
      </c>
      <c r="FJ286" s="46" t="str">
        <f t="shared" si="304"/>
        <v/>
      </c>
      <c r="FK286" s="46" t="str">
        <f t="shared" si="305"/>
        <v/>
      </c>
      <c r="FL286" s="46" t="str">
        <f t="shared" si="306"/>
        <v/>
      </c>
      <c r="FM286" s="46" t="str">
        <f t="shared" si="307"/>
        <v/>
      </c>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4">
        <v>44300</v>
      </c>
      <c r="GS286" s="44">
        <v>44392</v>
      </c>
      <c r="GT286" s="44"/>
      <c r="GU286" s="44"/>
      <c r="GV286" s="43"/>
      <c r="GW286" s="43"/>
      <c r="GX286" s="43"/>
      <c r="GY286" s="43"/>
      <c r="GZ286" s="43"/>
      <c r="HA286" s="43"/>
      <c r="HB286" s="43"/>
      <c r="HC286" s="43"/>
      <c r="HD286" s="43"/>
      <c r="HE286" s="43"/>
      <c r="HF286" s="43"/>
      <c r="HG286" s="43"/>
      <c r="HH286" s="46" t="str">
        <f t="shared" si="326"/>
        <v/>
      </c>
      <c r="HI286" s="46" t="str">
        <f t="shared" si="327"/>
        <v/>
      </c>
      <c r="HJ286" s="46" t="str">
        <f t="shared" si="328"/>
        <v/>
      </c>
      <c r="HK286" s="46" t="str">
        <f t="shared" si="329"/>
        <v/>
      </c>
      <c r="HL286" s="46" t="str">
        <f t="shared" si="330"/>
        <v/>
      </c>
      <c r="HM286" s="43"/>
      <c r="HN286" s="43"/>
      <c r="HO286" s="43">
        <f t="shared" si="313"/>
        <v>2</v>
      </c>
      <c r="HP286" s="43" t="s">
        <v>3040</v>
      </c>
      <c r="HQ286" s="41" t="s">
        <v>1968</v>
      </c>
      <c r="HR286" s="41" t="s">
        <v>3179</v>
      </c>
      <c r="HS286" s="41"/>
      <c r="HT286" s="41"/>
      <c r="HU286" s="41"/>
      <c r="HV286" s="41"/>
      <c r="HW286" s="41"/>
      <c r="HX286" s="41"/>
      <c r="HY286" s="41" t="s">
        <v>3181</v>
      </c>
      <c r="HZ286" s="41" t="s">
        <v>3182</v>
      </c>
      <c r="IA286" s="41"/>
      <c r="IB286" s="41"/>
      <c r="IC286" s="41"/>
      <c r="ID286" s="41"/>
    </row>
    <row r="287" spans="1:238" ht="49.5" customHeight="1" x14ac:dyDescent="0.25">
      <c r="A287" s="41" t="s">
        <v>389</v>
      </c>
      <c r="B287" s="42" t="s">
        <v>390</v>
      </c>
      <c r="C287" s="43" t="s">
        <v>391</v>
      </c>
      <c r="D287" s="43" t="s">
        <v>392</v>
      </c>
      <c r="E287" s="43" t="s">
        <v>393</v>
      </c>
      <c r="F287" s="43" t="s">
        <v>394</v>
      </c>
      <c r="G287" s="43" t="s">
        <v>395</v>
      </c>
      <c r="H287" s="43" t="s">
        <v>396</v>
      </c>
      <c r="I287" s="43" t="s">
        <v>397</v>
      </c>
      <c r="J287" s="43">
        <v>4</v>
      </c>
      <c r="K287" s="43">
        <v>4</v>
      </c>
      <c r="L287" s="43" t="s">
        <v>398</v>
      </c>
      <c r="M287" s="43">
        <v>3</v>
      </c>
      <c r="N287" s="43">
        <v>3</v>
      </c>
      <c r="O287" s="43" t="s">
        <v>399</v>
      </c>
      <c r="P287" s="43" t="s">
        <v>400</v>
      </c>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4">
        <v>44299</v>
      </c>
      <c r="AV287" s="44">
        <v>44387</v>
      </c>
      <c r="AW287" s="44"/>
      <c r="AX287" s="44"/>
      <c r="AY287" s="43"/>
      <c r="AZ287" s="43"/>
      <c r="BA287" s="43"/>
      <c r="BB287" s="43"/>
      <c r="BC287" s="43"/>
      <c r="BD287" s="43"/>
      <c r="BE287" s="43"/>
      <c r="BF287" s="43"/>
      <c r="BG287" s="45"/>
      <c r="BH287" s="45"/>
      <c r="BI287" s="43"/>
      <c r="BJ287" s="43"/>
      <c r="BK287" s="46" t="str">
        <f>IFERROR(IF(AI287=0,"",IF((AM287/AI287)&gt;1,1,(AM287/AI287))),"")</f>
        <v/>
      </c>
      <c r="BL287" s="46" t="str">
        <f>IFERROR(IF(AJ287=0,"",IF((AO287/AJ287)&gt;1,1,(AO287/AJ287))),"")</f>
        <v/>
      </c>
      <c r="BM287" s="46" t="str">
        <f>IFERROR(IF(AK287=0,"",IF((AQ287/AK287)&gt;1,1,(AQ287/AK287))),"")</f>
        <v/>
      </c>
      <c r="BN287" s="46" t="str">
        <f>IFERROR(IF(AL287=0,"",IF((AS287/AL287)&gt;1,1,(AS287/AL287))),"")</f>
        <v/>
      </c>
      <c r="BO287" s="46" t="str">
        <f>IFERROR(IF((AM287+AO287+AQ287+AS287)/AH287&gt;1,1,(AM287+AO287+AQ287+AS287)/AH287),"")</f>
        <v/>
      </c>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4">
        <v>44299</v>
      </c>
      <c r="CU287" s="44">
        <v>44387</v>
      </c>
      <c r="CV287" s="44"/>
      <c r="CW287" s="44"/>
      <c r="CX287" s="43"/>
      <c r="CY287" s="43"/>
      <c r="CZ287" s="43"/>
      <c r="DA287" s="43"/>
      <c r="DB287" s="43"/>
      <c r="DC287" s="43"/>
      <c r="DD287" s="43"/>
      <c r="DE287" s="43"/>
      <c r="DF287" s="43"/>
      <c r="DG287" s="43"/>
      <c r="DH287" s="43"/>
      <c r="DI287" s="43"/>
      <c r="DJ287" s="46" t="str">
        <f t="shared" si="298"/>
        <v/>
      </c>
      <c r="DK287" s="46" t="str">
        <f t="shared" si="299"/>
        <v/>
      </c>
      <c r="DL287" s="46" t="str">
        <f t="shared" si="300"/>
        <v/>
      </c>
      <c r="DM287" s="46" t="str">
        <f t="shared" si="301"/>
        <v/>
      </c>
      <c r="DN287" s="46" t="str">
        <f t="shared" si="302"/>
        <v/>
      </c>
      <c r="DO287" s="43" t="s">
        <v>401</v>
      </c>
      <c r="DP287" s="43" t="s">
        <v>402</v>
      </c>
      <c r="DQ287" s="43" t="s">
        <v>403</v>
      </c>
      <c r="DR287" s="43" t="s">
        <v>404</v>
      </c>
      <c r="DS287" s="43" t="s">
        <v>405</v>
      </c>
      <c r="DT287" s="43" t="s">
        <v>403</v>
      </c>
      <c r="DU287" s="43" t="s">
        <v>403</v>
      </c>
      <c r="DV287" s="43" t="s">
        <v>403</v>
      </c>
      <c r="DW287" s="43" t="s">
        <v>406</v>
      </c>
      <c r="DX287" s="43" t="s">
        <v>407</v>
      </c>
      <c r="DY287" s="43" t="s">
        <v>408</v>
      </c>
      <c r="DZ287" s="43" t="s">
        <v>409</v>
      </c>
      <c r="EA287" s="43" t="s">
        <v>410</v>
      </c>
      <c r="EB287" s="43" t="s">
        <v>408</v>
      </c>
      <c r="EC287" s="43">
        <v>50</v>
      </c>
      <c r="ED287" s="43" t="s">
        <v>65</v>
      </c>
      <c r="EE287" s="43" t="s">
        <v>411</v>
      </c>
      <c r="EF287" s="43">
        <f t="shared" si="336"/>
        <v>4</v>
      </c>
      <c r="EG287" s="43">
        <v>1</v>
      </c>
      <c r="EH287" s="43">
        <v>1</v>
      </c>
      <c r="EI287" s="43">
        <v>1</v>
      </c>
      <c r="EJ287" s="43">
        <v>1</v>
      </c>
      <c r="EK287" s="43">
        <v>1</v>
      </c>
      <c r="EL287" s="43" t="s">
        <v>3239</v>
      </c>
      <c r="EM287" s="43">
        <v>1</v>
      </c>
      <c r="EN287" s="43" t="s">
        <v>3240</v>
      </c>
      <c r="EO287" s="43"/>
      <c r="EP287" s="43"/>
      <c r="EQ287" s="43"/>
      <c r="ER287" s="43"/>
      <c r="ES287" s="44">
        <v>44299</v>
      </c>
      <c r="ET287" s="44">
        <v>44387</v>
      </c>
      <c r="EU287" s="44"/>
      <c r="EV287" s="44"/>
      <c r="EW287" s="43" t="s">
        <v>70</v>
      </c>
      <c r="EX287" s="43" t="s">
        <v>70</v>
      </c>
      <c r="EY287" s="43"/>
      <c r="EZ287" s="43"/>
      <c r="FA287" s="43" t="s">
        <v>70</v>
      </c>
      <c r="FB287" s="43" t="s">
        <v>148</v>
      </c>
      <c r="FC287" s="43"/>
      <c r="FD287" s="43"/>
      <c r="FE287" s="43" t="s">
        <v>3241</v>
      </c>
      <c r="FF287" s="43" t="s">
        <v>3242</v>
      </c>
      <c r="FG287" s="43"/>
      <c r="FH287" s="43"/>
      <c r="FI287" s="46">
        <f t="shared" si="303"/>
        <v>1</v>
      </c>
      <c r="FJ287" s="46">
        <f t="shared" si="304"/>
        <v>1</v>
      </c>
      <c r="FK287" s="46">
        <f t="shared" si="305"/>
        <v>0</v>
      </c>
      <c r="FL287" s="46">
        <f t="shared" si="306"/>
        <v>0</v>
      </c>
      <c r="FM287" s="46">
        <f t="shared" si="307"/>
        <v>0.5</v>
      </c>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4">
        <v>44299</v>
      </c>
      <c r="GS287" s="44">
        <v>44387</v>
      </c>
      <c r="GT287" s="44"/>
      <c r="GU287" s="44"/>
      <c r="GV287" s="43"/>
      <c r="GW287" s="43"/>
      <c r="GX287" s="43"/>
      <c r="GY287" s="43"/>
      <c r="GZ287" s="43"/>
      <c r="HA287" s="43"/>
      <c r="HB287" s="43"/>
      <c r="HC287" s="43"/>
      <c r="HD287" s="43"/>
      <c r="HE287" s="43"/>
      <c r="HF287" s="43"/>
      <c r="HG287" s="43"/>
      <c r="HH287" s="46" t="str">
        <f>IFERROR(IF(GF287=0,"",IF((GJ287/GF287)&gt;1,1,(GJ287/GF287))),"")</f>
        <v/>
      </c>
      <c r="HI287" s="46" t="str">
        <f>IFERROR(IF(GG287=0,"",IF((GL287/GG287)&gt;1,1,(GL287/GG287))),"")</f>
        <v/>
      </c>
      <c r="HJ287" s="46" t="str">
        <f>IFERROR(IF(GH287=0,"",IF((GN287/GH287)&gt;1,1,(GN287/GH287))),"")</f>
        <v/>
      </c>
      <c r="HK287" s="46" t="str">
        <f>IFERROR(IF(GI287=0,"",IF((GP287/GI287)&gt;1,1,(GP287/GI287))),"")</f>
        <v/>
      </c>
      <c r="HL287" s="46" t="str">
        <f>IFERROR(IF((GJ287+GL287+GN287+GP287)/GE287&gt;1,1,(GJ287+GL287+GN287+GP287)/GE287),"")</f>
        <v/>
      </c>
      <c r="HM287" s="43"/>
      <c r="HN287" s="43"/>
      <c r="HO287" s="43">
        <f t="shared" si="313"/>
        <v>1</v>
      </c>
      <c r="HP287" s="43" t="s">
        <v>3187</v>
      </c>
      <c r="HQ287" s="43"/>
      <c r="HR287" s="43"/>
      <c r="HS287" s="43"/>
      <c r="HT287" s="43"/>
      <c r="HU287" s="43"/>
      <c r="HV287" s="43"/>
      <c r="HW287" s="43"/>
      <c r="HX287" s="43"/>
      <c r="HY287" s="43" t="s">
        <v>768</v>
      </c>
      <c r="HZ287" s="43" t="s">
        <v>3210</v>
      </c>
      <c r="IA287" s="41"/>
      <c r="IB287" s="41"/>
      <c r="IC287" s="41"/>
      <c r="ID287" s="41"/>
    </row>
    <row r="288" spans="1:238" ht="49.5" customHeight="1" x14ac:dyDescent="0.25">
      <c r="A288" s="41" t="s">
        <v>418</v>
      </c>
      <c r="B288" s="42" t="s">
        <v>419</v>
      </c>
      <c r="C288" s="43" t="s">
        <v>420</v>
      </c>
      <c r="D288" s="43" t="s">
        <v>421</v>
      </c>
      <c r="E288" s="43" t="s">
        <v>422</v>
      </c>
      <c r="F288" s="43" t="s">
        <v>423</v>
      </c>
      <c r="G288" s="43" t="s">
        <v>395</v>
      </c>
      <c r="H288" s="43" t="s">
        <v>424</v>
      </c>
      <c r="I288" s="43" t="s">
        <v>425</v>
      </c>
      <c r="J288" s="43">
        <v>5</v>
      </c>
      <c r="K288" s="43">
        <v>3</v>
      </c>
      <c r="L288" s="43" t="s">
        <v>398</v>
      </c>
      <c r="M288" s="43">
        <v>3</v>
      </c>
      <c r="N288" s="43">
        <v>1</v>
      </c>
      <c r="O288" s="43" t="s">
        <v>426</v>
      </c>
      <c r="P288" s="43" t="s">
        <v>400</v>
      </c>
      <c r="Q288" s="43" t="s">
        <v>427</v>
      </c>
      <c r="R288" s="43" t="s">
        <v>428</v>
      </c>
      <c r="S288" s="43" t="s">
        <v>403</v>
      </c>
      <c r="T288" s="43" t="s">
        <v>429</v>
      </c>
      <c r="U288" s="43" t="s">
        <v>430</v>
      </c>
      <c r="V288" s="43" t="s">
        <v>403</v>
      </c>
      <c r="W288" s="43" t="s">
        <v>403</v>
      </c>
      <c r="X288" s="43" t="s">
        <v>403</v>
      </c>
      <c r="Y288" s="43" t="s">
        <v>431</v>
      </c>
      <c r="Z288" s="43" t="s">
        <v>407</v>
      </c>
      <c r="AA288" s="43" t="s">
        <v>410</v>
      </c>
      <c r="AB288" s="43" t="s">
        <v>409</v>
      </c>
      <c r="AC288" s="43" t="s">
        <v>410</v>
      </c>
      <c r="AD288" s="43" t="s">
        <v>410</v>
      </c>
      <c r="AE288" s="43">
        <v>100</v>
      </c>
      <c r="AF288" s="43" t="s">
        <v>65</v>
      </c>
      <c r="AG288" s="43" t="s">
        <v>411</v>
      </c>
      <c r="AH288" s="43">
        <f>SUM(AI288:AL288)</f>
        <v>12</v>
      </c>
      <c r="AI288" s="43">
        <v>3</v>
      </c>
      <c r="AJ288" s="43">
        <v>3</v>
      </c>
      <c r="AK288" s="43">
        <v>3</v>
      </c>
      <c r="AL288" s="43">
        <v>3</v>
      </c>
      <c r="AM288" s="43">
        <v>3</v>
      </c>
      <c r="AN288" s="43" t="s">
        <v>3243</v>
      </c>
      <c r="AO288" s="43">
        <v>3</v>
      </c>
      <c r="AP288" s="43" t="s">
        <v>3244</v>
      </c>
      <c r="AQ288" s="43"/>
      <c r="AR288" s="43"/>
      <c r="AS288" s="43"/>
      <c r="AT288" s="43"/>
      <c r="AU288" s="44">
        <v>44299</v>
      </c>
      <c r="AV288" s="44">
        <v>44389</v>
      </c>
      <c r="AW288" s="44"/>
      <c r="AX288" s="44"/>
      <c r="AY288" s="43" t="s">
        <v>70</v>
      </c>
      <c r="AZ288" s="43" t="s">
        <v>70</v>
      </c>
      <c r="BA288" s="43"/>
      <c r="BB288" s="43"/>
      <c r="BC288" s="43" t="s">
        <v>70</v>
      </c>
      <c r="BD288" s="43" t="s">
        <v>70</v>
      </c>
      <c r="BE288" s="43"/>
      <c r="BF288" s="43"/>
      <c r="BG288" s="45" t="s">
        <v>3245</v>
      </c>
      <c r="BH288" s="45" t="s">
        <v>3246</v>
      </c>
      <c r="BI288" s="43"/>
      <c r="BJ288" s="43"/>
      <c r="BK288" s="46">
        <f t="shared" ref="BK288:BK301" si="337">IFERROR(IF(AI288=0,"",IF((AM288/AI288)&gt;1,1,(AM288/AI288))),"")</f>
        <v>1</v>
      </c>
      <c r="BL288" s="46">
        <f t="shared" ref="BL288:BL301" si="338">IFERROR(IF(AJ288=0,"",IF((AO288/AJ288)&gt;1,1,(AO288/AJ288))),"")</f>
        <v>1</v>
      </c>
      <c r="BM288" s="46">
        <f t="shared" ref="BM288:BM301" si="339">IFERROR(IF(AK288=0,"",IF((AQ288/AK288)&gt;1,1,(AQ288/AK288))),"")</f>
        <v>0</v>
      </c>
      <c r="BN288" s="46">
        <f t="shared" ref="BN288:BN301" si="340">IFERROR(IF(AL288=0,"",IF((AS288/AL288)&gt;1,1,(AS288/AL288))),"")</f>
        <v>0</v>
      </c>
      <c r="BO288" s="46">
        <f t="shared" ref="BO288:BO301" si="341">IFERROR(IF((AM288+AO288+AQ288+AS288)/AH288&gt;1,1,(AM288+AO288+AQ288+AS288)/AH288),"")</f>
        <v>0.5</v>
      </c>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4">
        <v>44299</v>
      </c>
      <c r="CU288" s="44">
        <v>44389</v>
      </c>
      <c r="CV288" s="44"/>
      <c r="CW288" s="44"/>
      <c r="CX288" s="43"/>
      <c r="CY288" s="43"/>
      <c r="CZ288" s="43"/>
      <c r="DA288" s="43"/>
      <c r="DB288" s="43"/>
      <c r="DC288" s="43"/>
      <c r="DD288" s="43"/>
      <c r="DE288" s="43"/>
      <c r="DF288" s="43"/>
      <c r="DG288" s="43"/>
      <c r="DH288" s="43"/>
      <c r="DI288" s="43"/>
      <c r="DJ288" s="46" t="str">
        <f t="shared" si="298"/>
        <v/>
      </c>
      <c r="DK288" s="46" t="str">
        <f t="shared" si="299"/>
        <v/>
      </c>
      <c r="DL288" s="46" t="str">
        <f t="shared" si="300"/>
        <v/>
      </c>
      <c r="DM288" s="46" t="str">
        <f t="shared" si="301"/>
        <v/>
      </c>
      <c r="DN288" s="46" t="str">
        <f t="shared" si="302"/>
        <v/>
      </c>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4">
        <v>44299</v>
      </c>
      <c r="ET288" s="44">
        <v>44389</v>
      </c>
      <c r="EU288" s="44"/>
      <c r="EV288" s="44"/>
      <c r="EW288" s="43"/>
      <c r="EX288" s="43"/>
      <c r="EY288" s="43"/>
      <c r="EZ288" s="43"/>
      <c r="FA288" s="43"/>
      <c r="FB288" s="43"/>
      <c r="FC288" s="43"/>
      <c r="FD288" s="43"/>
      <c r="FE288" s="43"/>
      <c r="FF288" s="43"/>
      <c r="FG288" s="43"/>
      <c r="FH288" s="43"/>
      <c r="FI288" s="46" t="str">
        <f t="shared" si="303"/>
        <v/>
      </c>
      <c r="FJ288" s="46" t="str">
        <f t="shared" si="304"/>
        <v/>
      </c>
      <c r="FK288" s="46" t="str">
        <f t="shared" si="305"/>
        <v/>
      </c>
      <c r="FL288" s="46" t="str">
        <f t="shared" si="306"/>
        <v/>
      </c>
      <c r="FM288" s="46" t="str">
        <f t="shared" si="307"/>
        <v/>
      </c>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4">
        <v>44299</v>
      </c>
      <c r="GS288" s="44">
        <v>44389</v>
      </c>
      <c r="GT288" s="44"/>
      <c r="GU288" s="44"/>
      <c r="GV288" s="43"/>
      <c r="GW288" s="43"/>
      <c r="GX288" s="43"/>
      <c r="GY288" s="43"/>
      <c r="GZ288" s="43"/>
      <c r="HA288" s="43"/>
      <c r="HB288" s="43"/>
      <c r="HC288" s="43"/>
      <c r="HD288" s="43"/>
      <c r="HE288" s="43"/>
      <c r="HF288" s="43"/>
      <c r="HG288" s="43"/>
      <c r="HH288" s="46" t="str">
        <f t="shared" ref="HH288:HH301" si="342">IFERROR(IF(GF288=0,"",IF((GJ288/GF288)&gt;1,1,(GJ288/GF288))),"")</f>
        <v/>
      </c>
      <c r="HI288" s="46" t="str">
        <f t="shared" ref="HI288:HI301" si="343">IFERROR(IF(GG288=0,"",IF((GL288/GG288)&gt;1,1,(GL288/GG288))),"")</f>
        <v/>
      </c>
      <c r="HJ288" s="46" t="str">
        <f t="shared" ref="HJ288:HJ301" si="344">IFERROR(IF(GH288=0,"",IF((GN288/GH288)&gt;1,1,(GN288/GH288))),"")</f>
        <v/>
      </c>
      <c r="HK288" s="46" t="str">
        <f t="shared" ref="HK288:HK301" si="345">IFERROR(IF(GI288=0,"",IF((GP288/GI288)&gt;1,1,(GP288/GI288))),"")</f>
        <v/>
      </c>
      <c r="HL288" s="46" t="str">
        <f t="shared" ref="HL288:HL301" si="346">IFERROR(IF((GJ288+GL288+GN288+GP288)/GE288&gt;1,1,(GJ288+GL288+GN288+GP288)/GE288),"")</f>
        <v/>
      </c>
      <c r="HM288" s="43"/>
      <c r="HN288" s="43"/>
      <c r="HO288" s="43">
        <f t="shared" si="313"/>
        <v>1</v>
      </c>
      <c r="HP288" s="43" t="s">
        <v>3187</v>
      </c>
      <c r="HQ288" s="43" t="s">
        <v>768</v>
      </c>
      <c r="HR288" s="43" t="s">
        <v>3210</v>
      </c>
      <c r="HS288" s="43"/>
      <c r="HT288" s="43"/>
      <c r="HU288" s="43"/>
      <c r="HV288" s="43"/>
      <c r="HW288" s="43"/>
      <c r="HX288" s="43"/>
      <c r="HY288" s="43"/>
      <c r="HZ288" s="43"/>
      <c r="IA288" s="41"/>
      <c r="IB288" s="41"/>
      <c r="IC288" s="41"/>
      <c r="ID288" s="41"/>
    </row>
    <row r="289" spans="1:238" ht="49.5" customHeight="1" x14ac:dyDescent="0.25">
      <c r="A289" s="41" t="s">
        <v>438</v>
      </c>
      <c r="B289" s="42" t="s">
        <v>419</v>
      </c>
      <c r="C289" s="43" t="s">
        <v>439</v>
      </c>
      <c r="D289" s="43" t="s">
        <v>440</v>
      </c>
      <c r="E289" s="43" t="s">
        <v>422</v>
      </c>
      <c r="F289" s="43" t="s">
        <v>423</v>
      </c>
      <c r="G289" s="43" t="s">
        <v>395</v>
      </c>
      <c r="H289" s="43" t="s">
        <v>441</v>
      </c>
      <c r="I289" s="43" t="s">
        <v>442</v>
      </c>
      <c r="J289" s="43">
        <v>2</v>
      </c>
      <c r="K289" s="43">
        <v>4</v>
      </c>
      <c r="L289" s="43" t="s">
        <v>399</v>
      </c>
      <c r="M289" s="43">
        <v>1</v>
      </c>
      <c r="N289" s="43">
        <v>2</v>
      </c>
      <c r="O289" s="43" t="s">
        <v>426</v>
      </c>
      <c r="P289" s="43" t="s">
        <v>400</v>
      </c>
      <c r="Q289" s="43" t="s">
        <v>443</v>
      </c>
      <c r="R289" s="43" t="s">
        <v>444</v>
      </c>
      <c r="S289" s="43" t="s">
        <v>403</v>
      </c>
      <c r="T289" s="43" t="s">
        <v>445</v>
      </c>
      <c r="U289" s="43" t="s">
        <v>430</v>
      </c>
      <c r="V289" s="43" t="s">
        <v>403</v>
      </c>
      <c r="W289" s="43" t="s">
        <v>403</v>
      </c>
      <c r="X289" s="43" t="s">
        <v>403</v>
      </c>
      <c r="Y289" s="43" t="s">
        <v>446</v>
      </c>
      <c r="Z289" s="43" t="s">
        <v>407</v>
      </c>
      <c r="AA289" s="43" t="s">
        <v>410</v>
      </c>
      <c r="AB289" s="43" t="s">
        <v>409</v>
      </c>
      <c r="AC289" s="43" t="s">
        <v>410</v>
      </c>
      <c r="AD289" s="43" t="s">
        <v>410</v>
      </c>
      <c r="AE289" s="43">
        <v>100</v>
      </c>
      <c r="AF289" s="43" t="s">
        <v>65</v>
      </c>
      <c r="AG289" s="43" t="s">
        <v>411</v>
      </c>
      <c r="AH289" s="43">
        <f t="shared" ref="AH289:AH293" si="347">SUM(AI289:AL289)</f>
        <v>12</v>
      </c>
      <c r="AI289" s="43">
        <v>0</v>
      </c>
      <c r="AJ289" s="43">
        <v>0</v>
      </c>
      <c r="AK289" s="43">
        <v>6</v>
      </c>
      <c r="AL289" s="43">
        <v>6</v>
      </c>
      <c r="AM289" s="43">
        <v>0</v>
      </c>
      <c r="AN289" s="43" t="s">
        <v>3247</v>
      </c>
      <c r="AO289" s="43">
        <v>0</v>
      </c>
      <c r="AP289" s="43" t="s">
        <v>3248</v>
      </c>
      <c r="AQ289" s="43"/>
      <c r="AR289" s="43"/>
      <c r="AS289" s="43"/>
      <c r="AT289" s="43"/>
      <c r="AU289" s="44">
        <v>44299</v>
      </c>
      <c r="AV289" s="44">
        <v>44389</v>
      </c>
      <c r="AW289" s="44"/>
      <c r="AX289" s="44"/>
      <c r="AY289" s="43" t="s">
        <v>449</v>
      </c>
      <c r="AZ289" s="43" t="s">
        <v>449</v>
      </c>
      <c r="BA289" s="43"/>
      <c r="BB289" s="43"/>
      <c r="BC289" s="43" t="s">
        <v>449</v>
      </c>
      <c r="BD289" s="43" t="s">
        <v>449</v>
      </c>
      <c r="BE289" s="43"/>
      <c r="BF289" s="43"/>
      <c r="BG289" s="45" t="s">
        <v>3249</v>
      </c>
      <c r="BH289" s="45" t="s">
        <v>3249</v>
      </c>
      <c r="BI289" s="43"/>
      <c r="BJ289" s="43"/>
      <c r="BK289" s="46" t="str">
        <f t="shared" si="337"/>
        <v/>
      </c>
      <c r="BL289" s="46" t="str">
        <f t="shared" si="338"/>
        <v/>
      </c>
      <c r="BM289" s="46">
        <f t="shared" si="339"/>
        <v>0</v>
      </c>
      <c r="BN289" s="46">
        <f t="shared" si="340"/>
        <v>0</v>
      </c>
      <c r="BO289" s="46">
        <f t="shared" si="341"/>
        <v>0</v>
      </c>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4">
        <v>44299</v>
      </c>
      <c r="CU289" s="44">
        <v>44389</v>
      </c>
      <c r="CV289" s="44"/>
      <c r="CW289" s="44"/>
      <c r="CX289" s="43"/>
      <c r="CY289" s="43"/>
      <c r="CZ289" s="43"/>
      <c r="DA289" s="43"/>
      <c r="DB289" s="43"/>
      <c r="DC289" s="43"/>
      <c r="DD289" s="43"/>
      <c r="DE289" s="43"/>
      <c r="DF289" s="43"/>
      <c r="DG289" s="43"/>
      <c r="DH289" s="43"/>
      <c r="DI289" s="43"/>
      <c r="DJ289" s="46" t="str">
        <f t="shared" si="298"/>
        <v/>
      </c>
      <c r="DK289" s="46" t="str">
        <f t="shared" si="299"/>
        <v/>
      </c>
      <c r="DL289" s="46" t="str">
        <f t="shared" si="300"/>
        <v/>
      </c>
      <c r="DM289" s="46" t="str">
        <f t="shared" si="301"/>
        <v/>
      </c>
      <c r="DN289" s="46" t="str">
        <f t="shared" si="302"/>
        <v/>
      </c>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4">
        <v>44299</v>
      </c>
      <c r="ET289" s="44">
        <v>44389</v>
      </c>
      <c r="EU289" s="44"/>
      <c r="EV289" s="44"/>
      <c r="EW289" s="43"/>
      <c r="EX289" s="43"/>
      <c r="EY289" s="43"/>
      <c r="EZ289" s="43"/>
      <c r="FA289" s="43"/>
      <c r="FB289" s="43"/>
      <c r="FC289" s="43"/>
      <c r="FD289" s="43"/>
      <c r="FE289" s="43"/>
      <c r="FF289" s="43"/>
      <c r="FG289" s="43"/>
      <c r="FH289" s="43"/>
      <c r="FI289" s="46" t="str">
        <f t="shared" si="303"/>
        <v/>
      </c>
      <c r="FJ289" s="46" t="str">
        <f t="shared" si="304"/>
        <v/>
      </c>
      <c r="FK289" s="46" t="str">
        <f t="shared" si="305"/>
        <v/>
      </c>
      <c r="FL289" s="46" t="str">
        <f t="shared" si="306"/>
        <v/>
      </c>
      <c r="FM289" s="46" t="str">
        <f t="shared" si="307"/>
        <v/>
      </c>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4">
        <v>44299</v>
      </c>
      <c r="GS289" s="44">
        <v>44389</v>
      </c>
      <c r="GT289" s="44"/>
      <c r="GU289" s="44"/>
      <c r="GV289" s="43"/>
      <c r="GW289" s="43"/>
      <c r="GX289" s="43"/>
      <c r="GY289" s="43"/>
      <c r="GZ289" s="43"/>
      <c r="HA289" s="43"/>
      <c r="HB289" s="43"/>
      <c r="HC289" s="43"/>
      <c r="HD289" s="43"/>
      <c r="HE289" s="43"/>
      <c r="HF289" s="43"/>
      <c r="HG289" s="43"/>
      <c r="HH289" s="46" t="str">
        <f t="shared" si="342"/>
        <v/>
      </c>
      <c r="HI289" s="46" t="str">
        <f t="shared" si="343"/>
        <v/>
      </c>
      <c r="HJ289" s="46" t="str">
        <f t="shared" si="344"/>
        <v/>
      </c>
      <c r="HK289" s="46" t="str">
        <f t="shared" si="345"/>
        <v/>
      </c>
      <c r="HL289" s="46" t="str">
        <f t="shared" si="346"/>
        <v/>
      </c>
      <c r="HM289" s="43"/>
      <c r="HN289" s="43"/>
      <c r="HO289" s="43">
        <f t="shared" si="313"/>
        <v>1</v>
      </c>
      <c r="HP289" s="43" t="s">
        <v>3187</v>
      </c>
      <c r="HQ289" s="43" t="s">
        <v>449</v>
      </c>
      <c r="HR289" s="43" t="s">
        <v>1736</v>
      </c>
      <c r="HS289" s="43"/>
      <c r="HT289" s="43"/>
      <c r="HU289" s="43"/>
      <c r="HV289" s="43"/>
      <c r="HW289" s="43"/>
      <c r="HX289" s="43"/>
      <c r="HY289" s="43"/>
      <c r="HZ289" s="43"/>
      <c r="IA289" s="41"/>
      <c r="IB289" s="41"/>
      <c r="IC289" s="41"/>
      <c r="ID289" s="41"/>
    </row>
    <row r="290" spans="1:238" ht="49.5" customHeight="1" x14ac:dyDescent="0.25">
      <c r="A290" s="41" t="s">
        <v>453</v>
      </c>
      <c r="B290" s="42" t="s">
        <v>419</v>
      </c>
      <c r="C290" s="43" t="s">
        <v>454</v>
      </c>
      <c r="D290" s="43" t="s">
        <v>440</v>
      </c>
      <c r="E290" s="43" t="s">
        <v>422</v>
      </c>
      <c r="F290" s="43" t="s">
        <v>455</v>
      </c>
      <c r="G290" s="43" t="s">
        <v>395</v>
      </c>
      <c r="H290" s="43" t="s">
        <v>456</v>
      </c>
      <c r="I290" s="43" t="s">
        <v>457</v>
      </c>
      <c r="J290" s="43">
        <v>2</v>
      </c>
      <c r="K290" s="43">
        <v>4</v>
      </c>
      <c r="L290" s="43" t="s">
        <v>399</v>
      </c>
      <c r="M290" s="43">
        <v>1</v>
      </c>
      <c r="N290" s="43">
        <v>2</v>
      </c>
      <c r="O290" s="43" t="s">
        <v>426</v>
      </c>
      <c r="P290" s="43" t="s">
        <v>400</v>
      </c>
      <c r="Q290" s="43" t="s">
        <v>458</v>
      </c>
      <c r="R290" s="43" t="s">
        <v>444</v>
      </c>
      <c r="S290" s="43" t="s">
        <v>403</v>
      </c>
      <c r="T290" s="43" t="s">
        <v>459</v>
      </c>
      <c r="U290" s="43" t="s">
        <v>430</v>
      </c>
      <c r="V290" s="43" t="s">
        <v>403</v>
      </c>
      <c r="W290" s="43" t="s">
        <v>403</v>
      </c>
      <c r="X290" s="43" t="s">
        <v>403</v>
      </c>
      <c r="Y290" s="43" t="s">
        <v>446</v>
      </c>
      <c r="Z290" s="43" t="s">
        <v>407</v>
      </c>
      <c r="AA290" s="43" t="s">
        <v>410</v>
      </c>
      <c r="AB290" s="43" t="s">
        <v>409</v>
      </c>
      <c r="AC290" s="43" t="s">
        <v>410</v>
      </c>
      <c r="AD290" s="43" t="s">
        <v>410</v>
      </c>
      <c r="AE290" s="43">
        <v>100</v>
      </c>
      <c r="AF290" s="43" t="s">
        <v>65</v>
      </c>
      <c r="AG290" s="43" t="s">
        <v>411</v>
      </c>
      <c r="AH290" s="43">
        <f t="shared" si="347"/>
        <v>24</v>
      </c>
      <c r="AI290" s="43">
        <v>0</v>
      </c>
      <c r="AJ290" s="43">
        <v>12</v>
      </c>
      <c r="AK290" s="43">
        <v>6</v>
      </c>
      <c r="AL290" s="43">
        <v>6</v>
      </c>
      <c r="AM290" s="43">
        <v>0</v>
      </c>
      <c r="AN290" s="43" t="s">
        <v>3250</v>
      </c>
      <c r="AO290" s="43">
        <v>7</v>
      </c>
      <c r="AP290" s="43" t="s">
        <v>3251</v>
      </c>
      <c r="AQ290" s="43"/>
      <c r="AR290" s="43"/>
      <c r="AS290" s="43"/>
      <c r="AT290" s="43"/>
      <c r="AU290" s="44">
        <v>44299</v>
      </c>
      <c r="AV290" s="44">
        <v>44392</v>
      </c>
      <c r="AW290" s="44"/>
      <c r="AX290" s="44"/>
      <c r="AY290" s="43" t="s">
        <v>449</v>
      </c>
      <c r="AZ290" s="43" t="s">
        <v>70</v>
      </c>
      <c r="BA290" s="43"/>
      <c r="BB290" s="43"/>
      <c r="BC290" s="43" t="s">
        <v>449</v>
      </c>
      <c r="BD290" s="43" t="s">
        <v>70</v>
      </c>
      <c r="BE290" s="43"/>
      <c r="BF290" s="43"/>
      <c r="BG290" s="45" t="s">
        <v>3249</v>
      </c>
      <c r="BH290" s="45" t="s">
        <v>3252</v>
      </c>
      <c r="BI290" s="43"/>
      <c r="BJ290" s="43"/>
      <c r="BK290" s="46" t="str">
        <f t="shared" si="337"/>
        <v/>
      </c>
      <c r="BL290" s="46">
        <f t="shared" si="338"/>
        <v>0.58333333333333337</v>
      </c>
      <c r="BM290" s="46">
        <f t="shared" si="339"/>
        <v>0</v>
      </c>
      <c r="BN290" s="46">
        <f t="shared" si="340"/>
        <v>0</v>
      </c>
      <c r="BO290" s="46">
        <f t="shared" si="341"/>
        <v>0.29166666666666669</v>
      </c>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4">
        <v>44299</v>
      </c>
      <c r="CU290" s="44">
        <v>44392</v>
      </c>
      <c r="CV290" s="44"/>
      <c r="CW290" s="44"/>
      <c r="CX290" s="43"/>
      <c r="CY290" s="43"/>
      <c r="CZ290" s="43"/>
      <c r="DA290" s="43"/>
      <c r="DB290" s="43"/>
      <c r="DC290" s="43"/>
      <c r="DD290" s="43"/>
      <c r="DE290" s="43"/>
      <c r="DF290" s="43"/>
      <c r="DG290" s="43"/>
      <c r="DH290" s="43"/>
      <c r="DI290" s="43"/>
      <c r="DJ290" s="46" t="str">
        <f t="shared" si="298"/>
        <v/>
      </c>
      <c r="DK290" s="46" t="str">
        <f t="shared" si="299"/>
        <v/>
      </c>
      <c r="DL290" s="46" t="str">
        <f t="shared" si="300"/>
        <v/>
      </c>
      <c r="DM290" s="46" t="str">
        <f t="shared" si="301"/>
        <v/>
      </c>
      <c r="DN290" s="46" t="str">
        <f t="shared" si="302"/>
        <v/>
      </c>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4">
        <v>44299</v>
      </c>
      <c r="ET290" s="44">
        <v>44392</v>
      </c>
      <c r="EU290" s="44"/>
      <c r="EV290" s="44"/>
      <c r="EW290" s="43"/>
      <c r="EX290" s="43"/>
      <c r="EY290" s="43"/>
      <c r="EZ290" s="43"/>
      <c r="FA290" s="43"/>
      <c r="FB290" s="43"/>
      <c r="FC290" s="43"/>
      <c r="FD290" s="43"/>
      <c r="FE290" s="43"/>
      <c r="FF290" s="43"/>
      <c r="FG290" s="43"/>
      <c r="FH290" s="43"/>
      <c r="FI290" s="46" t="str">
        <f t="shared" si="303"/>
        <v/>
      </c>
      <c r="FJ290" s="46" t="str">
        <f t="shared" si="304"/>
        <v/>
      </c>
      <c r="FK290" s="46" t="str">
        <f t="shared" si="305"/>
        <v/>
      </c>
      <c r="FL290" s="46" t="str">
        <f t="shared" si="306"/>
        <v/>
      </c>
      <c r="FM290" s="46" t="str">
        <f t="shared" si="307"/>
        <v/>
      </c>
      <c r="FN290" s="43"/>
      <c r="FO290" s="43"/>
      <c r="FP290" s="43"/>
      <c r="FQ290" s="43"/>
      <c r="FR290" s="43"/>
      <c r="FS290" s="43"/>
      <c r="FT290" s="43"/>
      <c r="FU290" s="43"/>
      <c r="FV290" s="43"/>
      <c r="FW290" s="43"/>
      <c r="FX290" s="43"/>
      <c r="FY290" s="43"/>
      <c r="FZ290" s="43"/>
      <c r="GA290" s="43"/>
      <c r="GB290" s="43"/>
      <c r="GC290" s="43"/>
      <c r="GD290" s="43"/>
      <c r="GE290" s="43"/>
      <c r="GF290" s="43"/>
      <c r="GG290" s="43"/>
      <c r="GH290" s="43"/>
      <c r="GI290" s="43"/>
      <c r="GJ290" s="43"/>
      <c r="GK290" s="43"/>
      <c r="GL290" s="43"/>
      <c r="GM290" s="43"/>
      <c r="GN290" s="43"/>
      <c r="GO290" s="43"/>
      <c r="GP290" s="43"/>
      <c r="GQ290" s="43"/>
      <c r="GR290" s="44">
        <v>44299</v>
      </c>
      <c r="GS290" s="44">
        <v>44392</v>
      </c>
      <c r="GT290" s="44"/>
      <c r="GU290" s="44"/>
      <c r="GV290" s="43"/>
      <c r="GW290" s="43"/>
      <c r="GX290" s="43"/>
      <c r="GY290" s="43"/>
      <c r="GZ290" s="43"/>
      <c r="HA290" s="43"/>
      <c r="HB290" s="43"/>
      <c r="HC290" s="43"/>
      <c r="HD290" s="43"/>
      <c r="HE290" s="43"/>
      <c r="HF290" s="43"/>
      <c r="HG290" s="43"/>
      <c r="HH290" s="46" t="str">
        <f t="shared" si="342"/>
        <v/>
      </c>
      <c r="HI290" s="46" t="str">
        <f t="shared" si="343"/>
        <v/>
      </c>
      <c r="HJ290" s="46" t="str">
        <f t="shared" si="344"/>
        <v/>
      </c>
      <c r="HK290" s="46" t="str">
        <f t="shared" si="345"/>
        <v/>
      </c>
      <c r="HL290" s="46" t="str">
        <f t="shared" si="346"/>
        <v/>
      </c>
      <c r="HM290" s="43"/>
      <c r="HN290" s="43"/>
      <c r="HO290" s="43">
        <f t="shared" si="313"/>
        <v>1</v>
      </c>
      <c r="HP290" s="43" t="s">
        <v>3187</v>
      </c>
      <c r="HQ290" s="43" t="s">
        <v>449</v>
      </c>
      <c r="HR290" s="43" t="s">
        <v>3210</v>
      </c>
      <c r="HS290" s="43"/>
      <c r="HT290" s="43"/>
      <c r="HU290" s="43"/>
      <c r="HV290" s="43"/>
      <c r="HW290" s="43"/>
      <c r="HX290" s="43"/>
      <c r="HY290" s="43"/>
      <c r="HZ290" s="43"/>
      <c r="IA290" s="41"/>
      <c r="IB290" s="41"/>
      <c r="IC290" s="41"/>
      <c r="ID290" s="41"/>
    </row>
    <row r="291" spans="1:238" ht="49.5" customHeight="1" x14ac:dyDescent="0.25">
      <c r="A291" s="41" t="s">
        <v>466</v>
      </c>
      <c r="B291" s="42" t="s">
        <v>419</v>
      </c>
      <c r="C291" s="43" t="s">
        <v>467</v>
      </c>
      <c r="D291" s="43" t="s">
        <v>468</v>
      </c>
      <c r="E291" s="43" t="s">
        <v>422</v>
      </c>
      <c r="F291" s="43" t="s">
        <v>455</v>
      </c>
      <c r="G291" s="43" t="s">
        <v>469</v>
      </c>
      <c r="H291" s="43" t="s">
        <v>470</v>
      </c>
      <c r="I291" s="43" t="s">
        <v>425</v>
      </c>
      <c r="J291" s="43">
        <v>4</v>
      </c>
      <c r="K291" s="43">
        <v>4</v>
      </c>
      <c r="L291" s="43" t="s">
        <v>398</v>
      </c>
      <c r="M291" s="43">
        <v>4</v>
      </c>
      <c r="N291" s="43">
        <v>4</v>
      </c>
      <c r="O291" s="43" t="s">
        <v>398</v>
      </c>
      <c r="P291" s="43" t="s">
        <v>400</v>
      </c>
      <c r="Q291" s="43" t="s">
        <v>471</v>
      </c>
      <c r="R291" s="43" t="s">
        <v>428</v>
      </c>
      <c r="S291" s="43" t="s">
        <v>403</v>
      </c>
      <c r="T291" s="43" t="s">
        <v>429</v>
      </c>
      <c r="U291" s="43" t="s">
        <v>430</v>
      </c>
      <c r="V291" s="43" t="s">
        <v>403</v>
      </c>
      <c r="W291" s="43" t="s">
        <v>472</v>
      </c>
      <c r="X291" s="43" t="s">
        <v>403</v>
      </c>
      <c r="Y291" s="43" t="s">
        <v>431</v>
      </c>
      <c r="Z291" s="43" t="s">
        <v>407</v>
      </c>
      <c r="AA291" s="43" t="s">
        <v>410</v>
      </c>
      <c r="AB291" s="43" t="s">
        <v>409</v>
      </c>
      <c r="AC291" s="43" t="s">
        <v>410</v>
      </c>
      <c r="AD291" s="43" t="s">
        <v>410</v>
      </c>
      <c r="AE291" s="43">
        <v>100</v>
      </c>
      <c r="AF291" s="43" t="s">
        <v>65</v>
      </c>
      <c r="AG291" s="43" t="s">
        <v>411</v>
      </c>
      <c r="AH291" s="43">
        <f t="shared" si="347"/>
        <v>21</v>
      </c>
      <c r="AI291" s="43">
        <v>3</v>
      </c>
      <c r="AJ291" s="43">
        <v>12</v>
      </c>
      <c r="AK291" s="43">
        <v>3</v>
      </c>
      <c r="AL291" s="43">
        <v>3</v>
      </c>
      <c r="AM291" s="43">
        <v>3</v>
      </c>
      <c r="AN291" s="43" t="s">
        <v>3253</v>
      </c>
      <c r="AO291" s="43">
        <v>12</v>
      </c>
      <c r="AP291" s="43" t="s">
        <v>3254</v>
      </c>
      <c r="AQ291" s="43"/>
      <c r="AR291" s="43"/>
      <c r="AS291" s="43"/>
      <c r="AT291" s="43"/>
      <c r="AU291" s="44">
        <v>44299</v>
      </c>
      <c r="AV291" s="44">
        <v>44391</v>
      </c>
      <c r="AW291" s="44"/>
      <c r="AX291" s="44"/>
      <c r="AY291" s="43" t="s">
        <v>70</v>
      </c>
      <c r="AZ291" s="43" t="s">
        <v>70</v>
      </c>
      <c r="BA291" s="43"/>
      <c r="BB291" s="43"/>
      <c r="BC291" s="43" t="s">
        <v>70</v>
      </c>
      <c r="BD291" s="43" t="s">
        <v>70</v>
      </c>
      <c r="BE291" s="43"/>
      <c r="BF291" s="43"/>
      <c r="BG291" s="45" t="s">
        <v>3245</v>
      </c>
      <c r="BH291" s="45" t="s">
        <v>3255</v>
      </c>
      <c r="BI291" s="43"/>
      <c r="BJ291" s="43"/>
      <c r="BK291" s="46">
        <f t="shared" si="337"/>
        <v>1</v>
      </c>
      <c r="BL291" s="46">
        <f t="shared" si="338"/>
        <v>1</v>
      </c>
      <c r="BM291" s="46">
        <f t="shared" si="339"/>
        <v>0</v>
      </c>
      <c r="BN291" s="46">
        <f t="shared" si="340"/>
        <v>0</v>
      </c>
      <c r="BO291" s="46">
        <f t="shared" si="341"/>
        <v>0.7142857142857143</v>
      </c>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c r="CR291" s="43"/>
      <c r="CS291" s="43"/>
      <c r="CT291" s="44">
        <v>44299</v>
      </c>
      <c r="CU291" s="44">
        <v>44391</v>
      </c>
      <c r="CV291" s="44"/>
      <c r="CW291" s="44"/>
      <c r="CX291" s="43"/>
      <c r="CY291" s="43"/>
      <c r="CZ291" s="43"/>
      <c r="DA291" s="43"/>
      <c r="DB291" s="43"/>
      <c r="DC291" s="43"/>
      <c r="DD291" s="43"/>
      <c r="DE291" s="43"/>
      <c r="DF291" s="43"/>
      <c r="DG291" s="43"/>
      <c r="DH291" s="43"/>
      <c r="DI291" s="43"/>
      <c r="DJ291" s="46" t="str">
        <f t="shared" si="298"/>
        <v/>
      </c>
      <c r="DK291" s="46" t="str">
        <f t="shared" si="299"/>
        <v/>
      </c>
      <c r="DL291" s="46" t="str">
        <f t="shared" si="300"/>
        <v/>
      </c>
      <c r="DM291" s="46" t="str">
        <f t="shared" si="301"/>
        <v/>
      </c>
      <c r="DN291" s="46" t="str">
        <f t="shared" si="302"/>
        <v/>
      </c>
      <c r="DO291" s="43"/>
      <c r="DP291" s="43"/>
      <c r="DQ291" s="43"/>
      <c r="DR291" s="43"/>
      <c r="DS291" s="43"/>
      <c r="DT291" s="43"/>
      <c r="DU291" s="43"/>
      <c r="DV291" s="43"/>
      <c r="DW291" s="43"/>
      <c r="DX291" s="43"/>
      <c r="DY291" s="43"/>
      <c r="DZ291" s="43"/>
      <c r="EA291" s="43"/>
      <c r="EB291" s="43"/>
      <c r="EC291" s="43"/>
      <c r="ED291" s="43"/>
      <c r="EE291" s="43"/>
      <c r="EF291" s="43"/>
      <c r="EG291" s="43"/>
      <c r="EH291" s="43"/>
      <c r="EI291" s="43"/>
      <c r="EJ291" s="43"/>
      <c r="EK291" s="43"/>
      <c r="EL291" s="43"/>
      <c r="EM291" s="43"/>
      <c r="EN291" s="43"/>
      <c r="EO291" s="43"/>
      <c r="EP291" s="43"/>
      <c r="EQ291" s="43"/>
      <c r="ER291" s="43"/>
      <c r="ES291" s="44">
        <v>44299</v>
      </c>
      <c r="ET291" s="44">
        <v>44391</v>
      </c>
      <c r="EU291" s="44"/>
      <c r="EV291" s="44"/>
      <c r="EW291" s="43"/>
      <c r="EX291" s="43"/>
      <c r="EY291" s="43"/>
      <c r="EZ291" s="43"/>
      <c r="FA291" s="43"/>
      <c r="FB291" s="43"/>
      <c r="FC291" s="43"/>
      <c r="FD291" s="43"/>
      <c r="FE291" s="43"/>
      <c r="FF291" s="43"/>
      <c r="FG291" s="43"/>
      <c r="FH291" s="43"/>
      <c r="FI291" s="46" t="str">
        <f t="shared" si="303"/>
        <v/>
      </c>
      <c r="FJ291" s="46" t="str">
        <f t="shared" si="304"/>
        <v/>
      </c>
      <c r="FK291" s="46" t="str">
        <f t="shared" si="305"/>
        <v/>
      </c>
      <c r="FL291" s="46" t="str">
        <f t="shared" si="306"/>
        <v/>
      </c>
      <c r="FM291" s="46" t="str">
        <f t="shared" si="307"/>
        <v/>
      </c>
      <c r="FN291" s="43"/>
      <c r="FO291" s="43"/>
      <c r="FP291" s="43"/>
      <c r="FQ291" s="43"/>
      <c r="FR291" s="43"/>
      <c r="FS291" s="43"/>
      <c r="FT291" s="43"/>
      <c r="FU291" s="43"/>
      <c r="FV291" s="43"/>
      <c r="FW291" s="43"/>
      <c r="FX291" s="43"/>
      <c r="FY291" s="43"/>
      <c r="FZ291" s="43"/>
      <c r="GA291" s="43"/>
      <c r="GB291" s="43"/>
      <c r="GC291" s="43"/>
      <c r="GD291" s="43"/>
      <c r="GE291" s="43"/>
      <c r="GF291" s="43"/>
      <c r="GG291" s="43"/>
      <c r="GH291" s="43"/>
      <c r="GI291" s="43"/>
      <c r="GJ291" s="43"/>
      <c r="GK291" s="43"/>
      <c r="GL291" s="43"/>
      <c r="GM291" s="43"/>
      <c r="GN291" s="43"/>
      <c r="GO291" s="43"/>
      <c r="GP291" s="43"/>
      <c r="GQ291" s="43"/>
      <c r="GR291" s="44">
        <v>44299</v>
      </c>
      <c r="GS291" s="44">
        <v>44391</v>
      </c>
      <c r="GT291" s="44"/>
      <c r="GU291" s="44"/>
      <c r="GV291" s="43"/>
      <c r="GW291" s="43"/>
      <c r="GX291" s="43"/>
      <c r="GY291" s="43"/>
      <c r="GZ291" s="43"/>
      <c r="HA291" s="43"/>
      <c r="HB291" s="43"/>
      <c r="HC291" s="43"/>
      <c r="HD291" s="43"/>
      <c r="HE291" s="43"/>
      <c r="HF291" s="43"/>
      <c r="HG291" s="43"/>
      <c r="HH291" s="46" t="str">
        <f t="shared" si="342"/>
        <v/>
      </c>
      <c r="HI291" s="46" t="str">
        <f t="shared" si="343"/>
        <v/>
      </c>
      <c r="HJ291" s="46" t="str">
        <f t="shared" si="344"/>
        <v/>
      </c>
      <c r="HK291" s="46" t="str">
        <f t="shared" si="345"/>
        <v/>
      </c>
      <c r="HL291" s="46" t="str">
        <f t="shared" si="346"/>
        <v/>
      </c>
      <c r="HM291" s="43"/>
      <c r="HN291" s="43"/>
      <c r="HO291" s="43">
        <f t="shared" si="313"/>
        <v>1</v>
      </c>
      <c r="HP291" s="43" t="s">
        <v>3187</v>
      </c>
      <c r="HQ291" s="41" t="s">
        <v>768</v>
      </c>
      <c r="HR291" s="41" t="s">
        <v>3210</v>
      </c>
      <c r="HS291" s="41"/>
      <c r="HT291" s="41"/>
      <c r="HU291" s="41"/>
      <c r="HV291" s="41"/>
      <c r="HW291" s="41"/>
      <c r="HX291" s="41"/>
      <c r="HY291" s="41"/>
      <c r="HZ291" s="41"/>
      <c r="IA291" s="41"/>
      <c r="IB291" s="41"/>
      <c r="IC291" s="41"/>
      <c r="ID291" s="41"/>
    </row>
    <row r="292" spans="1:238" ht="49.5" customHeight="1" x14ac:dyDescent="0.25">
      <c r="A292" s="41" t="s">
        <v>479</v>
      </c>
      <c r="B292" s="42" t="s">
        <v>480</v>
      </c>
      <c r="C292" s="43" t="s">
        <v>481</v>
      </c>
      <c r="D292" s="43" t="s">
        <v>482</v>
      </c>
      <c r="E292" s="43" t="s">
        <v>422</v>
      </c>
      <c r="F292" s="43" t="s">
        <v>394</v>
      </c>
      <c r="G292" s="43" t="s">
        <v>395</v>
      </c>
      <c r="H292" s="43" t="s">
        <v>483</v>
      </c>
      <c r="I292" s="43" t="s">
        <v>484</v>
      </c>
      <c r="J292" s="43">
        <v>5</v>
      </c>
      <c r="K292" s="43">
        <v>3</v>
      </c>
      <c r="L292" s="43" t="s">
        <v>398</v>
      </c>
      <c r="M292" s="43">
        <v>4</v>
      </c>
      <c r="N292" s="43">
        <v>2</v>
      </c>
      <c r="O292" s="43" t="s">
        <v>399</v>
      </c>
      <c r="P292" s="43" t="s">
        <v>400</v>
      </c>
      <c r="Q292" s="43" t="s">
        <v>485</v>
      </c>
      <c r="R292" s="43" t="s">
        <v>486</v>
      </c>
      <c r="S292" s="43" t="s">
        <v>403</v>
      </c>
      <c r="T292" s="43" t="s">
        <v>487</v>
      </c>
      <c r="U292" s="43" t="s">
        <v>405</v>
      </c>
      <c r="V292" s="43" t="s">
        <v>403</v>
      </c>
      <c r="W292" s="43" t="s">
        <v>403</v>
      </c>
      <c r="X292" s="43" t="s">
        <v>403</v>
      </c>
      <c r="Y292" s="43" t="s">
        <v>406</v>
      </c>
      <c r="Z292" s="43" t="s">
        <v>407</v>
      </c>
      <c r="AA292" s="43" t="s">
        <v>408</v>
      </c>
      <c r="AB292" s="43" t="s">
        <v>409</v>
      </c>
      <c r="AC292" s="43" t="s">
        <v>410</v>
      </c>
      <c r="AD292" s="43" t="s">
        <v>408</v>
      </c>
      <c r="AE292" s="43">
        <v>50</v>
      </c>
      <c r="AF292" s="43" t="s">
        <v>65</v>
      </c>
      <c r="AG292" s="43" t="s">
        <v>411</v>
      </c>
      <c r="AH292" s="43">
        <f t="shared" si="347"/>
        <v>34</v>
      </c>
      <c r="AI292" s="43">
        <v>13</v>
      </c>
      <c r="AJ292" s="43">
        <v>21</v>
      </c>
      <c r="AK292" s="43">
        <v>0</v>
      </c>
      <c r="AL292" s="43">
        <v>0</v>
      </c>
      <c r="AM292" s="43">
        <v>13</v>
      </c>
      <c r="AN292" s="43" t="s">
        <v>3256</v>
      </c>
      <c r="AO292" s="43">
        <v>21</v>
      </c>
      <c r="AP292" s="43" t="s">
        <v>3257</v>
      </c>
      <c r="AQ292" s="43"/>
      <c r="AR292" s="43"/>
      <c r="AS292" s="43"/>
      <c r="AT292" s="43"/>
      <c r="AU292" s="44">
        <v>44299</v>
      </c>
      <c r="AV292" s="44">
        <v>44391</v>
      </c>
      <c r="AW292" s="44"/>
      <c r="AX292" s="44"/>
      <c r="AY292" s="43" t="s">
        <v>70</v>
      </c>
      <c r="AZ292" s="43" t="s">
        <v>70</v>
      </c>
      <c r="BA292" s="43"/>
      <c r="BB292" s="43"/>
      <c r="BC292" s="43" t="s">
        <v>70</v>
      </c>
      <c r="BD292" s="43" t="s">
        <v>70</v>
      </c>
      <c r="BE292" s="43"/>
      <c r="BF292" s="43"/>
      <c r="BG292" s="45" t="s">
        <v>3258</v>
      </c>
      <c r="BH292" s="45" t="s">
        <v>3259</v>
      </c>
      <c r="BI292" s="43"/>
      <c r="BJ292" s="43"/>
      <c r="BK292" s="46">
        <f t="shared" si="337"/>
        <v>1</v>
      </c>
      <c r="BL292" s="46">
        <f t="shared" si="338"/>
        <v>1</v>
      </c>
      <c r="BM292" s="46" t="str">
        <f t="shared" si="339"/>
        <v/>
      </c>
      <c r="BN292" s="46" t="str">
        <f t="shared" si="340"/>
        <v/>
      </c>
      <c r="BO292" s="46">
        <f t="shared" si="341"/>
        <v>1</v>
      </c>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c r="CM292" s="43"/>
      <c r="CN292" s="43"/>
      <c r="CO292" s="43"/>
      <c r="CP292" s="43"/>
      <c r="CQ292" s="43"/>
      <c r="CR292" s="43"/>
      <c r="CS292" s="43"/>
      <c r="CT292" s="44">
        <v>44299</v>
      </c>
      <c r="CU292" s="44">
        <v>44391</v>
      </c>
      <c r="CV292" s="44"/>
      <c r="CW292" s="44"/>
      <c r="CX292" s="43"/>
      <c r="CY292" s="43"/>
      <c r="CZ292" s="43"/>
      <c r="DA292" s="43"/>
      <c r="DB292" s="43"/>
      <c r="DC292" s="43"/>
      <c r="DD292" s="43"/>
      <c r="DE292" s="43"/>
      <c r="DF292" s="43"/>
      <c r="DG292" s="43"/>
      <c r="DH292" s="43"/>
      <c r="DI292" s="43"/>
      <c r="DJ292" s="46" t="str">
        <f t="shared" si="298"/>
        <v/>
      </c>
      <c r="DK292" s="46" t="str">
        <f t="shared" si="299"/>
        <v/>
      </c>
      <c r="DL292" s="46" t="str">
        <f t="shared" si="300"/>
        <v/>
      </c>
      <c r="DM292" s="46" t="str">
        <f t="shared" si="301"/>
        <v/>
      </c>
      <c r="DN292" s="46" t="str">
        <f t="shared" si="302"/>
        <v/>
      </c>
      <c r="DO292" s="43"/>
      <c r="DP292" s="43"/>
      <c r="DQ292" s="43"/>
      <c r="DR292" s="43"/>
      <c r="DS292" s="43"/>
      <c r="DT292" s="43"/>
      <c r="DU292" s="43"/>
      <c r="DV292" s="43"/>
      <c r="DW292" s="43"/>
      <c r="DX292" s="43"/>
      <c r="DY292" s="43"/>
      <c r="DZ292" s="43"/>
      <c r="EA292" s="43"/>
      <c r="EB292" s="43"/>
      <c r="EC292" s="43"/>
      <c r="ED292" s="43"/>
      <c r="EE292" s="43"/>
      <c r="EF292" s="43"/>
      <c r="EG292" s="43"/>
      <c r="EH292" s="43"/>
      <c r="EI292" s="43"/>
      <c r="EJ292" s="43"/>
      <c r="EK292" s="43"/>
      <c r="EL292" s="43"/>
      <c r="EM292" s="43"/>
      <c r="EN292" s="43"/>
      <c r="EO292" s="43"/>
      <c r="EP292" s="43"/>
      <c r="EQ292" s="43"/>
      <c r="ER292" s="43"/>
      <c r="ES292" s="44">
        <v>44299</v>
      </c>
      <c r="ET292" s="44">
        <v>44391</v>
      </c>
      <c r="EU292" s="44"/>
      <c r="EV292" s="44"/>
      <c r="EW292" s="43"/>
      <c r="EX292" s="43"/>
      <c r="EY292" s="43"/>
      <c r="EZ292" s="43"/>
      <c r="FA292" s="43"/>
      <c r="FB292" s="43"/>
      <c r="FC292" s="43"/>
      <c r="FD292" s="43"/>
      <c r="FE292" s="43"/>
      <c r="FF292" s="43"/>
      <c r="FG292" s="43"/>
      <c r="FH292" s="43"/>
      <c r="FI292" s="46" t="str">
        <f t="shared" si="303"/>
        <v/>
      </c>
      <c r="FJ292" s="46" t="str">
        <f t="shared" si="304"/>
        <v/>
      </c>
      <c r="FK292" s="46" t="str">
        <f t="shared" si="305"/>
        <v/>
      </c>
      <c r="FL292" s="46" t="str">
        <f t="shared" si="306"/>
        <v/>
      </c>
      <c r="FM292" s="46" t="str">
        <f t="shared" si="307"/>
        <v/>
      </c>
      <c r="FN292" s="43"/>
      <c r="FO292" s="43"/>
      <c r="FP292" s="43"/>
      <c r="FQ292" s="43"/>
      <c r="FR292" s="43"/>
      <c r="FS292" s="43"/>
      <c r="FT292" s="43"/>
      <c r="FU292" s="43"/>
      <c r="FV292" s="43"/>
      <c r="FW292" s="43"/>
      <c r="FX292" s="43"/>
      <c r="FY292" s="43"/>
      <c r="FZ292" s="43"/>
      <c r="GA292" s="43"/>
      <c r="GB292" s="43"/>
      <c r="GC292" s="43"/>
      <c r="GD292" s="43"/>
      <c r="GE292" s="43"/>
      <c r="GF292" s="43"/>
      <c r="GG292" s="43"/>
      <c r="GH292" s="43"/>
      <c r="GI292" s="43"/>
      <c r="GJ292" s="43"/>
      <c r="GK292" s="43"/>
      <c r="GL292" s="43"/>
      <c r="GM292" s="43"/>
      <c r="GN292" s="43"/>
      <c r="GO292" s="43"/>
      <c r="GP292" s="43"/>
      <c r="GQ292" s="43"/>
      <c r="GR292" s="44">
        <v>44299</v>
      </c>
      <c r="GS292" s="44">
        <v>44391</v>
      </c>
      <c r="GT292" s="44"/>
      <c r="GU292" s="44"/>
      <c r="GV292" s="43"/>
      <c r="GW292" s="43"/>
      <c r="GX292" s="43"/>
      <c r="GY292" s="43"/>
      <c r="GZ292" s="43"/>
      <c r="HA292" s="43"/>
      <c r="HB292" s="43"/>
      <c r="HC292" s="43"/>
      <c r="HD292" s="43"/>
      <c r="HE292" s="43"/>
      <c r="HF292" s="43"/>
      <c r="HG292" s="43"/>
      <c r="HH292" s="46" t="str">
        <f t="shared" si="342"/>
        <v/>
      </c>
      <c r="HI292" s="46" t="str">
        <f t="shared" si="343"/>
        <v/>
      </c>
      <c r="HJ292" s="46" t="str">
        <f t="shared" si="344"/>
        <v/>
      </c>
      <c r="HK292" s="46" t="str">
        <f t="shared" si="345"/>
        <v/>
      </c>
      <c r="HL292" s="46" t="str">
        <f t="shared" si="346"/>
        <v/>
      </c>
      <c r="HM292" s="43"/>
      <c r="HN292" s="43"/>
      <c r="HO292" s="43">
        <f t="shared" si="313"/>
        <v>1</v>
      </c>
      <c r="HP292" s="43" t="s">
        <v>3187</v>
      </c>
      <c r="HQ292" s="41" t="s">
        <v>768</v>
      </c>
      <c r="HR292" s="41" t="s">
        <v>3260</v>
      </c>
      <c r="HS292" s="41"/>
      <c r="HT292" s="41"/>
      <c r="HU292" s="41"/>
      <c r="HV292" s="41"/>
      <c r="HW292" s="41"/>
      <c r="HX292" s="41"/>
      <c r="HY292" s="41"/>
      <c r="HZ292" s="41"/>
      <c r="IA292" s="41"/>
      <c r="IB292" s="41"/>
      <c r="IC292" s="41"/>
      <c r="ID292" s="41"/>
    </row>
    <row r="293" spans="1:238" ht="49.5" customHeight="1" x14ac:dyDescent="0.25">
      <c r="A293" s="41" t="s">
        <v>493</v>
      </c>
      <c r="B293" s="42" t="s">
        <v>480</v>
      </c>
      <c r="C293" s="43" t="s">
        <v>494</v>
      </c>
      <c r="D293" s="43" t="s">
        <v>468</v>
      </c>
      <c r="E293" s="43" t="s">
        <v>422</v>
      </c>
      <c r="F293" s="43" t="s">
        <v>455</v>
      </c>
      <c r="G293" s="43" t="s">
        <v>495</v>
      </c>
      <c r="H293" s="43" t="s">
        <v>496</v>
      </c>
      <c r="I293" s="43" t="s">
        <v>497</v>
      </c>
      <c r="J293" s="43">
        <v>2</v>
      </c>
      <c r="K293" s="43">
        <v>5</v>
      </c>
      <c r="L293" s="43" t="s">
        <v>398</v>
      </c>
      <c r="M293" s="43">
        <v>1</v>
      </c>
      <c r="N293" s="43">
        <v>5</v>
      </c>
      <c r="O293" s="43" t="s">
        <v>398</v>
      </c>
      <c r="P293" s="43" t="s">
        <v>400</v>
      </c>
      <c r="Q293" s="43" t="s">
        <v>498</v>
      </c>
      <c r="R293" s="43" t="s">
        <v>499</v>
      </c>
      <c r="S293" s="43" t="s">
        <v>403</v>
      </c>
      <c r="T293" s="43" t="s">
        <v>500</v>
      </c>
      <c r="U293" s="43" t="s">
        <v>430</v>
      </c>
      <c r="V293" s="43" t="s">
        <v>403</v>
      </c>
      <c r="W293" s="43" t="s">
        <v>403</v>
      </c>
      <c r="X293" s="43" t="s">
        <v>403</v>
      </c>
      <c r="Y293" s="43" t="s">
        <v>406</v>
      </c>
      <c r="Z293" s="43" t="s">
        <v>407</v>
      </c>
      <c r="AA293" s="43" t="s">
        <v>410</v>
      </c>
      <c r="AB293" s="43" t="s">
        <v>409</v>
      </c>
      <c r="AC293" s="43" t="s">
        <v>410</v>
      </c>
      <c r="AD293" s="43" t="s">
        <v>410</v>
      </c>
      <c r="AE293" s="43">
        <v>100</v>
      </c>
      <c r="AF293" s="43" t="s">
        <v>65</v>
      </c>
      <c r="AG293" s="43" t="s">
        <v>411</v>
      </c>
      <c r="AH293" s="43">
        <f t="shared" si="347"/>
        <v>1</v>
      </c>
      <c r="AI293" s="43">
        <v>0</v>
      </c>
      <c r="AJ293" s="43">
        <v>1</v>
      </c>
      <c r="AK293" s="43">
        <v>0</v>
      </c>
      <c r="AL293" s="43">
        <v>0</v>
      </c>
      <c r="AM293" s="43">
        <v>0</v>
      </c>
      <c r="AN293" s="43" t="s">
        <v>3261</v>
      </c>
      <c r="AO293" s="43">
        <v>1</v>
      </c>
      <c r="AP293" s="43" t="s">
        <v>3262</v>
      </c>
      <c r="AQ293" s="43"/>
      <c r="AR293" s="43"/>
      <c r="AS293" s="43"/>
      <c r="AT293" s="43"/>
      <c r="AU293" s="44">
        <v>44299</v>
      </c>
      <c r="AV293" s="44">
        <v>44390</v>
      </c>
      <c r="AW293" s="44"/>
      <c r="AX293" s="44"/>
      <c r="AY293" s="43" t="s">
        <v>449</v>
      </c>
      <c r="AZ293" s="43" t="s">
        <v>70</v>
      </c>
      <c r="BA293" s="43"/>
      <c r="BB293" s="43"/>
      <c r="BC293" s="43" t="s">
        <v>449</v>
      </c>
      <c r="BD293" s="43" t="s">
        <v>70</v>
      </c>
      <c r="BE293" s="43"/>
      <c r="BF293" s="43"/>
      <c r="BG293" s="45" t="s">
        <v>3263</v>
      </c>
      <c r="BH293" s="45" t="s">
        <v>3264</v>
      </c>
      <c r="BI293" s="43"/>
      <c r="BJ293" s="43"/>
      <c r="BK293" s="46" t="str">
        <f t="shared" si="337"/>
        <v/>
      </c>
      <c r="BL293" s="46">
        <f t="shared" si="338"/>
        <v>1</v>
      </c>
      <c r="BM293" s="46" t="str">
        <f t="shared" si="339"/>
        <v/>
      </c>
      <c r="BN293" s="46" t="str">
        <f t="shared" si="340"/>
        <v/>
      </c>
      <c r="BO293" s="46">
        <f t="shared" si="341"/>
        <v>1</v>
      </c>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c r="CM293" s="43"/>
      <c r="CN293" s="43"/>
      <c r="CO293" s="43"/>
      <c r="CP293" s="43"/>
      <c r="CQ293" s="43"/>
      <c r="CR293" s="43"/>
      <c r="CS293" s="43"/>
      <c r="CT293" s="44">
        <v>44299</v>
      </c>
      <c r="CU293" s="44">
        <v>44390</v>
      </c>
      <c r="CV293" s="44"/>
      <c r="CW293" s="44"/>
      <c r="CX293" s="43"/>
      <c r="CY293" s="43"/>
      <c r="CZ293" s="43"/>
      <c r="DA293" s="43"/>
      <c r="DB293" s="43"/>
      <c r="DC293" s="43"/>
      <c r="DD293" s="43"/>
      <c r="DE293" s="43"/>
      <c r="DF293" s="43"/>
      <c r="DG293" s="43"/>
      <c r="DH293" s="43"/>
      <c r="DI293" s="43"/>
      <c r="DJ293" s="46" t="str">
        <f t="shared" si="298"/>
        <v/>
      </c>
      <c r="DK293" s="46" t="str">
        <f t="shared" si="299"/>
        <v/>
      </c>
      <c r="DL293" s="46" t="str">
        <f t="shared" si="300"/>
        <v/>
      </c>
      <c r="DM293" s="46" t="str">
        <f t="shared" si="301"/>
        <v/>
      </c>
      <c r="DN293" s="46" t="str">
        <f t="shared" si="302"/>
        <v/>
      </c>
      <c r="DO293" s="43"/>
      <c r="DP293" s="43"/>
      <c r="DQ293" s="43"/>
      <c r="DR293" s="43"/>
      <c r="DS293" s="43"/>
      <c r="DT293" s="43"/>
      <c r="DU293" s="43"/>
      <c r="DV293" s="43"/>
      <c r="DW293" s="43"/>
      <c r="DX293" s="43"/>
      <c r="DY293" s="43"/>
      <c r="DZ293" s="43"/>
      <c r="EA293" s="43"/>
      <c r="EB293" s="43"/>
      <c r="EC293" s="43"/>
      <c r="ED293" s="43"/>
      <c r="EE293" s="43"/>
      <c r="EF293" s="43"/>
      <c r="EG293" s="43"/>
      <c r="EH293" s="43"/>
      <c r="EI293" s="43"/>
      <c r="EJ293" s="43"/>
      <c r="EK293" s="43"/>
      <c r="EL293" s="43"/>
      <c r="EM293" s="43"/>
      <c r="EN293" s="43"/>
      <c r="EO293" s="43"/>
      <c r="EP293" s="43"/>
      <c r="EQ293" s="43"/>
      <c r="ER293" s="43"/>
      <c r="ES293" s="44">
        <v>44299</v>
      </c>
      <c r="ET293" s="44">
        <v>44390</v>
      </c>
      <c r="EU293" s="44"/>
      <c r="EV293" s="44"/>
      <c r="EW293" s="43"/>
      <c r="EX293" s="43"/>
      <c r="EY293" s="43"/>
      <c r="EZ293" s="43"/>
      <c r="FA293" s="43"/>
      <c r="FB293" s="43"/>
      <c r="FC293" s="43"/>
      <c r="FD293" s="43"/>
      <c r="FE293" s="43"/>
      <c r="FF293" s="43"/>
      <c r="FG293" s="43"/>
      <c r="FH293" s="43"/>
      <c r="FI293" s="46" t="str">
        <f t="shared" si="303"/>
        <v/>
      </c>
      <c r="FJ293" s="46" t="str">
        <f t="shared" si="304"/>
        <v/>
      </c>
      <c r="FK293" s="46" t="str">
        <f t="shared" si="305"/>
        <v/>
      </c>
      <c r="FL293" s="46" t="str">
        <f t="shared" si="306"/>
        <v/>
      </c>
      <c r="FM293" s="46" t="str">
        <f t="shared" si="307"/>
        <v/>
      </c>
      <c r="FN293" s="43"/>
      <c r="FO293" s="43"/>
      <c r="FP293" s="43"/>
      <c r="FQ293" s="43"/>
      <c r="FR293" s="43"/>
      <c r="FS293" s="43"/>
      <c r="FT293" s="43"/>
      <c r="FU293" s="43"/>
      <c r="FV293" s="43"/>
      <c r="FW293" s="43"/>
      <c r="FX293" s="43"/>
      <c r="FY293" s="43"/>
      <c r="FZ293" s="43"/>
      <c r="GA293" s="43"/>
      <c r="GB293" s="43"/>
      <c r="GC293" s="43"/>
      <c r="GD293" s="43"/>
      <c r="GE293" s="43"/>
      <c r="GF293" s="43"/>
      <c r="GG293" s="43"/>
      <c r="GH293" s="43"/>
      <c r="GI293" s="43"/>
      <c r="GJ293" s="43"/>
      <c r="GK293" s="43"/>
      <c r="GL293" s="43"/>
      <c r="GM293" s="43"/>
      <c r="GN293" s="43"/>
      <c r="GO293" s="43"/>
      <c r="GP293" s="43"/>
      <c r="GQ293" s="43"/>
      <c r="GR293" s="44">
        <v>44299</v>
      </c>
      <c r="GS293" s="44">
        <v>44390</v>
      </c>
      <c r="GT293" s="44"/>
      <c r="GU293" s="44"/>
      <c r="GV293" s="43"/>
      <c r="GW293" s="43"/>
      <c r="GX293" s="43"/>
      <c r="GY293" s="43"/>
      <c r="GZ293" s="43"/>
      <c r="HA293" s="43"/>
      <c r="HB293" s="43"/>
      <c r="HC293" s="43"/>
      <c r="HD293" s="43"/>
      <c r="HE293" s="43"/>
      <c r="HF293" s="43"/>
      <c r="HG293" s="43"/>
      <c r="HH293" s="46" t="str">
        <f t="shared" si="342"/>
        <v/>
      </c>
      <c r="HI293" s="46" t="str">
        <f t="shared" si="343"/>
        <v/>
      </c>
      <c r="HJ293" s="46" t="str">
        <f t="shared" si="344"/>
        <v/>
      </c>
      <c r="HK293" s="46" t="str">
        <f t="shared" si="345"/>
        <v/>
      </c>
      <c r="HL293" s="46" t="str">
        <f t="shared" si="346"/>
        <v/>
      </c>
      <c r="HM293" s="43"/>
      <c r="HN293" s="43"/>
      <c r="HO293" s="43">
        <f t="shared" si="313"/>
        <v>1</v>
      </c>
      <c r="HP293" s="43" t="s">
        <v>3187</v>
      </c>
      <c r="HQ293" s="41" t="s">
        <v>449</v>
      </c>
      <c r="HR293" s="41" t="s">
        <v>3265</v>
      </c>
      <c r="HS293" s="41"/>
      <c r="HT293" s="41"/>
      <c r="HU293" s="41"/>
      <c r="HV293" s="41"/>
      <c r="HW293" s="41"/>
      <c r="HX293" s="41"/>
      <c r="HY293" s="41"/>
      <c r="HZ293" s="41"/>
      <c r="IA293" s="41"/>
      <c r="IB293" s="41"/>
      <c r="IC293" s="41"/>
      <c r="ID293" s="41"/>
    </row>
    <row r="294" spans="1:238" ht="49.5" customHeight="1" x14ac:dyDescent="0.25">
      <c r="A294" s="41" t="s">
        <v>506</v>
      </c>
      <c r="B294" s="42" t="s">
        <v>480</v>
      </c>
      <c r="C294" s="43" t="s">
        <v>507</v>
      </c>
      <c r="D294" s="43" t="s">
        <v>482</v>
      </c>
      <c r="E294" s="43" t="s">
        <v>422</v>
      </c>
      <c r="F294" s="43" t="s">
        <v>394</v>
      </c>
      <c r="G294" s="43" t="s">
        <v>395</v>
      </c>
      <c r="H294" s="43" t="s">
        <v>508</v>
      </c>
      <c r="I294" s="43" t="s">
        <v>509</v>
      </c>
      <c r="J294" s="43">
        <v>2</v>
      </c>
      <c r="K294" s="43">
        <v>3</v>
      </c>
      <c r="L294" s="43" t="s">
        <v>510</v>
      </c>
      <c r="M294" s="43">
        <v>1</v>
      </c>
      <c r="N294" s="43">
        <v>2</v>
      </c>
      <c r="O294" s="43" t="s">
        <v>426</v>
      </c>
      <c r="P294" s="43" t="s">
        <v>400</v>
      </c>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4">
        <v>44299</v>
      </c>
      <c r="AV294" s="44">
        <v>44390</v>
      </c>
      <c r="AW294" s="44"/>
      <c r="AX294" s="44"/>
      <c r="AY294" s="43"/>
      <c r="AZ294" s="43"/>
      <c r="BA294" s="43"/>
      <c r="BB294" s="43"/>
      <c r="BC294" s="43"/>
      <c r="BD294" s="43"/>
      <c r="BE294" s="43"/>
      <c r="BF294" s="43"/>
      <c r="BG294" s="45"/>
      <c r="BH294" s="45"/>
      <c r="BI294" s="43"/>
      <c r="BJ294" s="43"/>
      <c r="BK294" s="46" t="str">
        <f t="shared" si="337"/>
        <v/>
      </c>
      <c r="BL294" s="46" t="str">
        <f t="shared" si="338"/>
        <v/>
      </c>
      <c r="BM294" s="46" t="str">
        <f t="shared" si="339"/>
        <v/>
      </c>
      <c r="BN294" s="46" t="str">
        <f t="shared" si="340"/>
        <v/>
      </c>
      <c r="BO294" s="46" t="str">
        <f t="shared" si="341"/>
        <v/>
      </c>
      <c r="BP294" s="43" t="s">
        <v>511</v>
      </c>
      <c r="BQ294" s="43" t="s">
        <v>512</v>
      </c>
      <c r="BR294" s="43" t="s">
        <v>403</v>
      </c>
      <c r="BS294" s="43" t="s">
        <v>513</v>
      </c>
      <c r="BT294" s="43" t="s">
        <v>514</v>
      </c>
      <c r="BU294" s="43" t="s">
        <v>472</v>
      </c>
      <c r="BV294" s="43" t="s">
        <v>403</v>
      </c>
      <c r="BW294" s="43" t="s">
        <v>403</v>
      </c>
      <c r="BX294" s="43" t="s">
        <v>515</v>
      </c>
      <c r="BY294" s="43" t="s">
        <v>407</v>
      </c>
      <c r="BZ294" s="43" t="s">
        <v>516</v>
      </c>
      <c r="CA294" s="43" t="s">
        <v>409</v>
      </c>
      <c r="CB294" s="43" t="s">
        <v>410</v>
      </c>
      <c r="CC294" s="43" t="s">
        <v>516</v>
      </c>
      <c r="CD294" s="43">
        <v>0</v>
      </c>
      <c r="CE294" s="43" t="s">
        <v>65</v>
      </c>
      <c r="CF294" s="43" t="s">
        <v>411</v>
      </c>
      <c r="CG294" s="43">
        <f t="shared" ref="CG294" si="348">SUM(CH294:CK294)</f>
        <v>7</v>
      </c>
      <c r="CH294" s="43">
        <v>3</v>
      </c>
      <c r="CI294" s="43">
        <v>3</v>
      </c>
      <c r="CJ294" s="43">
        <v>0</v>
      </c>
      <c r="CK294" s="43">
        <v>1</v>
      </c>
      <c r="CL294" s="43">
        <v>3</v>
      </c>
      <c r="CM294" s="43" t="s">
        <v>3266</v>
      </c>
      <c r="CN294" s="43">
        <v>3</v>
      </c>
      <c r="CO294" s="43" t="s">
        <v>3267</v>
      </c>
      <c r="CP294" s="43"/>
      <c r="CQ294" s="43"/>
      <c r="CR294" s="43"/>
      <c r="CS294" s="43"/>
      <c r="CT294" s="44">
        <v>44299</v>
      </c>
      <c r="CU294" s="44">
        <v>44390</v>
      </c>
      <c r="CV294" s="44"/>
      <c r="CW294" s="44"/>
      <c r="CX294" s="43" t="s">
        <v>70</v>
      </c>
      <c r="CY294" s="43" t="s">
        <v>70</v>
      </c>
      <c r="CZ294" s="43"/>
      <c r="DA294" s="43"/>
      <c r="DB294" s="43" t="s">
        <v>70</v>
      </c>
      <c r="DC294" s="43" t="s">
        <v>70</v>
      </c>
      <c r="DD294" s="43"/>
      <c r="DE294" s="43"/>
      <c r="DF294" s="43" t="s">
        <v>3268</v>
      </c>
      <c r="DG294" s="43" t="s">
        <v>3269</v>
      </c>
      <c r="DH294" s="43"/>
      <c r="DI294" s="43"/>
      <c r="DJ294" s="46">
        <f t="shared" si="298"/>
        <v>1</v>
      </c>
      <c r="DK294" s="46">
        <f t="shared" si="299"/>
        <v>1</v>
      </c>
      <c r="DL294" s="46" t="str">
        <f t="shared" si="300"/>
        <v/>
      </c>
      <c r="DM294" s="46">
        <f t="shared" si="301"/>
        <v>0</v>
      </c>
      <c r="DN294" s="46">
        <f t="shared" si="302"/>
        <v>0.8571428571428571</v>
      </c>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4">
        <v>44299</v>
      </c>
      <c r="ET294" s="44">
        <v>44390</v>
      </c>
      <c r="EU294" s="44"/>
      <c r="EV294" s="44"/>
      <c r="EW294" s="43"/>
      <c r="EX294" s="43"/>
      <c r="EY294" s="43"/>
      <c r="EZ294" s="43"/>
      <c r="FA294" s="43"/>
      <c r="FB294" s="43"/>
      <c r="FC294" s="43"/>
      <c r="FD294" s="43"/>
      <c r="FE294" s="43"/>
      <c r="FF294" s="43"/>
      <c r="FG294" s="43"/>
      <c r="FH294" s="43"/>
      <c r="FI294" s="46" t="str">
        <f t="shared" si="303"/>
        <v/>
      </c>
      <c r="FJ294" s="46" t="str">
        <f t="shared" si="304"/>
        <v/>
      </c>
      <c r="FK294" s="46" t="str">
        <f t="shared" si="305"/>
        <v/>
      </c>
      <c r="FL294" s="46" t="str">
        <f t="shared" si="306"/>
        <v/>
      </c>
      <c r="FM294" s="46" t="str">
        <f t="shared" si="307"/>
        <v/>
      </c>
      <c r="FN294" s="43"/>
      <c r="FO294" s="43"/>
      <c r="FP294" s="43"/>
      <c r="FQ294" s="43"/>
      <c r="FR294" s="43"/>
      <c r="FS294" s="43"/>
      <c r="FT294" s="43"/>
      <c r="FU294" s="43"/>
      <c r="FV294" s="43"/>
      <c r="FW294" s="43"/>
      <c r="FX294" s="43"/>
      <c r="FY294" s="43"/>
      <c r="FZ294" s="43"/>
      <c r="GA294" s="43"/>
      <c r="GB294" s="43"/>
      <c r="GC294" s="43"/>
      <c r="GD294" s="43"/>
      <c r="GE294" s="43"/>
      <c r="GF294" s="43"/>
      <c r="GG294" s="43"/>
      <c r="GH294" s="43"/>
      <c r="GI294" s="43"/>
      <c r="GJ294" s="43"/>
      <c r="GK294" s="43"/>
      <c r="GL294" s="43"/>
      <c r="GM294" s="43"/>
      <c r="GN294" s="43"/>
      <c r="GO294" s="43"/>
      <c r="GP294" s="43"/>
      <c r="GQ294" s="43"/>
      <c r="GR294" s="44">
        <v>44299</v>
      </c>
      <c r="GS294" s="44">
        <v>44390</v>
      </c>
      <c r="GT294" s="44"/>
      <c r="GU294" s="44"/>
      <c r="GV294" s="43"/>
      <c r="GW294" s="43"/>
      <c r="GX294" s="43"/>
      <c r="GY294" s="43"/>
      <c r="GZ294" s="43"/>
      <c r="HA294" s="43"/>
      <c r="HB294" s="43"/>
      <c r="HC294" s="43"/>
      <c r="HD294" s="43"/>
      <c r="HE294" s="43"/>
      <c r="HF294" s="43"/>
      <c r="HG294" s="43"/>
      <c r="HH294" s="46" t="str">
        <f t="shared" si="342"/>
        <v/>
      </c>
      <c r="HI294" s="46" t="str">
        <f t="shared" si="343"/>
        <v/>
      </c>
      <c r="HJ294" s="46" t="str">
        <f t="shared" si="344"/>
        <v/>
      </c>
      <c r="HK294" s="46" t="str">
        <f t="shared" si="345"/>
        <v/>
      </c>
      <c r="HL294" s="46" t="str">
        <f t="shared" si="346"/>
        <v/>
      </c>
      <c r="HM294" s="43"/>
      <c r="HN294" s="43"/>
      <c r="HO294" s="43">
        <f t="shared" si="313"/>
        <v>1</v>
      </c>
      <c r="HP294" s="43" t="s">
        <v>3187</v>
      </c>
      <c r="HQ294" s="41"/>
      <c r="HR294" s="41"/>
      <c r="HS294" s="41"/>
      <c r="HT294" s="41"/>
      <c r="HU294" s="41" t="s">
        <v>3270</v>
      </c>
      <c r="HV294" s="41" t="s">
        <v>3271</v>
      </c>
      <c r="HW294" s="41"/>
      <c r="HX294" s="41"/>
      <c r="HY294" s="41"/>
      <c r="HZ294" s="41"/>
      <c r="IA294" s="41"/>
      <c r="IB294" s="41"/>
      <c r="IC294" s="41"/>
      <c r="ID294" s="41"/>
    </row>
    <row r="295" spans="1:238" ht="49.5" customHeight="1" x14ac:dyDescent="0.25">
      <c r="A295" s="41" t="s">
        <v>523</v>
      </c>
      <c r="B295" s="42" t="s">
        <v>524</v>
      </c>
      <c r="C295" s="43" t="s">
        <v>525</v>
      </c>
      <c r="D295" s="43" t="s">
        <v>440</v>
      </c>
      <c r="E295" s="43" t="s">
        <v>422</v>
      </c>
      <c r="F295" s="43" t="s">
        <v>394</v>
      </c>
      <c r="G295" s="43" t="s">
        <v>395</v>
      </c>
      <c r="H295" s="43" t="s">
        <v>526</v>
      </c>
      <c r="I295" s="43" t="s">
        <v>527</v>
      </c>
      <c r="J295" s="43">
        <v>3</v>
      </c>
      <c r="K295" s="43">
        <v>4</v>
      </c>
      <c r="L295" s="43" t="s">
        <v>398</v>
      </c>
      <c r="M295" s="43">
        <v>2</v>
      </c>
      <c r="N295" s="43">
        <v>3</v>
      </c>
      <c r="O295" s="43" t="s">
        <v>510</v>
      </c>
      <c r="P295" s="43" t="s">
        <v>400</v>
      </c>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4">
        <v>44300</v>
      </c>
      <c r="AV295" s="44">
        <v>44390</v>
      </c>
      <c r="AW295" s="44"/>
      <c r="AX295" s="44"/>
      <c r="AY295" s="43"/>
      <c r="AZ295" s="43"/>
      <c r="BA295" s="43"/>
      <c r="BB295" s="43"/>
      <c r="BC295" s="43"/>
      <c r="BD295" s="43"/>
      <c r="BE295" s="43"/>
      <c r="BF295" s="43"/>
      <c r="BG295" s="45"/>
      <c r="BH295" s="45"/>
      <c r="BI295" s="43"/>
      <c r="BJ295" s="43"/>
      <c r="BK295" s="46" t="str">
        <f t="shared" si="337"/>
        <v/>
      </c>
      <c r="BL295" s="46" t="str">
        <f t="shared" si="338"/>
        <v/>
      </c>
      <c r="BM295" s="46" t="str">
        <f t="shared" si="339"/>
        <v/>
      </c>
      <c r="BN295" s="46" t="str">
        <f t="shared" si="340"/>
        <v/>
      </c>
      <c r="BO295" s="46" t="str">
        <f t="shared" si="341"/>
        <v/>
      </c>
      <c r="BP295" s="43" t="s">
        <v>528</v>
      </c>
      <c r="BQ295" s="43" t="s">
        <v>529</v>
      </c>
      <c r="BR295" s="43" t="s">
        <v>403</v>
      </c>
      <c r="BS295" s="43" t="s">
        <v>530</v>
      </c>
      <c r="BT295" s="43" t="s">
        <v>430</v>
      </c>
      <c r="BU295" s="43" t="s">
        <v>403</v>
      </c>
      <c r="BV295" s="43" t="s">
        <v>403</v>
      </c>
      <c r="BW295" s="43" t="s">
        <v>403</v>
      </c>
      <c r="BX295" s="43" t="s">
        <v>531</v>
      </c>
      <c r="BY295" s="43" t="s">
        <v>407</v>
      </c>
      <c r="BZ295" s="43" t="s">
        <v>410</v>
      </c>
      <c r="CA295" s="43" t="s">
        <v>409</v>
      </c>
      <c r="CB295" s="43" t="s">
        <v>410</v>
      </c>
      <c r="CC295" s="43" t="s">
        <v>410</v>
      </c>
      <c r="CD295" s="43">
        <v>100</v>
      </c>
      <c r="CE295" s="43" t="s">
        <v>65</v>
      </c>
      <c r="CF295" s="43" t="s">
        <v>411</v>
      </c>
      <c r="CG295" s="43">
        <f t="shared" ref="CG295:CG296" si="349">SUM(CH295:CK295)</f>
        <v>2</v>
      </c>
      <c r="CH295" s="43">
        <v>1</v>
      </c>
      <c r="CI295" s="43">
        <v>1</v>
      </c>
      <c r="CJ295" s="43">
        <v>0</v>
      </c>
      <c r="CK295" s="43">
        <v>0</v>
      </c>
      <c r="CL295" s="43">
        <v>1</v>
      </c>
      <c r="CM295" s="43" t="s">
        <v>3272</v>
      </c>
      <c r="CN295" s="43">
        <v>1</v>
      </c>
      <c r="CO295" s="43" t="s">
        <v>3273</v>
      </c>
      <c r="CP295" s="43"/>
      <c r="CQ295" s="43"/>
      <c r="CR295" s="43"/>
      <c r="CS295" s="43"/>
      <c r="CT295" s="44">
        <v>44300</v>
      </c>
      <c r="CU295" s="44">
        <v>44390</v>
      </c>
      <c r="CV295" s="44"/>
      <c r="CW295" s="44"/>
      <c r="CX295" s="43" t="s">
        <v>70</v>
      </c>
      <c r="CY295" s="43" t="s">
        <v>70</v>
      </c>
      <c r="CZ295" s="43"/>
      <c r="DA295" s="43"/>
      <c r="DB295" s="43" t="s">
        <v>70</v>
      </c>
      <c r="DC295" s="43" t="s">
        <v>70</v>
      </c>
      <c r="DD295" s="43"/>
      <c r="DE295" s="43"/>
      <c r="DF295" s="43" t="s">
        <v>3274</v>
      </c>
      <c r="DG295" s="43" t="s">
        <v>3275</v>
      </c>
      <c r="DH295" s="43"/>
      <c r="DI295" s="43"/>
      <c r="DJ295" s="46">
        <f t="shared" si="298"/>
        <v>1</v>
      </c>
      <c r="DK295" s="46">
        <f t="shared" si="299"/>
        <v>1</v>
      </c>
      <c r="DL295" s="46" t="str">
        <f t="shared" si="300"/>
        <v/>
      </c>
      <c r="DM295" s="46" t="str">
        <f t="shared" si="301"/>
        <v/>
      </c>
      <c r="DN295" s="46">
        <f t="shared" si="302"/>
        <v>1</v>
      </c>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4">
        <v>44300</v>
      </c>
      <c r="ET295" s="44">
        <v>44390</v>
      </c>
      <c r="EU295" s="44"/>
      <c r="EV295" s="44"/>
      <c r="EW295" s="43"/>
      <c r="EX295" s="43"/>
      <c r="EY295" s="43"/>
      <c r="EZ295" s="43"/>
      <c r="FA295" s="43"/>
      <c r="FB295" s="43"/>
      <c r="FC295" s="43"/>
      <c r="FD295" s="43"/>
      <c r="FE295" s="43"/>
      <c r="FF295" s="43"/>
      <c r="FG295" s="43"/>
      <c r="FH295" s="43"/>
      <c r="FI295" s="46" t="str">
        <f t="shared" si="303"/>
        <v/>
      </c>
      <c r="FJ295" s="46" t="str">
        <f t="shared" si="304"/>
        <v/>
      </c>
      <c r="FK295" s="46" t="str">
        <f t="shared" si="305"/>
        <v/>
      </c>
      <c r="FL295" s="46" t="str">
        <f t="shared" si="306"/>
        <v/>
      </c>
      <c r="FM295" s="46" t="str">
        <f t="shared" si="307"/>
        <v/>
      </c>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4">
        <v>44300</v>
      </c>
      <c r="GS295" s="44">
        <v>44390</v>
      </c>
      <c r="GT295" s="44"/>
      <c r="GU295" s="44"/>
      <c r="GV295" s="43"/>
      <c r="GW295" s="43"/>
      <c r="GX295" s="43"/>
      <c r="GY295" s="43"/>
      <c r="GZ295" s="43"/>
      <c r="HA295" s="43"/>
      <c r="HB295" s="43"/>
      <c r="HC295" s="43"/>
      <c r="HD295" s="43"/>
      <c r="HE295" s="43"/>
      <c r="HF295" s="43"/>
      <c r="HG295" s="43"/>
      <c r="HH295" s="46" t="str">
        <f t="shared" si="342"/>
        <v/>
      </c>
      <c r="HI295" s="46" t="str">
        <f t="shared" si="343"/>
        <v/>
      </c>
      <c r="HJ295" s="46" t="str">
        <f t="shared" si="344"/>
        <v/>
      </c>
      <c r="HK295" s="46" t="str">
        <f t="shared" si="345"/>
        <v/>
      </c>
      <c r="HL295" s="46" t="str">
        <f t="shared" si="346"/>
        <v/>
      </c>
      <c r="HM295" s="43"/>
      <c r="HN295" s="43"/>
      <c r="HO295" s="43">
        <f t="shared" si="313"/>
        <v>1</v>
      </c>
      <c r="HP295" s="43" t="s">
        <v>3187</v>
      </c>
      <c r="HQ295" s="41"/>
      <c r="HR295" s="41"/>
      <c r="HS295" s="41"/>
      <c r="HT295" s="41"/>
      <c r="HU295" s="41" t="s">
        <v>3270</v>
      </c>
      <c r="HV295" s="41" t="s">
        <v>3276</v>
      </c>
      <c r="HW295" s="41"/>
      <c r="HX295" s="41"/>
      <c r="HY295" s="41"/>
      <c r="HZ295" s="41"/>
      <c r="IA295" s="41"/>
      <c r="IB295" s="41"/>
      <c r="IC295" s="41"/>
      <c r="ID295" s="41"/>
    </row>
    <row r="296" spans="1:238" ht="49.5" customHeight="1" x14ac:dyDescent="0.25">
      <c r="A296" s="41" t="s">
        <v>538</v>
      </c>
      <c r="B296" s="42" t="s">
        <v>539</v>
      </c>
      <c r="C296" s="43" t="s">
        <v>540</v>
      </c>
      <c r="D296" s="43" t="s">
        <v>421</v>
      </c>
      <c r="E296" s="43" t="s">
        <v>422</v>
      </c>
      <c r="F296" s="43" t="s">
        <v>394</v>
      </c>
      <c r="G296" s="43" t="s">
        <v>541</v>
      </c>
      <c r="H296" s="43" t="s">
        <v>542</v>
      </c>
      <c r="I296" s="43" t="s">
        <v>543</v>
      </c>
      <c r="J296" s="43">
        <v>3</v>
      </c>
      <c r="K296" s="43">
        <v>4</v>
      </c>
      <c r="L296" s="43" t="s">
        <v>398</v>
      </c>
      <c r="M296" s="43">
        <v>2</v>
      </c>
      <c r="N296" s="43">
        <v>3</v>
      </c>
      <c r="O296" s="43" t="s">
        <v>510</v>
      </c>
      <c r="P296" s="43" t="s">
        <v>400</v>
      </c>
      <c r="Q296" s="43" t="s">
        <v>544</v>
      </c>
      <c r="R296" s="43" t="s">
        <v>545</v>
      </c>
      <c r="S296" s="43" t="s">
        <v>403</v>
      </c>
      <c r="T296" s="43" t="s">
        <v>546</v>
      </c>
      <c r="U296" s="43" t="s">
        <v>430</v>
      </c>
      <c r="V296" s="43" t="s">
        <v>403</v>
      </c>
      <c r="W296" s="43" t="s">
        <v>403</v>
      </c>
      <c r="X296" s="43" t="s">
        <v>403</v>
      </c>
      <c r="Y296" s="43" t="s">
        <v>406</v>
      </c>
      <c r="Z296" s="43" t="s">
        <v>407</v>
      </c>
      <c r="AA296" s="43" t="s">
        <v>410</v>
      </c>
      <c r="AB296" s="43" t="s">
        <v>409</v>
      </c>
      <c r="AC296" s="43" t="s">
        <v>410</v>
      </c>
      <c r="AD296" s="43" t="s">
        <v>410</v>
      </c>
      <c r="AE296" s="43">
        <v>100</v>
      </c>
      <c r="AF296" s="43" t="s">
        <v>65</v>
      </c>
      <c r="AG296" s="43" t="s">
        <v>411</v>
      </c>
      <c r="AH296" s="43">
        <f t="shared" ref="AH296:AH298" si="350">SUM(AI296:AL296)</f>
        <v>50</v>
      </c>
      <c r="AI296" s="43">
        <v>21</v>
      </c>
      <c r="AJ296" s="43">
        <v>29</v>
      </c>
      <c r="AK296" s="43">
        <v>0</v>
      </c>
      <c r="AL296" s="43">
        <v>0</v>
      </c>
      <c r="AM296" s="43">
        <v>21</v>
      </c>
      <c r="AN296" s="43" t="s">
        <v>3277</v>
      </c>
      <c r="AO296" s="43">
        <v>29</v>
      </c>
      <c r="AP296" s="43" t="s">
        <v>3278</v>
      </c>
      <c r="AQ296" s="43"/>
      <c r="AR296" s="43"/>
      <c r="AS296" s="43"/>
      <c r="AT296" s="43"/>
      <c r="AU296" s="44">
        <v>44300</v>
      </c>
      <c r="AV296" s="44">
        <v>44391</v>
      </c>
      <c r="AW296" s="44"/>
      <c r="AX296" s="44"/>
      <c r="AY296" s="43" t="s">
        <v>70</v>
      </c>
      <c r="AZ296" s="43" t="s">
        <v>70</v>
      </c>
      <c r="BA296" s="43"/>
      <c r="BB296" s="43"/>
      <c r="BC296" s="43" t="s">
        <v>70</v>
      </c>
      <c r="BD296" s="43" t="s">
        <v>70</v>
      </c>
      <c r="BE296" s="43"/>
      <c r="BF296" s="43"/>
      <c r="BG296" s="45" t="s">
        <v>3279</v>
      </c>
      <c r="BH296" s="45" t="s">
        <v>3280</v>
      </c>
      <c r="BI296" s="43"/>
      <c r="BJ296" s="43"/>
      <c r="BK296" s="46">
        <f t="shared" si="337"/>
        <v>1</v>
      </c>
      <c r="BL296" s="46">
        <f t="shared" si="338"/>
        <v>1</v>
      </c>
      <c r="BM296" s="46" t="str">
        <f t="shared" si="339"/>
        <v/>
      </c>
      <c r="BN296" s="46" t="str">
        <f t="shared" si="340"/>
        <v/>
      </c>
      <c r="BO296" s="46">
        <f t="shared" si="341"/>
        <v>1</v>
      </c>
      <c r="BP296" s="43" t="s">
        <v>550</v>
      </c>
      <c r="BQ296" s="43" t="s">
        <v>551</v>
      </c>
      <c r="BR296" s="43" t="s">
        <v>403</v>
      </c>
      <c r="BS296" s="43" t="s">
        <v>552</v>
      </c>
      <c r="BT296" s="43" t="s">
        <v>405</v>
      </c>
      <c r="BU296" s="43" t="s">
        <v>403</v>
      </c>
      <c r="BV296" s="43" t="s">
        <v>403</v>
      </c>
      <c r="BW296" s="43" t="s">
        <v>403</v>
      </c>
      <c r="BX296" s="43" t="s">
        <v>406</v>
      </c>
      <c r="BY296" s="43" t="s">
        <v>407</v>
      </c>
      <c r="BZ296" s="43" t="s">
        <v>408</v>
      </c>
      <c r="CA296" s="43" t="s">
        <v>409</v>
      </c>
      <c r="CB296" s="43" t="s">
        <v>410</v>
      </c>
      <c r="CC296" s="43" t="s">
        <v>408</v>
      </c>
      <c r="CD296" s="43">
        <v>50</v>
      </c>
      <c r="CE296" s="43" t="s">
        <v>65</v>
      </c>
      <c r="CF296" s="43" t="s">
        <v>411</v>
      </c>
      <c r="CG296" s="43">
        <f t="shared" si="349"/>
        <v>6</v>
      </c>
      <c r="CH296" s="43">
        <v>3</v>
      </c>
      <c r="CI296" s="43">
        <v>3</v>
      </c>
      <c r="CJ296" s="43">
        <v>0</v>
      </c>
      <c r="CK296" s="43">
        <v>0</v>
      </c>
      <c r="CL296" s="43">
        <v>3</v>
      </c>
      <c r="CM296" s="43" t="s">
        <v>3281</v>
      </c>
      <c r="CN296" s="43">
        <v>3</v>
      </c>
      <c r="CO296" s="43" t="s">
        <v>3282</v>
      </c>
      <c r="CP296" s="43"/>
      <c r="CQ296" s="43"/>
      <c r="CR296" s="43"/>
      <c r="CS296" s="43"/>
      <c r="CT296" s="44">
        <v>44300</v>
      </c>
      <c r="CU296" s="44">
        <v>44391</v>
      </c>
      <c r="CV296" s="44"/>
      <c r="CW296" s="44"/>
      <c r="CX296" s="41" t="s">
        <v>148</v>
      </c>
      <c r="CY296" s="43" t="s">
        <v>70</v>
      </c>
      <c r="CZ296" s="43"/>
      <c r="DA296" s="43"/>
      <c r="DB296" s="43" t="s">
        <v>148</v>
      </c>
      <c r="DC296" s="43" t="s">
        <v>70</v>
      </c>
      <c r="DD296" s="43"/>
      <c r="DE296" s="43"/>
      <c r="DF296" s="43" t="s">
        <v>3283</v>
      </c>
      <c r="DG296" s="43" t="s">
        <v>3284</v>
      </c>
      <c r="DH296" s="43"/>
      <c r="DI296" s="43"/>
      <c r="DJ296" s="46">
        <f t="shared" si="298"/>
        <v>1</v>
      </c>
      <c r="DK296" s="46">
        <f t="shared" si="299"/>
        <v>1</v>
      </c>
      <c r="DL296" s="46" t="str">
        <f t="shared" si="300"/>
        <v/>
      </c>
      <c r="DM296" s="46" t="str">
        <f t="shared" si="301"/>
        <v/>
      </c>
      <c r="DN296" s="46">
        <f t="shared" si="302"/>
        <v>1</v>
      </c>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4">
        <v>44300</v>
      </c>
      <c r="ET296" s="44">
        <v>44391</v>
      </c>
      <c r="EU296" s="44"/>
      <c r="EV296" s="44"/>
      <c r="EW296" s="43"/>
      <c r="EX296" s="43"/>
      <c r="EY296" s="43"/>
      <c r="EZ296" s="43"/>
      <c r="FA296" s="43"/>
      <c r="FB296" s="43"/>
      <c r="FC296" s="43"/>
      <c r="FD296" s="43"/>
      <c r="FE296" s="43"/>
      <c r="FF296" s="43"/>
      <c r="FG296" s="43"/>
      <c r="FH296" s="43"/>
      <c r="FI296" s="46" t="str">
        <f t="shared" si="303"/>
        <v/>
      </c>
      <c r="FJ296" s="46" t="str">
        <f t="shared" si="304"/>
        <v/>
      </c>
      <c r="FK296" s="46" t="str">
        <f t="shared" si="305"/>
        <v/>
      </c>
      <c r="FL296" s="46" t="str">
        <f t="shared" si="306"/>
        <v/>
      </c>
      <c r="FM296" s="46" t="str">
        <f t="shared" si="307"/>
        <v/>
      </c>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4">
        <v>44300</v>
      </c>
      <c r="GS296" s="44">
        <v>44391</v>
      </c>
      <c r="GT296" s="44"/>
      <c r="GU296" s="44"/>
      <c r="GV296" s="43"/>
      <c r="GW296" s="43"/>
      <c r="GX296" s="43"/>
      <c r="GY296" s="43"/>
      <c r="GZ296" s="43"/>
      <c r="HA296" s="43"/>
      <c r="HB296" s="43"/>
      <c r="HC296" s="43"/>
      <c r="HD296" s="43"/>
      <c r="HE296" s="43"/>
      <c r="HF296" s="43"/>
      <c r="HG296" s="43"/>
      <c r="HH296" s="46" t="str">
        <f t="shared" si="342"/>
        <v/>
      </c>
      <c r="HI296" s="46" t="str">
        <f t="shared" si="343"/>
        <v/>
      </c>
      <c r="HJ296" s="46" t="str">
        <f t="shared" si="344"/>
        <v/>
      </c>
      <c r="HK296" s="46" t="str">
        <f t="shared" si="345"/>
        <v/>
      </c>
      <c r="HL296" s="46" t="str">
        <f t="shared" si="346"/>
        <v/>
      </c>
      <c r="HM296" s="43"/>
      <c r="HN296" s="43"/>
      <c r="HO296" s="43">
        <f t="shared" si="313"/>
        <v>2</v>
      </c>
      <c r="HP296" s="43" t="s">
        <v>3187</v>
      </c>
      <c r="HQ296" s="41" t="s">
        <v>3270</v>
      </c>
      <c r="HR296" s="41" t="s">
        <v>3210</v>
      </c>
      <c r="HS296" s="41"/>
      <c r="HT296" s="41"/>
      <c r="HU296" s="41" t="s">
        <v>3285</v>
      </c>
      <c r="HV296" s="41" t="s">
        <v>3210</v>
      </c>
      <c r="HW296" s="41"/>
      <c r="HX296" s="41"/>
      <c r="HY296" s="41"/>
      <c r="HZ296" s="41"/>
      <c r="IA296" s="41"/>
      <c r="IB296" s="41"/>
      <c r="IC296" s="41"/>
      <c r="ID296" s="41"/>
    </row>
    <row r="297" spans="1:238" ht="49.5" customHeight="1" x14ac:dyDescent="0.25">
      <c r="A297" s="41" t="s">
        <v>558</v>
      </c>
      <c r="B297" s="42" t="s">
        <v>539</v>
      </c>
      <c r="C297" s="43" t="s">
        <v>559</v>
      </c>
      <c r="D297" s="43" t="s">
        <v>468</v>
      </c>
      <c r="E297" s="43" t="s">
        <v>560</v>
      </c>
      <c r="F297" s="43" t="s">
        <v>394</v>
      </c>
      <c r="G297" s="43" t="s">
        <v>395</v>
      </c>
      <c r="H297" s="43" t="s">
        <v>561</v>
      </c>
      <c r="I297" s="43" t="s">
        <v>562</v>
      </c>
      <c r="J297" s="43">
        <v>2</v>
      </c>
      <c r="K297" s="43">
        <v>4</v>
      </c>
      <c r="L297" s="43" t="s">
        <v>399</v>
      </c>
      <c r="M297" s="43">
        <v>2</v>
      </c>
      <c r="N297" s="43">
        <v>3</v>
      </c>
      <c r="O297" s="43" t="s">
        <v>510</v>
      </c>
      <c r="P297" s="43" t="s">
        <v>400</v>
      </c>
      <c r="Q297" s="43" t="s">
        <v>563</v>
      </c>
      <c r="R297" s="43" t="s">
        <v>564</v>
      </c>
      <c r="S297" s="43" t="s">
        <v>403</v>
      </c>
      <c r="T297" s="43" t="s">
        <v>565</v>
      </c>
      <c r="U297" s="43" t="s">
        <v>430</v>
      </c>
      <c r="V297" s="43" t="s">
        <v>403</v>
      </c>
      <c r="W297" s="43" t="s">
        <v>403</v>
      </c>
      <c r="X297" s="43" t="s">
        <v>403</v>
      </c>
      <c r="Y297" s="43" t="s">
        <v>431</v>
      </c>
      <c r="Z297" s="43" t="s">
        <v>407</v>
      </c>
      <c r="AA297" s="43" t="s">
        <v>410</v>
      </c>
      <c r="AB297" s="43" t="s">
        <v>409</v>
      </c>
      <c r="AC297" s="43" t="s">
        <v>410</v>
      </c>
      <c r="AD297" s="43" t="s">
        <v>410</v>
      </c>
      <c r="AE297" s="43">
        <v>100</v>
      </c>
      <c r="AF297" s="43" t="s">
        <v>65</v>
      </c>
      <c r="AG297" s="43" t="s">
        <v>411</v>
      </c>
      <c r="AH297" s="43">
        <f t="shared" si="350"/>
        <v>12</v>
      </c>
      <c r="AI297" s="43">
        <v>3</v>
      </c>
      <c r="AJ297" s="43">
        <v>3</v>
      </c>
      <c r="AK297" s="43">
        <v>3</v>
      </c>
      <c r="AL297" s="43">
        <v>3</v>
      </c>
      <c r="AM297" s="43">
        <v>3</v>
      </c>
      <c r="AN297" s="43" t="s">
        <v>3286</v>
      </c>
      <c r="AO297" s="43">
        <v>3</v>
      </c>
      <c r="AP297" s="43" t="s">
        <v>3287</v>
      </c>
      <c r="AQ297" s="43"/>
      <c r="AR297" s="43"/>
      <c r="AS297" s="43"/>
      <c r="AT297" s="43"/>
      <c r="AU297" s="44">
        <v>44300</v>
      </c>
      <c r="AV297" s="44">
        <v>44391</v>
      </c>
      <c r="AW297" s="44"/>
      <c r="AX297" s="44"/>
      <c r="AY297" s="43" t="s">
        <v>70</v>
      </c>
      <c r="AZ297" s="43" t="s">
        <v>70</v>
      </c>
      <c r="BA297" s="43"/>
      <c r="BB297" s="43"/>
      <c r="BC297" s="43" t="s">
        <v>70</v>
      </c>
      <c r="BD297" s="43" t="s">
        <v>70</v>
      </c>
      <c r="BE297" s="43"/>
      <c r="BF297" s="43"/>
      <c r="BG297" s="45" t="s">
        <v>3288</v>
      </c>
      <c r="BH297" s="45" t="s">
        <v>3289</v>
      </c>
      <c r="BI297" s="43"/>
      <c r="BJ297" s="43"/>
      <c r="BK297" s="46">
        <f t="shared" si="337"/>
        <v>1</v>
      </c>
      <c r="BL297" s="46">
        <f t="shared" si="338"/>
        <v>1</v>
      </c>
      <c r="BM297" s="46">
        <f t="shared" si="339"/>
        <v>0</v>
      </c>
      <c r="BN297" s="46">
        <f t="shared" si="340"/>
        <v>0</v>
      </c>
      <c r="BO297" s="46">
        <f t="shared" si="341"/>
        <v>0.5</v>
      </c>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4">
        <v>44300</v>
      </c>
      <c r="CU297" s="44">
        <v>44391</v>
      </c>
      <c r="CV297" s="44"/>
      <c r="CW297" s="44"/>
      <c r="CX297" s="43"/>
      <c r="CY297" s="43"/>
      <c r="CZ297" s="43"/>
      <c r="DA297" s="43"/>
      <c r="DB297" s="43"/>
      <c r="DC297" s="43"/>
      <c r="DD297" s="43"/>
      <c r="DE297" s="43"/>
      <c r="DF297" s="43"/>
      <c r="DG297" s="43"/>
      <c r="DH297" s="43"/>
      <c r="DI297" s="43"/>
      <c r="DJ297" s="46" t="str">
        <f t="shared" si="298"/>
        <v/>
      </c>
      <c r="DK297" s="46" t="str">
        <f t="shared" si="299"/>
        <v/>
      </c>
      <c r="DL297" s="46" t="str">
        <f t="shared" si="300"/>
        <v/>
      </c>
      <c r="DM297" s="46" t="str">
        <f t="shared" si="301"/>
        <v/>
      </c>
      <c r="DN297" s="46" t="str">
        <f t="shared" si="302"/>
        <v/>
      </c>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4">
        <v>44300</v>
      </c>
      <c r="ET297" s="44">
        <v>44391</v>
      </c>
      <c r="EU297" s="44"/>
      <c r="EV297" s="44"/>
      <c r="EW297" s="43"/>
      <c r="EX297" s="43"/>
      <c r="EY297" s="43"/>
      <c r="EZ297" s="43"/>
      <c r="FA297" s="43"/>
      <c r="FB297" s="43"/>
      <c r="FC297" s="43"/>
      <c r="FD297" s="43"/>
      <c r="FE297" s="43"/>
      <c r="FF297" s="43"/>
      <c r="FG297" s="43"/>
      <c r="FH297" s="43"/>
      <c r="FI297" s="46" t="str">
        <f t="shared" si="303"/>
        <v/>
      </c>
      <c r="FJ297" s="46" t="str">
        <f t="shared" si="304"/>
        <v/>
      </c>
      <c r="FK297" s="46" t="str">
        <f t="shared" si="305"/>
        <v/>
      </c>
      <c r="FL297" s="46" t="str">
        <f t="shared" si="306"/>
        <v/>
      </c>
      <c r="FM297" s="46" t="str">
        <f t="shared" si="307"/>
        <v/>
      </c>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4">
        <v>44300</v>
      </c>
      <c r="GS297" s="44">
        <v>44391</v>
      </c>
      <c r="GT297" s="44"/>
      <c r="GU297" s="44"/>
      <c r="GV297" s="43"/>
      <c r="GW297" s="43"/>
      <c r="GX297" s="43"/>
      <c r="GY297" s="43"/>
      <c r="GZ297" s="43"/>
      <c r="HA297" s="43"/>
      <c r="HB297" s="43"/>
      <c r="HC297" s="43"/>
      <c r="HD297" s="43"/>
      <c r="HE297" s="43"/>
      <c r="HF297" s="43"/>
      <c r="HG297" s="43"/>
      <c r="HH297" s="46" t="str">
        <f t="shared" si="342"/>
        <v/>
      </c>
      <c r="HI297" s="46" t="str">
        <f t="shared" si="343"/>
        <v/>
      </c>
      <c r="HJ297" s="46" t="str">
        <f t="shared" si="344"/>
        <v/>
      </c>
      <c r="HK297" s="46" t="str">
        <f t="shared" si="345"/>
        <v/>
      </c>
      <c r="HL297" s="46" t="str">
        <f t="shared" si="346"/>
        <v/>
      </c>
      <c r="HM297" s="43"/>
      <c r="HN297" s="43"/>
      <c r="HO297" s="43">
        <f t="shared" si="313"/>
        <v>1</v>
      </c>
      <c r="HP297" s="43" t="s">
        <v>3187</v>
      </c>
      <c r="HQ297" s="41" t="s">
        <v>3290</v>
      </c>
      <c r="HR297" s="41" t="s">
        <v>3210</v>
      </c>
      <c r="HS297" s="41"/>
      <c r="HT297" s="41"/>
      <c r="HU297" s="41"/>
      <c r="HV297" s="41"/>
      <c r="HW297" s="41"/>
      <c r="HX297" s="41"/>
      <c r="HY297" s="41"/>
      <c r="HZ297" s="41"/>
      <c r="IA297" s="41"/>
      <c r="IB297" s="41"/>
      <c r="IC297" s="41"/>
      <c r="ID297" s="41"/>
    </row>
    <row r="298" spans="1:238" ht="49.5" customHeight="1" x14ac:dyDescent="0.25">
      <c r="A298" s="41" t="s">
        <v>571</v>
      </c>
      <c r="B298" s="42" t="s">
        <v>572</v>
      </c>
      <c r="C298" s="43" t="s">
        <v>573</v>
      </c>
      <c r="D298" s="43" t="s">
        <v>440</v>
      </c>
      <c r="E298" s="43" t="s">
        <v>574</v>
      </c>
      <c r="F298" s="43" t="s">
        <v>455</v>
      </c>
      <c r="G298" s="43" t="s">
        <v>541</v>
      </c>
      <c r="H298" s="43" t="s">
        <v>575</v>
      </c>
      <c r="I298" s="43" t="s">
        <v>576</v>
      </c>
      <c r="J298" s="43">
        <v>3</v>
      </c>
      <c r="K298" s="43">
        <v>4</v>
      </c>
      <c r="L298" s="43" t="s">
        <v>398</v>
      </c>
      <c r="M298" s="43">
        <v>1</v>
      </c>
      <c r="N298" s="43">
        <v>2</v>
      </c>
      <c r="O298" s="43" t="s">
        <v>426</v>
      </c>
      <c r="P298" s="43" t="s">
        <v>400</v>
      </c>
      <c r="Q298" s="43" t="s">
        <v>577</v>
      </c>
      <c r="R298" s="43" t="s">
        <v>578</v>
      </c>
      <c r="S298" s="43" t="s">
        <v>403</v>
      </c>
      <c r="T298" s="43" t="s">
        <v>579</v>
      </c>
      <c r="U298" s="43" t="s">
        <v>430</v>
      </c>
      <c r="V298" s="43" t="s">
        <v>403</v>
      </c>
      <c r="W298" s="43" t="s">
        <v>403</v>
      </c>
      <c r="X298" s="43" t="s">
        <v>403</v>
      </c>
      <c r="Y298" s="43" t="s">
        <v>431</v>
      </c>
      <c r="Z298" s="43" t="s">
        <v>407</v>
      </c>
      <c r="AA298" s="43" t="s">
        <v>410</v>
      </c>
      <c r="AB298" s="43" t="s">
        <v>409</v>
      </c>
      <c r="AC298" s="43" t="s">
        <v>410</v>
      </c>
      <c r="AD298" s="43" t="s">
        <v>410</v>
      </c>
      <c r="AE298" s="43">
        <v>100</v>
      </c>
      <c r="AF298" s="43" t="s">
        <v>65</v>
      </c>
      <c r="AG298" s="43" t="s">
        <v>411</v>
      </c>
      <c r="AH298" s="43">
        <f t="shared" si="350"/>
        <v>12</v>
      </c>
      <c r="AI298" s="43">
        <v>3</v>
      </c>
      <c r="AJ298" s="43">
        <v>3</v>
      </c>
      <c r="AK298" s="43">
        <v>3</v>
      </c>
      <c r="AL298" s="43">
        <v>3</v>
      </c>
      <c r="AM298" s="43">
        <v>3</v>
      </c>
      <c r="AN298" s="43" t="s">
        <v>3291</v>
      </c>
      <c r="AO298" s="43">
        <v>3</v>
      </c>
      <c r="AP298" s="43" t="s">
        <v>3292</v>
      </c>
      <c r="AQ298" s="43"/>
      <c r="AR298" s="43"/>
      <c r="AS298" s="43"/>
      <c r="AT298" s="43"/>
      <c r="AU298" s="44">
        <v>44299</v>
      </c>
      <c r="AV298" s="44">
        <v>44391</v>
      </c>
      <c r="AW298" s="44"/>
      <c r="AX298" s="44"/>
      <c r="AY298" s="43" t="s">
        <v>70</v>
      </c>
      <c r="AZ298" s="43" t="s">
        <v>70</v>
      </c>
      <c r="BA298" s="43"/>
      <c r="BB298" s="43"/>
      <c r="BC298" s="43" t="s">
        <v>70</v>
      </c>
      <c r="BD298" s="43" t="s">
        <v>70</v>
      </c>
      <c r="BE298" s="43"/>
      <c r="BF298" s="43"/>
      <c r="BG298" s="45" t="s">
        <v>3293</v>
      </c>
      <c r="BH298" s="45" t="s">
        <v>3294</v>
      </c>
      <c r="BI298" s="43"/>
      <c r="BJ298" s="43"/>
      <c r="BK298" s="46">
        <f t="shared" si="337"/>
        <v>1</v>
      </c>
      <c r="BL298" s="46">
        <f t="shared" si="338"/>
        <v>1</v>
      </c>
      <c r="BM298" s="46">
        <f t="shared" si="339"/>
        <v>0</v>
      </c>
      <c r="BN298" s="46">
        <f t="shared" si="340"/>
        <v>0</v>
      </c>
      <c r="BO298" s="46">
        <f t="shared" si="341"/>
        <v>0.5</v>
      </c>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4">
        <v>44299</v>
      </c>
      <c r="CU298" s="44">
        <v>44391</v>
      </c>
      <c r="CV298" s="44"/>
      <c r="CW298" s="44"/>
      <c r="CX298" s="43"/>
      <c r="CY298" s="43"/>
      <c r="CZ298" s="43"/>
      <c r="DA298" s="43"/>
      <c r="DB298" s="43"/>
      <c r="DC298" s="43"/>
      <c r="DD298" s="43"/>
      <c r="DE298" s="43"/>
      <c r="DF298" s="43"/>
      <c r="DG298" s="43"/>
      <c r="DH298" s="43"/>
      <c r="DI298" s="43"/>
      <c r="DJ298" s="46" t="str">
        <f t="shared" si="298"/>
        <v/>
      </c>
      <c r="DK298" s="46" t="str">
        <f t="shared" si="299"/>
        <v/>
      </c>
      <c r="DL298" s="46" t="str">
        <f t="shared" si="300"/>
        <v/>
      </c>
      <c r="DM298" s="46" t="str">
        <f t="shared" si="301"/>
        <v/>
      </c>
      <c r="DN298" s="46" t="str">
        <f t="shared" si="302"/>
        <v/>
      </c>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4">
        <v>44299</v>
      </c>
      <c r="ET298" s="44">
        <v>44391</v>
      </c>
      <c r="EU298" s="44"/>
      <c r="EV298" s="44"/>
      <c r="EW298" s="43"/>
      <c r="EX298" s="43"/>
      <c r="EY298" s="43"/>
      <c r="EZ298" s="43"/>
      <c r="FA298" s="43"/>
      <c r="FB298" s="43"/>
      <c r="FC298" s="43"/>
      <c r="FD298" s="43"/>
      <c r="FE298" s="43"/>
      <c r="FF298" s="43"/>
      <c r="FG298" s="43"/>
      <c r="FH298" s="43"/>
      <c r="FI298" s="46" t="str">
        <f t="shared" si="303"/>
        <v/>
      </c>
      <c r="FJ298" s="46" t="str">
        <f t="shared" si="304"/>
        <v/>
      </c>
      <c r="FK298" s="46" t="str">
        <f t="shared" si="305"/>
        <v/>
      </c>
      <c r="FL298" s="46" t="str">
        <f t="shared" si="306"/>
        <v/>
      </c>
      <c r="FM298" s="46" t="str">
        <f t="shared" si="307"/>
        <v/>
      </c>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4">
        <v>44299</v>
      </c>
      <c r="GS298" s="44">
        <v>44391</v>
      </c>
      <c r="GT298" s="44"/>
      <c r="GU298" s="44"/>
      <c r="GV298" s="43"/>
      <c r="GW298" s="43"/>
      <c r="GX298" s="43"/>
      <c r="GY298" s="43"/>
      <c r="GZ298" s="43"/>
      <c r="HA298" s="43"/>
      <c r="HB298" s="43"/>
      <c r="HC298" s="43"/>
      <c r="HD298" s="43"/>
      <c r="HE298" s="43"/>
      <c r="HF298" s="43"/>
      <c r="HG298" s="43"/>
      <c r="HH298" s="46" t="str">
        <f t="shared" si="342"/>
        <v/>
      </c>
      <c r="HI298" s="46" t="str">
        <f t="shared" si="343"/>
        <v/>
      </c>
      <c r="HJ298" s="46" t="str">
        <f t="shared" si="344"/>
        <v/>
      </c>
      <c r="HK298" s="46" t="str">
        <f t="shared" si="345"/>
        <v/>
      </c>
      <c r="HL298" s="46" t="str">
        <f t="shared" si="346"/>
        <v/>
      </c>
      <c r="HM298" s="43"/>
      <c r="HN298" s="43"/>
      <c r="HO298" s="43">
        <f t="shared" si="313"/>
        <v>1</v>
      </c>
      <c r="HP298" s="43" t="s">
        <v>3187</v>
      </c>
      <c r="HQ298" s="41" t="s">
        <v>3270</v>
      </c>
      <c r="HR298" s="41" t="s">
        <v>3295</v>
      </c>
      <c r="HS298" s="41"/>
      <c r="HT298" s="41"/>
      <c r="HU298" s="41"/>
      <c r="HV298" s="41"/>
      <c r="HW298" s="41"/>
      <c r="HX298" s="41"/>
      <c r="HY298" s="41"/>
      <c r="HZ298" s="41"/>
      <c r="IA298" s="41"/>
      <c r="IB298" s="41"/>
      <c r="IC298" s="41"/>
      <c r="ID298" s="41"/>
    </row>
    <row r="299" spans="1:238" ht="49.5" customHeight="1" x14ac:dyDescent="0.25">
      <c r="A299" s="41" t="s">
        <v>584</v>
      </c>
      <c r="B299" s="42" t="s">
        <v>572</v>
      </c>
      <c r="C299" s="43" t="s">
        <v>585</v>
      </c>
      <c r="D299" s="43" t="s">
        <v>468</v>
      </c>
      <c r="E299" s="43" t="s">
        <v>560</v>
      </c>
      <c r="F299" s="43" t="s">
        <v>394</v>
      </c>
      <c r="G299" s="43" t="s">
        <v>395</v>
      </c>
      <c r="H299" s="43" t="s">
        <v>586</v>
      </c>
      <c r="I299" s="43" t="s">
        <v>587</v>
      </c>
      <c r="J299" s="43">
        <v>1</v>
      </c>
      <c r="K299" s="43">
        <v>4</v>
      </c>
      <c r="L299" s="43" t="s">
        <v>399</v>
      </c>
      <c r="M299" s="43">
        <v>1</v>
      </c>
      <c r="N299" s="43">
        <v>4</v>
      </c>
      <c r="O299" s="43" t="s">
        <v>399</v>
      </c>
      <c r="P299" s="43" t="s">
        <v>400</v>
      </c>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4">
        <v>44299</v>
      </c>
      <c r="AV299" s="44">
        <v>44390</v>
      </c>
      <c r="AW299" s="44"/>
      <c r="AX299" s="44"/>
      <c r="AY299" s="43"/>
      <c r="AZ299" s="43"/>
      <c r="BA299" s="43"/>
      <c r="BB299" s="43"/>
      <c r="BC299" s="43"/>
      <c r="BD299" s="43"/>
      <c r="BE299" s="43"/>
      <c r="BF299" s="43"/>
      <c r="BG299" s="45"/>
      <c r="BH299" s="45"/>
      <c r="BI299" s="43"/>
      <c r="BJ299" s="43"/>
      <c r="BK299" s="46" t="str">
        <f t="shared" si="337"/>
        <v/>
      </c>
      <c r="BL299" s="46" t="str">
        <f t="shared" si="338"/>
        <v/>
      </c>
      <c r="BM299" s="46" t="str">
        <f t="shared" si="339"/>
        <v/>
      </c>
      <c r="BN299" s="46" t="str">
        <f t="shared" si="340"/>
        <v/>
      </c>
      <c r="BO299" s="46" t="str">
        <f t="shared" si="341"/>
        <v/>
      </c>
      <c r="BP299" s="43" t="s">
        <v>588</v>
      </c>
      <c r="BQ299" s="43" t="s">
        <v>589</v>
      </c>
      <c r="BR299" s="43" t="s">
        <v>403</v>
      </c>
      <c r="BS299" s="43" t="s">
        <v>590</v>
      </c>
      <c r="BT299" s="43" t="s">
        <v>430</v>
      </c>
      <c r="BU299" s="43" t="s">
        <v>472</v>
      </c>
      <c r="BV299" s="43" t="s">
        <v>472</v>
      </c>
      <c r="BW299" s="43" t="s">
        <v>403</v>
      </c>
      <c r="BX299" s="43" t="s">
        <v>531</v>
      </c>
      <c r="BY299" s="43" t="s">
        <v>591</v>
      </c>
      <c r="BZ299" s="43" t="s">
        <v>410</v>
      </c>
      <c r="CA299" s="43" t="s">
        <v>409</v>
      </c>
      <c r="CB299" s="43" t="s">
        <v>410</v>
      </c>
      <c r="CC299" s="43" t="s">
        <v>410</v>
      </c>
      <c r="CD299" s="43">
        <v>100</v>
      </c>
      <c r="CE299" s="43" t="s">
        <v>65</v>
      </c>
      <c r="CF299" s="43" t="s">
        <v>411</v>
      </c>
      <c r="CG299" s="43">
        <f t="shared" ref="CG299:CG300" si="351">SUM(CH299:CK299)</f>
        <v>0</v>
      </c>
      <c r="CH299" s="43">
        <v>0</v>
      </c>
      <c r="CI299" s="43">
        <v>0</v>
      </c>
      <c r="CJ299" s="43">
        <v>0</v>
      </c>
      <c r="CK299" s="43">
        <v>0</v>
      </c>
      <c r="CL299" s="43">
        <v>0</v>
      </c>
      <c r="CM299" s="43" t="s">
        <v>3296</v>
      </c>
      <c r="CN299" s="43">
        <v>0</v>
      </c>
      <c r="CO299" s="43" t="s">
        <v>3297</v>
      </c>
      <c r="CP299" s="43"/>
      <c r="CQ299" s="43"/>
      <c r="CR299" s="43"/>
      <c r="CS299" s="43"/>
      <c r="CT299" s="44">
        <v>44299</v>
      </c>
      <c r="CU299" s="44">
        <v>44390</v>
      </c>
      <c r="CV299" s="44"/>
      <c r="CW299" s="44"/>
      <c r="CX299" s="43" t="s">
        <v>449</v>
      </c>
      <c r="CY299" s="43" t="s">
        <v>449</v>
      </c>
      <c r="CZ299" s="43"/>
      <c r="DA299" s="43"/>
      <c r="DB299" s="43" t="s">
        <v>449</v>
      </c>
      <c r="DC299" s="43" t="s">
        <v>449</v>
      </c>
      <c r="DD299" s="43"/>
      <c r="DE299" s="43"/>
      <c r="DF299" s="43" t="s">
        <v>3298</v>
      </c>
      <c r="DG299" s="43" t="s">
        <v>3298</v>
      </c>
      <c r="DH299" s="43"/>
      <c r="DI299" s="43"/>
      <c r="DJ299" s="46" t="str">
        <f t="shared" si="298"/>
        <v/>
      </c>
      <c r="DK299" s="46" t="str">
        <f t="shared" si="299"/>
        <v/>
      </c>
      <c r="DL299" s="46" t="str">
        <f t="shared" si="300"/>
        <v/>
      </c>
      <c r="DM299" s="46" t="str">
        <f t="shared" si="301"/>
        <v/>
      </c>
      <c r="DN299" s="46" t="str">
        <f t="shared" si="302"/>
        <v/>
      </c>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4">
        <v>44299</v>
      </c>
      <c r="ET299" s="44">
        <v>44390</v>
      </c>
      <c r="EU299" s="44"/>
      <c r="EV299" s="44"/>
      <c r="EW299" s="43"/>
      <c r="EX299" s="43"/>
      <c r="EY299" s="43"/>
      <c r="EZ299" s="43"/>
      <c r="FA299" s="43"/>
      <c r="FB299" s="43"/>
      <c r="FC299" s="43"/>
      <c r="FD299" s="43"/>
      <c r="FE299" s="43"/>
      <c r="FF299" s="43"/>
      <c r="FG299" s="43"/>
      <c r="FH299" s="43"/>
      <c r="FI299" s="46" t="str">
        <f t="shared" si="303"/>
        <v/>
      </c>
      <c r="FJ299" s="46" t="str">
        <f t="shared" si="304"/>
        <v/>
      </c>
      <c r="FK299" s="46" t="str">
        <f t="shared" si="305"/>
        <v/>
      </c>
      <c r="FL299" s="46" t="str">
        <f t="shared" si="306"/>
        <v/>
      </c>
      <c r="FM299" s="46" t="str">
        <f t="shared" si="307"/>
        <v/>
      </c>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4">
        <v>44299</v>
      </c>
      <c r="GS299" s="44">
        <v>44390</v>
      </c>
      <c r="GT299" s="44"/>
      <c r="GU299" s="44"/>
      <c r="GV299" s="43"/>
      <c r="GW299" s="43"/>
      <c r="GX299" s="43"/>
      <c r="GY299" s="43"/>
      <c r="GZ299" s="43"/>
      <c r="HA299" s="43"/>
      <c r="HB299" s="43"/>
      <c r="HC299" s="43"/>
      <c r="HD299" s="43"/>
      <c r="HE299" s="43"/>
      <c r="HF299" s="43"/>
      <c r="HG299" s="43"/>
      <c r="HH299" s="46" t="str">
        <f t="shared" si="342"/>
        <v/>
      </c>
      <c r="HI299" s="46" t="str">
        <f t="shared" si="343"/>
        <v/>
      </c>
      <c r="HJ299" s="46" t="str">
        <f t="shared" si="344"/>
        <v/>
      </c>
      <c r="HK299" s="46" t="str">
        <f t="shared" si="345"/>
        <v/>
      </c>
      <c r="HL299" s="46" t="str">
        <f t="shared" si="346"/>
        <v/>
      </c>
      <c r="HM299" s="43"/>
      <c r="HN299" s="43"/>
      <c r="HO299" s="43">
        <f t="shared" si="313"/>
        <v>1</v>
      </c>
      <c r="HP299" s="43" t="s">
        <v>3187</v>
      </c>
      <c r="HQ299" s="41"/>
      <c r="HR299" s="41"/>
      <c r="HS299" s="41"/>
      <c r="HT299" s="41"/>
      <c r="HU299" s="41" t="s">
        <v>449</v>
      </c>
      <c r="HV299" s="41" t="s">
        <v>449</v>
      </c>
      <c r="HW299" s="41"/>
      <c r="HX299" s="41"/>
      <c r="HY299" s="41"/>
      <c r="HZ299" s="41"/>
      <c r="IA299" s="41"/>
      <c r="IB299" s="41"/>
      <c r="IC299" s="41"/>
      <c r="ID299" s="41"/>
    </row>
    <row r="300" spans="1:238" ht="49.5" customHeight="1" x14ac:dyDescent="0.25">
      <c r="A300" s="41" t="s">
        <v>595</v>
      </c>
      <c r="B300" s="42" t="s">
        <v>596</v>
      </c>
      <c r="C300" s="43" t="s">
        <v>597</v>
      </c>
      <c r="D300" s="43" t="s">
        <v>421</v>
      </c>
      <c r="E300" s="43" t="s">
        <v>422</v>
      </c>
      <c r="F300" s="43" t="s">
        <v>455</v>
      </c>
      <c r="G300" s="43" t="s">
        <v>598</v>
      </c>
      <c r="H300" s="43" t="s">
        <v>599</v>
      </c>
      <c r="I300" s="43" t="s">
        <v>600</v>
      </c>
      <c r="J300" s="43">
        <v>5</v>
      </c>
      <c r="K300" s="43">
        <v>3</v>
      </c>
      <c r="L300" s="43" t="s">
        <v>398</v>
      </c>
      <c r="M300" s="43">
        <v>3</v>
      </c>
      <c r="N300" s="43">
        <v>1</v>
      </c>
      <c r="O300" s="43" t="s">
        <v>426</v>
      </c>
      <c r="P300" s="43" t="s">
        <v>400</v>
      </c>
      <c r="Q300" s="43" t="s">
        <v>601</v>
      </c>
      <c r="R300" s="43" t="s">
        <v>602</v>
      </c>
      <c r="S300" s="43" t="s">
        <v>403</v>
      </c>
      <c r="T300" s="43" t="s">
        <v>603</v>
      </c>
      <c r="U300" s="43" t="s">
        <v>430</v>
      </c>
      <c r="V300" s="43" t="s">
        <v>403</v>
      </c>
      <c r="W300" s="43" t="s">
        <v>403</v>
      </c>
      <c r="X300" s="43" t="s">
        <v>403</v>
      </c>
      <c r="Y300" s="43" t="s">
        <v>446</v>
      </c>
      <c r="Z300" s="43" t="s">
        <v>407</v>
      </c>
      <c r="AA300" s="43" t="s">
        <v>410</v>
      </c>
      <c r="AB300" s="43" t="s">
        <v>409</v>
      </c>
      <c r="AC300" s="43" t="s">
        <v>410</v>
      </c>
      <c r="AD300" s="43" t="s">
        <v>410</v>
      </c>
      <c r="AE300" s="43">
        <v>100</v>
      </c>
      <c r="AF300" s="43" t="s">
        <v>65</v>
      </c>
      <c r="AG300" s="43" t="s">
        <v>411</v>
      </c>
      <c r="AH300" s="43">
        <f t="shared" ref="AH300:AH301" si="352">SUM(AI300:AL300)</f>
        <v>96</v>
      </c>
      <c r="AI300" s="43">
        <v>24</v>
      </c>
      <c r="AJ300" s="43">
        <v>24</v>
      </c>
      <c r="AK300" s="43">
        <v>24</v>
      </c>
      <c r="AL300" s="43">
        <v>24</v>
      </c>
      <c r="AM300" s="43">
        <v>24</v>
      </c>
      <c r="AN300" s="43" t="s">
        <v>3299</v>
      </c>
      <c r="AO300" s="43">
        <v>24</v>
      </c>
      <c r="AP300" s="43" t="s">
        <v>3300</v>
      </c>
      <c r="AQ300" s="43"/>
      <c r="AR300" s="43"/>
      <c r="AS300" s="43"/>
      <c r="AT300" s="43"/>
      <c r="AU300" s="44">
        <v>44300</v>
      </c>
      <c r="AV300" s="44">
        <v>44392</v>
      </c>
      <c r="AW300" s="44"/>
      <c r="AX300" s="44"/>
      <c r="AY300" s="43" t="s">
        <v>70</v>
      </c>
      <c r="AZ300" s="43" t="s">
        <v>70</v>
      </c>
      <c r="BA300" s="43"/>
      <c r="BB300" s="43"/>
      <c r="BC300" s="43" t="s">
        <v>70</v>
      </c>
      <c r="BD300" s="43" t="s">
        <v>70</v>
      </c>
      <c r="BE300" s="43"/>
      <c r="BF300" s="43"/>
      <c r="BG300" s="45" t="s">
        <v>3301</v>
      </c>
      <c r="BH300" s="45" t="s">
        <v>3302</v>
      </c>
      <c r="BI300" s="43"/>
      <c r="BJ300" s="43"/>
      <c r="BK300" s="46">
        <f t="shared" si="337"/>
        <v>1</v>
      </c>
      <c r="BL300" s="46">
        <f t="shared" si="338"/>
        <v>1</v>
      </c>
      <c r="BM300" s="46">
        <f t="shared" si="339"/>
        <v>0</v>
      </c>
      <c r="BN300" s="46">
        <f t="shared" si="340"/>
        <v>0</v>
      </c>
      <c r="BO300" s="46">
        <f t="shared" si="341"/>
        <v>0.5</v>
      </c>
      <c r="BP300" s="43" t="s">
        <v>607</v>
      </c>
      <c r="BQ300" s="43" t="s">
        <v>602</v>
      </c>
      <c r="BR300" s="43" t="s">
        <v>403</v>
      </c>
      <c r="BS300" s="43" t="s">
        <v>608</v>
      </c>
      <c r="BT300" s="43" t="s">
        <v>430</v>
      </c>
      <c r="BU300" s="43" t="s">
        <v>403</v>
      </c>
      <c r="BV300" s="43" t="s">
        <v>403</v>
      </c>
      <c r="BW300" s="43" t="s">
        <v>403</v>
      </c>
      <c r="BX300" s="43" t="s">
        <v>406</v>
      </c>
      <c r="BY300" s="43" t="s">
        <v>407</v>
      </c>
      <c r="BZ300" s="43" t="s">
        <v>410</v>
      </c>
      <c r="CA300" s="43" t="s">
        <v>409</v>
      </c>
      <c r="CB300" s="43" t="s">
        <v>410</v>
      </c>
      <c r="CC300" s="43" t="s">
        <v>410</v>
      </c>
      <c r="CD300" s="43">
        <v>100</v>
      </c>
      <c r="CE300" s="43" t="s">
        <v>65</v>
      </c>
      <c r="CF300" s="43" t="s">
        <v>411</v>
      </c>
      <c r="CG300" s="43">
        <f t="shared" si="351"/>
        <v>2</v>
      </c>
      <c r="CH300" s="43">
        <v>1</v>
      </c>
      <c r="CI300" s="43">
        <v>1</v>
      </c>
      <c r="CJ300" s="43">
        <v>0</v>
      </c>
      <c r="CK300" s="43">
        <v>0</v>
      </c>
      <c r="CL300" s="43">
        <v>1</v>
      </c>
      <c r="CM300" s="43" t="s">
        <v>3303</v>
      </c>
      <c r="CN300" s="43">
        <v>1</v>
      </c>
      <c r="CO300" s="43" t="s">
        <v>3304</v>
      </c>
      <c r="CP300" s="43"/>
      <c r="CQ300" s="43"/>
      <c r="CR300" s="43"/>
      <c r="CS300" s="43"/>
      <c r="CT300" s="44">
        <v>44300</v>
      </c>
      <c r="CU300" s="44">
        <v>44392</v>
      </c>
      <c r="CV300" s="44"/>
      <c r="CW300" s="44"/>
      <c r="CX300" s="43" t="s">
        <v>70</v>
      </c>
      <c r="CY300" s="43" t="s">
        <v>148</v>
      </c>
      <c r="CZ300" s="43"/>
      <c r="DA300" s="43"/>
      <c r="DB300" s="43" t="s">
        <v>70</v>
      </c>
      <c r="DC300" s="43" t="s">
        <v>70</v>
      </c>
      <c r="DD300" s="43"/>
      <c r="DE300" s="43"/>
      <c r="DF300" s="43" t="s">
        <v>3305</v>
      </c>
      <c r="DG300" s="43" t="s">
        <v>3306</v>
      </c>
      <c r="DH300" s="43"/>
      <c r="DI300" s="43"/>
      <c r="DJ300" s="46">
        <f t="shared" si="298"/>
        <v>1</v>
      </c>
      <c r="DK300" s="46">
        <f t="shared" si="299"/>
        <v>1</v>
      </c>
      <c r="DL300" s="46" t="str">
        <f t="shared" si="300"/>
        <v/>
      </c>
      <c r="DM300" s="46" t="str">
        <f t="shared" si="301"/>
        <v/>
      </c>
      <c r="DN300" s="46">
        <f t="shared" si="302"/>
        <v>1</v>
      </c>
      <c r="DO300" s="43" t="s">
        <v>612</v>
      </c>
      <c r="DP300" s="43" t="s">
        <v>613</v>
      </c>
      <c r="DQ300" s="43" t="s">
        <v>403</v>
      </c>
      <c r="DR300" s="43" t="s">
        <v>614</v>
      </c>
      <c r="DS300" s="43" t="s">
        <v>430</v>
      </c>
      <c r="DT300" s="43" t="s">
        <v>472</v>
      </c>
      <c r="DU300" s="43" t="s">
        <v>472</v>
      </c>
      <c r="DV300" s="43" t="s">
        <v>403</v>
      </c>
      <c r="DW300" s="43" t="s">
        <v>406</v>
      </c>
      <c r="DX300" s="43" t="s">
        <v>407</v>
      </c>
      <c r="DY300" s="43" t="s">
        <v>410</v>
      </c>
      <c r="DZ300" s="43" t="s">
        <v>409</v>
      </c>
      <c r="EA300" s="43" t="s">
        <v>410</v>
      </c>
      <c r="EB300" s="43" t="s">
        <v>410</v>
      </c>
      <c r="EC300" s="43">
        <v>100</v>
      </c>
      <c r="ED300" s="43" t="s">
        <v>65</v>
      </c>
      <c r="EE300" s="43" t="s">
        <v>411</v>
      </c>
      <c r="EF300" s="43">
        <f t="shared" ref="EF300:EF302" si="353">SUM(EG300:EJ300)</f>
        <v>2</v>
      </c>
      <c r="EG300" s="43">
        <v>1</v>
      </c>
      <c r="EH300" s="43">
        <v>1</v>
      </c>
      <c r="EI300" s="43">
        <v>0</v>
      </c>
      <c r="EJ300" s="43">
        <v>0</v>
      </c>
      <c r="EK300" s="43">
        <v>1</v>
      </c>
      <c r="EL300" s="43" t="s">
        <v>3307</v>
      </c>
      <c r="EM300" s="43">
        <v>1</v>
      </c>
      <c r="EN300" s="43" t="s">
        <v>3308</v>
      </c>
      <c r="EO300" s="43"/>
      <c r="EP300" s="43"/>
      <c r="EQ300" s="43"/>
      <c r="ER300" s="43"/>
      <c r="ES300" s="44">
        <v>44300</v>
      </c>
      <c r="ET300" s="44">
        <v>44392</v>
      </c>
      <c r="EU300" s="44"/>
      <c r="EV300" s="44"/>
      <c r="EW300" s="43" t="s">
        <v>70</v>
      </c>
      <c r="EX300" s="43" t="s">
        <v>70</v>
      </c>
      <c r="EY300" s="43"/>
      <c r="EZ300" s="43"/>
      <c r="FA300" s="43" t="s">
        <v>70</v>
      </c>
      <c r="FB300" s="43" t="s">
        <v>70</v>
      </c>
      <c r="FC300" s="43"/>
      <c r="FD300" s="43"/>
      <c r="FE300" s="43" t="s">
        <v>3309</v>
      </c>
      <c r="FF300" s="43" t="s">
        <v>3310</v>
      </c>
      <c r="FG300" s="43"/>
      <c r="FH300" s="43"/>
      <c r="FI300" s="46">
        <f t="shared" si="303"/>
        <v>1</v>
      </c>
      <c r="FJ300" s="46">
        <f t="shared" si="304"/>
        <v>1</v>
      </c>
      <c r="FK300" s="46" t="str">
        <f t="shared" si="305"/>
        <v/>
      </c>
      <c r="FL300" s="46" t="str">
        <f t="shared" si="306"/>
        <v/>
      </c>
      <c r="FM300" s="46">
        <f t="shared" si="307"/>
        <v>1</v>
      </c>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4">
        <v>44300</v>
      </c>
      <c r="GS300" s="44">
        <v>44392</v>
      </c>
      <c r="GT300" s="44"/>
      <c r="GU300" s="44"/>
      <c r="GV300" s="43"/>
      <c r="GW300" s="43"/>
      <c r="GX300" s="43"/>
      <c r="GY300" s="43"/>
      <c r="GZ300" s="43"/>
      <c r="HA300" s="43"/>
      <c r="HB300" s="43"/>
      <c r="HC300" s="43"/>
      <c r="HD300" s="43"/>
      <c r="HE300" s="43"/>
      <c r="HF300" s="43"/>
      <c r="HG300" s="43"/>
      <c r="HH300" s="46" t="str">
        <f t="shared" si="342"/>
        <v/>
      </c>
      <c r="HI300" s="46" t="str">
        <f t="shared" si="343"/>
        <v/>
      </c>
      <c r="HJ300" s="46" t="str">
        <f t="shared" si="344"/>
        <v/>
      </c>
      <c r="HK300" s="46" t="str">
        <f t="shared" si="345"/>
        <v/>
      </c>
      <c r="HL300" s="46" t="str">
        <f t="shared" si="346"/>
        <v/>
      </c>
      <c r="HM300" s="43"/>
      <c r="HN300" s="43"/>
      <c r="HO300" s="43">
        <f t="shared" si="313"/>
        <v>3</v>
      </c>
      <c r="HP300" s="43" t="s">
        <v>3187</v>
      </c>
      <c r="HQ300" s="41" t="s">
        <v>3311</v>
      </c>
      <c r="HR300" s="41" t="s">
        <v>3312</v>
      </c>
      <c r="HS300" s="41"/>
      <c r="HT300" s="41"/>
      <c r="HU300" s="41" t="s">
        <v>3270</v>
      </c>
      <c r="HV300" s="41" t="s">
        <v>3313</v>
      </c>
      <c r="HW300" s="41"/>
      <c r="HX300" s="41"/>
      <c r="HY300" s="41" t="s">
        <v>768</v>
      </c>
      <c r="HZ300" s="41" t="s">
        <v>3314</v>
      </c>
      <c r="IA300" s="41"/>
      <c r="IB300" s="41"/>
      <c r="IC300" s="41"/>
      <c r="ID300" s="41"/>
    </row>
    <row r="301" spans="1:238" ht="49.5" customHeight="1" x14ac:dyDescent="0.25">
      <c r="A301" s="41" t="s">
        <v>622</v>
      </c>
      <c r="B301" s="42" t="s">
        <v>596</v>
      </c>
      <c r="C301" s="43" t="s">
        <v>623</v>
      </c>
      <c r="D301" s="43" t="s">
        <v>468</v>
      </c>
      <c r="E301" s="43" t="s">
        <v>624</v>
      </c>
      <c r="F301" s="43" t="s">
        <v>455</v>
      </c>
      <c r="G301" s="43" t="s">
        <v>395</v>
      </c>
      <c r="H301" s="43" t="s">
        <v>625</v>
      </c>
      <c r="I301" s="43" t="s">
        <v>626</v>
      </c>
      <c r="J301" s="43">
        <v>3</v>
      </c>
      <c r="K301" s="43">
        <v>4</v>
      </c>
      <c r="L301" s="43" t="s">
        <v>398</v>
      </c>
      <c r="M301" s="43">
        <v>1</v>
      </c>
      <c r="N301" s="43">
        <v>4</v>
      </c>
      <c r="O301" s="43" t="s">
        <v>399</v>
      </c>
      <c r="P301" s="43" t="s">
        <v>400</v>
      </c>
      <c r="Q301" s="43" t="s">
        <v>601</v>
      </c>
      <c r="R301" s="43" t="s">
        <v>602</v>
      </c>
      <c r="S301" s="43" t="s">
        <v>403</v>
      </c>
      <c r="T301" s="43" t="s">
        <v>603</v>
      </c>
      <c r="U301" s="43" t="s">
        <v>430</v>
      </c>
      <c r="V301" s="43" t="s">
        <v>403</v>
      </c>
      <c r="W301" s="43" t="s">
        <v>403</v>
      </c>
      <c r="X301" s="43" t="s">
        <v>403</v>
      </c>
      <c r="Y301" s="43" t="s">
        <v>446</v>
      </c>
      <c r="Z301" s="43" t="s">
        <v>407</v>
      </c>
      <c r="AA301" s="43" t="s">
        <v>410</v>
      </c>
      <c r="AB301" s="43" t="s">
        <v>409</v>
      </c>
      <c r="AC301" s="43" t="s">
        <v>410</v>
      </c>
      <c r="AD301" s="43" t="s">
        <v>410</v>
      </c>
      <c r="AE301" s="43">
        <v>100</v>
      </c>
      <c r="AF301" s="43" t="s">
        <v>65</v>
      </c>
      <c r="AG301" s="43" t="s">
        <v>411</v>
      </c>
      <c r="AH301" s="43">
        <f t="shared" si="352"/>
        <v>96</v>
      </c>
      <c r="AI301" s="43">
        <v>24</v>
      </c>
      <c r="AJ301" s="43">
        <v>24</v>
      </c>
      <c r="AK301" s="43">
        <v>24</v>
      </c>
      <c r="AL301" s="43">
        <v>24</v>
      </c>
      <c r="AM301" s="43">
        <v>24</v>
      </c>
      <c r="AN301" s="43" t="s">
        <v>3315</v>
      </c>
      <c r="AO301" s="43">
        <v>24</v>
      </c>
      <c r="AP301" s="43" t="s">
        <v>3316</v>
      </c>
      <c r="AQ301" s="43"/>
      <c r="AR301" s="43"/>
      <c r="AS301" s="43"/>
      <c r="AT301" s="43"/>
      <c r="AU301" s="44">
        <v>44300</v>
      </c>
      <c r="AV301" s="44">
        <v>44391</v>
      </c>
      <c r="AW301" s="44"/>
      <c r="AX301" s="44"/>
      <c r="AY301" s="43" t="s">
        <v>70</v>
      </c>
      <c r="AZ301" s="43" t="s">
        <v>70</v>
      </c>
      <c r="BA301" s="43"/>
      <c r="BB301" s="43"/>
      <c r="BC301" s="43" t="s">
        <v>70</v>
      </c>
      <c r="BD301" s="43" t="s">
        <v>70</v>
      </c>
      <c r="BE301" s="43"/>
      <c r="BF301" s="43"/>
      <c r="BG301" s="45" t="s">
        <v>3301</v>
      </c>
      <c r="BH301" s="45" t="s">
        <v>3302</v>
      </c>
      <c r="BI301" s="43"/>
      <c r="BJ301" s="43"/>
      <c r="BK301" s="46">
        <f t="shared" si="337"/>
        <v>1</v>
      </c>
      <c r="BL301" s="46">
        <f t="shared" si="338"/>
        <v>1</v>
      </c>
      <c r="BM301" s="46">
        <f t="shared" si="339"/>
        <v>0</v>
      </c>
      <c r="BN301" s="46">
        <f t="shared" si="340"/>
        <v>0</v>
      </c>
      <c r="BO301" s="46">
        <f t="shared" si="341"/>
        <v>0.5</v>
      </c>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4">
        <v>44300</v>
      </c>
      <c r="CU301" s="44">
        <v>44391</v>
      </c>
      <c r="CV301" s="44"/>
      <c r="CW301" s="44"/>
      <c r="CX301" s="43"/>
      <c r="CY301" s="43"/>
      <c r="CZ301" s="43"/>
      <c r="DA301" s="43"/>
      <c r="DB301" s="43"/>
      <c r="DC301" s="43"/>
      <c r="DD301" s="43"/>
      <c r="DE301" s="43"/>
      <c r="DF301" s="43"/>
      <c r="DG301" s="43"/>
      <c r="DH301" s="43"/>
      <c r="DI301" s="43"/>
      <c r="DJ301" s="46" t="str">
        <f t="shared" si="298"/>
        <v/>
      </c>
      <c r="DK301" s="46" t="str">
        <f t="shared" si="299"/>
        <v/>
      </c>
      <c r="DL301" s="46" t="str">
        <f t="shared" si="300"/>
        <v/>
      </c>
      <c r="DM301" s="46" t="str">
        <f t="shared" si="301"/>
        <v/>
      </c>
      <c r="DN301" s="46" t="str">
        <f t="shared" si="302"/>
        <v/>
      </c>
      <c r="DO301" s="43" t="s">
        <v>612</v>
      </c>
      <c r="DP301" s="43" t="s">
        <v>602</v>
      </c>
      <c r="DQ301" s="43" t="s">
        <v>403</v>
      </c>
      <c r="DR301" s="43" t="s">
        <v>614</v>
      </c>
      <c r="DS301" s="43" t="s">
        <v>430</v>
      </c>
      <c r="DT301" s="43" t="s">
        <v>472</v>
      </c>
      <c r="DU301" s="43" t="s">
        <v>472</v>
      </c>
      <c r="DV301" s="43" t="s">
        <v>403</v>
      </c>
      <c r="DW301" s="43" t="s">
        <v>406</v>
      </c>
      <c r="DX301" s="43" t="s">
        <v>407</v>
      </c>
      <c r="DY301" s="43" t="s">
        <v>410</v>
      </c>
      <c r="DZ301" s="43" t="s">
        <v>409</v>
      </c>
      <c r="EA301" s="43" t="s">
        <v>410</v>
      </c>
      <c r="EB301" s="43" t="s">
        <v>410</v>
      </c>
      <c r="EC301" s="43">
        <v>100</v>
      </c>
      <c r="ED301" s="43" t="s">
        <v>65</v>
      </c>
      <c r="EE301" s="43" t="s">
        <v>411</v>
      </c>
      <c r="EF301" s="43">
        <f t="shared" si="353"/>
        <v>2</v>
      </c>
      <c r="EG301" s="43">
        <v>1</v>
      </c>
      <c r="EH301" s="43">
        <v>1</v>
      </c>
      <c r="EI301" s="43">
        <v>0</v>
      </c>
      <c r="EJ301" s="43">
        <v>0</v>
      </c>
      <c r="EK301" s="43">
        <v>1</v>
      </c>
      <c r="EL301" s="43" t="s">
        <v>3317</v>
      </c>
      <c r="EM301" s="43">
        <v>1</v>
      </c>
      <c r="EN301" s="43" t="s">
        <v>3318</v>
      </c>
      <c r="EO301" s="43"/>
      <c r="EP301" s="43"/>
      <c r="EQ301" s="43"/>
      <c r="ER301" s="43"/>
      <c r="ES301" s="44">
        <v>44300</v>
      </c>
      <c r="ET301" s="44">
        <v>44391</v>
      </c>
      <c r="EU301" s="44"/>
      <c r="EV301" s="44"/>
      <c r="EW301" s="43" t="s">
        <v>70</v>
      </c>
      <c r="EX301" s="43" t="s">
        <v>70</v>
      </c>
      <c r="EY301" s="43"/>
      <c r="EZ301" s="43"/>
      <c r="FA301" s="43" t="s">
        <v>70</v>
      </c>
      <c r="FB301" s="43" t="s">
        <v>70</v>
      </c>
      <c r="FC301" s="43"/>
      <c r="FD301" s="43"/>
      <c r="FE301" s="43" t="s">
        <v>3319</v>
      </c>
      <c r="FF301" s="43" t="s">
        <v>3320</v>
      </c>
      <c r="FG301" s="43"/>
      <c r="FH301" s="43"/>
      <c r="FI301" s="46">
        <f t="shared" si="303"/>
        <v>1</v>
      </c>
      <c r="FJ301" s="46">
        <f t="shared" si="304"/>
        <v>1</v>
      </c>
      <c r="FK301" s="46" t="str">
        <f t="shared" si="305"/>
        <v/>
      </c>
      <c r="FL301" s="46" t="str">
        <f t="shared" si="306"/>
        <v/>
      </c>
      <c r="FM301" s="46">
        <f t="shared" si="307"/>
        <v>1</v>
      </c>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4">
        <v>44300</v>
      </c>
      <c r="GS301" s="44">
        <v>44391</v>
      </c>
      <c r="GT301" s="44"/>
      <c r="GU301" s="44"/>
      <c r="GV301" s="43"/>
      <c r="GW301" s="43"/>
      <c r="GX301" s="43"/>
      <c r="GY301" s="43"/>
      <c r="GZ301" s="43"/>
      <c r="HA301" s="43"/>
      <c r="HB301" s="43"/>
      <c r="HC301" s="43"/>
      <c r="HD301" s="43"/>
      <c r="HE301" s="43"/>
      <c r="HF301" s="43"/>
      <c r="HG301" s="43"/>
      <c r="HH301" s="46" t="str">
        <f t="shared" si="342"/>
        <v/>
      </c>
      <c r="HI301" s="46" t="str">
        <f t="shared" si="343"/>
        <v/>
      </c>
      <c r="HJ301" s="46" t="str">
        <f t="shared" si="344"/>
        <v/>
      </c>
      <c r="HK301" s="46" t="str">
        <f t="shared" si="345"/>
        <v/>
      </c>
      <c r="HL301" s="46" t="str">
        <f t="shared" si="346"/>
        <v/>
      </c>
      <c r="HM301" s="43"/>
      <c r="HN301" s="43"/>
      <c r="HO301" s="43">
        <f t="shared" si="313"/>
        <v>2</v>
      </c>
      <c r="HP301" s="43" t="s">
        <v>3187</v>
      </c>
      <c r="HQ301" s="41" t="s">
        <v>3270</v>
      </c>
      <c r="HR301" s="41" t="s">
        <v>3312</v>
      </c>
      <c r="HS301" s="41"/>
      <c r="HT301" s="41"/>
      <c r="HU301" s="41"/>
      <c r="HV301" s="41"/>
      <c r="HW301" s="41"/>
      <c r="HX301" s="41"/>
      <c r="HY301" s="41" t="s">
        <v>3270</v>
      </c>
      <c r="HZ301" s="41" t="s">
        <v>3314</v>
      </c>
      <c r="IA301" s="41"/>
      <c r="IB301" s="41"/>
      <c r="IC301" s="41"/>
      <c r="ID301" s="41"/>
    </row>
    <row r="302" spans="1:238" ht="49.5" customHeight="1" x14ac:dyDescent="0.25">
      <c r="A302" s="41" t="s">
        <v>389</v>
      </c>
      <c r="B302" s="42" t="s">
        <v>390</v>
      </c>
      <c r="C302" s="43" t="s">
        <v>391</v>
      </c>
      <c r="D302" s="43" t="s">
        <v>392</v>
      </c>
      <c r="E302" s="43" t="s">
        <v>393</v>
      </c>
      <c r="F302" s="43" t="s">
        <v>394</v>
      </c>
      <c r="G302" s="43" t="s">
        <v>395</v>
      </c>
      <c r="H302" s="43" t="s">
        <v>396</v>
      </c>
      <c r="I302" s="43" t="s">
        <v>397</v>
      </c>
      <c r="J302" s="43">
        <v>4</v>
      </c>
      <c r="K302" s="43">
        <v>4</v>
      </c>
      <c r="L302" s="43" t="s">
        <v>398</v>
      </c>
      <c r="M302" s="43">
        <v>3</v>
      </c>
      <c r="N302" s="43">
        <v>3</v>
      </c>
      <c r="O302" s="43" t="s">
        <v>399</v>
      </c>
      <c r="P302" s="43" t="s">
        <v>400</v>
      </c>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4">
        <v>44298</v>
      </c>
      <c r="AV302" s="44">
        <v>44390</v>
      </c>
      <c r="AW302" s="44"/>
      <c r="AX302" s="44"/>
      <c r="AY302" s="43"/>
      <c r="AZ302" s="43"/>
      <c r="BA302" s="43"/>
      <c r="BB302" s="43"/>
      <c r="BC302" s="43"/>
      <c r="BD302" s="43"/>
      <c r="BE302" s="43"/>
      <c r="BF302" s="43"/>
      <c r="BG302" s="45"/>
      <c r="BH302" s="45"/>
      <c r="BI302" s="43"/>
      <c r="BJ302" s="43"/>
      <c r="BK302" s="46" t="str">
        <f>IFERROR(IF(AI302=0,"",IF((AM302/AI302)&gt;1,1,(AM302/AI302))),"")</f>
        <v/>
      </c>
      <c r="BL302" s="46" t="str">
        <f>IFERROR(IF(AJ302=0,"",IF((AO302/AJ302)&gt;1,1,(AO302/AJ302))),"")</f>
        <v/>
      </c>
      <c r="BM302" s="46" t="str">
        <f>IFERROR(IF(AK302=0,"",IF((AQ302/AK302)&gt;1,1,(AQ302/AK302))),"")</f>
        <v/>
      </c>
      <c r="BN302" s="46" t="str">
        <f>IFERROR(IF(AL302=0,"",IF((AS302/AL302)&gt;1,1,(AS302/AL302))),"")</f>
        <v/>
      </c>
      <c r="BO302" s="46" t="str">
        <f>IFERROR(IF((AM302+AO302+AQ302+AS302)/AH302&gt;1,1,(AM302+AO302+AQ302+AS302)/AH302),"")</f>
        <v/>
      </c>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4">
        <v>44298</v>
      </c>
      <c r="CU302" s="44">
        <v>44390</v>
      </c>
      <c r="CV302" s="44"/>
      <c r="CW302" s="44"/>
      <c r="CX302" s="43"/>
      <c r="CY302" s="43"/>
      <c r="CZ302" s="43"/>
      <c r="DA302" s="43"/>
      <c r="DB302" s="43"/>
      <c r="DC302" s="43"/>
      <c r="DD302" s="43"/>
      <c r="DE302" s="43"/>
      <c r="DF302" s="43"/>
      <c r="DG302" s="43"/>
      <c r="DH302" s="43"/>
      <c r="DI302" s="43"/>
      <c r="DJ302" s="46" t="str">
        <f t="shared" si="298"/>
        <v/>
      </c>
      <c r="DK302" s="46" t="str">
        <f t="shared" si="299"/>
        <v/>
      </c>
      <c r="DL302" s="46" t="str">
        <f t="shared" si="300"/>
        <v/>
      </c>
      <c r="DM302" s="46" t="str">
        <f t="shared" si="301"/>
        <v/>
      </c>
      <c r="DN302" s="46" t="str">
        <f t="shared" si="302"/>
        <v/>
      </c>
      <c r="DO302" s="43" t="s">
        <v>401</v>
      </c>
      <c r="DP302" s="43" t="s">
        <v>402</v>
      </c>
      <c r="DQ302" s="43" t="s">
        <v>403</v>
      </c>
      <c r="DR302" s="43" t="s">
        <v>404</v>
      </c>
      <c r="DS302" s="43" t="s">
        <v>405</v>
      </c>
      <c r="DT302" s="43" t="s">
        <v>403</v>
      </c>
      <c r="DU302" s="43" t="s">
        <v>403</v>
      </c>
      <c r="DV302" s="43" t="s">
        <v>403</v>
      </c>
      <c r="DW302" s="43" t="s">
        <v>406</v>
      </c>
      <c r="DX302" s="43" t="s">
        <v>407</v>
      </c>
      <c r="DY302" s="43" t="s">
        <v>408</v>
      </c>
      <c r="DZ302" s="43" t="s">
        <v>409</v>
      </c>
      <c r="EA302" s="43" t="s">
        <v>410</v>
      </c>
      <c r="EB302" s="43" t="s">
        <v>408</v>
      </c>
      <c r="EC302" s="43">
        <v>50</v>
      </c>
      <c r="ED302" s="43" t="s">
        <v>65</v>
      </c>
      <c r="EE302" s="43" t="s">
        <v>411</v>
      </c>
      <c r="EF302" s="43">
        <f t="shared" si="353"/>
        <v>4</v>
      </c>
      <c r="EG302" s="43">
        <v>1</v>
      </c>
      <c r="EH302" s="43">
        <v>1</v>
      </c>
      <c r="EI302" s="43">
        <v>1</v>
      </c>
      <c r="EJ302" s="43">
        <v>1</v>
      </c>
      <c r="EK302" s="43">
        <v>1</v>
      </c>
      <c r="EL302" s="43" t="s">
        <v>3414</v>
      </c>
      <c r="EM302" s="43">
        <v>1</v>
      </c>
      <c r="EN302" s="43" t="s">
        <v>3415</v>
      </c>
      <c r="EO302" s="43"/>
      <c r="EP302" s="43"/>
      <c r="EQ302" s="43"/>
      <c r="ER302" s="43"/>
      <c r="ES302" s="44">
        <v>44298</v>
      </c>
      <c r="ET302" s="44">
        <v>44390</v>
      </c>
      <c r="EU302" s="44"/>
      <c r="EV302" s="44"/>
      <c r="EW302" s="43" t="s">
        <v>70</v>
      </c>
      <c r="EX302" s="43" t="s">
        <v>70</v>
      </c>
      <c r="EY302" s="43"/>
      <c r="EZ302" s="43"/>
      <c r="FA302" s="43" t="s">
        <v>70</v>
      </c>
      <c r="FB302" s="43" t="s">
        <v>70</v>
      </c>
      <c r="FC302" s="43"/>
      <c r="FD302" s="43"/>
      <c r="FE302" s="43" t="s">
        <v>3416</v>
      </c>
      <c r="FF302" s="43" t="s">
        <v>3417</v>
      </c>
      <c r="FG302" s="43"/>
      <c r="FH302" s="43"/>
      <c r="FI302" s="46">
        <f t="shared" si="303"/>
        <v>1</v>
      </c>
      <c r="FJ302" s="46">
        <f t="shared" si="304"/>
        <v>1</v>
      </c>
      <c r="FK302" s="46">
        <f t="shared" si="305"/>
        <v>0</v>
      </c>
      <c r="FL302" s="46">
        <f t="shared" si="306"/>
        <v>0</v>
      </c>
      <c r="FM302" s="46">
        <f t="shared" si="307"/>
        <v>0.5</v>
      </c>
      <c r="FN302" s="43"/>
      <c r="FO302" s="43"/>
      <c r="FP302" s="43"/>
      <c r="FQ302" s="43"/>
      <c r="FR302" s="43"/>
      <c r="FS302" s="43"/>
      <c r="FT302" s="43"/>
      <c r="FU302" s="43"/>
      <c r="FV302" s="43"/>
      <c r="FW302" s="43"/>
      <c r="FX302" s="43"/>
      <c r="FY302" s="43"/>
      <c r="FZ302" s="43"/>
      <c r="GA302" s="43"/>
      <c r="GB302" s="43"/>
      <c r="GC302" s="43"/>
      <c r="GD302" s="43"/>
      <c r="GE302" s="43"/>
      <c r="GF302" s="43"/>
      <c r="GG302" s="43"/>
      <c r="GH302" s="43"/>
      <c r="GI302" s="43"/>
      <c r="GJ302" s="43"/>
      <c r="GK302" s="43"/>
      <c r="GL302" s="43"/>
      <c r="GM302" s="43"/>
      <c r="GN302" s="43"/>
      <c r="GO302" s="43"/>
      <c r="GP302" s="43"/>
      <c r="GQ302" s="43"/>
      <c r="GR302" s="44">
        <v>44298</v>
      </c>
      <c r="GS302" s="44">
        <v>44390</v>
      </c>
      <c r="GT302" s="44"/>
      <c r="GU302" s="44"/>
      <c r="GV302" s="43"/>
      <c r="GW302" s="43"/>
      <c r="GX302" s="43"/>
      <c r="GY302" s="43"/>
      <c r="GZ302" s="43"/>
      <c r="HA302" s="43"/>
      <c r="HB302" s="43"/>
      <c r="HC302" s="43"/>
      <c r="HD302" s="43"/>
      <c r="HE302" s="43"/>
      <c r="HF302" s="43"/>
      <c r="HG302" s="43"/>
      <c r="HH302" s="46" t="str">
        <f>IFERROR(IF(GF302=0,"",IF((GJ302/GF302)&gt;1,1,(GJ302/GF302))),"")</f>
        <v/>
      </c>
      <c r="HI302" s="46" t="str">
        <f>IFERROR(IF(GG302=0,"",IF((GL302/GG302)&gt;1,1,(GL302/GG302))),"")</f>
        <v/>
      </c>
      <c r="HJ302" s="46" t="str">
        <f>IFERROR(IF(GH302=0,"",IF((GN302/GH302)&gt;1,1,(GN302/GH302))),"")</f>
        <v/>
      </c>
      <c r="HK302" s="46" t="str">
        <f>IFERROR(IF(GI302=0,"",IF((GP302/GI302)&gt;1,1,(GP302/GI302))),"")</f>
        <v/>
      </c>
      <c r="HL302" s="46" t="str">
        <f>IFERROR(IF((GJ302+GL302+GN302+GP302)/GE302&gt;1,1,(GJ302+GL302+GN302+GP302)/GE302),"")</f>
        <v/>
      </c>
      <c r="HM302" s="43"/>
      <c r="HN302" s="43"/>
      <c r="HO302" s="43">
        <f t="shared" si="313"/>
        <v>1</v>
      </c>
      <c r="HP302" s="43" t="s">
        <v>3373</v>
      </c>
      <c r="HQ302" s="43"/>
      <c r="HR302" s="43"/>
      <c r="HS302" s="43"/>
      <c r="HT302" s="43"/>
      <c r="HU302" s="43"/>
      <c r="HV302" s="43"/>
      <c r="HW302" s="43"/>
      <c r="HX302" s="43"/>
      <c r="HY302" s="43" t="s">
        <v>1411</v>
      </c>
      <c r="HZ302" s="43" t="s">
        <v>1412</v>
      </c>
      <c r="IA302" s="41"/>
      <c r="IB302" s="41"/>
      <c r="IC302" s="41"/>
      <c r="ID302" s="41"/>
    </row>
    <row r="303" spans="1:238" ht="49.5" customHeight="1" x14ac:dyDescent="0.25">
      <c r="A303" s="41" t="s">
        <v>418</v>
      </c>
      <c r="B303" s="42" t="s">
        <v>419</v>
      </c>
      <c r="C303" s="43" t="s">
        <v>420</v>
      </c>
      <c r="D303" s="43" t="s">
        <v>421</v>
      </c>
      <c r="E303" s="43" t="s">
        <v>422</v>
      </c>
      <c r="F303" s="43" t="s">
        <v>423</v>
      </c>
      <c r="G303" s="43" t="s">
        <v>395</v>
      </c>
      <c r="H303" s="43" t="s">
        <v>424</v>
      </c>
      <c r="I303" s="43" t="s">
        <v>425</v>
      </c>
      <c r="J303" s="43">
        <v>5</v>
      </c>
      <c r="K303" s="43">
        <v>3</v>
      </c>
      <c r="L303" s="43" t="s">
        <v>398</v>
      </c>
      <c r="M303" s="43">
        <v>3</v>
      </c>
      <c r="N303" s="43">
        <v>1</v>
      </c>
      <c r="O303" s="43" t="s">
        <v>426</v>
      </c>
      <c r="P303" s="43" t="s">
        <v>400</v>
      </c>
      <c r="Q303" s="43" t="s">
        <v>427</v>
      </c>
      <c r="R303" s="43" t="s">
        <v>428</v>
      </c>
      <c r="S303" s="43" t="s">
        <v>403</v>
      </c>
      <c r="T303" s="43" t="s">
        <v>429</v>
      </c>
      <c r="U303" s="43" t="s">
        <v>430</v>
      </c>
      <c r="V303" s="43" t="s">
        <v>403</v>
      </c>
      <c r="W303" s="43" t="s">
        <v>403</v>
      </c>
      <c r="X303" s="43" t="s">
        <v>403</v>
      </c>
      <c r="Y303" s="43" t="s">
        <v>431</v>
      </c>
      <c r="Z303" s="43" t="s">
        <v>407</v>
      </c>
      <c r="AA303" s="43" t="s">
        <v>410</v>
      </c>
      <c r="AB303" s="43" t="s">
        <v>409</v>
      </c>
      <c r="AC303" s="43" t="s">
        <v>410</v>
      </c>
      <c r="AD303" s="43" t="s">
        <v>410</v>
      </c>
      <c r="AE303" s="43">
        <v>100</v>
      </c>
      <c r="AF303" s="43" t="s">
        <v>65</v>
      </c>
      <c r="AG303" s="43" t="s">
        <v>411</v>
      </c>
      <c r="AH303" s="43">
        <f>SUM(AI303:AL303)</f>
        <v>12</v>
      </c>
      <c r="AI303" s="43">
        <v>3</v>
      </c>
      <c r="AJ303" s="43">
        <v>3</v>
      </c>
      <c r="AK303" s="43">
        <v>3</v>
      </c>
      <c r="AL303" s="43">
        <v>3</v>
      </c>
      <c r="AM303" s="43">
        <v>3</v>
      </c>
      <c r="AN303" s="43" t="s">
        <v>3418</v>
      </c>
      <c r="AO303" s="43">
        <v>3</v>
      </c>
      <c r="AP303" s="43" t="s">
        <v>3419</v>
      </c>
      <c r="AQ303" s="43"/>
      <c r="AR303" s="43"/>
      <c r="AS303" s="43"/>
      <c r="AT303" s="43"/>
      <c r="AU303" s="44">
        <v>44300</v>
      </c>
      <c r="AV303" s="44">
        <v>44390</v>
      </c>
      <c r="AW303" s="44"/>
      <c r="AX303" s="44"/>
      <c r="AY303" s="43" t="s">
        <v>70</v>
      </c>
      <c r="AZ303" s="43" t="s">
        <v>148</v>
      </c>
      <c r="BA303" s="43"/>
      <c r="BB303" s="43"/>
      <c r="BC303" s="43" t="s">
        <v>70</v>
      </c>
      <c r="BD303" s="43" t="s">
        <v>70</v>
      </c>
      <c r="BE303" s="43"/>
      <c r="BF303" s="43"/>
      <c r="BG303" s="45" t="s">
        <v>3420</v>
      </c>
      <c r="BH303" s="45" t="s">
        <v>3421</v>
      </c>
      <c r="BI303" s="43"/>
      <c r="BJ303" s="43"/>
      <c r="BK303" s="46">
        <f t="shared" ref="BK303:BK316" si="354">IFERROR(IF(AI303=0,"",IF((AM303/AI303)&gt;1,1,(AM303/AI303))),"")</f>
        <v>1</v>
      </c>
      <c r="BL303" s="46">
        <f t="shared" ref="BL303:BL316" si="355">IFERROR(IF(AJ303=0,"",IF((AO303/AJ303)&gt;1,1,(AO303/AJ303))),"")</f>
        <v>1</v>
      </c>
      <c r="BM303" s="46">
        <f t="shared" ref="BM303:BM316" si="356">IFERROR(IF(AK303=0,"",IF((AQ303/AK303)&gt;1,1,(AQ303/AK303))),"")</f>
        <v>0</v>
      </c>
      <c r="BN303" s="46">
        <f t="shared" ref="BN303:BN316" si="357">IFERROR(IF(AL303=0,"",IF((AS303/AL303)&gt;1,1,(AS303/AL303))),"")</f>
        <v>0</v>
      </c>
      <c r="BO303" s="46">
        <f t="shared" ref="BO303:BO316" si="358">IFERROR(IF((AM303+AO303+AQ303+AS303)/AH303&gt;1,1,(AM303+AO303+AQ303+AS303)/AH303),"")</f>
        <v>0.5</v>
      </c>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c r="CR303" s="43"/>
      <c r="CS303" s="43"/>
      <c r="CT303" s="44">
        <v>44300</v>
      </c>
      <c r="CU303" s="44">
        <v>44390</v>
      </c>
      <c r="CV303" s="44"/>
      <c r="CW303" s="44"/>
      <c r="CX303" s="43"/>
      <c r="CY303" s="43"/>
      <c r="CZ303" s="43"/>
      <c r="DA303" s="43"/>
      <c r="DB303" s="43"/>
      <c r="DC303" s="43"/>
      <c r="DD303" s="43"/>
      <c r="DE303" s="43"/>
      <c r="DF303" s="43"/>
      <c r="DG303" s="43"/>
      <c r="DH303" s="43"/>
      <c r="DI303" s="43"/>
      <c r="DJ303" s="46" t="str">
        <f t="shared" si="298"/>
        <v/>
      </c>
      <c r="DK303" s="46" t="str">
        <f t="shared" si="299"/>
        <v/>
      </c>
      <c r="DL303" s="46" t="str">
        <f t="shared" si="300"/>
        <v/>
      </c>
      <c r="DM303" s="46" t="str">
        <f t="shared" si="301"/>
        <v/>
      </c>
      <c r="DN303" s="46" t="str">
        <f t="shared" si="302"/>
        <v/>
      </c>
      <c r="DO303" s="43"/>
      <c r="DP303" s="43"/>
      <c r="DQ303" s="43"/>
      <c r="DR303" s="43"/>
      <c r="DS303" s="43"/>
      <c r="DT303" s="43"/>
      <c r="DU303" s="43"/>
      <c r="DV303" s="43"/>
      <c r="DW303" s="43"/>
      <c r="DX303" s="43"/>
      <c r="DY303" s="43"/>
      <c r="DZ303" s="43"/>
      <c r="EA303" s="43"/>
      <c r="EB303" s="43"/>
      <c r="EC303" s="43"/>
      <c r="ED303" s="43"/>
      <c r="EE303" s="43"/>
      <c r="EF303" s="43"/>
      <c r="EG303" s="43"/>
      <c r="EH303" s="43"/>
      <c r="EI303" s="43"/>
      <c r="EJ303" s="43"/>
      <c r="EK303" s="43"/>
      <c r="EL303" s="43"/>
      <c r="EM303" s="43"/>
      <c r="EN303" s="43"/>
      <c r="EO303" s="43"/>
      <c r="EP303" s="43"/>
      <c r="EQ303" s="43"/>
      <c r="ER303" s="43"/>
      <c r="ES303" s="44">
        <v>44300</v>
      </c>
      <c r="ET303" s="44">
        <v>44390</v>
      </c>
      <c r="EU303" s="44"/>
      <c r="EV303" s="44"/>
      <c r="EW303" s="43"/>
      <c r="EX303" s="43"/>
      <c r="EY303" s="43"/>
      <c r="EZ303" s="43"/>
      <c r="FA303" s="43"/>
      <c r="FB303" s="43"/>
      <c r="FC303" s="43"/>
      <c r="FD303" s="43"/>
      <c r="FE303" s="43"/>
      <c r="FF303" s="43"/>
      <c r="FG303" s="43"/>
      <c r="FH303" s="43"/>
      <c r="FI303" s="46" t="str">
        <f t="shared" si="303"/>
        <v/>
      </c>
      <c r="FJ303" s="46" t="str">
        <f t="shared" si="304"/>
        <v/>
      </c>
      <c r="FK303" s="46" t="str">
        <f t="shared" si="305"/>
        <v/>
      </c>
      <c r="FL303" s="46" t="str">
        <f t="shared" si="306"/>
        <v/>
      </c>
      <c r="FM303" s="46" t="str">
        <f t="shared" si="307"/>
        <v/>
      </c>
      <c r="FN303" s="43"/>
      <c r="FO303" s="43"/>
      <c r="FP303" s="43"/>
      <c r="FQ303" s="43"/>
      <c r="FR303" s="43"/>
      <c r="FS303" s="43"/>
      <c r="FT303" s="43"/>
      <c r="FU303" s="43"/>
      <c r="FV303" s="43"/>
      <c r="FW303" s="43"/>
      <c r="FX303" s="43"/>
      <c r="FY303" s="43"/>
      <c r="FZ303" s="43"/>
      <c r="GA303" s="43"/>
      <c r="GB303" s="43"/>
      <c r="GC303" s="43"/>
      <c r="GD303" s="43"/>
      <c r="GE303" s="43"/>
      <c r="GF303" s="43"/>
      <c r="GG303" s="43"/>
      <c r="GH303" s="43"/>
      <c r="GI303" s="43"/>
      <c r="GJ303" s="43"/>
      <c r="GK303" s="43"/>
      <c r="GL303" s="43"/>
      <c r="GM303" s="43"/>
      <c r="GN303" s="43"/>
      <c r="GO303" s="43"/>
      <c r="GP303" s="43"/>
      <c r="GQ303" s="43"/>
      <c r="GR303" s="44">
        <v>44300</v>
      </c>
      <c r="GS303" s="44">
        <v>44390</v>
      </c>
      <c r="GT303" s="44"/>
      <c r="GU303" s="44"/>
      <c r="GV303" s="43"/>
      <c r="GW303" s="43"/>
      <c r="GX303" s="43"/>
      <c r="GY303" s="43"/>
      <c r="GZ303" s="43"/>
      <c r="HA303" s="43"/>
      <c r="HB303" s="43"/>
      <c r="HC303" s="43"/>
      <c r="HD303" s="43"/>
      <c r="HE303" s="43"/>
      <c r="HF303" s="43"/>
      <c r="HG303" s="43"/>
      <c r="HH303" s="46" t="str">
        <f t="shared" ref="HH303:HH316" si="359">IFERROR(IF(GF303=0,"",IF((GJ303/GF303)&gt;1,1,(GJ303/GF303))),"")</f>
        <v/>
      </c>
      <c r="HI303" s="46" t="str">
        <f t="shared" ref="HI303:HI316" si="360">IFERROR(IF(GG303=0,"",IF((GL303/GG303)&gt;1,1,(GL303/GG303))),"")</f>
        <v/>
      </c>
      <c r="HJ303" s="46" t="str">
        <f t="shared" ref="HJ303:HJ316" si="361">IFERROR(IF(GH303=0,"",IF((GN303/GH303)&gt;1,1,(GN303/GH303))),"")</f>
        <v/>
      </c>
      <c r="HK303" s="46" t="str">
        <f t="shared" ref="HK303:HK316" si="362">IFERROR(IF(GI303=0,"",IF((GP303/GI303)&gt;1,1,(GP303/GI303))),"")</f>
        <v/>
      </c>
      <c r="HL303" s="46" t="str">
        <f t="shared" ref="HL303:HL316" si="363">IFERROR(IF((GJ303+GL303+GN303+GP303)/GE303&gt;1,1,(GJ303+GL303+GN303+GP303)/GE303),"")</f>
        <v/>
      </c>
      <c r="HM303" s="43"/>
      <c r="HN303" s="43"/>
      <c r="HO303" s="43">
        <f t="shared" si="313"/>
        <v>1</v>
      </c>
      <c r="HP303" s="43" t="s">
        <v>3373</v>
      </c>
      <c r="HQ303" s="43" t="s">
        <v>1411</v>
      </c>
      <c r="HR303" s="43" t="s">
        <v>1412</v>
      </c>
      <c r="HS303" s="43"/>
      <c r="HT303" s="43"/>
      <c r="HU303" s="43"/>
      <c r="HV303" s="43"/>
      <c r="HW303" s="43"/>
      <c r="HX303" s="43"/>
      <c r="HY303" s="43"/>
      <c r="HZ303" s="43"/>
      <c r="IA303" s="41"/>
      <c r="IB303" s="41"/>
      <c r="IC303" s="41"/>
      <c r="ID303" s="41"/>
    </row>
    <row r="304" spans="1:238" ht="49.5" customHeight="1" x14ac:dyDescent="0.25">
      <c r="A304" s="41" t="s">
        <v>438</v>
      </c>
      <c r="B304" s="42" t="s">
        <v>419</v>
      </c>
      <c r="C304" s="43" t="s">
        <v>439</v>
      </c>
      <c r="D304" s="43" t="s">
        <v>440</v>
      </c>
      <c r="E304" s="43" t="s">
        <v>422</v>
      </c>
      <c r="F304" s="43" t="s">
        <v>423</v>
      </c>
      <c r="G304" s="43" t="s">
        <v>395</v>
      </c>
      <c r="H304" s="43" t="s">
        <v>441</v>
      </c>
      <c r="I304" s="43" t="s">
        <v>442</v>
      </c>
      <c r="J304" s="43">
        <v>2</v>
      </c>
      <c r="K304" s="43">
        <v>4</v>
      </c>
      <c r="L304" s="43" t="s">
        <v>399</v>
      </c>
      <c r="M304" s="43">
        <v>1</v>
      </c>
      <c r="N304" s="43">
        <v>2</v>
      </c>
      <c r="O304" s="43" t="s">
        <v>426</v>
      </c>
      <c r="P304" s="43" t="s">
        <v>400</v>
      </c>
      <c r="Q304" s="43" t="s">
        <v>443</v>
      </c>
      <c r="R304" s="43" t="s">
        <v>444</v>
      </c>
      <c r="S304" s="43" t="s">
        <v>403</v>
      </c>
      <c r="T304" s="43" t="s">
        <v>445</v>
      </c>
      <c r="U304" s="43" t="s">
        <v>430</v>
      </c>
      <c r="V304" s="43" t="s">
        <v>403</v>
      </c>
      <c r="W304" s="43" t="s">
        <v>403</v>
      </c>
      <c r="X304" s="43" t="s">
        <v>403</v>
      </c>
      <c r="Y304" s="43" t="s">
        <v>446</v>
      </c>
      <c r="Z304" s="43" t="s">
        <v>407</v>
      </c>
      <c r="AA304" s="43" t="s">
        <v>410</v>
      </c>
      <c r="AB304" s="43" t="s">
        <v>409</v>
      </c>
      <c r="AC304" s="43" t="s">
        <v>410</v>
      </c>
      <c r="AD304" s="43" t="s">
        <v>410</v>
      </c>
      <c r="AE304" s="43">
        <v>100</v>
      </c>
      <c r="AF304" s="43" t="s">
        <v>65</v>
      </c>
      <c r="AG304" s="43" t="s">
        <v>411</v>
      </c>
      <c r="AH304" s="43">
        <f t="shared" ref="AH304:AH308" si="364">SUM(AI304:AL304)</f>
        <v>24</v>
      </c>
      <c r="AI304" s="43">
        <v>6</v>
      </c>
      <c r="AJ304" s="43">
        <v>6</v>
      </c>
      <c r="AK304" s="43">
        <v>6</v>
      </c>
      <c r="AL304" s="43">
        <v>6</v>
      </c>
      <c r="AM304" s="43">
        <v>6</v>
      </c>
      <c r="AN304" s="43" t="s">
        <v>3422</v>
      </c>
      <c r="AO304" s="43">
        <v>6</v>
      </c>
      <c r="AP304" s="43" t="s">
        <v>3423</v>
      </c>
      <c r="AQ304" s="43"/>
      <c r="AR304" s="43"/>
      <c r="AS304" s="43"/>
      <c r="AT304" s="43"/>
      <c r="AU304" s="44">
        <v>44300</v>
      </c>
      <c r="AV304" s="44">
        <v>44390</v>
      </c>
      <c r="AW304" s="44"/>
      <c r="AX304" s="44"/>
      <c r="AY304" s="43" t="s">
        <v>70</v>
      </c>
      <c r="AZ304" s="43" t="s">
        <v>70</v>
      </c>
      <c r="BA304" s="43"/>
      <c r="BB304" s="43"/>
      <c r="BC304" s="43" t="s">
        <v>70</v>
      </c>
      <c r="BD304" s="43" t="s">
        <v>70</v>
      </c>
      <c r="BE304" s="43"/>
      <c r="BF304" s="43"/>
      <c r="BG304" s="45" t="s">
        <v>3424</v>
      </c>
      <c r="BH304" s="45" t="s">
        <v>3425</v>
      </c>
      <c r="BI304" s="43"/>
      <c r="BJ304" s="43"/>
      <c r="BK304" s="46">
        <f t="shared" si="354"/>
        <v>1</v>
      </c>
      <c r="BL304" s="46">
        <f t="shared" si="355"/>
        <v>1</v>
      </c>
      <c r="BM304" s="46">
        <f t="shared" si="356"/>
        <v>0</v>
      </c>
      <c r="BN304" s="46">
        <f t="shared" si="357"/>
        <v>0</v>
      </c>
      <c r="BO304" s="46">
        <f t="shared" si="358"/>
        <v>0.5</v>
      </c>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c r="CR304" s="43"/>
      <c r="CS304" s="43"/>
      <c r="CT304" s="44">
        <v>44300</v>
      </c>
      <c r="CU304" s="44">
        <v>44390</v>
      </c>
      <c r="CV304" s="44"/>
      <c r="CW304" s="44"/>
      <c r="CX304" s="43"/>
      <c r="CY304" s="43"/>
      <c r="CZ304" s="43"/>
      <c r="DA304" s="43"/>
      <c r="DB304" s="43"/>
      <c r="DC304" s="43"/>
      <c r="DD304" s="43"/>
      <c r="DE304" s="43"/>
      <c r="DF304" s="43"/>
      <c r="DG304" s="43"/>
      <c r="DH304" s="43"/>
      <c r="DI304" s="43"/>
      <c r="DJ304" s="46" t="str">
        <f t="shared" si="298"/>
        <v/>
      </c>
      <c r="DK304" s="46" t="str">
        <f t="shared" si="299"/>
        <v/>
      </c>
      <c r="DL304" s="46" t="str">
        <f t="shared" si="300"/>
        <v/>
      </c>
      <c r="DM304" s="46" t="str">
        <f t="shared" si="301"/>
        <v/>
      </c>
      <c r="DN304" s="46" t="str">
        <f t="shared" si="302"/>
        <v/>
      </c>
      <c r="DO304" s="43"/>
      <c r="DP304" s="43"/>
      <c r="DQ304" s="43"/>
      <c r="DR304" s="43"/>
      <c r="DS304" s="43"/>
      <c r="DT304" s="43"/>
      <c r="DU304" s="43"/>
      <c r="DV304" s="43"/>
      <c r="DW304" s="43"/>
      <c r="DX304" s="43"/>
      <c r="DY304" s="43"/>
      <c r="DZ304" s="43"/>
      <c r="EA304" s="43"/>
      <c r="EB304" s="43"/>
      <c r="EC304" s="43"/>
      <c r="ED304" s="43"/>
      <c r="EE304" s="43"/>
      <c r="EF304" s="43"/>
      <c r="EG304" s="43"/>
      <c r="EH304" s="43"/>
      <c r="EI304" s="43"/>
      <c r="EJ304" s="43"/>
      <c r="EK304" s="43"/>
      <c r="EL304" s="43"/>
      <c r="EM304" s="43"/>
      <c r="EN304" s="43"/>
      <c r="EO304" s="43"/>
      <c r="EP304" s="43"/>
      <c r="EQ304" s="43"/>
      <c r="ER304" s="43"/>
      <c r="ES304" s="44">
        <v>44300</v>
      </c>
      <c r="ET304" s="44">
        <v>44390</v>
      </c>
      <c r="EU304" s="44"/>
      <c r="EV304" s="44"/>
      <c r="EW304" s="43"/>
      <c r="EX304" s="43"/>
      <c r="EY304" s="43"/>
      <c r="EZ304" s="43"/>
      <c r="FA304" s="43"/>
      <c r="FB304" s="43"/>
      <c r="FC304" s="43"/>
      <c r="FD304" s="43"/>
      <c r="FE304" s="43"/>
      <c r="FF304" s="43"/>
      <c r="FG304" s="43"/>
      <c r="FH304" s="43"/>
      <c r="FI304" s="46" t="str">
        <f t="shared" si="303"/>
        <v/>
      </c>
      <c r="FJ304" s="46" t="str">
        <f t="shared" si="304"/>
        <v/>
      </c>
      <c r="FK304" s="46" t="str">
        <f t="shared" si="305"/>
        <v/>
      </c>
      <c r="FL304" s="46" t="str">
        <f t="shared" si="306"/>
        <v/>
      </c>
      <c r="FM304" s="46" t="str">
        <f t="shared" si="307"/>
        <v/>
      </c>
      <c r="FN304" s="43"/>
      <c r="FO304" s="43"/>
      <c r="FP304" s="43"/>
      <c r="FQ304" s="43"/>
      <c r="FR304" s="43"/>
      <c r="FS304" s="43"/>
      <c r="FT304" s="43"/>
      <c r="FU304" s="43"/>
      <c r="FV304" s="43"/>
      <c r="FW304" s="43"/>
      <c r="FX304" s="43"/>
      <c r="FY304" s="43"/>
      <c r="FZ304" s="43"/>
      <c r="GA304" s="43"/>
      <c r="GB304" s="43"/>
      <c r="GC304" s="43"/>
      <c r="GD304" s="43"/>
      <c r="GE304" s="43"/>
      <c r="GF304" s="43"/>
      <c r="GG304" s="43"/>
      <c r="GH304" s="43"/>
      <c r="GI304" s="43"/>
      <c r="GJ304" s="43"/>
      <c r="GK304" s="43"/>
      <c r="GL304" s="43"/>
      <c r="GM304" s="43"/>
      <c r="GN304" s="43"/>
      <c r="GO304" s="43"/>
      <c r="GP304" s="43"/>
      <c r="GQ304" s="43"/>
      <c r="GR304" s="44">
        <v>44300</v>
      </c>
      <c r="GS304" s="44">
        <v>44390</v>
      </c>
      <c r="GT304" s="44"/>
      <c r="GU304" s="44"/>
      <c r="GV304" s="43"/>
      <c r="GW304" s="43"/>
      <c r="GX304" s="43"/>
      <c r="GY304" s="43"/>
      <c r="GZ304" s="43"/>
      <c r="HA304" s="43"/>
      <c r="HB304" s="43"/>
      <c r="HC304" s="43"/>
      <c r="HD304" s="43"/>
      <c r="HE304" s="43"/>
      <c r="HF304" s="43"/>
      <c r="HG304" s="43"/>
      <c r="HH304" s="46" t="str">
        <f t="shared" si="359"/>
        <v/>
      </c>
      <c r="HI304" s="46" t="str">
        <f t="shared" si="360"/>
        <v/>
      </c>
      <c r="HJ304" s="46" t="str">
        <f t="shared" si="361"/>
        <v/>
      </c>
      <c r="HK304" s="46" t="str">
        <f t="shared" si="362"/>
        <v/>
      </c>
      <c r="HL304" s="46" t="str">
        <f t="shared" si="363"/>
        <v/>
      </c>
      <c r="HM304" s="43"/>
      <c r="HN304" s="43"/>
      <c r="HO304" s="43">
        <f t="shared" si="313"/>
        <v>1</v>
      </c>
      <c r="HP304" s="43" t="s">
        <v>3373</v>
      </c>
      <c r="HQ304" s="43" t="s">
        <v>1411</v>
      </c>
      <c r="HR304" s="43" t="s">
        <v>1412</v>
      </c>
      <c r="HS304" s="43"/>
      <c r="HT304" s="43"/>
      <c r="HU304" s="43"/>
      <c r="HV304" s="43"/>
      <c r="HW304" s="43"/>
      <c r="HX304" s="43"/>
      <c r="HY304" s="43"/>
      <c r="HZ304" s="43"/>
      <c r="IA304" s="41"/>
      <c r="IB304" s="41"/>
      <c r="IC304" s="41"/>
      <c r="ID304" s="41"/>
    </row>
    <row r="305" spans="1:238" ht="49.5" customHeight="1" x14ac:dyDescent="0.25">
      <c r="A305" s="41" t="s">
        <v>453</v>
      </c>
      <c r="B305" s="42" t="s">
        <v>419</v>
      </c>
      <c r="C305" s="43" t="s">
        <v>454</v>
      </c>
      <c r="D305" s="43" t="s">
        <v>440</v>
      </c>
      <c r="E305" s="43" t="s">
        <v>422</v>
      </c>
      <c r="F305" s="43" t="s">
        <v>455</v>
      </c>
      <c r="G305" s="43" t="s">
        <v>395</v>
      </c>
      <c r="H305" s="43" t="s">
        <v>456</v>
      </c>
      <c r="I305" s="43" t="s">
        <v>457</v>
      </c>
      <c r="J305" s="43">
        <v>2</v>
      </c>
      <c r="K305" s="43">
        <v>4</v>
      </c>
      <c r="L305" s="43" t="s">
        <v>399</v>
      </c>
      <c r="M305" s="43">
        <v>1</v>
      </c>
      <c r="N305" s="43">
        <v>2</v>
      </c>
      <c r="O305" s="43" t="s">
        <v>426</v>
      </c>
      <c r="P305" s="43" t="s">
        <v>400</v>
      </c>
      <c r="Q305" s="43" t="s">
        <v>458</v>
      </c>
      <c r="R305" s="43" t="s">
        <v>444</v>
      </c>
      <c r="S305" s="43" t="s">
        <v>403</v>
      </c>
      <c r="T305" s="43" t="s">
        <v>459</v>
      </c>
      <c r="U305" s="43" t="s">
        <v>430</v>
      </c>
      <c r="V305" s="43" t="s">
        <v>403</v>
      </c>
      <c r="W305" s="43" t="s">
        <v>403</v>
      </c>
      <c r="X305" s="43" t="s">
        <v>403</v>
      </c>
      <c r="Y305" s="43" t="s">
        <v>446</v>
      </c>
      <c r="Z305" s="43" t="s">
        <v>407</v>
      </c>
      <c r="AA305" s="43" t="s">
        <v>410</v>
      </c>
      <c r="AB305" s="43" t="s">
        <v>409</v>
      </c>
      <c r="AC305" s="43" t="s">
        <v>410</v>
      </c>
      <c r="AD305" s="43" t="s">
        <v>410</v>
      </c>
      <c r="AE305" s="43">
        <v>100</v>
      </c>
      <c r="AF305" s="43" t="s">
        <v>65</v>
      </c>
      <c r="AG305" s="43" t="s">
        <v>411</v>
      </c>
      <c r="AH305" s="43">
        <f t="shared" si="364"/>
        <v>24</v>
      </c>
      <c r="AI305" s="43">
        <v>6</v>
      </c>
      <c r="AJ305" s="43">
        <v>6</v>
      </c>
      <c r="AK305" s="43">
        <v>6</v>
      </c>
      <c r="AL305" s="43">
        <v>6</v>
      </c>
      <c r="AM305" s="43">
        <v>6</v>
      </c>
      <c r="AN305" s="43" t="s">
        <v>3426</v>
      </c>
      <c r="AO305" s="43">
        <v>6</v>
      </c>
      <c r="AP305" s="43" t="s">
        <v>3427</v>
      </c>
      <c r="AQ305" s="43"/>
      <c r="AR305" s="43"/>
      <c r="AS305" s="43"/>
      <c r="AT305" s="43"/>
      <c r="AU305" s="44">
        <v>44300</v>
      </c>
      <c r="AV305" s="44">
        <v>44390</v>
      </c>
      <c r="AW305" s="44"/>
      <c r="AX305" s="44"/>
      <c r="AY305" s="43" t="s">
        <v>70</v>
      </c>
      <c r="AZ305" s="43" t="s">
        <v>70</v>
      </c>
      <c r="BA305" s="43"/>
      <c r="BB305" s="43"/>
      <c r="BC305" s="43" t="s">
        <v>70</v>
      </c>
      <c r="BD305" s="43" t="s">
        <v>70</v>
      </c>
      <c r="BE305" s="43"/>
      <c r="BF305" s="43"/>
      <c r="BG305" s="45" t="s">
        <v>3428</v>
      </c>
      <c r="BH305" s="45" t="s">
        <v>3429</v>
      </c>
      <c r="BI305" s="43"/>
      <c r="BJ305" s="43"/>
      <c r="BK305" s="46">
        <f t="shared" si="354"/>
        <v>1</v>
      </c>
      <c r="BL305" s="46">
        <f t="shared" si="355"/>
        <v>1</v>
      </c>
      <c r="BM305" s="46">
        <f t="shared" si="356"/>
        <v>0</v>
      </c>
      <c r="BN305" s="46">
        <f t="shared" si="357"/>
        <v>0</v>
      </c>
      <c r="BO305" s="46">
        <f t="shared" si="358"/>
        <v>0.5</v>
      </c>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c r="CR305" s="43"/>
      <c r="CS305" s="43"/>
      <c r="CT305" s="44">
        <v>44300</v>
      </c>
      <c r="CU305" s="44">
        <v>44390</v>
      </c>
      <c r="CV305" s="44"/>
      <c r="CW305" s="44"/>
      <c r="CX305" s="43"/>
      <c r="CY305" s="43"/>
      <c r="CZ305" s="43"/>
      <c r="DA305" s="43"/>
      <c r="DB305" s="43"/>
      <c r="DC305" s="43"/>
      <c r="DD305" s="43"/>
      <c r="DE305" s="43"/>
      <c r="DF305" s="43"/>
      <c r="DG305" s="43"/>
      <c r="DH305" s="43"/>
      <c r="DI305" s="43"/>
      <c r="DJ305" s="46" t="str">
        <f t="shared" si="298"/>
        <v/>
      </c>
      <c r="DK305" s="46" t="str">
        <f t="shared" si="299"/>
        <v/>
      </c>
      <c r="DL305" s="46" t="str">
        <f t="shared" si="300"/>
        <v/>
      </c>
      <c r="DM305" s="46" t="str">
        <f t="shared" si="301"/>
        <v/>
      </c>
      <c r="DN305" s="46" t="str">
        <f t="shared" si="302"/>
        <v/>
      </c>
      <c r="DO305" s="43"/>
      <c r="DP305" s="43"/>
      <c r="DQ305" s="43"/>
      <c r="DR305" s="43"/>
      <c r="DS305" s="43"/>
      <c r="DT305" s="43"/>
      <c r="DU305" s="43"/>
      <c r="DV305" s="43"/>
      <c r="DW305" s="43"/>
      <c r="DX305" s="43"/>
      <c r="DY305" s="43"/>
      <c r="DZ305" s="43"/>
      <c r="EA305" s="43"/>
      <c r="EB305" s="43"/>
      <c r="EC305" s="43"/>
      <c r="ED305" s="43"/>
      <c r="EE305" s="43"/>
      <c r="EF305" s="43"/>
      <c r="EG305" s="43"/>
      <c r="EH305" s="43"/>
      <c r="EI305" s="43"/>
      <c r="EJ305" s="43"/>
      <c r="EK305" s="43"/>
      <c r="EL305" s="43"/>
      <c r="EM305" s="43"/>
      <c r="EN305" s="43"/>
      <c r="EO305" s="43"/>
      <c r="EP305" s="43"/>
      <c r="EQ305" s="43"/>
      <c r="ER305" s="43"/>
      <c r="ES305" s="44">
        <v>44300</v>
      </c>
      <c r="ET305" s="44">
        <v>44390</v>
      </c>
      <c r="EU305" s="44"/>
      <c r="EV305" s="44"/>
      <c r="EW305" s="43"/>
      <c r="EX305" s="43"/>
      <c r="EY305" s="43"/>
      <c r="EZ305" s="43"/>
      <c r="FA305" s="43"/>
      <c r="FB305" s="43"/>
      <c r="FC305" s="43"/>
      <c r="FD305" s="43"/>
      <c r="FE305" s="43"/>
      <c r="FF305" s="43"/>
      <c r="FG305" s="43"/>
      <c r="FH305" s="43"/>
      <c r="FI305" s="46" t="str">
        <f t="shared" si="303"/>
        <v/>
      </c>
      <c r="FJ305" s="46" t="str">
        <f t="shared" si="304"/>
        <v/>
      </c>
      <c r="FK305" s="46" t="str">
        <f t="shared" si="305"/>
        <v/>
      </c>
      <c r="FL305" s="46" t="str">
        <f t="shared" si="306"/>
        <v/>
      </c>
      <c r="FM305" s="46" t="str">
        <f t="shared" si="307"/>
        <v/>
      </c>
      <c r="FN305" s="43"/>
      <c r="FO305" s="43"/>
      <c r="FP305" s="43"/>
      <c r="FQ305" s="43"/>
      <c r="FR305" s="43"/>
      <c r="FS305" s="43"/>
      <c r="FT305" s="43"/>
      <c r="FU305" s="43"/>
      <c r="FV305" s="43"/>
      <c r="FW305" s="43"/>
      <c r="FX305" s="43"/>
      <c r="FY305" s="43"/>
      <c r="FZ305" s="43"/>
      <c r="GA305" s="43"/>
      <c r="GB305" s="43"/>
      <c r="GC305" s="43"/>
      <c r="GD305" s="43"/>
      <c r="GE305" s="43"/>
      <c r="GF305" s="43"/>
      <c r="GG305" s="43"/>
      <c r="GH305" s="43"/>
      <c r="GI305" s="43"/>
      <c r="GJ305" s="43"/>
      <c r="GK305" s="43"/>
      <c r="GL305" s="43"/>
      <c r="GM305" s="43"/>
      <c r="GN305" s="43"/>
      <c r="GO305" s="43"/>
      <c r="GP305" s="43"/>
      <c r="GQ305" s="43"/>
      <c r="GR305" s="44">
        <v>44300</v>
      </c>
      <c r="GS305" s="44">
        <v>44390</v>
      </c>
      <c r="GT305" s="44"/>
      <c r="GU305" s="44"/>
      <c r="GV305" s="43"/>
      <c r="GW305" s="43"/>
      <c r="GX305" s="43"/>
      <c r="GY305" s="43"/>
      <c r="GZ305" s="43"/>
      <c r="HA305" s="43"/>
      <c r="HB305" s="43"/>
      <c r="HC305" s="43"/>
      <c r="HD305" s="43"/>
      <c r="HE305" s="43"/>
      <c r="HF305" s="43"/>
      <c r="HG305" s="43"/>
      <c r="HH305" s="46" t="str">
        <f t="shared" si="359"/>
        <v/>
      </c>
      <c r="HI305" s="46" t="str">
        <f t="shared" si="360"/>
        <v/>
      </c>
      <c r="HJ305" s="46" t="str">
        <f t="shared" si="361"/>
        <v/>
      </c>
      <c r="HK305" s="46" t="str">
        <f t="shared" si="362"/>
        <v/>
      </c>
      <c r="HL305" s="46" t="str">
        <f t="shared" si="363"/>
        <v/>
      </c>
      <c r="HM305" s="43"/>
      <c r="HN305" s="43"/>
      <c r="HO305" s="43">
        <f t="shared" si="313"/>
        <v>1</v>
      </c>
      <c r="HP305" s="43" t="s">
        <v>3373</v>
      </c>
      <c r="HQ305" s="43" t="s">
        <v>1411</v>
      </c>
      <c r="HR305" s="43" t="s">
        <v>1412</v>
      </c>
      <c r="HS305" s="43"/>
      <c r="HT305" s="43"/>
      <c r="HU305" s="43"/>
      <c r="HV305" s="43"/>
      <c r="HW305" s="43"/>
      <c r="HX305" s="43"/>
      <c r="HY305" s="43"/>
      <c r="HZ305" s="43"/>
      <c r="IA305" s="41"/>
      <c r="IB305" s="41"/>
      <c r="IC305" s="41"/>
      <c r="ID305" s="41"/>
    </row>
    <row r="306" spans="1:238" ht="49.5" customHeight="1" x14ac:dyDescent="0.25">
      <c r="A306" s="41" t="s">
        <v>466</v>
      </c>
      <c r="B306" s="42" t="s">
        <v>419</v>
      </c>
      <c r="C306" s="43" t="s">
        <v>467</v>
      </c>
      <c r="D306" s="43" t="s">
        <v>468</v>
      </c>
      <c r="E306" s="43" t="s">
        <v>422</v>
      </c>
      <c r="F306" s="43" t="s">
        <v>455</v>
      </c>
      <c r="G306" s="43" t="s">
        <v>469</v>
      </c>
      <c r="H306" s="43" t="s">
        <v>470</v>
      </c>
      <c r="I306" s="43" t="s">
        <v>425</v>
      </c>
      <c r="J306" s="43">
        <v>4</v>
      </c>
      <c r="K306" s="43">
        <v>4</v>
      </c>
      <c r="L306" s="43" t="s">
        <v>398</v>
      </c>
      <c r="M306" s="43">
        <v>4</v>
      </c>
      <c r="N306" s="43">
        <v>4</v>
      </c>
      <c r="O306" s="43" t="s">
        <v>398</v>
      </c>
      <c r="P306" s="43" t="s">
        <v>400</v>
      </c>
      <c r="Q306" s="43" t="s">
        <v>471</v>
      </c>
      <c r="R306" s="43" t="s">
        <v>428</v>
      </c>
      <c r="S306" s="43" t="s">
        <v>403</v>
      </c>
      <c r="T306" s="43" t="s">
        <v>429</v>
      </c>
      <c r="U306" s="43" t="s">
        <v>430</v>
      </c>
      <c r="V306" s="43" t="s">
        <v>403</v>
      </c>
      <c r="W306" s="43" t="s">
        <v>472</v>
      </c>
      <c r="X306" s="43" t="s">
        <v>403</v>
      </c>
      <c r="Y306" s="43" t="s">
        <v>431</v>
      </c>
      <c r="Z306" s="43" t="s">
        <v>407</v>
      </c>
      <c r="AA306" s="43" t="s">
        <v>410</v>
      </c>
      <c r="AB306" s="43" t="s">
        <v>409</v>
      </c>
      <c r="AC306" s="43" t="s">
        <v>410</v>
      </c>
      <c r="AD306" s="43" t="s">
        <v>410</v>
      </c>
      <c r="AE306" s="43">
        <v>100</v>
      </c>
      <c r="AF306" s="43" t="s">
        <v>65</v>
      </c>
      <c r="AG306" s="43" t="s">
        <v>411</v>
      </c>
      <c r="AH306" s="43">
        <f t="shared" si="364"/>
        <v>12</v>
      </c>
      <c r="AI306" s="43">
        <v>3</v>
      </c>
      <c r="AJ306" s="43">
        <v>3</v>
      </c>
      <c r="AK306" s="43">
        <v>3</v>
      </c>
      <c r="AL306" s="43">
        <v>3</v>
      </c>
      <c r="AM306" s="43">
        <v>3</v>
      </c>
      <c r="AN306" s="43" t="s">
        <v>3430</v>
      </c>
      <c r="AO306" s="43">
        <v>3</v>
      </c>
      <c r="AP306" s="43" t="s">
        <v>3431</v>
      </c>
      <c r="AQ306" s="43"/>
      <c r="AR306" s="43"/>
      <c r="AS306" s="43"/>
      <c r="AT306" s="43"/>
      <c r="AU306" s="44">
        <v>44300</v>
      </c>
      <c r="AV306" s="44">
        <v>44390</v>
      </c>
      <c r="AW306" s="44"/>
      <c r="AX306" s="44"/>
      <c r="AY306" s="43" t="s">
        <v>70</v>
      </c>
      <c r="AZ306" s="43" t="s">
        <v>70</v>
      </c>
      <c r="BA306" s="43"/>
      <c r="BB306" s="43"/>
      <c r="BC306" s="43" t="s">
        <v>70</v>
      </c>
      <c r="BD306" s="43" t="s">
        <v>70</v>
      </c>
      <c r="BE306" s="43"/>
      <c r="BF306" s="43"/>
      <c r="BG306" s="45" t="s">
        <v>3420</v>
      </c>
      <c r="BH306" s="45" t="s">
        <v>3432</v>
      </c>
      <c r="BI306" s="43"/>
      <c r="BJ306" s="43"/>
      <c r="BK306" s="46">
        <f t="shared" si="354"/>
        <v>1</v>
      </c>
      <c r="BL306" s="46">
        <f t="shared" si="355"/>
        <v>1</v>
      </c>
      <c r="BM306" s="46">
        <f t="shared" si="356"/>
        <v>0</v>
      </c>
      <c r="BN306" s="46">
        <f t="shared" si="357"/>
        <v>0</v>
      </c>
      <c r="BO306" s="46">
        <f t="shared" si="358"/>
        <v>0.5</v>
      </c>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c r="CR306" s="43"/>
      <c r="CS306" s="43"/>
      <c r="CT306" s="44">
        <v>44300</v>
      </c>
      <c r="CU306" s="44">
        <v>44390</v>
      </c>
      <c r="CV306" s="44"/>
      <c r="CW306" s="44"/>
      <c r="CX306" s="43"/>
      <c r="CY306" s="43"/>
      <c r="CZ306" s="43"/>
      <c r="DA306" s="43"/>
      <c r="DB306" s="43"/>
      <c r="DC306" s="43"/>
      <c r="DD306" s="43"/>
      <c r="DE306" s="43"/>
      <c r="DF306" s="43"/>
      <c r="DG306" s="43"/>
      <c r="DH306" s="43"/>
      <c r="DI306" s="43"/>
      <c r="DJ306" s="46" t="str">
        <f t="shared" si="298"/>
        <v/>
      </c>
      <c r="DK306" s="46" t="str">
        <f t="shared" si="299"/>
        <v/>
      </c>
      <c r="DL306" s="46" t="str">
        <f t="shared" si="300"/>
        <v/>
      </c>
      <c r="DM306" s="46" t="str">
        <f t="shared" si="301"/>
        <v/>
      </c>
      <c r="DN306" s="46" t="str">
        <f t="shared" si="302"/>
        <v/>
      </c>
      <c r="DO306" s="43"/>
      <c r="DP306" s="43"/>
      <c r="DQ306" s="43"/>
      <c r="DR306" s="43"/>
      <c r="DS306" s="43"/>
      <c r="DT306" s="43"/>
      <c r="DU306" s="43"/>
      <c r="DV306" s="43"/>
      <c r="DW306" s="43"/>
      <c r="DX306" s="43"/>
      <c r="DY306" s="43"/>
      <c r="DZ306" s="43"/>
      <c r="EA306" s="43"/>
      <c r="EB306" s="43"/>
      <c r="EC306" s="43"/>
      <c r="ED306" s="43"/>
      <c r="EE306" s="43"/>
      <c r="EF306" s="43"/>
      <c r="EG306" s="43"/>
      <c r="EH306" s="43"/>
      <c r="EI306" s="43"/>
      <c r="EJ306" s="43"/>
      <c r="EK306" s="43"/>
      <c r="EL306" s="43"/>
      <c r="EM306" s="43"/>
      <c r="EN306" s="43"/>
      <c r="EO306" s="43"/>
      <c r="EP306" s="43"/>
      <c r="EQ306" s="43"/>
      <c r="ER306" s="43"/>
      <c r="ES306" s="44">
        <v>44300</v>
      </c>
      <c r="ET306" s="44">
        <v>44390</v>
      </c>
      <c r="EU306" s="44"/>
      <c r="EV306" s="44"/>
      <c r="EW306" s="43"/>
      <c r="EX306" s="43"/>
      <c r="EY306" s="43"/>
      <c r="EZ306" s="43"/>
      <c r="FA306" s="43"/>
      <c r="FB306" s="43"/>
      <c r="FC306" s="43"/>
      <c r="FD306" s="43"/>
      <c r="FE306" s="43"/>
      <c r="FF306" s="43"/>
      <c r="FG306" s="43"/>
      <c r="FH306" s="43"/>
      <c r="FI306" s="46" t="str">
        <f t="shared" si="303"/>
        <v/>
      </c>
      <c r="FJ306" s="46" t="str">
        <f t="shared" si="304"/>
        <v/>
      </c>
      <c r="FK306" s="46" t="str">
        <f t="shared" si="305"/>
        <v/>
      </c>
      <c r="FL306" s="46" t="str">
        <f t="shared" si="306"/>
        <v/>
      </c>
      <c r="FM306" s="46" t="str">
        <f t="shared" si="307"/>
        <v/>
      </c>
      <c r="FN306" s="43"/>
      <c r="FO306" s="43"/>
      <c r="FP306" s="43"/>
      <c r="FQ306" s="43"/>
      <c r="FR306" s="43"/>
      <c r="FS306" s="43"/>
      <c r="FT306" s="43"/>
      <c r="FU306" s="43"/>
      <c r="FV306" s="43"/>
      <c r="FW306" s="43"/>
      <c r="FX306" s="43"/>
      <c r="FY306" s="43"/>
      <c r="FZ306" s="43"/>
      <c r="GA306" s="43"/>
      <c r="GB306" s="43"/>
      <c r="GC306" s="43"/>
      <c r="GD306" s="43"/>
      <c r="GE306" s="43"/>
      <c r="GF306" s="43"/>
      <c r="GG306" s="43"/>
      <c r="GH306" s="43"/>
      <c r="GI306" s="43"/>
      <c r="GJ306" s="43"/>
      <c r="GK306" s="43"/>
      <c r="GL306" s="43"/>
      <c r="GM306" s="43"/>
      <c r="GN306" s="43"/>
      <c r="GO306" s="43"/>
      <c r="GP306" s="43"/>
      <c r="GQ306" s="43"/>
      <c r="GR306" s="44">
        <v>44300</v>
      </c>
      <c r="GS306" s="44">
        <v>44390</v>
      </c>
      <c r="GT306" s="44"/>
      <c r="GU306" s="44"/>
      <c r="GV306" s="43"/>
      <c r="GW306" s="43"/>
      <c r="GX306" s="43"/>
      <c r="GY306" s="43"/>
      <c r="GZ306" s="43"/>
      <c r="HA306" s="43"/>
      <c r="HB306" s="43"/>
      <c r="HC306" s="43"/>
      <c r="HD306" s="43"/>
      <c r="HE306" s="43"/>
      <c r="HF306" s="43"/>
      <c r="HG306" s="43"/>
      <c r="HH306" s="46" t="str">
        <f t="shared" si="359"/>
        <v/>
      </c>
      <c r="HI306" s="46" t="str">
        <f t="shared" si="360"/>
        <v/>
      </c>
      <c r="HJ306" s="46" t="str">
        <f t="shared" si="361"/>
        <v/>
      </c>
      <c r="HK306" s="46" t="str">
        <f t="shared" si="362"/>
        <v/>
      </c>
      <c r="HL306" s="46" t="str">
        <f t="shared" si="363"/>
        <v/>
      </c>
      <c r="HM306" s="43"/>
      <c r="HN306" s="43"/>
      <c r="HO306" s="43">
        <f t="shared" si="313"/>
        <v>1</v>
      </c>
      <c r="HP306" s="43" t="s">
        <v>3373</v>
      </c>
      <c r="HQ306" s="41" t="s">
        <v>1411</v>
      </c>
      <c r="HR306" s="41" t="s">
        <v>1412</v>
      </c>
      <c r="HS306" s="41"/>
      <c r="HT306" s="41"/>
      <c r="HU306" s="41"/>
      <c r="HV306" s="41"/>
      <c r="HW306" s="41"/>
      <c r="HX306" s="41"/>
      <c r="HY306" s="41"/>
      <c r="HZ306" s="41"/>
      <c r="IA306" s="41"/>
      <c r="IB306" s="41"/>
      <c r="IC306" s="41"/>
      <c r="ID306" s="41"/>
    </row>
    <row r="307" spans="1:238" ht="49.5" customHeight="1" x14ac:dyDescent="0.25">
      <c r="A307" s="41" t="s">
        <v>479</v>
      </c>
      <c r="B307" s="42" t="s">
        <v>480</v>
      </c>
      <c r="C307" s="43" t="s">
        <v>481</v>
      </c>
      <c r="D307" s="43" t="s">
        <v>482</v>
      </c>
      <c r="E307" s="43" t="s">
        <v>422</v>
      </c>
      <c r="F307" s="43" t="s">
        <v>394</v>
      </c>
      <c r="G307" s="43" t="s">
        <v>395</v>
      </c>
      <c r="H307" s="43" t="s">
        <v>483</v>
      </c>
      <c r="I307" s="43" t="s">
        <v>484</v>
      </c>
      <c r="J307" s="43">
        <v>5</v>
      </c>
      <c r="K307" s="43">
        <v>3</v>
      </c>
      <c r="L307" s="43" t="s">
        <v>398</v>
      </c>
      <c r="M307" s="43">
        <v>4</v>
      </c>
      <c r="N307" s="43">
        <v>2</v>
      </c>
      <c r="O307" s="43" t="s">
        <v>399</v>
      </c>
      <c r="P307" s="43" t="s">
        <v>400</v>
      </c>
      <c r="Q307" s="43" t="s">
        <v>485</v>
      </c>
      <c r="R307" s="43" t="s">
        <v>486</v>
      </c>
      <c r="S307" s="43" t="s">
        <v>403</v>
      </c>
      <c r="T307" s="43" t="s">
        <v>487</v>
      </c>
      <c r="U307" s="43" t="s">
        <v>405</v>
      </c>
      <c r="V307" s="43" t="s">
        <v>403</v>
      </c>
      <c r="W307" s="43" t="s">
        <v>403</v>
      </c>
      <c r="X307" s="43" t="s">
        <v>403</v>
      </c>
      <c r="Y307" s="43" t="s">
        <v>406</v>
      </c>
      <c r="Z307" s="43" t="s">
        <v>407</v>
      </c>
      <c r="AA307" s="43" t="s">
        <v>408</v>
      </c>
      <c r="AB307" s="43" t="s">
        <v>409</v>
      </c>
      <c r="AC307" s="43" t="s">
        <v>410</v>
      </c>
      <c r="AD307" s="43" t="s">
        <v>408</v>
      </c>
      <c r="AE307" s="43">
        <v>50</v>
      </c>
      <c r="AF307" s="43" t="s">
        <v>65</v>
      </c>
      <c r="AG307" s="43" t="s">
        <v>411</v>
      </c>
      <c r="AH307" s="43">
        <f t="shared" si="364"/>
        <v>4</v>
      </c>
      <c r="AI307" s="43">
        <v>2</v>
      </c>
      <c r="AJ307" s="43">
        <v>2</v>
      </c>
      <c r="AK307" s="43">
        <v>0</v>
      </c>
      <c r="AL307" s="43">
        <v>0</v>
      </c>
      <c r="AM307" s="43">
        <v>2</v>
      </c>
      <c r="AN307" s="43" t="s">
        <v>3433</v>
      </c>
      <c r="AO307" s="43">
        <v>2</v>
      </c>
      <c r="AP307" s="43" t="s">
        <v>3434</v>
      </c>
      <c r="AQ307" s="43"/>
      <c r="AR307" s="43"/>
      <c r="AS307" s="43"/>
      <c r="AT307" s="43"/>
      <c r="AU307" s="44">
        <v>44300</v>
      </c>
      <c r="AV307" s="44">
        <v>44390</v>
      </c>
      <c r="AW307" s="44"/>
      <c r="AX307" s="44"/>
      <c r="AY307" s="43" t="s">
        <v>70</v>
      </c>
      <c r="AZ307" s="43" t="s">
        <v>70</v>
      </c>
      <c r="BA307" s="43"/>
      <c r="BB307" s="43"/>
      <c r="BC307" s="43" t="s">
        <v>70</v>
      </c>
      <c r="BD307" s="43" t="s">
        <v>70</v>
      </c>
      <c r="BE307" s="43"/>
      <c r="BF307" s="43"/>
      <c r="BG307" s="45" t="s">
        <v>3435</v>
      </c>
      <c r="BH307" s="45" t="s">
        <v>3564</v>
      </c>
      <c r="BI307" s="43"/>
      <c r="BJ307" s="43"/>
      <c r="BK307" s="46">
        <f t="shared" si="354"/>
        <v>1</v>
      </c>
      <c r="BL307" s="46">
        <f t="shared" si="355"/>
        <v>1</v>
      </c>
      <c r="BM307" s="46" t="str">
        <f t="shared" si="356"/>
        <v/>
      </c>
      <c r="BN307" s="46" t="str">
        <f t="shared" si="357"/>
        <v/>
      </c>
      <c r="BO307" s="46">
        <f t="shared" si="358"/>
        <v>1</v>
      </c>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c r="CR307" s="43"/>
      <c r="CS307" s="43"/>
      <c r="CT307" s="44">
        <v>44300</v>
      </c>
      <c r="CU307" s="44">
        <v>44390</v>
      </c>
      <c r="CV307" s="44"/>
      <c r="CW307" s="44"/>
      <c r="CX307" s="43"/>
      <c r="CY307" s="43"/>
      <c r="CZ307" s="43"/>
      <c r="DA307" s="43"/>
      <c r="DB307" s="43"/>
      <c r="DC307" s="43"/>
      <c r="DD307" s="43"/>
      <c r="DE307" s="43"/>
      <c r="DF307" s="43"/>
      <c r="DG307" s="43"/>
      <c r="DH307" s="43"/>
      <c r="DI307" s="43"/>
      <c r="DJ307" s="46" t="str">
        <f t="shared" si="298"/>
        <v/>
      </c>
      <c r="DK307" s="46" t="str">
        <f t="shared" si="299"/>
        <v/>
      </c>
      <c r="DL307" s="46" t="str">
        <f t="shared" si="300"/>
        <v/>
      </c>
      <c r="DM307" s="46" t="str">
        <f t="shared" si="301"/>
        <v/>
      </c>
      <c r="DN307" s="46" t="str">
        <f t="shared" si="302"/>
        <v/>
      </c>
      <c r="DO307" s="43"/>
      <c r="DP307" s="43"/>
      <c r="DQ307" s="43"/>
      <c r="DR307" s="43"/>
      <c r="DS307" s="43"/>
      <c r="DT307" s="43"/>
      <c r="DU307" s="43"/>
      <c r="DV307" s="43"/>
      <c r="DW307" s="43"/>
      <c r="DX307" s="43"/>
      <c r="DY307" s="43"/>
      <c r="DZ307" s="43"/>
      <c r="EA307" s="43"/>
      <c r="EB307" s="43"/>
      <c r="EC307" s="43"/>
      <c r="ED307" s="43"/>
      <c r="EE307" s="43"/>
      <c r="EF307" s="43"/>
      <c r="EG307" s="43"/>
      <c r="EH307" s="43"/>
      <c r="EI307" s="43"/>
      <c r="EJ307" s="43"/>
      <c r="EK307" s="43"/>
      <c r="EL307" s="43"/>
      <c r="EM307" s="43"/>
      <c r="EN307" s="43"/>
      <c r="EO307" s="43"/>
      <c r="EP307" s="43"/>
      <c r="EQ307" s="43"/>
      <c r="ER307" s="43"/>
      <c r="ES307" s="44">
        <v>44300</v>
      </c>
      <c r="ET307" s="44">
        <v>44390</v>
      </c>
      <c r="EU307" s="44"/>
      <c r="EV307" s="44"/>
      <c r="EW307" s="43"/>
      <c r="EX307" s="43"/>
      <c r="EY307" s="43"/>
      <c r="EZ307" s="43"/>
      <c r="FA307" s="43"/>
      <c r="FB307" s="43"/>
      <c r="FC307" s="43"/>
      <c r="FD307" s="43"/>
      <c r="FE307" s="43"/>
      <c r="FF307" s="43"/>
      <c r="FG307" s="43"/>
      <c r="FH307" s="43"/>
      <c r="FI307" s="46" t="str">
        <f t="shared" si="303"/>
        <v/>
      </c>
      <c r="FJ307" s="46" t="str">
        <f t="shared" si="304"/>
        <v/>
      </c>
      <c r="FK307" s="46" t="str">
        <f t="shared" si="305"/>
        <v/>
      </c>
      <c r="FL307" s="46" t="str">
        <f t="shared" si="306"/>
        <v/>
      </c>
      <c r="FM307" s="46" t="str">
        <f t="shared" si="307"/>
        <v/>
      </c>
      <c r="FN307" s="43"/>
      <c r="FO307" s="43"/>
      <c r="FP307" s="43"/>
      <c r="FQ307" s="43"/>
      <c r="FR307" s="43"/>
      <c r="FS307" s="43"/>
      <c r="FT307" s="43"/>
      <c r="FU307" s="43"/>
      <c r="FV307" s="43"/>
      <c r="FW307" s="43"/>
      <c r="FX307" s="43"/>
      <c r="FY307" s="43"/>
      <c r="FZ307" s="43"/>
      <c r="GA307" s="43"/>
      <c r="GB307" s="43"/>
      <c r="GC307" s="43"/>
      <c r="GD307" s="43"/>
      <c r="GE307" s="43"/>
      <c r="GF307" s="43"/>
      <c r="GG307" s="43"/>
      <c r="GH307" s="43"/>
      <c r="GI307" s="43"/>
      <c r="GJ307" s="43"/>
      <c r="GK307" s="43"/>
      <c r="GL307" s="43"/>
      <c r="GM307" s="43"/>
      <c r="GN307" s="43"/>
      <c r="GO307" s="43"/>
      <c r="GP307" s="43"/>
      <c r="GQ307" s="43"/>
      <c r="GR307" s="44">
        <v>44300</v>
      </c>
      <c r="GS307" s="44">
        <v>44390</v>
      </c>
      <c r="GT307" s="44"/>
      <c r="GU307" s="44"/>
      <c r="GV307" s="43"/>
      <c r="GW307" s="43"/>
      <c r="GX307" s="43"/>
      <c r="GY307" s="43"/>
      <c r="GZ307" s="43"/>
      <c r="HA307" s="43"/>
      <c r="HB307" s="43"/>
      <c r="HC307" s="43"/>
      <c r="HD307" s="43"/>
      <c r="HE307" s="43"/>
      <c r="HF307" s="43"/>
      <c r="HG307" s="43"/>
      <c r="HH307" s="46" t="str">
        <f t="shared" si="359"/>
        <v/>
      </c>
      <c r="HI307" s="46" t="str">
        <f t="shared" si="360"/>
        <v/>
      </c>
      <c r="HJ307" s="46" t="str">
        <f t="shared" si="361"/>
        <v/>
      </c>
      <c r="HK307" s="46" t="str">
        <f t="shared" si="362"/>
        <v/>
      </c>
      <c r="HL307" s="46" t="str">
        <f t="shared" si="363"/>
        <v/>
      </c>
      <c r="HM307" s="43"/>
      <c r="HN307" s="43"/>
      <c r="HO307" s="43">
        <f t="shared" si="313"/>
        <v>1</v>
      </c>
      <c r="HP307" s="43" t="s">
        <v>3373</v>
      </c>
      <c r="HQ307" s="41" t="s">
        <v>1411</v>
      </c>
      <c r="HR307" s="41" t="s">
        <v>1412</v>
      </c>
      <c r="HS307" s="41"/>
      <c r="HT307" s="41"/>
      <c r="HU307" s="41"/>
      <c r="HV307" s="41"/>
      <c r="HW307" s="41"/>
      <c r="HX307" s="41"/>
      <c r="HY307" s="41"/>
      <c r="HZ307" s="41"/>
      <c r="IA307" s="41"/>
      <c r="IB307" s="41"/>
      <c r="IC307" s="41"/>
      <c r="ID307" s="41"/>
    </row>
    <row r="308" spans="1:238" ht="49.5" customHeight="1" x14ac:dyDescent="0.25">
      <c r="A308" s="41" t="s">
        <v>493</v>
      </c>
      <c r="B308" s="42" t="s">
        <v>480</v>
      </c>
      <c r="C308" s="43" t="s">
        <v>494</v>
      </c>
      <c r="D308" s="43" t="s">
        <v>468</v>
      </c>
      <c r="E308" s="43" t="s">
        <v>422</v>
      </c>
      <c r="F308" s="43" t="s">
        <v>455</v>
      </c>
      <c r="G308" s="43" t="s">
        <v>495</v>
      </c>
      <c r="H308" s="43" t="s">
        <v>496</v>
      </c>
      <c r="I308" s="43" t="s">
        <v>497</v>
      </c>
      <c r="J308" s="43">
        <v>2</v>
      </c>
      <c r="K308" s="43">
        <v>5</v>
      </c>
      <c r="L308" s="43" t="s">
        <v>398</v>
      </c>
      <c r="M308" s="43">
        <v>1</v>
      </c>
      <c r="N308" s="43">
        <v>5</v>
      </c>
      <c r="O308" s="43" t="s">
        <v>398</v>
      </c>
      <c r="P308" s="43" t="s">
        <v>400</v>
      </c>
      <c r="Q308" s="43" t="s">
        <v>498</v>
      </c>
      <c r="R308" s="43" t="s">
        <v>499</v>
      </c>
      <c r="S308" s="43" t="s">
        <v>403</v>
      </c>
      <c r="T308" s="43" t="s">
        <v>500</v>
      </c>
      <c r="U308" s="43" t="s">
        <v>430</v>
      </c>
      <c r="V308" s="43" t="s">
        <v>403</v>
      </c>
      <c r="W308" s="43" t="s">
        <v>403</v>
      </c>
      <c r="X308" s="43" t="s">
        <v>403</v>
      </c>
      <c r="Y308" s="43" t="s">
        <v>406</v>
      </c>
      <c r="Z308" s="43" t="s">
        <v>407</v>
      </c>
      <c r="AA308" s="43" t="s">
        <v>410</v>
      </c>
      <c r="AB308" s="43" t="s">
        <v>409</v>
      </c>
      <c r="AC308" s="43" t="s">
        <v>410</v>
      </c>
      <c r="AD308" s="43" t="s">
        <v>410</v>
      </c>
      <c r="AE308" s="43">
        <v>100</v>
      </c>
      <c r="AF308" s="43" t="s">
        <v>65</v>
      </c>
      <c r="AG308" s="43" t="s">
        <v>411</v>
      </c>
      <c r="AH308" s="43">
        <f t="shared" si="364"/>
        <v>1</v>
      </c>
      <c r="AI308" s="43">
        <v>0</v>
      </c>
      <c r="AJ308" s="43">
        <v>1</v>
      </c>
      <c r="AK308" s="43">
        <v>0</v>
      </c>
      <c r="AL308" s="43">
        <v>0</v>
      </c>
      <c r="AM308" s="43">
        <v>0</v>
      </c>
      <c r="AN308" s="43" t="s">
        <v>3436</v>
      </c>
      <c r="AO308" s="43">
        <v>1</v>
      </c>
      <c r="AP308" s="43" t="s">
        <v>3437</v>
      </c>
      <c r="AQ308" s="43"/>
      <c r="AR308" s="43"/>
      <c r="AS308" s="43"/>
      <c r="AT308" s="43"/>
      <c r="AU308" s="44">
        <v>44300</v>
      </c>
      <c r="AV308" s="44">
        <v>44390</v>
      </c>
      <c r="AW308" s="44"/>
      <c r="AX308" s="44"/>
      <c r="AY308" s="43" t="s">
        <v>70</v>
      </c>
      <c r="AZ308" s="43" t="s">
        <v>70</v>
      </c>
      <c r="BA308" s="43"/>
      <c r="BB308" s="43"/>
      <c r="BC308" s="43" t="s">
        <v>70</v>
      </c>
      <c r="BD308" s="43" t="s">
        <v>70</v>
      </c>
      <c r="BE308" s="43"/>
      <c r="BF308" s="43"/>
      <c r="BG308" s="45" t="s">
        <v>3438</v>
      </c>
      <c r="BH308" s="45" t="s">
        <v>3439</v>
      </c>
      <c r="BI308" s="43"/>
      <c r="BJ308" s="43"/>
      <c r="BK308" s="46" t="str">
        <f t="shared" si="354"/>
        <v/>
      </c>
      <c r="BL308" s="46">
        <f t="shared" si="355"/>
        <v>1</v>
      </c>
      <c r="BM308" s="46" t="str">
        <f t="shared" si="356"/>
        <v/>
      </c>
      <c r="BN308" s="46" t="str">
        <f t="shared" si="357"/>
        <v/>
      </c>
      <c r="BO308" s="46">
        <f t="shared" si="358"/>
        <v>1</v>
      </c>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c r="CR308" s="43"/>
      <c r="CS308" s="43"/>
      <c r="CT308" s="44">
        <v>44300</v>
      </c>
      <c r="CU308" s="44">
        <v>44390</v>
      </c>
      <c r="CV308" s="44"/>
      <c r="CW308" s="44"/>
      <c r="CX308" s="43"/>
      <c r="CY308" s="43"/>
      <c r="CZ308" s="43"/>
      <c r="DA308" s="43"/>
      <c r="DB308" s="43"/>
      <c r="DC308" s="43"/>
      <c r="DD308" s="43"/>
      <c r="DE308" s="43"/>
      <c r="DF308" s="43"/>
      <c r="DG308" s="43"/>
      <c r="DH308" s="43"/>
      <c r="DI308" s="43"/>
      <c r="DJ308" s="46" t="str">
        <f t="shared" si="298"/>
        <v/>
      </c>
      <c r="DK308" s="46" t="str">
        <f t="shared" si="299"/>
        <v/>
      </c>
      <c r="DL308" s="46" t="str">
        <f t="shared" si="300"/>
        <v/>
      </c>
      <c r="DM308" s="46" t="str">
        <f t="shared" si="301"/>
        <v/>
      </c>
      <c r="DN308" s="46" t="str">
        <f t="shared" si="302"/>
        <v/>
      </c>
      <c r="DO308" s="43"/>
      <c r="DP308" s="43"/>
      <c r="DQ308" s="43"/>
      <c r="DR308" s="43"/>
      <c r="DS308" s="43"/>
      <c r="DT308" s="43"/>
      <c r="DU308" s="43"/>
      <c r="DV308" s="43"/>
      <c r="DW308" s="43"/>
      <c r="DX308" s="43"/>
      <c r="DY308" s="43"/>
      <c r="DZ308" s="43"/>
      <c r="EA308" s="43"/>
      <c r="EB308" s="43"/>
      <c r="EC308" s="43"/>
      <c r="ED308" s="43"/>
      <c r="EE308" s="43"/>
      <c r="EF308" s="43"/>
      <c r="EG308" s="43"/>
      <c r="EH308" s="43"/>
      <c r="EI308" s="43"/>
      <c r="EJ308" s="43"/>
      <c r="EK308" s="43"/>
      <c r="EL308" s="43"/>
      <c r="EM308" s="43"/>
      <c r="EN308" s="43"/>
      <c r="EO308" s="43"/>
      <c r="EP308" s="43"/>
      <c r="EQ308" s="43"/>
      <c r="ER308" s="43"/>
      <c r="ES308" s="44">
        <v>44300</v>
      </c>
      <c r="ET308" s="44">
        <v>44390</v>
      </c>
      <c r="EU308" s="44"/>
      <c r="EV308" s="44"/>
      <c r="EW308" s="43"/>
      <c r="EX308" s="43"/>
      <c r="EY308" s="43"/>
      <c r="EZ308" s="43"/>
      <c r="FA308" s="43"/>
      <c r="FB308" s="43"/>
      <c r="FC308" s="43"/>
      <c r="FD308" s="43"/>
      <c r="FE308" s="43"/>
      <c r="FF308" s="43"/>
      <c r="FG308" s="43"/>
      <c r="FH308" s="43"/>
      <c r="FI308" s="46" t="str">
        <f t="shared" si="303"/>
        <v/>
      </c>
      <c r="FJ308" s="46" t="str">
        <f t="shared" si="304"/>
        <v/>
      </c>
      <c r="FK308" s="46" t="str">
        <f t="shared" si="305"/>
        <v/>
      </c>
      <c r="FL308" s="46" t="str">
        <f t="shared" si="306"/>
        <v/>
      </c>
      <c r="FM308" s="46" t="str">
        <f t="shared" si="307"/>
        <v/>
      </c>
      <c r="FN308" s="43"/>
      <c r="FO308" s="43"/>
      <c r="FP308" s="43"/>
      <c r="FQ308" s="43"/>
      <c r="FR308" s="43"/>
      <c r="FS308" s="43"/>
      <c r="FT308" s="43"/>
      <c r="FU308" s="43"/>
      <c r="FV308" s="43"/>
      <c r="FW308" s="43"/>
      <c r="FX308" s="43"/>
      <c r="FY308" s="43"/>
      <c r="FZ308" s="43"/>
      <c r="GA308" s="43"/>
      <c r="GB308" s="43"/>
      <c r="GC308" s="43"/>
      <c r="GD308" s="43"/>
      <c r="GE308" s="43"/>
      <c r="GF308" s="43"/>
      <c r="GG308" s="43"/>
      <c r="GH308" s="43"/>
      <c r="GI308" s="43"/>
      <c r="GJ308" s="43"/>
      <c r="GK308" s="43"/>
      <c r="GL308" s="43"/>
      <c r="GM308" s="43"/>
      <c r="GN308" s="43"/>
      <c r="GO308" s="43"/>
      <c r="GP308" s="43"/>
      <c r="GQ308" s="43"/>
      <c r="GR308" s="44">
        <v>44300</v>
      </c>
      <c r="GS308" s="44">
        <v>44390</v>
      </c>
      <c r="GT308" s="44"/>
      <c r="GU308" s="44"/>
      <c r="GV308" s="43"/>
      <c r="GW308" s="43"/>
      <c r="GX308" s="43"/>
      <c r="GY308" s="43"/>
      <c r="GZ308" s="43"/>
      <c r="HA308" s="43"/>
      <c r="HB308" s="43"/>
      <c r="HC308" s="43"/>
      <c r="HD308" s="43"/>
      <c r="HE308" s="43"/>
      <c r="HF308" s="43"/>
      <c r="HG308" s="43"/>
      <c r="HH308" s="46" t="str">
        <f t="shared" si="359"/>
        <v/>
      </c>
      <c r="HI308" s="46" t="str">
        <f t="shared" si="360"/>
        <v/>
      </c>
      <c r="HJ308" s="46" t="str">
        <f t="shared" si="361"/>
        <v/>
      </c>
      <c r="HK308" s="46" t="str">
        <f t="shared" si="362"/>
        <v/>
      </c>
      <c r="HL308" s="46" t="str">
        <f t="shared" si="363"/>
        <v/>
      </c>
      <c r="HM308" s="43"/>
      <c r="HN308" s="43"/>
      <c r="HO308" s="43">
        <f t="shared" si="313"/>
        <v>1</v>
      </c>
      <c r="HP308" s="43" t="s">
        <v>3373</v>
      </c>
      <c r="HQ308" s="41" t="s">
        <v>3440</v>
      </c>
      <c r="HR308" s="41" t="s">
        <v>1412</v>
      </c>
      <c r="HS308" s="41"/>
      <c r="HT308" s="41"/>
      <c r="HU308" s="41"/>
      <c r="HV308" s="41"/>
      <c r="HW308" s="41"/>
      <c r="HX308" s="41"/>
      <c r="HY308" s="41"/>
      <c r="HZ308" s="41"/>
      <c r="IA308" s="41"/>
      <c r="IB308" s="41"/>
      <c r="IC308" s="41"/>
      <c r="ID308" s="41"/>
    </row>
    <row r="309" spans="1:238" ht="49.5" customHeight="1" x14ac:dyDescent="0.25">
      <c r="A309" s="41" t="s">
        <v>506</v>
      </c>
      <c r="B309" s="42" t="s">
        <v>480</v>
      </c>
      <c r="C309" s="43" t="s">
        <v>507</v>
      </c>
      <c r="D309" s="43" t="s">
        <v>482</v>
      </c>
      <c r="E309" s="43" t="s">
        <v>422</v>
      </c>
      <c r="F309" s="43" t="s">
        <v>394</v>
      </c>
      <c r="G309" s="43" t="s">
        <v>395</v>
      </c>
      <c r="H309" s="43" t="s">
        <v>508</v>
      </c>
      <c r="I309" s="43" t="s">
        <v>509</v>
      </c>
      <c r="J309" s="43">
        <v>2</v>
      </c>
      <c r="K309" s="43">
        <v>3</v>
      </c>
      <c r="L309" s="43" t="s">
        <v>510</v>
      </c>
      <c r="M309" s="43">
        <v>1</v>
      </c>
      <c r="N309" s="43">
        <v>2</v>
      </c>
      <c r="O309" s="43" t="s">
        <v>426</v>
      </c>
      <c r="P309" s="43" t="s">
        <v>400</v>
      </c>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4">
        <v>44300</v>
      </c>
      <c r="AV309" s="44">
        <v>44390</v>
      </c>
      <c r="AW309" s="44"/>
      <c r="AX309" s="44"/>
      <c r="AY309" s="43"/>
      <c r="AZ309" s="43"/>
      <c r="BA309" s="43"/>
      <c r="BB309" s="43"/>
      <c r="BC309" s="43"/>
      <c r="BD309" s="43"/>
      <c r="BE309" s="43"/>
      <c r="BF309" s="43"/>
      <c r="BG309" s="45"/>
      <c r="BH309" s="45"/>
      <c r="BI309" s="43"/>
      <c r="BJ309" s="43"/>
      <c r="BK309" s="46" t="str">
        <f t="shared" si="354"/>
        <v/>
      </c>
      <c r="BL309" s="46" t="str">
        <f t="shared" si="355"/>
        <v/>
      </c>
      <c r="BM309" s="46" t="str">
        <f t="shared" si="356"/>
        <v/>
      </c>
      <c r="BN309" s="46" t="str">
        <f t="shared" si="357"/>
        <v/>
      </c>
      <c r="BO309" s="46" t="str">
        <f t="shared" si="358"/>
        <v/>
      </c>
      <c r="BP309" s="43" t="s">
        <v>511</v>
      </c>
      <c r="BQ309" s="43" t="s">
        <v>512</v>
      </c>
      <c r="BR309" s="43" t="s">
        <v>403</v>
      </c>
      <c r="BS309" s="43" t="s">
        <v>513</v>
      </c>
      <c r="BT309" s="43" t="s">
        <v>514</v>
      </c>
      <c r="BU309" s="43" t="s">
        <v>472</v>
      </c>
      <c r="BV309" s="43" t="s">
        <v>403</v>
      </c>
      <c r="BW309" s="43" t="s">
        <v>403</v>
      </c>
      <c r="BX309" s="43" t="s">
        <v>515</v>
      </c>
      <c r="BY309" s="43" t="s">
        <v>407</v>
      </c>
      <c r="BZ309" s="43" t="s">
        <v>516</v>
      </c>
      <c r="CA309" s="43" t="s">
        <v>409</v>
      </c>
      <c r="CB309" s="43" t="s">
        <v>410</v>
      </c>
      <c r="CC309" s="43" t="s">
        <v>516</v>
      </c>
      <c r="CD309" s="43">
        <v>0</v>
      </c>
      <c r="CE309" s="43" t="s">
        <v>65</v>
      </c>
      <c r="CF309" s="43" t="s">
        <v>411</v>
      </c>
      <c r="CG309" s="43">
        <f t="shared" ref="CG309:CG311" si="365">SUM(CH309:CK309)</f>
        <v>2</v>
      </c>
      <c r="CH309" s="43">
        <v>0</v>
      </c>
      <c r="CI309" s="43">
        <v>1</v>
      </c>
      <c r="CJ309" s="43">
        <v>0</v>
      </c>
      <c r="CK309" s="43">
        <v>1</v>
      </c>
      <c r="CL309" s="43"/>
      <c r="CM309" s="43" t="s">
        <v>3441</v>
      </c>
      <c r="CN309" s="43">
        <v>1</v>
      </c>
      <c r="CO309" s="43" t="s">
        <v>3442</v>
      </c>
      <c r="CP309" s="43"/>
      <c r="CQ309" s="43"/>
      <c r="CR309" s="43"/>
      <c r="CS309" s="43"/>
      <c r="CT309" s="44">
        <v>44300</v>
      </c>
      <c r="CU309" s="44">
        <v>44390</v>
      </c>
      <c r="CV309" s="44"/>
      <c r="CW309" s="44"/>
      <c r="CX309" s="43" t="s">
        <v>70</v>
      </c>
      <c r="CY309" s="43" t="s">
        <v>70</v>
      </c>
      <c r="CZ309" s="43"/>
      <c r="DA309" s="43"/>
      <c r="DB309" s="43" t="s">
        <v>70</v>
      </c>
      <c r="DC309" s="43" t="s">
        <v>70</v>
      </c>
      <c r="DD309" s="43"/>
      <c r="DE309" s="43"/>
      <c r="DF309" s="43" t="s">
        <v>3443</v>
      </c>
      <c r="DG309" s="43" t="s">
        <v>3444</v>
      </c>
      <c r="DH309" s="43"/>
      <c r="DI309" s="43"/>
      <c r="DJ309" s="46" t="str">
        <f t="shared" si="298"/>
        <v/>
      </c>
      <c r="DK309" s="46">
        <f t="shared" si="299"/>
        <v>1</v>
      </c>
      <c r="DL309" s="46" t="str">
        <f t="shared" si="300"/>
        <v/>
      </c>
      <c r="DM309" s="46">
        <f t="shared" si="301"/>
        <v>0</v>
      </c>
      <c r="DN309" s="46">
        <f t="shared" si="302"/>
        <v>0.5</v>
      </c>
      <c r="DO309" s="43"/>
      <c r="DP309" s="43"/>
      <c r="DQ309" s="43"/>
      <c r="DR309" s="43"/>
      <c r="DS309" s="43"/>
      <c r="DT309" s="43"/>
      <c r="DU309" s="43"/>
      <c r="DV309" s="43"/>
      <c r="DW309" s="43"/>
      <c r="DX309" s="43"/>
      <c r="DY309" s="43"/>
      <c r="DZ309" s="43"/>
      <c r="EA309" s="43"/>
      <c r="EB309" s="43"/>
      <c r="EC309" s="43"/>
      <c r="ED309" s="43"/>
      <c r="EE309" s="43"/>
      <c r="EF309" s="43"/>
      <c r="EG309" s="43"/>
      <c r="EH309" s="43"/>
      <c r="EI309" s="43"/>
      <c r="EJ309" s="43"/>
      <c r="EK309" s="43"/>
      <c r="EL309" s="43"/>
      <c r="EM309" s="43"/>
      <c r="EN309" s="43"/>
      <c r="EO309" s="43"/>
      <c r="EP309" s="43"/>
      <c r="EQ309" s="43"/>
      <c r="ER309" s="43"/>
      <c r="ES309" s="44">
        <v>44300</v>
      </c>
      <c r="ET309" s="44">
        <v>44390</v>
      </c>
      <c r="EU309" s="44"/>
      <c r="EV309" s="44"/>
      <c r="EW309" s="43"/>
      <c r="EX309" s="43"/>
      <c r="EY309" s="43"/>
      <c r="EZ309" s="43"/>
      <c r="FA309" s="43"/>
      <c r="FB309" s="43"/>
      <c r="FC309" s="43"/>
      <c r="FD309" s="43"/>
      <c r="FE309" s="43"/>
      <c r="FF309" s="43"/>
      <c r="FG309" s="43"/>
      <c r="FH309" s="43"/>
      <c r="FI309" s="46" t="str">
        <f t="shared" si="303"/>
        <v/>
      </c>
      <c r="FJ309" s="46" t="str">
        <f t="shared" si="304"/>
        <v/>
      </c>
      <c r="FK309" s="46" t="str">
        <f t="shared" si="305"/>
        <v/>
      </c>
      <c r="FL309" s="46" t="str">
        <f t="shared" si="306"/>
        <v/>
      </c>
      <c r="FM309" s="46" t="str">
        <f t="shared" si="307"/>
        <v/>
      </c>
      <c r="FN309" s="43"/>
      <c r="FO309" s="43"/>
      <c r="FP309" s="43"/>
      <c r="FQ309" s="43"/>
      <c r="FR309" s="43"/>
      <c r="FS309" s="43"/>
      <c r="FT309" s="43"/>
      <c r="FU309" s="43"/>
      <c r="FV309" s="43"/>
      <c r="FW309" s="43"/>
      <c r="FX309" s="43"/>
      <c r="FY309" s="43"/>
      <c r="FZ309" s="43"/>
      <c r="GA309" s="43"/>
      <c r="GB309" s="43"/>
      <c r="GC309" s="43"/>
      <c r="GD309" s="43"/>
      <c r="GE309" s="43"/>
      <c r="GF309" s="43"/>
      <c r="GG309" s="43"/>
      <c r="GH309" s="43"/>
      <c r="GI309" s="43"/>
      <c r="GJ309" s="43"/>
      <c r="GK309" s="43"/>
      <c r="GL309" s="43"/>
      <c r="GM309" s="43"/>
      <c r="GN309" s="43"/>
      <c r="GO309" s="43"/>
      <c r="GP309" s="43"/>
      <c r="GQ309" s="43"/>
      <c r="GR309" s="44">
        <v>44300</v>
      </c>
      <c r="GS309" s="44">
        <v>44390</v>
      </c>
      <c r="GT309" s="44"/>
      <c r="GU309" s="44"/>
      <c r="GV309" s="43"/>
      <c r="GW309" s="43"/>
      <c r="GX309" s="43"/>
      <c r="GY309" s="43"/>
      <c r="GZ309" s="43"/>
      <c r="HA309" s="43"/>
      <c r="HB309" s="43"/>
      <c r="HC309" s="43"/>
      <c r="HD309" s="43"/>
      <c r="HE309" s="43"/>
      <c r="HF309" s="43"/>
      <c r="HG309" s="43"/>
      <c r="HH309" s="46" t="str">
        <f t="shared" si="359"/>
        <v/>
      </c>
      <c r="HI309" s="46" t="str">
        <f t="shared" si="360"/>
        <v/>
      </c>
      <c r="HJ309" s="46" t="str">
        <f t="shared" si="361"/>
        <v/>
      </c>
      <c r="HK309" s="46" t="str">
        <f t="shared" si="362"/>
        <v/>
      </c>
      <c r="HL309" s="46" t="str">
        <f t="shared" si="363"/>
        <v/>
      </c>
      <c r="HM309" s="43"/>
      <c r="HN309" s="43"/>
      <c r="HO309" s="43">
        <f t="shared" si="313"/>
        <v>1</v>
      </c>
      <c r="HP309" s="43" t="s">
        <v>3373</v>
      </c>
      <c r="HQ309" s="41"/>
      <c r="HR309" s="41"/>
      <c r="HS309" s="41"/>
      <c r="HT309" s="41"/>
      <c r="HU309" s="41" t="s">
        <v>1411</v>
      </c>
      <c r="HV309" s="41" t="s">
        <v>1412</v>
      </c>
      <c r="HW309" s="41"/>
      <c r="HX309" s="41"/>
      <c r="HY309" s="41"/>
      <c r="HZ309" s="41"/>
      <c r="IA309" s="41"/>
      <c r="IB309" s="41"/>
      <c r="IC309" s="41"/>
      <c r="ID309" s="41"/>
    </row>
    <row r="310" spans="1:238" ht="49.5" customHeight="1" x14ac:dyDescent="0.25">
      <c r="A310" s="41" t="s">
        <v>523</v>
      </c>
      <c r="B310" s="42" t="s">
        <v>524</v>
      </c>
      <c r="C310" s="43" t="s">
        <v>525</v>
      </c>
      <c r="D310" s="43" t="s">
        <v>440</v>
      </c>
      <c r="E310" s="43" t="s">
        <v>422</v>
      </c>
      <c r="F310" s="43" t="s">
        <v>394</v>
      </c>
      <c r="G310" s="43" t="s">
        <v>395</v>
      </c>
      <c r="H310" s="43" t="s">
        <v>526</v>
      </c>
      <c r="I310" s="43" t="s">
        <v>527</v>
      </c>
      <c r="J310" s="43">
        <v>3</v>
      </c>
      <c r="K310" s="43">
        <v>4</v>
      </c>
      <c r="L310" s="43" t="s">
        <v>398</v>
      </c>
      <c r="M310" s="43">
        <v>2</v>
      </c>
      <c r="N310" s="43">
        <v>3</v>
      </c>
      <c r="O310" s="43" t="s">
        <v>510</v>
      </c>
      <c r="P310" s="43" t="s">
        <v>400</v>
      </c>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4">
        <v>44300</v>
      </c>
      <c r="AV310" s="44">
        <v>44390</v>
      </c>
      <c r="AW310" s="44"/>
      <c r="AX310" s="44"/>
      <c r="AY310" s="43"/>
      <c r="AZ310" s="43"/>
      <c r="BA310" s="43"/>
      <c r="BB310" s="43"/>
      <c r="BC310" s="43"/>
      <c r="BD310" s="43"/>
      <c r="BE310" s="43"/>
      <c r="BF310" s="43"/>
      <c r="BG310" s="45"/>
      <c r="BH310" s="45"/>
      <c r="BI310" s="43"/>
      <c r="BJ310" s="43"/>
      <c r="BK310" s="46" t="str">
        <f t="shared" si="354"/>
        <v/>
      </c>
      <c r="BL310" s="46" t="str">
        <f t="shared" si="355"/>
        <v/>
      </c>
      <c r="BM310" s="46" t="str">
        <f t="shared" si="356"/>
        <v/>
      </c>
      <c r="BN310" s="46" t="str">
        <f t="shared" si="357"/>
        <v/>
      </c>
      <c r="BO310" s="46" t="str">
        <f t="shared" si="358"/>
        <v/>
      </c>
      <c r="BP310" s="43" t="s">
        <v>528</v>
      </c>
      <c r="BQ310" s="43" t="s">
        <v>529</v>
      </c>
      <c r="BR310" s="43" t="s">
        <v>403</v>
      </c>
      <c r="BS310" s="43" t="s">
        <v>530</v>
      </c>
      <c r="BT310" s="43" t="s">
        <v>430</v>
      </c>
      <c r="BU310" s="43" t="s">
        <v>403</v>
      </c>
      <c r="BV310" s="43" t="s">
        <v>403</v>
      </c>
      <c r="BW310" s="43" t="s">
        <v>403</v>
      </c>
      <c r="BX310" s="43" t="s">
        <v>531</v>
      </c>
      <c r="BY310" s="43" t="s">
        <v>407</v>
      </c>
      <c r="BZ310" s="43" t="s">
        <v>410</v>
      </c>
      <c r="CA310" s="43" t="s">
        <v>409</v>
      </c>
      <c r="CB310" s="43" t="s">
        <v>410</v>
      </c>
      <c r="CC310" s="43" t="s">
        <v>410</v>
      </c>
      <c r="CD310" s="43">
        <v>100</v>
      </c>
      <c r="CE310" s="43" t="s">
        <v>65</v>
      </c>
      <c r="CF310" s="43" t="s">
        <v>411</v>
      </c>
      <c r="CG310" s="43">
        <f t="shared" si="365"/>
        <v>0</v>
      </c>
      <c r="CH310" s="43">
        <v>0</v>
      </c>
      <c r="CI310" s="43">
        <v>0</v>
      </c>
      <c r="CJ310" s="43">
        <v>0</v>
      </c>
      <c r="CK310" s="43">
        <v>0</v>
      </c>
      <c r="CL310" s="43"/>
      <c r="CM310" s="43" t="s">
        <v>3445</v>
      </c>
      <c r="CN310" s="43">
        <v>0</v>
      </c>
      <c r="CO310" s="43" t="s">
        <v>3446</v>
      </c>
      <c r="CP310" s="43"/>
      <c r="CQ310" s="43"/>
      <c r="CR310" s="43"/>
      <c r="CS310" s="43"/>
      <c r="CT310" s="44">
        <v>44300</v>
      </c>
      <c r="CU310" s="44">
        <v>44390</v>
      </c>
      <c r="CV310" s="44"/>
      <c r="CW310" s="44"/>
      <c r="CX310" s="43" t="s">
        <v>70</v>
      </c>
      <c r="CY310" s="43" t="s">
        <v>70</v>
      </c>
      <c r="CZ310" s="43"/>
      <c r="DA310" s="43"/>
      <c r="DB310" s="43" t="s">
        <v>70</v>
      </c>
      <c r="DC310" s="43" t="s">
        <v>70</v>
      </c>
      <c r="DD310" s="43"/>
      <c r="DE310" s="43"/>
      <c r="DF310" s="43" t="s">
        <v>3447</v>
      </c>
      <c r="DG310" s="43" t="s">
        <v>3448</v>
      </c>
      <c r="DH310" s="43"/>
      <c r="DI310" s="43"/>
      <c r="DJ310" s="46" t="str">
        <f t="shared" si="298"/>
        <v/>
      </c>
      <c r="DK310" s="46" t="str">
        <f t="shared" si="299"/>
        <v/>
      </c>
      <c r="DL310" s="46" t="str">
        <f t="shared" si="300"/>
        <v/>
      </c>
      <c r="DM310" s="46" t="str">
        <f t="shared" si="301"/>
        <v/>
      </c>
      <c r="DN310" s="46" t="str">
        <f t="shared" si="302"/>
        <v/>
      </c>
      <c r="DO310" s="43"/>
      <c r="DP310" s="43"/>
      <c r="DQ310" s="43"/>
      <c r="DR310" s="43"/>
      <c r="DS310" s="43"/>
      <c r="DT310" s="43"/>
      <c r="DU310" s="43"/>
      <c r="DV310" s="43"/>
      <c r="DW310" s="43"/>
      <c r="DX310" s="43"/>
      <c r="DY310" s="43"/>
      <c r="DZ310" s="43"/>
      <c r="EA310" s="43"/>
      <c r="EB310" s="43"/>
      <c r="EC310" s="43"/>
      <c r="ED310" s="43"/>
      <c r="EE310" s="43"/>
      <c r="EF310" s="43"/>
      <c r="EG310" s="43"/>
      <c r="EH310" s="43"/>
      <c r="EI310" s="43"/>
      <c r="EJ310" s="43"/>
      <c r="EK310" s="43"/>
      <c r="EL310" s="43"/>
      <c r="EM310" s="43"/>
      <c r="EN310" s="43"/>
      <c r="EO310" s="43"/>
      <c r="EP310" s="43"/>
      <c r="EQ310" s="43"/>
      <c r="ER310" s="43"/>
      <c r="ES310" s="44">
        <v>44300</v>
      </c>
      <c r="ET310" s="44">
        <v>44390</v>
      </c>
      <c r="EU310" s="44"/>
      <c r="EV310" s="44"/>
      <c r="EW310" s="43"/>
      <c r="EX310" s="43"/>
      <c r="EY310" s="43"/>
      <c r="EZ310" s="43"/>
      <c r="FA310" s="43"/>
      <c r="FB310" s="43"/>
      <c r="FC310" s="43"/>
      <c r="FD310" s="43"/>
      <c r="FE310" s="43"/>
      <c r="FF310" s="43"/>
      <c r="FG310" s="43"/>
      <c r="FH310" s="43"/>
      <c r="FI310" s="46" t="str">
        <f t="shared" si="303"/>
        <v/>
      </c>
      <c r="FJ310" s="46" t="str">
        <f t="shared" si="304"/>
        <v/>
      </c>
      <c r="FK310" s="46" t="str">
        <f t="shared" si="305"/>
        <v/>
      </c>
      <c r="FL310" s="46" t="str">
        <f t="shared" si="306"/>
        <v/>
      </c>
      <c r="FM310" s="46" t="str">
        <f t="shared" si="307"/>
        <v/>
      </c>
      <c r="FN310" s="43"/>
      <c r="FO310" s="43"/>
      <c r="FP310" s="43"/>
      <c r="FQ310" s="43"/>
      <c r="FR310" s="43"/>
      <c r="FS310" s="43"/>
      <c r="FT310" s="43"/>
      <c r="FU310" s="43"/>
      <c r="FV310" s="43"/>
      <c r="FW310" s="43"/>
      <c r="FX310" s="43"/>
      <c r="FY310" s="43"/>
      <c r="FZ310" s="43"/>
      <c r="GA310" s="43"/>
      <c r="GB310" s="43"/>
      <c r="GC310" s="43"/>
      <c r="GD310" s="43"/>
      <c r="GE310" s="43"/>
      <c r="GF310" s="43"/>
      <c r="GG310" s="43"/>
      <c r="GH310" s="43"/>
      <c r="GI310" s="43"/>
      <c r="GJ310" s="43"/>
      <c r="GK310" s="43"/>
      <c r="GL310" s="43"/>
      <c r="GM310" s="43"/>
      <c r="GN310" s="43"/>
      <c r="GO310" s="43"/>
      <c r="GP310" s="43"/>
      <c r="GQ310" s="43"/>
      <c r="GR310" s="44">
        <v>44300</v>
      </c>
      <c r="GS310" s="44">
        <v>44390</v>
      </c>
      <c r="GT310" s="44"/>
      <c r="GU310" s="44"/>
      <c r="GV310" s="43"/>
      <c r="GW310" s="43"/>
      <c r="GX310" s="43"/>
      <c r="GY310" s="43"/>
      <c r="GZ310" s="43"/>
      <c r="HA310" s="43"/>
      <c r="HB310" s="43"/>
      <c r="HC310" s="43"/>
      <c r="HD310" s="43"/>
      <c r="HE310" s="43"/>
      <c r="HF310" s="43"/>
      <c r="HG310" s="43"/>
      <c r="HH310" s="46" t="str">
        <f t="shared" si="359"/>
        <v/>
      </c>
      <c r="HI310" s="46" t="str">
        <f t="shared" si="360"/>
        <v/>
      </c>
      <c r="HJ310" s="46" t="str">
        <f t="shared" si="361"/>
        <v/>
      </c>
      <c r="HK310" s="46" t="str">
        <f t="shared" si="362"/>
        <v/>
      </c>
      <c r="HL310" s="46" t="str">
        <f t="shared" si="363"/>
        <v/>
      </c>
      <c r="HM310" s="43"/>
      <c r="HN310" s="43"/>
      <c r="HO310" s="43">
        <f t="shared" si="313"/>
        <v>1</v>
      </c>
      <c r="HP310" s="43" t="s">
        <v>3373</v>
      </c>
      <c r="HQ310" s="41"/>
      <c r="HR310" s="41"/>
      <c r="HS310" s="41"/>
      <c r="HT310" s="41"/>
      <c r="HU310" s="41" t="s">
        <v>1411</v>
      </c>
      <c r="HV310" s="41" t="s">
        <v>1412</v>
      </c>
      <c r="HW310" s="41"/>
      <c r="HX310" s="41"/>
      <c r="HY310" s="41"/>
      <c r="HZ310" s="41"/>
      <c r="IA310" s="41"/>
      <c r="IB310" s="41"/>
      <c r="IC310" s="41"/>
      <c r="ID310" s="41"/>
    </row>
    <row r="311" spans="1:238" ht="49.5" customHeight="1" x14ac:dyDescent="0.25">
      <c r="A311" s="41" t="s">
        <v>538</v>
      </c>
      <c r="B311" s="42" t="s">
        <v>539</v>
      </c>
      <c r="C311" s="43" t="s">
        <v>540</v>
      </c>
      <c r="D311" s="43" t="s">
        <v>421</v>
      </c>
      <c r="E311" s="43" t="s">
        <v>422</v>
      </c>
      <c r="F311" s="43" t="s">
        <v>394</v>
      </c>
      <c r="G311" s="43" t="s">
        <v>541</v>
      </c>
      <c r="H311" s="43" t="s">
        <v>542</v>
      </c>
      <c r="I311" s="43" t="s">
        <v>543</v>
      </c>
      <c r="J311" s="43">
        <v>3</v>
      </c>
      <c r="K311" s="43">
        <v>4</v>
      </c>
      <c r="L311" s="43" t="s">
        <v>398</v>
      </c>
      <c r="M311" s="43">
        <v>2</v>
      </c>
      <c r="N311" s="43">
        <v>3</v>
      </c>
      <c r="O311" s="43" t="s">
        <v>510</v>
      </c>
      <c r="P311" s="43" t="s">
        <v>400</v>
      </c>
      <c r="Q311" s="43" t="s">
        <v>544</v>
      </c>
      <c r="R311" s="43" t="s">
        <v>545</v>
      </c>
      <c r="S311" s="43" t="s">
        <v>403</v>
      </c>
      <c r="T311" s="43" t="s">
        <v>546</v>
      </c>
      <c r="U311" s="43" t="s">
        <v>430</v>
      </c>
      <c r="V311" s="43" t="s">
        <v>403</v>
      </c>
      <c r="W311" s="43" t="s">
        <v>403</v>
      </c>
      <c r="X311" s="43" t="s">
        <v>403</v>
      </c>
      <c r="Y311" s="43" t="s">
        <v>406</v>
      </c>
      <c r="Z311" s="43" t="s">
        <v>407</v>
      </c>
      <c r="AA311" s="43" t="s">
        <v>410</v>
      </c>
      <c r="AB311" s="43" t="s">
        <v>409</v>
      </c>
      <c r="AC311" s="43" t="s">
        <v>410</v>
      </c>
      <c r="AD311" s="43" t="s">
        <v>410</v>
      </c>
      <c r="AE311" s="43">
        <v>100</v>
      </c>
      <c r="AF311" s="43" t="s">
        <v>65</v>
      </c>
      <c r="AG311" s="43" t="s">
        <v>411</v>
      </c>
      <c r="AH311" s="43">
        <f t="shared" ref="AH311:AH313" si="366">SUM(AI311:AL311)</f>
        <v>4</v>
      </c>
      <c r="AI311" s="43">
        <v>2</v>
      </c>
      <c r="AJ311" s="43">
        <v>2</v>
      </c>
      <c r="AK311" s="43">
        <v>0</v>
      </c>
      <c r="AL311" s="43">
        <v>0</v>
      </c>
      <c r="AM311" s="43">
        <v>2</v>
      </c>
      <c r="AN311" s="43" t="s">
        <v>3449</v>
      </c>
      <c r="AO311" s="43">
        <v>2</v>
      </c>
      <c r="AP311" s="43" t="s">
        <v>3450</v>
      </c>
      <c r="AQ311" s="43"/>
      <c r="AR311" s="43"/>
      <c r="AS311" s="43"/>
      <c r="AT311" s="43"/>
      <c r="AU311" s="44">
        <v>44300</v>
      </c>
      <c r="AV311" s="44">
        <v>44390</v>
      </c>
      <c r="AW311" s="44"/>
      <c r="AX311" s="44"/>
      <c r="AY311" s="43" t="s">
        <v>70</v>
      </c>
      <c r="AZ311" s="43" t="s">
        <v>70</v>
      </c>
      <c r="BA311" s="43"/>
      <c r="BB311" s="43"/>
      <c r="BC311" s="43" t="s">
        <v>70</v>
      </c>
      <c r="BD311" s="43" t="s">
        <v>70</v>
      </c>
      <c r="BE311" s="43"/>
      <c r="BF311" s="43"/>
      <c r="BG311" s="45" t="s">
        <v>3451</v>
      </c>
      <c r="BH311" s="45" t="s">
        <v>3452</v>
      </c>
      <c r="BI311" s="43"/>
      <c r="BJ311" s="43"/>
      <c r="BK311" s="46">
        <f t="shared" si="354"/>
        <v>1</v>
      </c>
      <c r="BL311" s="46">
        <f t="shared" si="355"/>
        <v>1</v>
      </c>
      <c r="BM311" s="46" t="str">
        <f t="shared" si="356"/>
        <v/>
      </c>
      <c r="BN311" s="46" t="str">
        <f t="shared" si="357"/>
        <v/>
      </c>
      <c r="BO311" s="46">
        <f t="shared" si="358"/>
        <v>1</v>
      </c>
      <c r="BP311" s="43" t="s">
        <v>550</v>
      </c>
      <c r="BQ311" s="43" t="s">
        <v>551</v>
      </c>
      <c r="BR311" s="43" t="s">
        <v>403</v>
      </c>
      <c r="BS311" s="43" t="s">
        <v>552</v>
      </c>
      <c r="BT311" s="43" t="s">
        <v>405</v>
      </c>
      <c r="BU311" s="43" t="s">
        <v>403</v>
      </c>
      <c r="BV311" s="43" t="s">
        <v>403</v>
      </c>
      <c r="BW311" s="43" t="s">
        <v>403</v>
      </c>
      <c r="BX311" s="43" t="s">
        <v>406</v>
      </c>
      <c r="BY311" s="43" t="s">
        <v>407</v>
      </c>
      <c r="BZ311" s="43" t="s">
        <v>408</v>
      </c>
      <c r="CA311" s="43" t="s">
        <v>409</v>
      </c>
      <c r="CB311" s="43" t="s">
        <v>410</v>
      </c>
      <c r="CC311" s="43" t="s">
        <v>408</v>
      </c>
      <c r="CD311" s="43">
        <v>50</v>
      </c>
      <c r="CE311" s="43" t="s">
        <v>65</v>
      </c>
      <c r="CF311" s="43" t="s">
        <v>411</v>
      </c>
      <c r="CG311" s="43">
        <f t="shared" si="365"/>
        <v>1</v>
      </c>
      <c r="CH311" s="43">
        <v>0</v>
      </c>
      <c r="CI311" s="43">
        <v>1</v>
      </c>
      <c r="CJ311" s="43">
        <v>0</v>
      </c>
      <c r="CK311" s="43">
        <v>0</v>
      </c>
      <c r="CL311" s="43"/>
      <c r="CM311" s="43" t="s">
        <v>3453</v>
      </c>
      <c r="CN311" s="43">
        <v>1</v>
      </c>
      <c r="CO311" s="43" t="s">
        <v>3454</v>
      </c>
      <c r="CP311" s="43"/>
      <c r="CQ311" s="43"/>
      <c r="CR311" s="43"/>
      <c r="CS311" s="43"/>
      <c r="CT311" s="44">
        <v>44300</v>
      </c>
      <c r="CU311" s="44">
        <v>44390</v>
      </c>
      <c r="CV311" s="44"/>
      <c r="CW311" s="44"/>
      <c r="CX311" s="43" t="s">
        <v>70</v>
      </c>
      <c r="CY311" s="43" t="s">
        <v>70</v>
      </c>
      <c r="CZ311" s="43"/>
      <c r="DA311" s="43"/>
      <c r="DB311" s="43" t="s">
        <v>70</v>
      </c>
      <c r="DC311" s="43" t="s">
        <v>70</v>
      </c>
      <c r="DD311" s="43"/>
      <c r="DE311" s="43"/>
      <c r="DF311" s="43" t="s">
        <v>3455</v>
      </c>
      <c r="DG311" s="43" t="s">
        <v>3456</v>
      </c>
      <c r="DH311" s="43"/>
      <c r="DI311" s="43"/>
      <c r="DJ311" s="46" t="str">
        <f t="shared" si="298"/>
        <v/>
      </c>
      <c r="DK311" s="46">
        <f t="shared" si="299"/>
        <v>1</v>
      </c>
      <c r="DL311" s="46" t="str">
        <f t="shared" si="300"/>
        <v/>
      </c>
      <c r="DM311" s="46" t="str">
        <f t="shared" si="301"/>
        <v/>
      </c>
      <c r="DN311" s="46">
        <f t="shared" si="302"/>
        <v>1</v>
      </c>
      <c r="DO311" s="43"/>
      <c r="DP311" s="43"/>
      <c r="DQ311" s="43"/>
      <c r="DR311" s="43"/>
      <c r="DS311" s="43"/>
      <c r="DT311" s="43"/>
      <c r="DU311" s="43"/>
      <c r="DV311" s="43"/>
      <c r="DW311" s="43"/>
      <c r="DX311" s="43"/>
      <c r="DY311" s="43"/>
      <c r="DZ311" s="43"/>
      <c r="EA311" s="43"/>
      <c r="EB311" s="43"/>
      <c r="EC311" s="43"/>
      <c r="ED311" s="43"/>
      <c r="EE311" s="43"/>
      <c r="EF311" s="43"/>
      <c r="EG311" s="43"/>
      <c r="EH311" s="43"/>
      <c r="EI311" s="43"/>
      <c r="EJ311" s="43"/>
      <c r="EK311" s="43"/>
      <c r="EL311" s="43"/>
      <c r="EM311" s="43"/>
      <c r="EN311" s="43"/>
      <c r="EO311" s="43"/>
      <c r="EP311" s="43"/>
      <c r="EQ311" s="43"/>
      <c r="ER311" s="43"/>
      <c r="ES311" s="44">
        <v>44300</v>
      </c>
      <c r="ET311" s="44">
        <v>44390</v>
      </c>
      <c r="EU311" s="44"/>
      <c r="EV311" s="44"/>
      <c r="EW311" s="43"/>
      <c r="EX311" s="43"/>
      <c r="EY311" s="43"/>
      <c r="EZ311" s="43"/>
      <c r="FA311" s="43"/>
      <c r="FB311" s="43"/>
      <c r="FC311" s="43"/>
      <c r="FD311" s="43"/>
      <c r="FE311" s="43"/>
      <c r="FF311" s="43"/>
      <c r="FG311" s="43"/>
      <c r="FH311" s="43"/>
      <c r="FI311" s="46" t="str">
        <f t="shared" si="303"/>
        <v/>
      </c>
      <c r="FJ311" s="46" t="str">
        <f t="shared" si="304"/>
        <v/>
      </c>
      <c r="FK311" s="46" t="str">
        <f t="shared" si="305"/>
        <v/>
      </c>
      <c r="FL311" s="46" t="str">
        <f t="shared" si="306"/>
        <v/>
      </c>
      <c r="FM311" s="46" t="str">
        <f t="shared" si="307"/>
        <v/>
      </c>
      <c r="FN311" s="43"/>
      <c r="FO311" s="43"/>
      <c r="FP311" s="43"/>
      <c r="FQ311" s="43"/>
      <c r="FR311" s="43"/>
      <c r="FS311" s="43"/>
      <c r="FT311" s="43"/>
      <c r="FU311" s="43"/>
      <c r="FV311" s="43"/>
      <c r="FW311" s="43"/>
      <c r="FX311" s="43"/>
      <c r="FY311" s="43"/>
      <c r="FZ311" s="43"/>
      <c r="GA311" s="43"/>
      <c r="GB311" s="43"/>
      <c r="GC311" s="43"/>
      <c r="GD311" s="43"/>
      <c r="GE311" s="43"/>
      <c r="GF311" s="43"/>
      <c r="GG311" s="43"/>
      <c r="GH311" s="43"/>
      <c r="GI311" s="43"/>
      <c r="GJ311" s="43"/>
      <c r="GK311" s="43"/>
      <c r="GL311" s="43"/>
      <c r="GM311" s="43"/>
      <c r="GN311" s="43"/>
      <c r="GO311" s="43"/>
      <c r="GP311" s="43"/>
      <c r="GQ311" s="43"/>
      <c r="GR311" s="44">
        <v>44300</v>
      </c>
      <c r="GS311" s="44">
        <v>44390</v>
      </c>
      <c r="GT311" s="44"/>
      <c r="GU311" s="44"/>
      <c r="GV311" s="43"/>
      <c r="GW311" s="43"/>
      <c r="GX311" s="43"/>
      <c r="GY311" s="43"/>
      <c r="GZ311" s="43"/>
      <c r="HA311" s="43"/>
      <c r="HB311" s="43"/>
      <c r="HC311" s="43"/>
      <c r="HD311" s="43"/>
      <c r="HE311" s="43"/>
      <c r="HF311" s="43"/>
      <c r="HG311" s="43"/>
      <c r="HH311" s="46" t="str">
        <f t="shared" si="359"/>
        <v/>
      </c>
      <c r="HI311" s="46" t="str">
        <f t="shared" si="360"/>
        <v/>
      </c>
      <c r="HJ311" s="46" t="str">
        <f t="shared" si="361"/>
        <v/>
      </c>
      <c r="HK311" s="46" t="str">
        <f t="shared" si="362"/>
        <v/>
      </c>
      <c r="HL311" s="46" t="str">
        <f t="shared" si="363"/>
        <v/>
      </c>
      <c r="HM311" s="43"/>
      <c r="HN311" s="43"/>
      <c r="HO311" s="43">
        <f t="shared" si="313"/>
        <v>2</v>
      </c>
      <c r="HP311" s="43" t="s">
        <v>3373</v>
      </c>
      <c r="HQ311" s="41" t="s">
        <v>1411</v>
      </c>
      <c r="HR311" s="41" t="s">
        <v>1412</v>
      </c>
      <c r="HS311" s="41"/>
      <c r="HT311" s="41"/>
      <c r="HU311" s="41" t="s">
        <v>1411</v>
      </c>
      <c r="HV311" s="41" t="s">
        <v>1412</v>
      </c>
      <c r="HW311" s="41"/>
      <c r="HX311" s="41"/>
      <c r="HY311" s="41"/>
      <c r="HZ311" s="41"/>
      <c r="IA311" s="41"/>
      <c r="IB311" s="41"/>
      <c r="IC311" s="41"/>
      <c r="ID311" s="41"/>
    </row>
    <row r="312" spans="1:238" ht="49.5" customHeight="1" x14ac:dyDescent="0.25">
      <c r="A312" s="41" t="s">
        <v>558</v>
      </c>
      <c r="B312" s="42" t="s">
        <v>539</v>
      </c>
      <c r="C312" s="43" t="s">
        <v>559</v>
      </c>
      <c r="D312" s="43" t="s">
        <v>468</v>
      </c>
      <c r="E312" s="43" t="s">
        <v>560</v>
      </c>
      <c r="F312" s="43" t="s">
        <v>394</v>
      </c>
      <c r="G312" s="43" t="s">
        <v>395</v>
      </c>
      <c r="H312" s="43" t="s">
        <v>561</v>
      </c>
      <c r="I312" s="43" t="s">
        <v>562</v>
      </c>
      <c r="J312" s="43">
        <v>2</v>
      </c>
      <c r="K312" s="43">
        <v>4</v>
      </c>
      <c r="L312" s="43" t="s">
        <v>399</v>
      </c>
      <c r="M312" s="43">
        <v>2</v>
      </c>
      <c r="N312" s="43">
        <v>3</v>
      </c>
      <c r="O312" s="43" t="s">
        <v>510</v>
      </c>
      <c r="P312" s="43" t="s">
        <v>400</v>
      </c>
      <c r="Q312" s="43" t="s">
        <v>563</v>
      </c>
      <c r="R312" s="43" t="s">
        <v>564</v>
      </c>
      <c r="S312" s="43" t="s">
        <v>403</v>
      </c>
      <c r="T312" s="43" t="s">
        <v>565</v>
      </c>
      <c r="U312" s="43" t="s">
        <v>430</v>
      </c>
      <c r="V312" s="43" t="s">
        <v>403</v>
      </c>
      <c r="W312" s="43" t="s">
        <v>403</v>
      </c>
      <c r="X312" s="43" t="s">
        <v>403</v>
      </c>
      <c r="Y312" s="43" t="s">
        <v>431</v>
      </c>
      <c r="Z312" s="43" t="s">
        <v>407</v>
      </c>
      <c r="AA312" s="43" t="s">
        <v>410</v>
      </c>
      <c r="AB312" s="43" t="s">
        <v>409</v>
      </c>
      <c r="AC312" s="43" t="s">
        <v>410</v>
      </c>
      <c r="AD312" s="43" t="s">
        <v>410</v>
      </c>
      <c r="AE312" s="43">
        <v>100</v>
      </c>
      <c r="AF312" s="43" t="s">
        <v>65</v>
      </c>
      <c r="AG312" s="43" t="s">
        <v>411</v>
      </c>
      <c r="AH312" s="43">
        <f t="shared" si="366"/>
        <v>12</v>
      </c>
      <c r="AI312" s="43">
        <v>3</v>
      </c>
      <c r="AJ312" s="43">
        <v>3</v>
      </c>
      <c r="AK312" s="43">
        <v>3</v>
      </c>
      <c r="AL312" s="43">
        <v>3</v>
      </c>
      <c r="AM312" s="43">
        <v>3</v>
      </c>
      <c r="AN312" s="43" t="s">
        <v>3457</v>
      </c>
      <c r="AO312" s="43">
        <v>3</v>
      </c>
      <c r="AP312" s="43" t="s">
        <v>3458</v>
      </c>
      <c r="AQ312" s="43"/>
      <c r="AR312" s="43"/>
      <c r="AS312" s="43"/>
      <c r="AT312" s="43"/>
      <c r="AU312" s="44">
        <v>44300</v>
      </c>
      <c r="AV312" s="44">
        <v>44390</v>
      </c>
      <c r="AW312" s="44"/>
      <c r="AX312" s="44"/>
      <c r="AY312" s="43" t="s">
        <v>70</v>
      </c>
      <c r="AZ312" s="43" t="s">
        <v>70</v>
      </c>
      <c r="BA312" s="43"/>
      <c r="BB312" s="43"/>
      <c r="BC312" s="43" t="s">
        <v>70</v>
      </c>
      <c r="BD312" s="43" t="s">
        <v>70</v>
      </c>
      <c r="BE312" s="43"/>
      <c r="BF312" s="43"/>
      <c r="BG312" s="45" t="s">
        <v>3459</v>
      </c>
      <c r="BH312" s="45" t="s">
        <v>3460</v>
      </c>
      <c r="BI312" s="43"/>
      <c r="BJ312" s="43"/>
      <c r="BK312" s="46">
        <f t="shared" si="354"/>
        <v>1</v>
      </c>
      <c r="BL312" s="46">
        <f t="shared" si="355"/>
        <v>1</v>
      </c>
      <c r="BM312" s="46">
        <f t="shared" si="356"/>
        <v>0</v>
      </c>
      <c r="BN312" s="46">
        <f t="shared" si="357"/>
        <v>0</v>
      </c>
      <c r="BO312" s="46">
        <f t="shared" si="358"/>
        <v>0.5</v>
      </c>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c r="CM312" s="43"/>
      <c r="CN312" s="43"/>
      <c r="CO312" s="43"/>
      <c r="CP312" s="43"/>
      <c r="CQ312" s="43"/>
      <c r="CR312" s="43"/>
      <c r="CS312" s="43"/>
      <c r="CT312" s="44">
        <v>44300</v>
      </c>
      <c r="CU312" s="44">
        <v>44390</v>
      </c>
      <c r="CV312" s="44"/>
      <c r="CW312" s="44"/>
      <c r="CX312" s="43"/>
      <c r="CY312" s="43"/>
      <c r="CZ312" s="43"/>
      <c r="DA312" s="43"/>
      <c r="DB312" s="43"/>
      <c r="DC312" s="43"/>
      <c r="DD312" s="43"/>
      <c r="DE312" s="43"/>
      <c r="DF312" s="43"/>
      <c r="DG312" s="43"/>
      <c r="DH312" s="43"/>
      <c r="DI312" s="43"/>
      <c r="DJ312" s="46" t="str">
        <f t="shared" si="298"/>
        <v/>
      </c>
      <c r="DK312" s="46" t="str">
        <f t="shared" si="299"/>
        <v/>
      </c>
      <c r="DL312" s="46" t="str">
        <f t="shared" si="300"/>
        <v/>
      </c>
      <c r="DM312" s="46" t="str">
        <f t="shared" si="301"/>
        <v/>
      </c>
      <c r="DN312" s="46" t="str">
        <f t="shared" si="302"/>
        <v/>
      </c>
      <c r="DO312" s="43"/>
      <c r="DP312" s="43"/>
      <c r="DQ312" s="43"/>
      <c r="DR312" s="43"/>
      <c r="DS312" s="43"/>
      <c r="DT312" s="43"/>
      <c r="DU312" s="43"/>
      <c r="DV312" s="43"/>
      <c r="DW312" s="43"/>
      <c r="DX312" s="43"/>
      <c r="DY312" s="43"/>
      <c r="DZ312" s="43"/>
      <c r="EA312" s="43"/>
      <c r="EB312" s="43"/>
      <c r="EC312" s="43"/>
      <c r="ED312" s="43"/>
      <c r="EE312" s="43"/>
      <c r="EF312" s="43"/>
      <c r="EG312" s="43"/>
      <c r="EH312" s="43"/>
      <c r="EI312" s="43"/>
      <c r="EJ312" s="43"/>
      <c r="EK312" s="43"/>
      <c r="EL312" s="43"/>
      <c r="EM312" s="43"/>
      <c r="EN312" s="43"/>
      <c r="EO312" s="43"/>
      <c r="EP312" s="43"/>
      <c r="EQ312" s="43"/>
      <c r="ER312" s="43"/>
      <c r="ES312" s="44">
        <v>44300</v>
      </c>
      <c r="ET312" s="44">
        <v>44390</v>
      </c>
      <c r="EU312" s="44"/>
      <c r="EV312" s="44"/>
      <c r="EW312" s="43"/>
      <c r="EX312" s="43"/>
      <c r="EY312" s="43"/>
      <c r="EZ312" s="43"/>
      <c r="FA312" s="43"/>
      <c r="FB312" s="43"/>
      <c r="FC312" s="43"/>
      <c r="FD312" s="43"/>
      <c r="FE312" s="43"/>
      <c r="FF312" s="43"/>
      <c r="FG312" s="43"/>
      <c r="FH312" s="43"/>
      <c r="FI312" s="46" t="str">
        <f t="shared" si="303"/>
        <v/>
      </c>
      <c r="FJ312" s="46" t="str">
        <f t="shared" si="304"/>
        <v/>
      </c>
      <c r="FK312" s="46" t="str">
        <f t="shared" si="305"/>
        <v/>
      </c>
      <c r="FL312" s="46" t="str">
        <f t="shared" si="306"/>
        <v/>
      </c>
      <c r="FM312" s="46" t="str">
        <f t="shared" si="307"/>
        <v/>
      </c>
      <c r="FN312" s="43"/>
      <c r="FO312" s="43"/>
      <c r="FP312" s="43"/>
      <c r="FQ312" s="43"/>
      <c r="FR312" s="43"/>
      <c r="FS312" s="43"/>
      <c r="FT312" s="43"/>
      <c r="FU312" s="43"/>
      <c r="FV312" s="43"/>
      <c r="FW312" s="43"/>
      <c r="FX312" s="43"/>
      <c r="FY312" s="43"/>
      <c r="FZ312" s="43"/>
      <c r="GA312" s="43"/>
      <c r="GB312" s="43"/>
      <c r="GC312" s="43"/>
      <c r="GD312" s="43"/>
      <c r="GE312" s="43"/>
      <c r="GF312" s="43"/>
      <c r="GG312" s="43"/>
      <c r="GH312" s="43"/>
      <c r="GI312" s="43"/>
      <c r="GJ312" s="43"/>
      <c r="GK312" s="43"/>
      <c r="GL312" s="43"/>
      <c r="GM312" s="43"/>
      <c r="GN312" s="43"/>
      <c r="GO312" s="43"/>
      <c r="GP312" s="43"/>
      <c r="GQ312" s="43"/>
      <c r="GR312" s="44">
        <v>44300</v>
      </c>
      <c r="GS312" s="44">
        <v>44390</v>
      </c>
      <c r="GT312" s="44"/>
      <c r="GU312" s="44"/>
      <c r="GV312" s="43"/>
      <c r="GW312" s="43"/>
      <c r="GX312" s="43"/>
      <c r="GY312" s="43"/>
      <c r="GZ312" s="43"/>
      <c r="HA312" s="43"/>
      <c r="HB312" s="43"/>
      <c r="HC312" s="43"/>
      <c r="HD312" s="43"/>
      <c r="HE312" s="43"/>
      <c r="HF312" s="43"/>
      <c r="HG312" s="43"/>
      <c r="HH312" s="46" t="str">
        <f t="shared" si="359"/>
        <v/>
      </c>
      <c r="HI312" s="46" t="str">
        <f t="shared" si="360"/>
        <v/>
      </c>
      <c r="HJ312" s="46" t="str">
        <f t="shared" si="361"/>
        <v/>
      </c>
      <c r="HK312" s="46" t="str">
        <f t="shared" si="362"/>
        <v/>
      </c>
      <c r="HL312" s="46" t="str">
        <f t="shared" si="363"/>
        <v/>
      </c>
      <c r="HM312" s="43"/>
      <c r="HN312" s="43"/>
      <c r="HO312" s="43">
        <f t="shared" si="313"/>
        <v>1</v>
      </c>
      <c r="HP312" s="43" t="s">
        <v>3373</v>
      </c>
      <c r="HQ312" s="41" t="s">
        <v>1411</v>
      </c>
      <c r="HR312" s="41" t="s">
        <v>1412</v>
      </c>
      <c r="HS312" s="41"/>
      <c r="HT312" s="41"/>
      <c r="HU312" s="41"/>
      <c r="HV312" s="41"/>
      <c r="HW312" s="41"/>
      <c r="HX312" s="41"/>
      <c r="HY312" s="41"/>
      <c r="HZ312" s="41"/>
      <c r="IA312" s="41"/>
      <c r="IB312" s="41"/>
      <c r="IC312" s="41"/>
      <c r="ID312" s="41"/>
    </row>
    <row r="313" spans="1:238" ht="49.5" customHeight="1" x14ac:dyDescent="0.25">
      <c r="A313" s="41" t="s">
        <v>571</v>
      </c>
      <c r="B313" s="42" t="s">
        <v>572</v>
      </c>
      <c r="C313" s="43" t="s">
        <v>573</v>
      </c>
      <c r="D313" s="43" t="s">
        <v>440</v>
      </c>
      <c r="E313" s="43" t="s">
        <v>574</v>
      </c>
      <c r="F313" s="43" t="s">
        <v>455</v>
      </c>
      <c r="G313" s="43" t="s">
        <v>541</v>
      </c>
      <c r="H313" s="43" t="s">
        <v>575</v>
      </c>
      <c r="I313" s="43" t="s">
        <v>576</v>
      </c>
      <c r="J313" s="43">
        <v>3</v>
      </c>
      <c r="K313" s="43">
        <v>4</v>
      </c>
      <c r="L313" s="43" t="s">
        <v>398</v>
      </c>
      <c r="M313" s="43">
        <v>1</v>
      </c>
      <c r="N313" s="43">
        <v>2</v>
      </c>
      <c r="O313" s="43" t="s">
        <v>426</v>
      </c>
      <c r="P313" s="43" t="s">
        <v>400</v>
      </c>
      <c r="Q313" s="43" t="s">
        <v>577</v>
      </c>
      <c r="R313" s="43" t="s">
        <v>578</v>
      </c>
      <c r="S313" s="43" t="s">
        <v>403</v>
      </c>
      <c r="T313" s="43" t="s">
        <v>579</v>
      </c>
      <c r="U313" s="43" t="s">
        <v>430</v>
      </c>
      <c r="V313" s="43" t="s">
        <v>403</v>
      </c>
      <c r="W313" s="43" t="s">
        <v>403</v>
      </c>
      <c r="X313" s="43" t="s">
        <v>403</v>
      </c>
      <c r="Y313" s="43" t="s">
        <v>431</v>
      </c>
      <c r="Z313" s="43" t="s">
        <v>407</v>
      </c>
      <c r="AA313" s="43" t="s">
        <v>410</v>
      </c>
      <c r="AB313" s="43" t="s">
        <v>409</v>
      </c>
      <c r="AC313" s="43" t="s">
        <v>410</v>
      </c>
      <c r="AD313" s="43" t="s">
        <v>410</v>
      </c>
      <c r="AE313" s="43">
        <v>100</v>
      </c>
      <c r="AF313" s="43" t="s">
        <v>65</v>
      </c>
      <c r="AG313" s="43" t="s">
        <v>411</v>
      </c>
      <c r="AH313" s="43">
        <f t="shared" si="366"/>
        <v>12</v>
      </c>
      <c r="AI313" s="43">
        <v>3</v>
      </c>
      <c r="AJ313" s="43">
        <v>3</v>
      </c>
      <c r="AK313" s="43">
        <v>3</v>
      </c>
      <c r="AL313" s="43">
        <v>3</v>
      </c>
      <c r="AM313" s="43">
        <v>3</v>
      </c>
      <c r="AN313" s="43" t="s">
        <v>3461</v>
      </c>
      <c r="AO313" s="43">
        <v>3</v>
      </c>
      <c r="AP313" s="43" t="s">
        <v>3462</v>
      </c>
      <c r="AQ313" s="43"/>
      <c r="AR313" s="43"/>
      <c r="AS313" s="43"/>
      <c r="AT313" s="43"/>
      <c r="AU313" s="44">
        <v>44298</v>
      </c>
      <c r="AV313" s="44">
        <v>44390</v>
      </c>
      <c r="AW313" s="44"/>
      <c r="AX313" s="44"/>
      <c r="AY313" s="43" t="s">
        <v>70</v>
      </c>
      <c r="AZ313" s="43" t="s">
        <v>70</v>
      </c>
      <c r="BA313" s="43"/>
      <c r="BB313" s="43"/>
      <c r="BC313" s="43" t="s">
        <v>70</v>
      </c>
      <c r="BD313" s="43" t="s">
        <v>70</v>
      </c>
      <c r="BE313" s="43"/>
      <c r="BF313" s="43"/>
      <c r="BG313" s="45" t="s">
        <v>3463</v>
      </c>
      <c r="BH313" s="45" t="s">
        <v>3464</v>
      </c>
      <c r="BI313" s="43"/>
      <c r="BJ313" s="43"/>
      <c r="BK313" s="46">
        <f t="shared" si="354"/>
        <v>1</v>
      </c>
      <c r="BL313" s="46">
        <f t="shared" si="355"/>
        <v>1</v>
      </c>
      <c r="BM313" s="46">
        <f t="shared" si="356"/>
        <v>0</v>
      </c>
      <c r="BN313" s="46">
        <f t="shared" si="357"/>
        <v>0</v>
      </c>
      <c r="BO313" s="46">
        <f t="shared" si="358"/>
        <v>0.5</v>
      </c>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c r="CM313" s="43"/>
      <c r="CN313" s="43"/>
      <c r="CO313" s="43"/>
      <c r="CP313" s="43"/>
      <c r="CQ313" s="43"/>
      <c r="CR313" s="43"/>
      <c r="CS313" s="43"/>
      <c r="CT313" s="44">
        <v>44298</v>
      </c>
      <c r="CU313" s="44">
        <v>44390</v>
      </c>
      <c r="CV313" s="44"/>
      <c r="CW313" s="44"/>
      <c r="CX313" s="43"/>
      <c r="CY313" s="43"/>
      <c r="CZ313" s="43"/>
      <c r="DA313" s="43"/>
      <c r="DB313" s="43"/>
      <c r="DC313" s="43"/>
      <c r="DD313" s="43"/>
      <c r="DE313" s="43"/>
      <c r="DF313" s="43"/>
      <c r="DG313" s="43"/>
      <c r="DH313" s="43"/>
      <c r="DI313" s="43"/>
      <c r="DJ313" s="46" t="str">
        <f t="shared" si="298"/>
        <v/>
      </c>
      <c r="DK313" s="46" t="str">
        <f t="shared" si="299"/>
        <v/>
      </c>
      <c r="DL313" s="46" t="str">
        <f t="shared" si="300"/>
        <v/>
      </c>
      <c r="DM313" s="46" t="str">
        <f t="shared" si="301"/>
        <v/>
      </c>
      <c r="DN313" s="46" t="str">
        <f t="shared" si="302"/>
        <v/>
      </c>
      <c r="DO313" s="43"/>
      <c r="DP313" s="43"/>
      <c r="DQ313" s="43"/>
      <c r="DR313" s="43"/>
      <c r="DS313" s="43"/>
      <c r="DT313" s="43"/>
      <c r="DU313" s="43"/>
      <c r="DV313" s="43"/>
      <c r="DW313" s="43"/>
      <c r="DX313" s="43"/>
      <c r="DY313" s="43"/>
      <c r="DZ313" s="43"/>
      <c r="EA313" s="43"/>
      <c r="EB313" s="43"/>
      <c r="EC313" s="43"/>
      <c r="ED313" s="43"/>
      <c r="EE313" s="43"/>
      <c r="EF313" s="43"/>
      <c r="EG313" s="43"/>
      <c r="EH313" s="43"/>
      <c r="EI313" s="43"/>
      <c r="EJ313" s="43"/>
      <c r="EK313" s="43"/>
      <c r="EL313" s="43"/>
      <c r="EM313" s="43"/>
      <c r="EN313" s="43"/>
      <c r="EO313" s="43"/>
      <c r="EP313" s="43"/>
      <c r="EQ313" s="43"/>
      <c r="ER313" s="43"/>
      <c r="ES313" s="44">
        <v>44298</v>
      </c>
      <c r="ET313" s="44">
        <v>44390</v>
      </c>
      <c r="EU313" s="44"/>
      <c r="EV313" s="44"/>
      <c r="EW313" s="43"/>
      <c r="EX313" s="43"/>
      <c r="EY313" s="43"/>
      <c r="EZ313" s="43"/>
      <c r="FA313" s="43"/>
      <c r="FB313" s="43"/>
      <c r="FC313" s="43"/>
      <c r="FD313" s="43"/>
      <c r="FE313" s="43"/>
      <c r="FF313" s="43"/>
      <c r="FG313" s="43"/>
      <c r="FH313" s="43"/>
      <c r="FI313" s="46" t="str">
        <f t="shared" si="303"/>
        <v/>
      </c>
      <c r="FJ313" s="46" t="str">
        <f t="shared" si="304"/>
        <v/>
      </c>
      <c r="FK313" s="46" t="str">
        <f t="shared" si="305"/>
        <v/>
      </c>
      <c r="FL313" s="46" t="str">
        <f t="shared" si="306"/>
        <v/>
      </c>
      <c r="FM313" s="46" t="str">
        <f t="shared" si="307"/>
        <v/>
      </c>
      <c r="FN313" s="43"/>
      <c r="FO313" s="43"/>
      <c r="FP313" s="43"/>
      <c r="FQ313" s="43"/>
      <c r="FR313" s="43"/>
      <c r="FS313" s="43"/>
      <c r="FT313" s="43"/>
      <c r="FU313" s="43"/>
      <c r="FV313" s="43"/>
      <c r="FW313" s="43"/>
      <c r="FX313" s="43"/>
      <c r="FY313" s="43"/>
      <c r="FZ313" s="43"/>
      <c r="GA313" s="43"/>
      <c r="GB313" s="43"/>
      <c r="GC313" s="43"/>
      <c r="GD313" s="43"/>
      <c r="GE313" s="43"/>
      <c r="GF313" s="43"/>
      <c r="GG313" s="43"/>
      <c r="GH313" s="43"/>
      <c r="GI313" s="43"/>
      <c r="GJ313" s="43"/>
      <c r="GK313" s="43"/>
      <c r="GL313" s="43"/>
      <c r="GM313" s="43"/>
      <c r="GN313" s="43"/>
      <c r="GO313" s="43"/>
      <c r="GP313" s="43"/>
      <c r="GQ313" s="43"/>
      <c r="GR313" s="44">
        <v>44298</v>
      </c>
      <c r="GS313" s="44">
        <v>44390</v>
      </c>
      <c r="GT313" s="44"/>
      <c r="GU313" s="44"/>
      <c r="GV313" s="43"/>
      <c r="GW313" s="43"/>
      <c r="GX313" s="43"/>
      <c r="GY313" s="43"/>
      <c r="GZ313" s="43"/>
      <c r="HA313" s="43"/>
      <c r="HB313" s="43"/>
      <c r="HC313" s="43"/>
      <c r="HD313" s="43"/>
      <c r="HE313" s="43"/>
      <c r="HF313" s="43"/>
      <c r="HG313" s="43"/>
      <c r="HH313" s="46" t="str">
        <f t="shared" si="359"/>
        <v/>
      </c>
      <c r="HI313" s="46" t="str">
        <f t="shared" si="360"/>
        <v/>
      </c>
      <c r="HJ313" s="46" t="str">
        <f t="shared" si="361"/>
        <v/>
      </c>
      <c r="HK313" s="46" t="str">
        <f t="shared" si="362"/>
        <v/>
      </c>
      <c r="HL313" s="46" t="str">
        <f t="shared" si="363"/>
        <v/>
      </c>
      <c r="HM313" s="43"/>
      <c r="HN313" s="43"/>
      <c r="HO313" s="43">
        <f t="shared" si="313"/>
        <v>1</v>
      </c>
      <c r="HP313" s="43" t="s">
        <v>3373</v>
      </c>
      <c r="HQ313" s="41" t="s">
        <v>1411</v>
      </c>
      <c r="HR313" s="41" t="s">
        <v>1412</v>
      </c>
      <c r="HS313" s="41"/>
      <c r="HT313" s="41"/>
      <c r="HU313" s="41"/>
      <c r="HV313" s="41"/>
      <c r="HW313" s="41"/>
      <c r="HX313" s="41"/>
      <c r="HY313" s="41"/>
      <c r="HZ313" s="41"/>
      <c r="IA313" s="41"/>
      <c r="IB313" s="41"/>
      <c r="IC313" s="41"/>
      <c r="ID313" s="41"/>
    </row>
    <row r="314" spans="1:238" ht="49.5" customHeight="1" x14ac:dyDescent="0.25">
      <c r="A314" s="41" t="s">
        <v>584</v>
      </c>
      <c r="B314" s="42" t="s">
        <v>572</v>
      </c>
      <c r="C314" s="43" t="s">
        <v>585</v>
      </c>
      <c r="D314" s="43" t="s">
        <v>468</v>
      </c>
      <c r="E314" s="43" t="s">
        <v>560</v>
      </c>
      <c r="F314" s="43" t="s">
        <v>394</v>
      </c>
      <c r="G314" s="43" t="s">
        <v>395</v>
      </c>
      <c r="H314" s="43" t="s">
        <v>586</v>
      </c>
      <c r="I314" s="43" t="s">
        <v>587</v>
      </c>
      <c r="J314" s="43">
        <v>1</v>
      </c>
      <c r="K314" s="43">
        <v>4</v>
      </c>
      <c r="L314" s="43" t="s">
        <v>399</v>
      </c>
      <c r="M314" s="43">
        <v>1</v>
      </c>
      <c r="N314" s="43">
        <v>4</v>
      </c>
      <c r="O314" s="43" t="s">
        <v>399</v>
      </c>
      <c r="P314" s="43" t="s">
        <v>400</v>
      </c>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4">
        <v>44298</v>
      </c>
      <c r="AV314" s="44">
        <v>44390</v>
      </c>
      <c r="AW314" s="44"/>
      <c r="AX314" s="44"/>
      <c r="AY314" s="43"/>
      <c r="AZ314" s="43"/>
      <c r="BA314" s="43"/>
      <c r="BB314" s="43"/>
      <c r="BC314" s="43"/>
      <c r="BD314" s="43"/>
      <c r="BE314" s="43"/>
      <c r="BF314" s="43"/>
      <c r="BG314" s="45"/>
      <c r="BH314" s="45"/>
      <c r="BI314" s="43"/>
      <c r="BJ314" s="43"/>
      <c r="BK314" s="46" t="str">
        <f t="shared" si="354"/>
        <v/>
      </c>
      <c r="BL314" s="46" t="str">
        <f t="shared" si="355"/>
        <v/>
      </c>
      <c r="BM314" s="46" t="str">
        <f t="shared" si="356"/>
        <v/>
      </c>
      <c r="BN314" s="46" t="str">
        <f t="shared" si="357"/>
        <v/>
      </c>
      <c r="BO314" s="46" t="str">
        <f t="shared" si="358"/>
        <v/>
      </c>
      <c r="BP314" s="43" t="s">
        <v>588</v>
      </c>
      <c r="BQ314" s="43" t="s">
        <v>589</v>
      </c>
      <c r="BR314" s="43" t="s">
        <v>403</v>
      </c>
      <c r="BS314" s="43" t="s">
        <v>590</v>
      </c>
      <c r="BT314" s="43" t="s">
        <v>430</v>
      </c>
      <c r="BU314" s="43" t="s">
        <v>472</v>
      </c>
      <c r="BV314" s="43" t="s">
        <v>472</v>
      </c>
      <c r="BW314" s="43" t="s">
        <v>403</v>
      </c>
      <c r="BX314" s="43" t="s">
        <v>531</v>
      </c>
      <c r="BY314" s="43" t="s">
        <v>591</v>
      </c>
      <c r="BZ314" s="43" t="s">
        <v>410</v>
      </c>
      <c r="CA314" s="43" t="s">
        <v>409</v>
      </c>
      <c r="CB314" s="43" t="s">
        <v>410</v>
      </c>
      <c r="CC314" s="43" t="s">
        <v>410</v>
      </c>
      <c r="CD314" s="43">
        <v>100</v>
      </c>
      <c r="CE314" s="43" t="s">
        <v>65</v>
      </c>
      <c r="CF314" s="43" t="s">
        <v>411</v>
      </c>
      <c r="CG314" s="43">
        <f t="shared" ref="CG314:CG315" si="367">SUM(CH314:CK314)</f>
        <v>6</v>
      </c>
      <c r="CH314" s="43">
        <v>3</v>
      </c>
      <c r="CI314" s="43">
        <v>3</v>
      </c>
      <c r="CJ314" s="43">
        <v>0</v>
      </c>
      <c r="CK314" s="43">
        <v>0</v>
      </c>
      <c r="CL314" s="43">
        <v>3</v>
      </c>
      <c r="CM314" s="43" t="s">
        <v>3465</v>
      </c>
      <c r="CN314" s="43">
        <v>3</v>
      </c>
      <c r="CO314" s="43" t="s">
        <v>3466</v>
      </c>
      <c r="CP314" s="43"/>
      <c r="CQ314" s="43"/>
      <c r="CR314" s="43"/>
      <c r="CS314" s="43"/>
      <c r="CT314" s="44">
        <v>44298</v>
      </c>
      <c r="CU314" s="44">
        <v>44390</v>
      </c>
      <c r="CV314" s="44"/>
      <c r="CW314" s="44"/>
      <c r="CX314" s="43" t="s">
        <v>70</v>
      </c>
      <c r="CY314" s="43" t="s">
        <v>70</v>
      </c>
      <c r="CZ314" s="43"/>
      <c r="DA314" s="43"/>
      <c r="DB314" s="43" t="s">
        <v>70</v>
      </c>
      <c r="DC314" s="43" t="s">
        <v>70</v>
      </c>
      <c r="DD314" s="43"/>
      <c r="DE314" s="43"/>
      <c r="DF314" s="43" t="s">
        <v>3467</v>
      </c>
      <c r="DG314" s="43" t="s">
        <v>3468</v>
      </c>
      <c r="DH314" s="43"/>
      <c r="DI314" s="43"/>
      <c r="DJ314" s="46">
        <f t="shared" si="298"/>
        <v>1</v>
      </c>
      <c r="DK314" s="46">
        <f t="shared" si="299"/>
        <v>1</v>
      </c>
      <c r="DL314" s="46" t="str">
        <f t="shared" si="300"/>
        <v/>
      </c>
      <c r="DM314" s="46" t="str">
        <f t="shared" si="301"/>
        <v/>
      </c>
      <c r="DN314" s="46">
        <f t="shared" si="302"/>
        <v>1</v>
      </c>
      <c r="DO314" s="43"/>
      <c r="DP314" s="43"/>
      <c r="DQ314" s="43"/>
      <c r="DR314" s="43"/>
      <c r="DS314" s="43"/>
      <c r="DT314" s="43"/>
      <c r="DU314" s="43"/>
      <c r="DV314" s="43"/>
      <c r="DW314" s="43"/>
      <c r="DX314" s="43"/>
      <c r="DY314" s="43"/>
      <c r="DZ314" s="43"/>
      <c r="EA314" s="43"/>
      <c r="EB314" s="43"/>
      <c r="EC314" s="43"/>
      <c r="ED314" s="43"/>
      <c r="EE314" s="43"/>
      <c r="EF314" s="43"/>
      <c r="EG314" s="43"/>
      <c r="EH314" s="43"/>
      <c r="EI314" s="43"/>
      <c r="EJ314" s="43"/>
      <c r="EK314" s="43"/>
      <c r="EL314" s="43"/>
      <c r="EM314" s="43"/>
      <c r="EN314" s="43"/>
      <c r="EO314" s="43"/>
      <c r="EP314" s="43"/>
      <c r="EQ314" s="43"/>
      <c r="ER314" s="43"/>
      <c r="ES314" s="44">
        <v>44298</v>
      </c>
      <c r="ET314" s="44">
        <v>44390</v>
      </c>
      <c r="EU314" s="44"/>
      <c r="EV314" s="44"/>
      <c r="EW314" s="43"/>
      <c r="EX314" s="43"/>
      <c r="EY314" s="43"/>
      <c r="EZ314" s="43"/>
      <c r="FA314" s="43"/>
      <c r="FB314" s="43"/>
      <c r="FC314" s="43"/>
      <c r="FD314" s="43"/>
      <c r="FE314" s="43"/>
      <c r="FF314" s="43"/>
      <c r="FG314" s="43"/>
      <c r="FH314" s="43"/>
      <c r="FI314" s="46" t="str">
        <f t="shared" si="303"/>
        <v/>
      </c>
      <c r="FJ314" s="46" t="str">
        <f t="shared" si="304"/>
        <v/>
      </c>
      <c r="FK314" s="46" t="str">
        <f t="shared" si="305"/>
        <v/>
      </c>
      <c r="FL314" s="46" t="str">
        <f t="shared" si="306"/>
        <v/>
      </c>
      <c r="FM314" s="46" t="str">
        <f t="shared" si="307"/>
        <v/>
      </c>
      <c r="FN314" s="43"/>
      <c r="FO314" s="43"/>
      <c r="FP314" s="43"/>
      <c r="FQ314" s="43"/>
      <c r="FR314" s="43"/>
      <c r="FS314" s="43"/>
      <c r="FT314" s="43"/>
      <c r="FU314" s="43"/>
      <c r="FV314" s="43"/>
      <c r="FW314" s="43"/>
      <c r="FX314" s="43"/>
      <c r="FY314" s="43"/>
      <c r="FZ314" s="43"/>
      <c r="GA314" s="43"/>
      <c r="GB314" s="43"/>
      <c r="GC314" s="43"/>
      <c r="GD314" s="43"/>
      <c r="GE314" s="43"/>
      <c r="GF314" s="43"/>
      <c r="GG314" s="43"/>
      <c r="GH314" s="43"/>
      <c r="GI314" s="43"/>
      <c r="GJ314" s="43"/>
      <c r="GK314" s="43"/>
      <c r="GL314" s="43"/>
      <c r="GM314" s="43"/>
      <c r="GN314" s="43"/>
      <c r="GO314" s="43"/>
      <c r="GP314" s="43"/>
      <c r="GQ314" s="43"/>
      <c r="GR314" s="44">
        <v>44298</v>
      </c>
      <c r="GS314" s="44">
        <v>44390</v>
      </c>
      <c r="GT314" s="44"/>
      <c r="GU314" s="44"/>
      <c r="GV314" s="43"/>
      <c r="GW314" s="43"/>
      <c r="GX314" s="43"/>
      <c r="GY314" s="43"/>
      <c r="GZ314" s="43"/>
      <c r="HA314" s="43"/>
      <c r="HB314" s="43"/>
      <c r="HC314" s="43"/>
      <c r="HD314" s="43"/>
      <c r="HE314" s="43"/>
      <c r="HF314" s="43"/>
      <c r="HG314" s="43"/>
      <c r="HH314" s="46" t="str">
        <f t="shared" si="359"/>
        <v/>
      </c>
      <c r="HI314" s="46" t="str">
        <f t="shared" si="360"/>
        <v/>
      </c>
      <c r="HJ314" s="46" t="str">
        <f t="shared" si="361"/>
        <v/>
      </c>
      <c r="HK314" s="46" t="str">
        <f t="shared" si="362"/>
        <v/>
      </c>
      <c r="HL314" s="46" t="str">
        <f t="shared" si="363"/>
        <v/>
      </c>
      <c r="HM314" s="43"/>
      <c r="HN314" s="43"/>
      <c r="HO314" s="43">
        <f t="shared" si="313"/>
        <v>1</v>
      </c>
      <c r="HP314" s="43" t="s">
        <v>3373</v>
      </c>
      <c r="HQ314" s="41"/>
      <c r="HR314" s="41"/>
      <c r="HS314" s="41"/>
      <c r="HT314" s="41"/>
      <c r="HU314" s="41" t="s">
        <v>1411</v>
      </c>
      <c r="HV314" s="41" t="s">
        <v>1412</v>
      </c>
      <c r="HW314" s="41"/>
      <c r="HX314" s="41"/>
      <c r="HY314" s="41"/>
      <c r="HZ314" s="41"/>
      <c r="IA314" s="41"/>
      <c r="IB314" s="41"/>
      <c r="IC314" s="41"/>
      <c r="ID314" s="41"/>
    </row>
    <row r="315" spans="1:238" ht="49.5" customHeight="1" x14ac:dyDescent="0.25">
      <c r="A315" s="41" t="s">
        <v>595</v>
      </c>
      <c r="B315" s="42" t="s">
        <v>596</v>
      </c>
      <c r="C315" s="43" t="s">
        <v>597</v>
      </c>
      <c r="D315" s="43" t="s">
        <v>421</v>
      </c>
      <c r="E315" s="43" t="s">
        <v>422</v>
      </c>
      <c r="F315" s="43" t="s">
        <v>455</v>
      </c>
      <c r="G315" s="43" t="s">
        <v>598</v>
      </c>
      <c r="H315" s="43" t="s">
        <v>599</v>
      </c>
      <c r="I315" s="43" t="s">
        <v>600</v>
      </c>
      <c r="J315" s="43">
        <v>5</v>
      </c>
      <c r="K315" s="43">
        <v>3</v>
      </c>
      <c r="L315" s="43" t="s">
        <v>398</v>
      </c>
      <c r="M315" s="43">
        <v>3</v>
      </c>
      <c r="N315" s="43">
        <v>1</v>
      </c>
      <c r="O315" s="43" t="s">
        <v>426</v>
      </c>
      <c r="P315" s="43" t="s">
        <v>400</v>
      </c>
      <c r="Q315" s="43" t="s">
        <v>601</v>
      </c>
      <c r="R315" s="43" t="s">
        <v>602</v>
      </c>
      <c r="S315" s="43" t="s">
        <v>403</v>
      </c>
      <c r="T315" s="43" t="s">
        <v>603</v>
      </c>
      <c r="U315" s="43" t="s">
        <v>430</v>
      </c>
      <c r="V315" s="43" t="s">
        <v>403</v>
      </c>
      <c r="W315" s="43" t="s">
        <v>403</v>
      </c>
      <c r="X315" s="43" t="s">
        <v>403</v>
      </c>
      <c r="Y315" s="43" t="s">
        <v>446</v>
      </c>
      <c r="Z315" s="43" t="s">
        <v>407</v>
      </c>
      <c r="AA315" s="43" t="s">
        <v>410</v>
      </c>
      <c r="AB315" s="43" t="s">
        <v>409</v>
      </c>
      <c r="AC315" s="43" t="s">
        <v>410</v>
      </c>
      <c r="AD315" s="43" t="s">
        <v>410</v>
      </c>
      <c r="AE315" s="43">
        <v>100</v>
      </c>
      <c r="AF315" s="43" t="s">
        <v>65</v>
      </c>
      <c r="AG315" s="43" t="s">
        <v>411</v>
      </c>
      <c r="AH315" s="43">
        <f t="shared" ref="AH315:AH316" si="368">SUM(AI315:AL315)</f>
        <v>96</v>
      </c>
      <c r="AI315" s="43">
        <v>24</v>
      </c>
      <c r="AJ315" s="43">
        <v>24</v>
      </c>
      <c r="AK315" s="43">
        <v>24</v>
      </c>
      <c r="AL315" s="43">
        <v>24</v>
      </c>
      <c r="AM315" s="43">
        <v>24</v>
      </c>
      <c r="AN315" s="43" t="s">
        <v>3469</v>
      </c>
      <c r="AO315" s="43">
        <v>24</v>
      </c>
      <c r="AP315" s="43" t="s">
        <v>3470</v>
      </c>
      <c r="AQ315" s="43"/>
      <c r="AR315" s="43"/>
      <c r="AS315" s="43"/>
      <c r="AT315" s="43"/>
      <c r="AU315" s="44">
        <v>44300</v>
      </c>
      <c r="AV315" s="44">
        <v>44390</v>
      </c>
      <c r="AW315" s="44"/>
      <c r="AX315" s="44"/>
      <c r="AY315" s="43" t="s">
        <v>70</v>
      </c>
      <c r="AZ315" s="43" t="s">
        <v>70</v>
      </c>
      <c r="BA315" s="43"/>
      <c r="BB315" s="43"/>
      <c r="BC315" s="43" t="s">
        <v>70</v>
      </c>
      <c r="BD315" s="43" t="s">
        <v>70</v>
      </c>
      <c r="BE315" s="43"/>
      <c r="BF315" s="43"/>
      <c r="BG315" s="45" t="s">
        <v>3471</v>
      </c>
      <c r="BH315" s="45" t="s">
        <v>3472</v>
      </c>
      <c r="BI315" s="43"/>
      <c r="BJ315" s="43"/>
      <c r="BK315" s="46">
        <f t="shared" si="354"/>
        <v>1</v>
      </c>
      <c r="BL315" s="46">
        <f t="shared" si="355"/>
        <v>1</v>
      </c>
      <c r="BM315" s="46">
        <f t="shared" si="356"/>
        <v>0</v>
      </c>
      <c r="BN315" s="46">
        <f t="shared" si="357"/>
        <v>0</v>
      </c>
      <c r="BO315" s="46">
        <f t="shared" si="358"/>
        <v>0.5</v>
      </c>
      <c r="BP315" s="43" t="s">
        <v>607</v>
      </c>
      <c r="BQ315" s="43" t="s">
        <v>602</v>
      </c>
      <c r="BR315" s="43" t="s">
        <v>403</v>
      </c>
      <c r="BS315" s="43" t="s">
        <v>608</v>
      </c>
      <c r="BT315" s="43" t="s">
        <v>430</v>
      </c>
      <c r="BU315" s="43" t="s">
        <v>403</v>
      </c>
      <c r="BV315" s="43" t="s">
        <v>403</v>
      </c>
      <c r="BW315" s="43" t="s">
        <v>403</v>
      </c>
      <c r="BX315" s="43" t="s">
        <v>406</v>
      </c>
      <c r="BY315" s="43" t="s">
        <v>407</v>
      </c>
      <c r="BZ315" s="43" t="s">
        <v>410</v>
      </c>
      <c r="CA315" s="43" t="s">
        <v>409</v>
      </c>
      <c r="CB315" s="43" t="s">
        <v>410</v>
      </c>
      <c r="CC315" s="43" t="s">
        <v>410</v>
      </c>
      <c r="CD315" s="43">
        <v>100</v>
      </c>
      <c r="CE315" s="43" t="s">
        <v>65</v>
      </c>
      <c r="CF315" s="43" t="s">
        <v>411</v>
      </c>
      <c r="CG315" s="43">
        <f t="shared" si="367"/>
        <v>0</v>
      </c>
      <c r="CH315" s="43">
        <v>0</v>
      </c>
      <c r="CI315" s="43">
        <v>0</v>
      </c>
      <c r="CJ315" s="43">
        <v>0</v>
      </c>
      <c r="CK315" s="43">
        <v>0</v>
      </c>
      <c r="CL315" s="43"/>
      <c r="CM315" s="43" t="s">
        <v>3473</v>
      </c>
      <c r="CN315" s="43">
        <v>0</v>
      </c>
      <c r="CO315" s="43" t="s">
        <v>3474</v>
      </c>
      <c r="CP315" s="43"/>
      <c r="CQ315" s="43"/>
      <c r="CR315" s="43"/>
      <c r="CS315" s="43"/>
      <c r="CT315" s="44">
        <v>44300</v>
      </c>
      <c r="CU315" s="44">
        <v>44390</v>
      </c>
      <c r="CV315" s="44"/>
      <c r="CW315" s="44"/>
      <c r="CX315" s="43" t="s">
        <v>70</v>
      </c>
      <c r="CY315" s="43" t="s">
        <v>70</v>
      </c>
      <c r="CZ315" s="43"/>
      <c r="DA315" s="43"/>
      <c r="DB315" s="43" t="s">
        <v>70</v>
      </c>
      <c r="DC315" s="43" t="s">
        <v>70</v>
      </c>
      <c r="DD315" s="43"/>
      <c r="DE315" s="43"/>
      <c r="DF315" s="43" t="s">
        <v>3475</v>
      </c>
      <c r="DG315" s="43" t="s">
        <v>3474</v>
      </c>
      <c r="DH315" s="43"/>
      <c r="DI315" s="43"/>
      <c r="DJ315" s="46" t="str">
        <f t="shared" si="298"/>
        <v/>
      </c>
      <c r="DK315" s="46" t="str">
        <f t="shared" si="299"/>
        <v/>
      </c>
      <c r="DL315" s="46" t="str">
        <f t="shared" si="300"/>
        <v/>
      </c>
      <c r="DM315" s="46" t="str">
        <f t="shared" si="301"/>
        <v/>
      </c>
      <c r="DN315" s="46" t="str">
        <f t="shared" si="302"/>
        <v/>
      </c>
      <c r="DO315" s="43" t="s">
        <v>612</v>
      </c>
      <c r="DP315" s="43" t="s">
        <v>613</v>
      </c>
      <c r="DQ315" s="43" t="s">
        <v>403</v>
      </c>
      <c r="DR315" s="43" t="s">
        <v>614</v>
      </c>
      <c r="DS315" s="43" t="s">
        <v>430</v>
      </c>
      <c r="DT315" s="43" t="s">
        <v>472</v>
      </c>
      <c r="DU315" s="43" t="s">
        <v>472</v>
      </c>
      <c r="DV315" s="43" t="s">
        <v>403</v>
      </c>
      <c r="DW315" s="43" t="s">
        <v>406</v>
      </c>
      <c r="DX315" s="43" t="s">
        <v>407</v>
      </c>
      <c r="DY315" s="43" t="s">
        <v>410</v>
      </c>
      <c r="DZ315" s="43" t="s">
        <v>409</v>
      </c>
      <c r="EA315" s="43" t="s">
        <v>410</v>
      </c>
      <c r="EB315" s="43" t="s">
        <v>410</v>
      </c>
      <c r="EC315" s="43">
        <v>100</v>
      </c>
      <c r="ED315" s="43" t="s">
        <v>65</v>
      </c>
      <c r="EE315" s="43" t="s">
        <v>411</v>
      </c>
      <c r="EF315" s="43">
        <f t="shared" ref="EF315:EF317" si="369">SUM(EG315:EJ315)</f>
        <v>2</v>
      </c>
      <c r="EG315" s="43">
        <v>1</v>
      </c>
      <c r="EH315" s="43">
        <v>1</v>
      </c>
      <c r="EI315" s="43">
        <v>0</v>
      </c>
      <c r="EJ315" s="43">
        <v>0</v>
      </c>
      <c r="EK315" s="43">
        <v>1</v>
      </c>
      <c r="EL315" s="43" t="s">
        <v>3476</v>
      </c>
      <c r="EM315" s="43">
        <v>1</v>
      </c>
      <c r="EN315" s="43" t="s">
        <v>3477</v>
      </c>
      <c r="EO315" s="43"/>
      <c r="EP315" s="43"/>
      <c r="EQ315" s="43"/>
      <c r="ER315" s="43"/>
      <c r="ES315" s="44">
        <v>44300</v>
      </c>
      <c r="ET315" s="44">
        <v>44390</v>
      </c>
      <c r="EU315" s="44"/>
      <c r="EV315" s="44"/>
      <c r="EW315" s="43" t="s">
        <v>70</v>
      </c>
      <c r="EX315" s="43" t="s">
        <v>70</v>
      </c>
      <c r="EY315" s="43"/>
      <c r="EZ315" s="43"/>
      <c r="FA315" s="43" t="s">
        <v>70</v>
      </c>
      <c r="FB315" s="43" t="s">
        <v>70</v>
      </c>
      <c r="FC315" s="43"/>
      <c r="FD315" s="43"/>
      <c r="FE315" s="43" t="s">
        <v>3478</v>
      </c>
      <c r="FF315" s="43" t="s">
        <v>3565</v>
      </c>
      <c r="FG315" s="43"/>
      <c r="FH315" s="43"/>
      <c r="FI315" s="46">
        <f t="shared" si="303"/>
        <v>1</v>
      </c>
      <c r="FJ315" s="46">
        <f t="shared" si="304"/>
        <v>1</v>
      </c>
      <c r="FK315" s="46" t="str">
        <f t="shared" si="305"/>
        <v/>
      </c>
      <c r="FL315" s="46" t="str">
        <f t="shared" si="306"/>
        <v/>
      </c>
      <c r="FM315" s="46">
        <f t="shared" si="307"/>
        <v>1</v>
      </c>
      <c r="FN315" s="43"/>
      <c r="FO315" s="43"/>
      <c r="FP315" s="43"/>
      <c r="FQ315" s="43"/>
      <c r="FR315" s="43"/>
      <c r="FS315" s="43"/>
      <c r="FT315" s="43"/>
      <c r="FU315" s="43"/>
      <c r="FV315" s="43"/>
      <c r="FW315" s="43"/>
      <c r="FX315" s="43"/>
      <c r="FY315" s="43"/>
      <c r="FZ315" s="43"/>
      <c r="GA315" s="43"/>
      <c r="GB315" s="43"/>
      <c r="GC315" s="43"/>
      <c r="GD315" s="43"/>
      <c r="GE315" s="43"/>
      <c r="GF315" s="43"/>
      <c r="GG315" s="43"/>
      <c r="GH315" s="43"/>
      <c r="GI315" s="43"/>
      <c r="GJ315" s="43"/>
      <c r="GK315" s="43"/>
      <c r="GL315" s="43"/>
      <c r="GM315" s="43"/>
      <c r="GN315" s="43"/>
      <c r="GO315" s="43"/>
      <c r="GP315" s="43"/>
      <c r="GQ315" s="43"/>
      <c r="GR315" s="44">
        <v>44300</v>
      </c>
      <c r="GS315" s="44">
        <v>44390</v>
      </c>
      <c r="GT315" s="44"/>
      <c r="GU315" s="44"/>
      <c r="GV315" s="43"/>
      <c r="GW315" s="43"/>
      <c r="GX315" s="43"/>
      <c r="GY315" s="43"/>
      <c r="GZ315" s="43"/>
      <c r="HA315" s="43"/>
      <c r="HB315" s="43"/>
      <c r="HC315" s="43"/>
      <c r="HD315" s="43"/>
      <c r="HE315" s="43"/>
      <c r="HF315" s="43"/>
      <c r="HG315" s="43"/>
      <c r="HH315" s="46" t="str">
        <f t="shared" si="359"/>
        <v/>
      </c>
      <c r="HI315" s="46" t="str">
        <f t="shared" si="360"/>
        <v/>
      </c>
      <c r="HJ315" s="46" t="str">
        <f t="shared" si="361"/>
        <v/>
      </c>
      <c r="HK315" s="46" t="str">
        <f t="shared" si="362"/>
        <v/>
      </c>
      <c r="HL315" s="46" t="str">
        <f t="shared" si="363"/>
        <v/>
      </c>
      <c r="HM315" s="43"/>
      <c r="HN315" s="43"/>
      <c r="HO315" s="43">
        <f t="shared" si="313"/>
        <v>3</v>
      </c>
      <c r="HP315" s="43" t="s">
        <v>3373</v>
      </c>
      <c r="HQ315" s="41" t="s">
        <v>1411</v>
      </c>
      <c r="HR315" s="41" t="s">
        <v>1412</v>
      </c>
      <c r="HS315" s="41"/>
      <c r="HT315" s="41"/>
      <c r="HU315" s="41" t="s">
        <v>1411</v>
      </c>
      <c r="HV315" s="41" t="s">
        <v>1412</v>
      </c>
      <c r="HW315" s="41"/>
      <c r="HX315" s="41"/>
      <c r="HY315" s="41" t="s">
        <v>1411</v>
      </c>
      <c r="HZ315" s="41" t="s">
        <v>1412</v>
      </c>
      <c r="IA315" s="41"/>
      <c r="IB315" s="41"/>
      <c r="IC315" s="41"/>
      <c r="ID315" s="41"/>
    </row>
    <row r="316" spans="1:238" ht="49.5" customHeight="1" x14ac:dyDescent="0.25">
      <c r="A316" s="41" t="s">
        <v>622</v>
      </c>
      <c r="B316" s="42" t="s">
        <v>596</v>
      </c>
      <c r="C316" s="43" t="s">
        <v>623</v>
      </c>
      <c r="D316" s="43" t="s">
        <v>468</v>
      </c>
      <c r="E316" s="43" t="s">
        <v>624</v>
      </c>
      <c r="F316" s="43" t="s">
        <v>455</v>
      </c>
      <c r="G316" s="43" t="s">
        <v>395</v>
      </c>
      <c r="H316" s="43" t="s">
        <v>625</v>
      </c>
      <c r="I316" s="43" t="s">
        <v>626</v>
      </c>
      <c r="J316" s="43">
        <v>3</v>
      </c>
      <c r="K316" s="43">
        <v>4</v>
      </c>
      <c r="L316" s="43" t="s">
        <v>398</v>
      </c>
      <c r="M316" s="43">
        <v>1</v>
      </c>
      <c r="N316" s="43">
        <v>4</v>
      </c>
      <c r="O316" s="43" t="s">
        <v>399</v>
      </c>
      <c r="P316" s="43" t="s">
        <v>400</v>
      </c>
      <c r="Q316" s="43" t="s">
        <v>601</v>
      </c>
      <c r="R316" s="43" t="s">
        <v>602</v>
      </c>
      <c r="S316" s="43" t="s">
        <v>403</v>
      </c>
      <c r="T316" s="43" t="s">
        <v>603</v>
      </c>
      <c r="U316" s="43" t="s">
        <v>430</v>
      </c>
      <c r="V316" s="43" t="s">
        <v>403</v>
      </c>
      <c r="W316" s="43" t="s">
        <v>403</v>
      </c>
      <c r="X316" s="43" t="s">
        <v>403</v>
      </c>
      <c r="Y316" s="43" t="s">
        <v>446</v>
      </c>
      <c r="Z316" s="43" t="s">
        <v>407</v>
      </c>
      <c r="AA316" s="43" t="s">
        <v>410</v>
      </c>
      <c r="AB316" s="43" t="s">
        <v>409</v>
      </c>
      <c r="AC316" s="43" t="s">
        <v>410</v>
      </c>
      <c r="AD316" s="43" t="s">
        <v>410</v>
      </c>
      <c r="AE316" s="43">
        <v>100</v>
      </c>
      <c r="AF316" s="43" t="s">
        <v>65</v>
      </c>
      <c r="AG316" s="43" t="s">
        <v>411</v>
      </c>
      <c r="AH316" s="43">
        <f t="shared" si="368"/>
        <v>96</v>
      </c>
      <c r="AI316" s="43">
        <v>24</v>
      </c>
      <c r="AJ316" s="43">
        <v>24</v>
      </c>
      <c r="AK316" s="43">
        <v>24</v>
      </c>
      <c r="AL316" s="43">
        <v>24</v>
      </c>
      <c r="AM316" s="43">
        <v>24</v>
      </c>
      <c r="AN316" s="43" t="s">
        <v>3479</v>
      </c>
      <c r="AO316" s="43">
        <v>24</v>
      </c>
      <c r="AP316" s="43" t="s">
        <v>3480</v>
      </c>
      <c r="AQ316" s="43"/>
      <c r="AR316" s="43"/>
      <c r="AS316" s="43"/>
      <c r="AT316" s="43"/>
      <c r="AU316" s="44">
        <v>44300</v>
      </c>
      <c r="AV316" s="44">
        <v>44390</v>
      </c>
      <c r="AW316" s="44"/>
      <c r="AX316" s="44"/>
      <c r="AY316" s="43" t="s">
        <v>70</v>
      </c>
      <c r="AZ316" s="43" t="s">
        <v>70</v>
      </c>
      <c r="BA316" s="43"/>
      <c r="BB316" s="43"/>
      <c r="BC316" s="43" t="s">
        <v>70</v>
      </c>
      <c r="BD316" s="43" t="s">
        <v>70</v>
      </c>
      <c r="BE316" s="43"/>
      <c r="BF316" s="43"/>
      <c r="BG316" s="45" t="s">
        <v>3471</v>
      </c>
      <c r="BH316" s="45" t="s">
        <v>3471</v>
      </c>
      <c r="BI316" s="43"/>
      <c r="BJ316" s="43"/>
      <c r="BK316" s="46">
        <f t="shared" si="354"/>
        <v>1</v>
      </c>
      <c r="BL316" s="46">
        <f t="shared" si="355"/>
        <v>1</v>
      </c>
      <c r="BM316" s="46">
        <f t="shared" si="356"/>
        <v>0</v>
      </c>
      <c r="BN316" s="46">
        <f t="shared" si="357"/>
        <v>0</v>
      </c>
      <c r="BO316" s="46">
        <f t="shared" si="358"/>
        <v>0.5</v>
      </c>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c r="CM316" s="43"/>
      <c r="CN316" s="43"/>
      <c r="CO316" s="43"/>
      <c r="CP316" s="43"/>
      <c r="CQ316" s="43"/>
      <c r="CR316" s="43"/>
      <c r="CS316" s="43"/>
      <c r="CT316" s="44">
        <v>44300</v>
      </c>
      <c r="CU316" s="44">
        <v>44390</v>
      </c>
      <c r="CV316" s="44"/>
      <c r="CW316" s="44"/>
      <c r="CX316" s="43"/>
      <c r="CY316" s="43"/>
      <c r="CZ316" s="43"/>
      <c r="DA316" s="43"/>
      <c r="DB316" s="43"/>
      <c r="DC316" s="43"/>
      <c r="DD316" s="43"/>
      <c r="DE316" s="43"/>
      <c r="DF316" s="43"/>
      <c r="DG316" s="43"/>
      <c r="DH316" s="43"/>
      <c r="DI316" s="43"/>
      <c r="DJ316" s="46" t="str">
        <f t="shared" si="298"/>
        <v/>
      </c>
      <c r="DK316" s="46" t="str">
        <f t="shared" si="299"/>
        <v/>
      </c>
      <c r="DL316" s="46" t="str">
        <f t="shared" si="300"/>
        <v/>
      </c>
      <c r="DM316" s="46" t="str">
        <f t="shared" si="301"/>
        <v/>
      </c>
      <c r="DN316" s="46" t="str">
        <f t="shared" si="302"/>
        <v/>
      </c>
      <c r="DO316" s="43" t="s">
        <v>612</v>
      </c>
      <c r="DP316" s="43" t="s">
        <v>602</v>
      </c>
      <c r="DQ316" s="43" t="s">
        <v>403</v>
      </c>
      <c r="DR316" s="43" t="s">
        <v>614</v>
      </c>
      <c r="DS316" s="43" t="s">
        <v>430</v>
      </c>
      <c r="DT316" s="43" t="s">
        <v>472</v>
      </c>
      <c r="DU316" s="43" t="s">
        <v>472</v>
      </c>
      <c r="DV316" s="43" t="s">
        <v>403</v>
      </c>
      <c r="DW316" s="43" t="s">
        <v>406</v>
      </c>
      <c r="DX316" s="43" t="s">
        <v>407</v>
      </c>
      <c r="DY316" s="43" t="s">
        <v>410</v>
      </c>
      <c r="DZ316" s="43" t="s">
        <v>409</v>
      </c>
      <c r="EA316" s="43" t="s">
        <v>410</v>
      </c>
      <c r="EB316" s="43" t="s">
        <v>410</v>
      </c>
      <c r="EC316" s="43">
        <v>100</v>
      </c>
      <c r="ED316" s="43" t="s">
        <v>65</v>
      </c>
      <c r="EE316" s="43" t="s">
        <v>411</v>
      </c>
      <c r="EF316" s="43">
        <f t="shared" si="369"/>
        <v>2</v>
      </c>
      <c r="EG316" s="43">
        <v>1</v>
      </c>
      <c r="EH316" s="43">
        <v>1</v>
      </c>
      <c r="EI316" s="43">
        <v>0</v>
      </c>
      <c r="EJ316" s="43">
        <v>0</v>
      </c>
      <c r="EK316" s="43">
        <v>1</v>
      </c>
      <c r="EL316" s="43" t="s">
        <v>3481</v>
      </c>
      <c r="EM316" s="43">
        <v>1</v>
      </c>
      <c r="EN316" s="43" t="s">
        <v>3482</v>
      </c>
      <c r="EO316" s="43"/>
      <c r="EP316" s="43"/>
      <c r="EQ316" s="43"/>
      <c r="ER316" s="43"/>
      <c r="ES316" s="44">
        <v>44300</v>
      </c>
      <c r="ET316" s="44">
        <v>44390</v>
      </c>
      <c r="EU316" s="44"/>
      <c r="EV316" s="44"/>
      <c r="EW316" s="43" t="s">
        <v>70</v>
      </c>
      <c r="EX316" s="43" t="s">
        <v>70</v>
      </c>
      <c r="EY316" s="43"/>
      <c r="EZ316" s="43"/>
      <c r="FA316" s="43" t="s">
        <v>70</v>
      </c>
      <c r="FB316" s="43" t="s">
        <v>70</v>
      </c>
      <c r="FC316" s="43"/>
      <c r="FD316" s="43"/>
      <c r="FE316" s="43" t="s">
        <v>3478</v>
      </c>
      <c r="FF316" s="43" t="s">
        <v>3483</v>
      </c>
      <c r="FG316" s="43"/>
      <c r="FH316" s="43"/>
      <c r="FI316" s="46">
        <f t="shared" si="303"/>
        <v>1</v>
      </c>
      <c r="FJ316" s="46">
        <f t="shared" si="304"/>
        <v>1</v>
      </c>
      <c r="FK316" s="46" t="str">
        <f t="shared" si="305"/>
        <v/>
      </c>
      <c r="FL316" s="46" t="str">
        <f t="shared" si="306"/>
        <v/>
      </c>
      <c r="FM316" s="46">
        <f t="shared" si="307"/>
        <v>1</v>
      </c>
      <c r="FN316" s="43"/>
      <c r="FO316" s="43"/>
      <c r="FP316" s="43"/>
      <c r="FQ316" s="43"/>
      <c r="FR316" s="43"/>
      <c r="FS316" s="43"/>
      <c r="FT316" s="43"/>
      <c r="FU316" s="43"/>
      <c r="FV316" s="43"/>
      <c r="FW316" s="43"/>
      <c r="FX316" s="43"/>
      <c r="FY316" s="43"/>
      <c r="FZ316" s="43"/>
      <c r="GA316" s="43"/>
      <c r="GB316" s="43"/>
      <c r="GC316" s="43"/>
      <c r="GD316" s="43"/>
      <c r="GE316" s="43"/>
      <c r="GF316" s="43"/>
      <c r="GG316" s="43"/>
      <c r="GH316" s="43"/>
      <c r="GI316" s="43"/>
      <c r="GJ316" s="43"/>
      <c r="GK316" s="43"/>
      <c r="GL316" s="43"/>
      <c r="GM316" s="43"/>
      <c r="GN316" s="43"/>
      <c r="GO316" s="43"/>
      <c r="GP316" s="43"/>
      <c r="GQ316" s="43"/>
      <c r="GR316" s="44">
        <v>44300</v>
      </c>
      <c r="GS316" s="44">
        <v>44390</v>
      </c>
      <c r="GT316" s="44"/>
      <c r="GU316" s="44"/>
      <c r="GV316" s="43"/>
      <c r="GW316" s="43"/>
      <c r="GX316" s="43"/>
      <c r="GY316" s="43"/>
      <c r="GZ316" s="43"/>
      <c r="HA316" s="43"/>
      <c r="HB316" s="43"/>
      <c r="HC316" s="43"/>
      <c r="HD316" s="43"/>
      <c r="HE316" s="43"/>
      <c r="HF316" s="43"/>
      <c r="HG316" s="43"/>
      <c r="HH316" s="46" t="str">
        <f t="shared" si="359"/>
        <v/>
      </c>
      <c r="HI316" s="46" t="str">
        <f t="shared" si="360"/>
        <v/>
      </c>
      <c r="HJ316" s="46" t="str">
        <f t="shared" si="361"/>
        <v/>
      </c>
      <c r="HK316" s="46" t="str">
        <f t="shared" si="362"/>
        <v/>
      </c>
      <c r="HL316" s="46" t="str">
        <f t="shared" si="363"/>
        <v/>
      </c>
      <c r="HM316" s="43"/>
      <c r="HN316" s="43"/>
      <c r="HO316" s="43">
        <f t="shared" si="313"/>
        <v>2</v>
      </c>
      <c r="HP316" s="43" t="s">
        <v>3373</v>
      </c>
      <c r="HQ316" s="41" t="s">
        <v>1411</v>
      </c>
      <c r="HR316" s="41" t="s">
        <v>1412</v>
      </c>
      <c r="HS316" s="41"/>
      <c r="HT316" s="41"/>
      <c r="HU316" s="41"/>
      <c r="HV316" s="41"/>
      <c r="HW316" s="41"/>
      <c r="HX316" s="41"/>
      <c r="HY316" s="41" t="s">
        <v>1411</v>
      </c>
      <c r="HZ316" s="41" t="s">
        <v>1412</v>
      </c>
      <c r="IA316" s="41"/>
      <c r="IB316" s="41"/>
      <c r="IC316" s="41"/>
      <c r="ID316" s="41"/>
    </row>
    <row r="317" spans="1:238" ht="49.5" customHeight="1" x14ac:dyDescent="0.25">
      <c r="A317" s="41" t="s">
        <v>389</v>
      </c>
      <c r="B317" s="42" t="s">
        <v>390</v>
      </c>
      <c r="C317" s="43" t="s">
        <v>391</v>
      </c>
      <c r="D317" s="43" t="s">
        <v>392</v>
      </c>
      <c r="E317" s="43" t="s">
        <v>393</v>
      </c>
      <c r="F317" s="43" t="s">
        <v>394</v>
      </c>
      <c r="G317" s="43" t="s">
        <v>395</v>
      </c>
      <c r="H317" s="43" t="s">
        <v>396</v>
      </c>
      <c r="I317" s="43" t="s">
        <v>397</v>
      </c>
      <c r="J317" s="43">
        <v>4</v>
      </c>
      <c r="K317" s="43">
        <v>4</v>
      </c>
      <c r="L317" s="43" t="s">
        <v>398</v>
      </c>
      <c r="M317" s="43">
        <v>3</v>
      </c>
      <c r="N317" s="43">
        <v>3</v>
      </c>
      <c r="O317" s="43" t="s">
        <v>399</v>
      </c>
      <c r="P317" s="43" t="s">
        <v>400</v>
      </c>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4">
        <v>44299</v>
      </c>
      <c r="AV317" s="44">
        <v>44387</v>
      </c>
      <c r="AW317" s="44"/>
      <c r="AX317" s="44"/>
      <c r="AY317" s="43"/>
      <c r="AZ317" s="43"/>
      <c r="BA317" s="43"/>
      <c r="BB317" s="43"/>
      <c r="BC317" s="43"/>
      <c r="BD317" s="43"/>
      <c r="BE317" s="43"/>
      <c r="BF317" s="43"/>
      <c r="BG317" s="45"/>
      <c r="BH317" s="45"/>
      <c r="BI317" s="43"/>
      <c r="BJ317" s="43"/>
      <c r="BK317" s="46" t="str">
        <f>IFERROR(IF(AI317=0,"",IF((AM317/AI317)&gt;1,1,(AM317/AI317))),"")</f>
        <v/>
      </c>
      <c r="BL317" s="46" t="str">
        <f>IFERROR(IF(AJ317=0,"",IF((AO317/AJ317)&gt;1,1,(AO317/AJ317))),"")</f>
        <v/>
      </c>
      <c r="BM317" s="46" t="str">
        <f>IFERROR(IF(AK317=0,"",IF((AQ317/AK317)&gt;1,1,(AQ317/AK317))),"")</f>
        <v/>
      </c>
      <c r="BN317" s="46" t="str">
        <f>IFERROR(IF(AL317=0,"",IF((AS317/AL317)&gt;1,1,(AS317/AL317))),"")</f>
        <v/>
      </c>
      <c r="BO317" s="46" t="str">
        <f>IFERROR(IF((AM317+AO317+AQ317+AS317)/AH317&gt;1,1,(AM317+AO317+AQ317+AS317)/AH317),"")</f>
        <v/>
      </c>
      <c r="BP317" s="43"/>
      <c r="BQ317" s="43"/>
      <c r="BR317" s="43"/>
      <c r="BS317" s="43"/>
      <c r="BT317" s="43"/>
      <c r="BU317" s="43"/>
      <c r="BV317" s="43"/>
      <c r="BW317" s="43"/>
      <c r="BX317" s="43"/>
      <c r="BY317" s="43"/>
      <c r="BZ317" s="43"/>
      <c r="CA317" s="43"/>
      <c r="CB317" s="43"/>
      <c r="CC317" s="43"/>
      <c r="CD317" s="43"/>
      <c r="CE317" s="43"/>
      <c r="CF317" s="43"/>
      <c r="CG317" s="43"/>
      <c r="CH317" s="43"/>
      <c r="CI317" s="43"/>
      <c r="CJ317" s="43"/>
      <c r="CK317" s="43"/>
      <c r="CL317" s="43"/>
      <c r="CM317" s="43"/>
      <c r="CN317" s="43"/>
      <c r="CO317" s="43"/>
      <c r="CP317" s="43"/>
      <c r="CQ317" s="43"/>
      <c r="CR317" s="43"/>
      <c r="CS317" s="43"/>
      <c r="CT317" s="44">
        <v>44299</v>
      </c>
      <c r="CU317" s="44">
        <v>44387</v>
      </c>
      <c r="CV317" s="44"/>
      <c r="CW317" s="44"/>
      <c r="CX317" s="43"/>
      <c r="CY317" s="43"/>
      <c r="CZ317" s="43"/>
      <c r="DA317" s="43"/>
      <c r="DB317" s="43"/>
      <c r="DC317" s="43"/>
      <c r="DD317" s="43"/>
      <c r="DE317" s="43"/>
      <c r="DF317" s="43"/>
      <c r="DG317" s="43"/>
      <c r="DH317" s="43"/>
      <c r="DI317" s="43"/>
      <c r="DJ317" s="46" t="str">
        <f t="shared" si="298"/>
        <v/>
      </c>
      <c r="DK317" s="46" t="str">
        <f t="shared" si="299"/>
        <v/>
      </c>
      <c r="DL317" s="46" t="str">
        <f t="shared" si="300"/>
        <v/>
      </c>
      <c r="DM317" s="46" t="str">
        <f t="shared" si="301"/>
        <v/>
      </c>
      <c r="DN317" s="46" t="str">
        <f t="shared" si="302"/>
        <v/>
      </c>
      <c r="DO317" s="43" t="s">
        <v>401</v>
      </c>
      <c r="DP317" s="43" t="s">
        <v>402</v>
      </c>
      <c r="DQ317" s="43" t="s">
        <v>403</v>
      </c>
      <c r="DR317" s="43" t="s">
        <v>404</v>
      </c>
      <c r="DS317" s="43" t="s">
        <v>405</v>
      </c>
      <c r="DT317" s="43" t="s">
        <v>403</v>
      </c>
      <c r="DU317" s="43" t="s">
        <v>403</v>
      </c>
      <c r="DV317" s="43" t="s">
        <v>403</v>
      </c>
      <c r="DW317" s="43" t="s">
        <v>406</v>
      </c>
      <c r="DX317" s="43" t="s">
        <v>407</v>
      </c>
      <c r="DY317" s="43" t="s">
        <v>408</v>
      </c>
      <c r="DZ317" s="43" t="s">
        <v>409</v>
      </c>
      <c r="EA317" s="43" t="s">
        <v>410</v>
      </c>
      <c r="EB317" s="43" t="s">
        <v>408</v>
      </c>
      <c r="EC317" s="43">
        <v>50</v>
      </c>
      <c r="ED317" s="43" t="s">
        <v>65</v>
      </c>
      <c r="EE317" s="41" t="s">
        <v>411</v>
      </c>
      <c r="EF317" s="43">
        <f t="shared" si="369"/>
        <v>4</v>
      </c>
      <c r="EG317" s="43">
        <v>1</v>
      </c>
      <c r="EH317" s="43">
        <v>1</v>
      </c>
      <c r="EI317" s="43">
        <v>1</v>
      </c>
      <c r="EJ317" s="43">
        <v>1</v>
      </c>
      <c r="EK317" s="43">
        <v>1</v>
      </c>
      <c r="EL317" s="43" t="s">
        <v>3484</v>
      </c>
      <c r="EM317" s="43">
        <v>1</v>
      </c>
      <c r="EN317" s="43" t="s">
        <v>3485</v>
      </c>
      <c r="EO317" s="43"/>
      <c r="EP317" s="43"/>
      <c r="EQ317" s="43"/>
      <c r="ER317" s="43"/>
      <c r="ES317" s="44">
        <v>44299</v>
      </c>
      <c r="ET317" s="44">
        <v>44387</v>
      </c>
      <c r="EU317" s="44"/>
      <c r="EV317" s="44"/>
      <c r="EW317" s="43" t="s">
        <v>70</v>
      </c>
      <c r="EX317" s="43" t="s">
        <v>70</v>
      </c>
      <c r="EY317" s="43"/>
      <c r="EZ317" s="43"/>
      <c r="FA317" s="43" t="s">
        <v>70</v>
      </c>
      <c r="FB317" s="43" t="s">
        <v>70</v>
      </c>
      <c r="FC317" s="43"/>
      <c r="FD317" s="43"/>
      <c r="FE317" s="43" t="s">
        <v>3486</v>
      </c>
      <c r="FF317" s="43" t="s">
        <v>3487</v>
      </c>
      <c r="FG317" s="43"/>
      <c r="FH317" s="43"/>
      <c r="FI317" s="46">
        <f t="shared" si="303"/>
        <v>1</v>
      </c>
      <c r="FJ317" s="46">
        <f t="shared" si="304"/>
        <v>1</v>
      </c>
      <c r="FK317" s="46">
        <f t="shared" si="305"/>
        <v>0</v>
      </c>
      <c r="FL317" s="46">
        <f t="shared" si="306"/>
        <v>0</v>
      </c>
      <c r="FM317" s="46">
        <f t="shared" si="307"/>
        <v>0.5</v>
      </c>
      <c r="FN317" s="43"/>
      <c r="FO317" s="43"/>
      <c r="FP317" s="43"/>
      <c r="FQ317" s="43"/>
      <c r="FR317" s="43"/>
      <c r="FS317" s="43"/>
      <c r="FT317" s="43"/>
      <c r="FU317" s="43"/>
      <c r="FV317" s="43"/>
      <c r="FW317" s="43"/>
      <c r="FX317" s="43"/>
      <c r="FY317" s="43"/>
      <c r="FZ317" s="43"/>
      <c r="GA317" s="43"/>
      <c r="GB317" s="43"/>
      <c r="GC317" s="43"/>
      <c r="GD317" s="43"/>
      <c r="GE317" s="43"/>
      <c r="GF317" s="43"/>
      <c r="GG317" s="43"/>
      <c r="GH317" s="43"/>
      <c r="GI317" s="43"/>
      <c r="GJ317" s="43"/>
      <c r="GK317" s="43"/>
      <c r="GL317" s="43"/>
      <c r="GM317" s="43"/>
      <c r="GN317" s="43"/>
      <c r="GO317" s="43"/>
      <c r="GP317" s="43"/>
      <c r="GQ317" s="43"/>
      <c r="GR317" s="44"/>
      <c r="GS317" s="44">
        <v>44387</v>
      </c>
      <c r="GT317" s="44"/>
      <c r="GU317" s="44"/>
      <c r="GV317" s="43"/>
      <c r="GW317" s="43"/>
      <c r="GX317" s="43"/>
      <c r="GY317" s="43"/>
      <c r="GZ317" s="43"/>
      <c r="HA317" s="43"/>
      <c r="HB317" s="43"/>
      <c r="HC317" s="43"/>
      <c r="HD317" s="43"/>
      <c r="HE317" s="43"/>
      <c r="HF317" s="43"/>
      <c r="HG317" s="43"/>
      <c r="HH317" s="46" t="str">
        <f>IFERROR(IF(GF317=0,"",IF((GJ317/GF317)&gt;1,1,(GJ317/GF317))),"")</f>
        <v/>
      </c>
      <c r="HI317" s="46" t="str">
        <f>IFERROR(IF(GG317=0,"",IF((GL317/GG317)&gt;1,1,(GL317/GG317))),"")</f>
        <v/>
      </c>
      <c r="HJ317" s="46" t="str">
        <f>IFERROR(IF(GH317=0,"",IF((GN317/GH317)&gt;1,1,(GN317/GH317))),"")</f>
        <v/>
      </c>
      <c r="HK317" s="46" t="str">
        <f>IFERROR(IF(GI317=0,"",IF((GP317/GI317)&gt;1,1,(GP317/GI317))),"")</f>
        <v/>
      </c>
      <c r="HL317" s="46" t="str">
        <f>IFERROR(IF((GJ317+GL317+GN317+GP317)/GE317&gt;1,1,(GJ317+GL317+GN317+GP317)/GE317),"")</f>
        <v/>
      </c>
      <c r="HM317" s="43"/>
      <c r="HN317" s="43"/>
      <c r="HO317" s="43">
        <f t="shared" si="313"/>
        <v>1</v>
      </c>
      <c r="HP317" s="43" t="s">
        <v>3321</v>
      </c>
      <c r="HQ317" s="43"/>
      <c r="HR317" s="43"/>
      <c r="HS317" s="43"/>
      <c r="HT317" s="43"/>
      <c r="HU317" s="43"/>
      <c r="HV317" s="43"/>
      <c r="HW317" s="43"/>
      <c r="HX317" s="43"/>
      <c r="HY317" s="43" t="s">
        <v>1052</v>
      </c>
      <c r="HZ317" s="43" t="s">
        <v>1052</v>
      </c>
      <c r="IA317" s="41"/>
      <c r="IB317" s="41"/>
      <c r="IC317" s="41"/>
      <c r="ID317" s="41"/>
    </row>
    <row r="318" spans="1:238" ht="49.5" customHeight="1" x14ac:dyDescent="0.25">
      <c r="A318" s="41" t="s">
        <v>418</v>
      </c>
      <c r="B318" s="42" t="s">
        <v>419</v>
      </c>
      <c r="C318" s="43" t="s">
        <v>420</v>
      </c>
      <c r="D318" s="43" t="s">
        <v>421</v>
      </c>
      <c r="E318" s="43" t="s">
        <v>422</v>
      </c>
      <c r="F318" s="43" t="s">
        <v>423</v>
      </c>
      <c r="G318" s="43" t="s">
        <v>395</v>
      </c>
      <c r="H318" s="43" t="s">
        <v>424</v>
      </c>
      <c r="I318" s="43" t="s">
        <v>425</v>
      </c>
      <c r="J318" s="43">
        <v>5</v>
      </c>
      <c r="K318" s="43">
        <v>3</v>
      </c>
      <c r="L318" s="43" t="s">
        <v>398</v>
      </c>
      <c r="M318" s="43">
        <v>3</v>
      </c>
      <c r="N318" s="43">
        <v>1</v>
      </c>
      <c r="O318" s="43" t="s">
        <v>426</v>
      </c>
      <c r="P318" s="43" t="s">
        <v>400</v>
      </c>
      <c r="Q318" s="43" t="s">
        <v>427</v>
      </c>
      <c r="R318" s="43" t="s">
        <v>428</v>
      </c>
      <c r="S318" s="43" t="s">
        <v>403</v>
      </c>
      <c r="T318" s="43" t="s">
        <v>429</v>
      </c>
      <c r="U318" s="43" t="s">
        <v>430</v>
      </c>
      <c r="V318" s="43" t="s">
        <v>403</v>
      </c>
      <c r="W318" s="43" t="s">
        <v>403</v>
      </c>
      <c r="X318" s="43" t="s">
        <v>403</v>
      </c>
      <c r="Y318" s="43" t="s">
        <v>431</v>
      </c>
      <c r="Z318" s="43" t="s">
        <v>407</v>
      </c>
      <c r="AA318" s="43" t="s">
        <v>410</v>
      </c>
      <c r="AB318" s="43" t="s">
        <v>409</v>
      </c>
      <c r="AC318" s="43" t="s">
        <v>410</v>
      </c>
      <c r="AD318" s="43" t="s">
        <v>410</v>
      </c>
      <c r="AE318" s="43">
        <v>100</v>
      </c>
      <c r="AF318" s="43" t="s">
        <v>65</v>
      </c>
      <c r="AG318" s="41" t="s">
        <v>411</v>
      </c>
      <c r="AH318" s="43">
        <f>SUM(AI318:AL318)</f>
        <v>12</v>
      </c>
      <c r="AI318" s="43">
        <v>3</v>
      </c>
      <c r="AJ318" s="43">
        <v>3</v>
      </c>
      <c r="AK318" s="43">
        <v>3</v>
      </c>
      <c r="AL318" s="43">
        <v>3</v>
      </c>
      <c r="AM318" s="43">
        <v>3</v>
      </c>
      <c r="AN318" s="43" t="s">
        <v>3488</v>
      </c>
      <c r="AO318" s="43">
        <v>3</v>
      </c>
      <c r="AP318" s="43" t="s">
        <v>3489</v>
      </c>
      <c r="AQ318" s="43"/>
      <c r="AR318" s="43"/>
      <c r="AS318" s="43"/>
      <c r="AT318" s="43"/>
      <c r="AU318" s="44">
        <v>44300</v>
      </c>
      <c r="AV318" s="44">
        <v>44387</v>
      </c>
      <c r="AW318" s="44"/>
      <c r="AX318" s="44"/>
      <c r="AY318" s="43" t="s">
        <v>70</v>
      </c>
      <c r="AZ318" s="43" t="s">
        <v>70</v>
      </c>
      <c r="BA318" s="43"/>
      <c r="BB318" s="43"/>
      <c r="BC318" s="43" t="s">
        <v>70</v>
      </c>
      <c r="BD318" s="43" t="s">
        <v>70</v>
      </c>
      <c r="BE318" s="43"/>
      <c r="BF318" s="43"/>
      <c r="BG318" s="45" t="s">
        <v>3490</v>
      </c>
      <c r="BH318" s="45" t="s">
        <v>3491</v>
      </c>
      <c r="BI318" s="43"/>
      <c r="BJ318" s="43"/>
      <c r="BK318" s="46">
        <f t="shared" ref="BK318:BK331" si="370">IFERROR(IF(AI318=0,"",IF((AM318/AI318)&gt;1,1,(AM318/AI318))),"")</f>
        <v>1</v>
      </c>
      <c r="BL318" s="46">
        <f t="shared" ref="BL318:BL331" si="371">IFERROR(IF(AJ318=0,"",IF((AO318/AJ318)&gt;1,1,(AO318/AJ318))),"")</f>
        <v>1</v>
      </c>
      <c r="BM318" s="46">
        <f t="shared" ref="BM318:BM331" si="372">IFERROR(IF(AK318=0,"",IF((AQ318/AK318)&gt;1,1,(AQ318/AK318))),"")</f>
        <v>0</v>
      </c>
      <c r="BN318" s="46">
        <f t="shared" ref="BN318:BN331" si="373">IFERROR(IF(AL318=0,"",IF((AS318/AL318)&gt;1,1,(AS318/AL318))),"")</f>
        <v>0</v>
      </c>
      <c r="BO318" s="46">
        <f t="shared" ref="BO318:BO331" si="374">IFERROR(IF((AM318+AO318+AQ318+AS318)/AH318&gt;1,1,(AM318+AO318+AQ318+AS318)/AH318),"")</f>
        <v>0.5</v>
      </c>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c r="CR318" s="43"/>
      <c r="CS318" s="43"/>
      <c r="CT318" s="44">
        <v>44300</v>
      </c>
      <c r="CU318" s="44">
        <v>44387</v>
      </c>
      <c r="CV318" s="44"/>
      <c r="CW318" s="44"/>
      <c r="CX318" s="43"/>
      <c r="CY318" s="43"/>
      <c r="CZ318" s="43"/>
      <c r="DA318" s="43"/>
      <c r="DB318" s="43"/>
      <c r="DC318" s="43"/>
      <c r="DD318" s="43"/>
      <c r="DE318" s="43"/>
      <c r="DF318" s="43"/>
      <c r="DG318" s="43"/>
      <c r="DH318" s="43"/>
      <c r="DI318" s="43"/>
      <c r="DJ318" s="46" t="str">
        <f t="shared" si="298"/>
        <v/>
      </c>
      <c r="DK318" s="46" t="str">
        <f t="shared" si="299"/>
        <v/>
      </c>
      <c r="DL318" s="46" t="str">
        <f t="shared" si="300"/>
        <v/>
      </c>
      <c r="DM318" s="46" t="str">
        <f t="shared" si="301"/>
        <v/>
      </c>
      <c r="DN318" s="46" t="str">
        <f t="shared" si="302"/>
        <v/>
      </c>
      <c r="DO318" s="43"/>
      <c r="DP318" s="43"/>
      <c r="DQ318" s="43"/>
      <c r="DR318" s="43"/>
      <c r="DS318" s="43"/>
      <c r="DT318" s="43"/>
      <c r="DU318" s="43"/>
      <c r="DV318" s="43"/>
      <c r="DW318" s="43"/>
      <c r="DX318" s="43"/>
      <c r="DY318" s="43"/>
      <c r="DZ318" s="43"/>
      <c r="EA318" s="43"/>
      <c r="EB318" s="43"/>
      <c r="EC318" s="43"/>
      <c r="ED318" s="43"/>
      <c r="EE318" s="43"/>
      <c r="EF318" s="43"/>
      <c r="EG318" s="43"/>
      <c r="EH318" s="43"/>
      <c r="EI318" s="43"/>
      <c r="EJ318" s="43"/>
      <c r="EK318" s="43"/>
      <c r="EL318" s="43"/>
      <c r="EM318" s="43"/>
      <c r="EN318" s="43"/>
      <c r="EO318" s="43"/>
      <c r="EP318" s="43"/>
      <c r="EQ318" s="43"/>
      <c r="ER318" s="43"/>
      <c r="ES318" s="44">
        <v>44300</v>
      </c>
      <c r="ET318" s="44">
        <v>44387</v>
      </c>
      <c r="EU318" s="44"/>
      <c r="EV318" s="44"/>
      <c r="EW318" s="43"/>
      <c r="EX318" s="43"/>
      <c r="EY318" s="43"/>
      <c r="EZ318" s="43"/>
      <c r="FA318" s="43"/>
      <c r="FB318" s="43"/>
      <c r="FC318" s="43"/>
      <c r="FD318" s="43"/>
      <c r="FE318" s="43"/>
      <c r="FF318" s="43"/>
      <c r="FG318" s="43"/>
      <c r="FH318" s="43"/>
      <c r="FI318" s="46" t="str">
        <f t="shared" si="303"/>
        <v/>
      </c>
      <c r="FJ318" s="46" t="str">
        <f t="shared" si="304"/>
        <v/>
      </c>
      <c r="FK318" s="46" t="str">
        <f t="shared" si="305"/>
        <v/>
      </c>
      <c r="FL318" s="46" t="str">
        <f t="shared" si="306"/>
        <v/>
      </c>
      <c r="FM318" s="46" t="str">
        <f t="shared" si="307"/>
        <v/>
      </c>
      <c r="FN318" s="43"/>
      <c r="FO318" s="43"/>
      <c r="FP318" s="43"/>
      <c r="FQ318" s="43"/>
      <c r="FR318" s="43"/>
      <c r="FS318" s="43"/>
      <c r="FT318" s="43"/>
      <c r="FU318" s="43"/>
      <c r="FV318" s="43"/>
      <c r="FW318" s="43"/>
      <c r="FX318" s="43"/>
      <c r="FY318" s="43"/>
      <c r="FZ318" s="43"/>
      <c r="GA318" s="43"/>
      <c r="GB318" s="43"/>
      <c r="GC318" s="43"/>
      <c r="GD318" s="43"/>
      <c r="GE318" s="43"/>
      <c r="GF318" s="43"/>
      <c r="GG318" s="43"/>
      <c r="GH318" s="43"/>
      <c r="GI318" s="43"/>
      <c r="GJ318" s="43"/>
      <c r="GK318" s="43"/>
      <c r="GL318" s="43"/>
      <c r="GM318" s="43"/>
      <c r="GN318" s="43"/>
      <c r="GO318" s="43"/>
      <c r="GP318" s="43"/>
      <c r="GQ318" s="43"/>
      <c r="GR318" s="44"/>
      <c r="GS318" s="44">
        <v>44387</v>
      </c>
      <c r="GT318" s="44"/>
      <c r="GU318" s="44"/>
      <c r="GV318" s="43"/>
      <c r="GW318" s="43"/>
      <c r="GX318" s="43"/>
      <c r="GY318" s="43"/>
      <c r="GZ318" s="43"/>
      <c r="HA318" s="43"/>
      <c r="HB318" s="43"/>
      <c r="HC318" s="43"/>
      <c r="HD318" s="43"/>
      <c r="HE318" s="43"/>
      <c r="HF318" s="43"/>
      <c r="HG318" s="43"/>
      <c r="HH318" s="46" t="str">
        <f t="shared" ref="HH318:HH331" si="375">IFERROR(IF(GF318=0,"",IF((GJ318/GF318)&gt;1,1,(GJ318/GF318))),"")</f>
        <v/>
      </c>
      <c r="HI318" s="46" t="str">
        <f t="shared" ref="HI318:HI331" si="376">IFERROR(IF(GG318=0,"",IF((GL318/GG318)&gt;1,1,(GL318/GG318))),"")</f>
        <v/>
      </c>
      <c r="HJ318" s="46" t="str">
        <f t="shared" ref="HJ318:HJ331" si="377">IFERROR(IF(GH318=0,"",IF((GN318/GH318)&gt;1,1,(GN318/GH318))),"")</f>
        <v/>
      </c>
      <c r="HK318" s="46" t="str">
        <f t="shared" ref="HK318:HK331" si="378">IFERROR(IF(GI318=0,"",IF((GP318/GI318)&gt;1,1,(GP318/GI318))),"")</f>
        <v/>
      </c>
      <c r="HL318" s="46" t="str">
        <f t="shared" ref="HL318:HL331" si="379">IFERROR(IF((GJ318+GL318+GN318+GP318)/GE318&gt;1,1,(GJ318+GL318+GN318+GP318)/GE318),"")</f>
        <v/>
      </c>
      <c r="HM318" s="43"/>
      <c r="HN318" s="43"/>
      <c r="HO318" s="43">
        <f t="shared" si="313"/>
        <v>1</v>
      </c>
      <c r="HP318" s="43" t="s">
        <v>3321</v>
      </c>
      <c r="HQ318" s="43" t="s">
        <v>1042</v>
      </c>
      <c r="HR318" s="43" t="s">
        <v>1027</v>
      </c>
      <c r="HS318" s="43"/>
      <c r="HT318" s="43"/>
      <c r="HU318" s="43"/>
      <c r="HV318" s="43"/>
      <c r="HW318" s="43"/>
      <c r="HX318" s="43"/>
      <c r="HY318" s="43"/>
      <c r="HZ318" s="43"/>
      <c r="IA318" s="41"/>
      <c r="IB318" s="41"/>
      <c r="IC318" s="41"/>
      <c r="ID318" s="41"/>
    </row>
    <row r="319" spans="1:238" ht="49.5" customHeight="1" x14ac:dyDescent="0.25">
      <c r="A319" s="41" t="s">
        <v>438</v>
      </c>
      <c r="B319" s="42" t="s">
        <v>419</v>
      </c>
      <c r="C319" s="43" t="s">
        <v>439</v>
      </c>
      <c r="D319" s="43" t="s">
        <v>440</v>
      </c>
      <c r="E319" s="43" t="s">
        <v>422</v>
      </c>
      <c r="F319" s="43" t="s">
        <v>423</v>
      </c>
      <c r="G319" s="43" t="s">
        <v>395</v>
      </c>
      <c r="H319" s="43" t="s">
        <v>441</v>
      </c>
      <c r="I319" s="43" t="s">
        <v>442</v>
      </c>
      <c r="J319" s="43">
        <v>2</v>
      </c>
      <c r="K319" s="43">
        <v>4</v>
      </c>
      <c r="L319" s="43" t="s">
        <v>399</v>
      </c>
      <c r="M319" s="43">
        <v>1</v>
      </c>
      <c r="N319" s="43">
        <v>2</v>
      </c>
      <c r="O319" s="43" t="s">
        <v>426</v>
      </c>
      <c r="P319" s="43" t="s">
        <v>400</v>
      </c>
      <c r="Q319" s="43" t="s">
        <v>443</v>
      </c>
      <c r="R319" s="43" t="s">
        <v>444</v>
      </c>
      <c r="S319" s="43" t="s">
        <v>403</v>
      </c>
      <c r="T319" s="43" t="s">
        <v>445</v>
      </c>
      <c r="U319" s="43" t="s">
        <v>430</v>
      </c>
      <c r="V319" s="43" t="s">
        <v>403</v>
      </c>
      <c r="W319" s="43" t="s">
        <v>403</v>
      </c>
      <c r="X319" s="43" t="s">
        <v>403</v>
      </c>
      <c r="Y319" s="43" t="s">
        <v>446</v>
      </c>
      <c r="Z319" s="43" t="s">
        <v>407</v>
      </c>
      <c r="AA319" s="43" t="s">
        <v>410</v>
      </c>
      <c r="AB319" s="43" t="s">
        <v>409</v>
      </c>
      <c r="AC319" s="43" t="s">
        <v>410</v>
      </c>
      <c r="AD319" s="43" t="s">
        <v>410</v>
      </c>
      <c r="AE319" s="43">
        <v>100</v>
      </c>
      <c r="AF319" s="43" t="s">
        <v>65</v>
      </c>
      <c r="AG319" s="41" t="s">
        <v>411</v>
      </c>
      <c r="AH319" s="43">
        <f t="shared" ref="AH319:AH323" si="380">SUM(AI319:AL319)</f>
        <v>18</v>
      </c>
      <c r="AI319" s="43">
        <v>0</v>
      </c>
      <c r="AJ319" s="43">
        <v>6</v>
      </c>
      <c r="AK319" s="43">
        <v>6</v>
      </c>
      <c r="AL319" s="43">
        <v>6</v>
      </c>
      <c r="AM319" s="43">
        <v>0</v>
      </c>
      <c r="AN319" s="43" t="s">
        <v>3492</v>
      </c>
      <c r="AO319" s="43">
        <v>6</v>
      </c>
      <c r="AP319" s="43" t="s">
        <v>3493</v>
      </c>
      <c r="AQ319" s="43"/>
      <c r="AR319" s="43"/>
      <c r="AS319" s="43"/>
      <c r="AT319" s="43"/>
      <c r="AU319" s="44">
        <v>44300</v>
      </c>
      <c r="AV319" s="44">
        <v>44387</v>
      </c>
      <c r="AW319" s="44"/>
      <c r="AX319" s="44"/>
      <c r="AY319" s="43" t="s">
        <v>70</v>
      </c>
      <c r="AZ319" s="43" t="s">
        <v>70</v>
      </c>
      <c r="BA319" s="43"/>
      <c r="BB319" s="43"/>
      <c r="BC319" s="43" t="s">
        <v>148</v>
      </c>
      <c r="BD319" s="43" t="s">
        <v>449</v>
      </c>
      <c r="BE319" s="43"/>
      <c r="BF319" s="43"/>
      <c r="BG319" s="45" t="s">
        <v>3494</v>
      </c>
      <c r="BH319" s="45" t="s">
        <v>3327</v>
      </c>
      <c r="BI319" s="43"/>
      <c r="BJ319" s="43"/>
      <c r="BK319" s="46" t="str">
        <f t="shared" si="370"/>
        <v/>
      </c>
      <c r="BL319" s="46">
        <f t="shared" si="371"/>
        <v>1</v>
      </c>
      <c r="BM319" s="46">
        <f t="shared" si="372"/>
        <v>0</v>
      </c>
      <c r="BN319" s="46">
        <f t="shared" si="373"/>
        <v>0</v>
      </c>
      <c r="BO319" s="46">
        <f t="shared" si="374"/>
        <v>0.33333333333333331</v>
      </c>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c r="CM319" s="43"/>
      <c r="CN319" s="43"/>
      <c r="CO319" s="43"/>
      <c r="CP319" s="43"/>
      <c r="CQ319" s="43"/>
      <c r="CR319" s="43"/>
      <c r="CS319" s="43"/>
      <c r="CT319" s="44">
        <v>44300</v>
      </c>
      <c r="CU319" s="44">
        <v>44387</v>
      </c>
      <c r="CV319" s="44"/>
      <c r="CW319" s="44"/>
      <c r="CX319" s="43"/>
      <c r="CY319" s="43"/>
      <c r="CZ319" s="43"/>
      <c r="DA319" s="43"/>
      <c r="DB319" s="43"/>
      <c r="DC319" s="43"/>
      <c r="DD319" s="43"/>
      <c r="DE319" s="43"/>
      <c r="DF319" s="43"/>
      <c r="DG319" s="43"/>
      <c r="DH319" s="43"/>
      <c r="DI319" s="43"/>
      <c r="DJ319" s="46" t="str">
        <f t="shared" si="298"/>
        <v/>
      </c>
      <c r="DK319" s="46" t="str">
        <f t="shared" si="299"/>
        <v/>
      </c>
      <c r="DL319" s="46" t="str">
        <f t="shared" si="300"/>
        <v/>
      </c>
      <c r="DM319" s="46" t="str">
        <f t="shared" si="301"/>
        <v/>
      </c>
      <c r="DN319" s="46" t="str">
        <f t="shared" si="302"/>
        <v/>
      </c>
      <c r="DO319" s="43"/>
      <c r="DP319" s="43"/>
      <c r="DQ319" s="43"/>
      <c r="DR319" s="43"/>
      <c r="DS319" s="43"/>
      <c r="DT319" s="43"/>
      <c r="DU319" s="43"/>
      <c r="DV319" s="43"/>
      <c r="DW319" s="43"/>
      <c r="DX319" s="43"/>
      <c r="DY319" s="43"/>
      <c r="DZ319" s="43"/>
      <c r="EA319" s="43"/>
      <c r="EB319" s="43"/>
      <c r="EC319" s="43"/>
      <c r="ED319" s="43"/>
      <c r="EE319" s="43"/>
      <c r="EF319" s="43"/>
      <c r="EG319" s="43"/>
      <c r="EH319" s="43"/>
      <c r="EI319" s="43"/>
      <c r="EJ319" s="43"/>
      <c r="EK319" s="43"/>
      <c r="EL319" s="43"/>
      <c r="EM319" s="43"/>
      <c r="EN319" s="43"/>
      <c r="EO319" s="43"/>
      <c r="EP319" s="43"/>
      <c r="EQ319" s="43"/>
      <c r="ER319" s="43"/>
      <c r="ES319" s="44">
        <v>44300</v>
      </c>
      <c r="ET319" s="44">
        <v>44387</v>
      </c>
      <c r="EU319" s="44"/>
      <c r="EV319" s="44"/>
      <c r="EW319" s="43"/>
      <c r="EX319" s="43"/>
      <c r="EY319" s="43"/>
      <c r="EZ319" s="43"/>
      <c r="FA319" s="43"/>
      <c r="FB319" s="43"/>
      <c r="FC319" s="43"/>
      <c r="FD319" s="43"/>
      <c r="FE319" s="43"/>
      <c r="FF319" s="43"/>
      <c r="FG319" s="43"/>
      <c r="FH319" s="43"/>
      <c r="FI319" s="46" t="str">
        <f t="shared" si="303"/>
        <v/>
      </c>
      <c r="FJ319" s="46" t="str">
        <f t="shared" si="304"/>
        <v/>
      </c>
      <c r="FK319" s="46" t="str">
        <f t="shared" si="305"/>
        <v/>
      </c>
      <c r="FL319" s="46" t="str">
        <f t="shared" si="306"/>
        <v/>
      </c>
      <c r="FM319" s="46" t="str">
        <f t="shared" si="307"/>
        <v/>
      </c>
      <c r="FN319" s="43"/>
      <c r="FO319" s="43"/>
      <c r="FP319" s="43"/>
      <c r="FQ319" s="43"/>
      <c r="FR319" s="43"/>
      <c r="FS319" s="43"/>
      <c r="FT319" s="43"/>
      <c r="FU319" s="43"/>
      <c r="FV319" s="43"/>
      <c r="FW319" s="43"/>
      <c r="FX319" s="43"/>
      <c r="FY319" s="43"/>
      <c r="FZ319" s="43"/>
      <c r="GA319" s="43"/>
      <c r="GB319" s="43"/>
      <c r="GC319" s="43"/>
      <c r="GD319" s="43"/>
      <c r="GE319" s="43"/>
      <c r="GF319" s="43"/>
      <c r="GG319" s="43"/>
      <c r="GH319" s="43"/>
      <c r="GI319" s="43"/>
      <c r="GJ319" s="43"/>
      <c r="GK319" s="43"/>
      <c r="GL319" s="43"/>
      <c r="GM319" s="43"/>
      <c r="GN319" s="43"/>
      <c r="GO319" s="43"/>
      <c r="GP319" s="43"/>
      <c r="GQ319" s="43"/>
      <c r="GR319" s="44"/>
      <c r="GS319" s="44">
        <v>44387</v>
      </c>
      <c r="GT319" s="44"/>
      <c r="GU319" s="44"/>
      <c r="GV319" s="43"/>
      <c r="GW319" s="43"/>
      <c r="GX319" s="43"/>
      <c r="GY319" s="43"/>
      <c r="GZ319" s="43"/>
      <c r="HA319" s="43"/>
      <c r="HB319" s="43"/>
      <c r="HC319" s="43"/>
      <c r="HD319" s="43"/>
      <c r="HE319" s="43"/>
      <c r="HF319" s="43"/>
      <c r="HG319" s="43"/>
      <c r="HH319" s="46" t="str">
        <f t="shared" si="375"/>
        <v/>
      </c>
      <c r="HI319" s="46" t="str">
        <f t="shared" si="376"/>
        <v/>
      </c>
      <c r="HJ319" s="46" t="str">
        <f t="shared" si="377"/>
        <v/>
      </c>
      <c r="HK319" s="46" t="str">
        <f t="shared" si="378"/>
        <v/>
      </c>
      <c r="HL319" s="46" t="str">
        <f t="shared" si="379"/>
        <v/>
      </c>
      <c r="HM319" s="43"/>
      <c r="HN319" s="43"/>
      <c r="HO319" s="43">
        <f t="shared" si="313"/>
        <v>1</v>
      </c>
      <c r="HP319" s="43" t="s">
        <v>3321</v>
      </c>
      <c r="HQ319" s="43" t="s">
        <v>3495</v>
      </c>
      <c r="HR319" s="43" t="s">
        <v>3496</v>
      </c>
      <c r="HS319" s="43"/>
      <c r="HT319" s="43"/>
      <c r="HU319" s="43"/>
      <c r="HV319" s="43"/>
      <c r="HW319" s="43"/>
      <c r="HX319" s="43"/>
      <c r="HY319" s="43"/>
      <c r="HZ319" s="43"/>
      <c r="IA319" s="41"/>
      <c r="IB319" s="41"/>
      <c r="IC319" s="41"/>
      <c r="ID319" s="41"/>
    </row>
    <row r="320" spans="1:238" ht="49.5" customHeight="1" x14ac:dyDescent="0.25">
      <c r="A320" s="41" t="s">
        <v>453</v>
      </c>
      <c r="B320" s="42" t="s">
        <v>419</v>
      </c>
      <c r="C320" s="43" t="s">
        <v>454</v>
      </c>
      <c r="D320" s="43" t="s">
        <v>440</v>
      </c>
      <c r="E320" s="43" t="s">
        <v>422</v>
      </c>
      <c r="F320" s="43" t="s">
        <v>455</v>
      </c>
      <c r="G320" s="43" t="s">
        <v>395</v>
      </c>
      <c r="H320" s="43" t="s">
        <v>456</v>
      </c>
      <c r="I320" s="43" t="s">
        <v>457</v>
      </c>
      <c r="J320" s="43">
        <v>2</v>
      </c>
      <c r="K320" s="43">
        <v>4</v>
      </c>
      <c r="L320" s="43" t="s">
        <v>399</v>
      </c>
      <c r="M320" s="43">
        <v>1</v>
      </c>
      <c r="N320" s="43">
        <v>2</v>
      </c>
      <c r="O320" s="43" t="s">
        <v>426</v>
      </c>
      <c r="P320" s="43" t="s">
        <v>400</v>
      </c>
      <c r="Q320" s="43" t="s">
        <v>458</v>
      </c>
      <c r="R320" s="43" t="s">
        <v>444</v>
      </c>
      <c r="S320" s="43" t="s">
        <v>403</v>
      </c>
      <c r="T320" s="43" t="s">
        <v>459</v>
      </c>
      <c r="U320" s="43" t="s">
        <v>430</v>
      </c>
      <c r="V320" s="43" t="s">
        <v>403</v>
      </c>
      <c r="W320" s="43" t="s">
        <v>403</v>
      </c>
      <c r="X320" s="43" t="s">
        <v>403</v>
      </c>
      <c r="Y320" s="43" t="s">
        <v>446</v>
      </c>
      <c r="Z320" s="43" t="s">
        <v>407</v>
      </c>
      <c r="AA320" s="43" t="s">
        <v>410</v>
      </c>
      <c r="AB320" s="43" t="s">
        <v>409</v>
      </c>
      <c r="AC320" s="43" t="s">
        <v>410</v>
      </c>
      <c r="AD320" s="43" t="s">
        <v>410</v>
      </c>
      <c r="AE320" s="43">
        <v>100</v>
      </c>
      <c r="AF320" s="43" t="s">
        <v>65</v>
      </c>
      <c r="AG320" s="41" t="s">
        <v>411</v>
      </c>
      <c r="AH320" s="43">
        <f t="shared" si="380"/>
        <v>24</v>
      </c>
      <c r="AI320" s="43">
        <v>6</v>
      </c>
      <c r="AJ320" s="43">
        <v>6</v>
      </c>
      <c r="AK320" s="43">
        <v>6</v>
      </c>
      <c r="AL320" s="43">
        <v>6</v>
      </c>
      <c r="AM320" s="43">
        <v>6</v>
      </c>
      <c r="AN320" s="43" t="s">
        <v>3497</v>
      </c>
      <c r="AO320" s="43">
        <v>6</v>
      </c>
      <c r="AP320" s="43" t="s">
        <v>3498</v>
      </c>
      <c r="AQ320" s="43"/>
      <c r="AR320" s="43"/>
      <c r="AS320" s="43"/>
      <c r="AT320" s="43"/>
      <c r="AU320" s="44">
        <v>44299</v>
      </c>
      <c r="AV320" s="44">
        <v>44387</v>
      </c>
      <c r="AW320" s="44"/>
      <c r="AX320" s="44"/>
      <c r="AY320" s="43" t="s">
        <v>70</v>
      </c>
      <c r="AZ320" s="43" t="s">
        <v>70</v>
      </c>
      <c r="BA320" s="43"/>
      <c r="BB320" s="43"/>
      <c r="BC320" s="43" t="s">
        <v>70</v>
      </c>
      <c r="BD320" s="43" t="s">
        <v>70</v>
      </c>
      <c r="BE320" s="43"/>
      <c r="BF320" s="43"/>
      <c r="BG320" s="45" t="s">
        <v>3499</v>
      </c>
      <c r="BH320" s="45" t="s">
        <v>3500</v>
      </c>
      <c r="BI320" s="43"/>
      <c r="BJ320" s="43"/>
      <c r="BK320" s="46">
        <f t="shared" si="370"/>
        <v>1</v>
      </c>
      <c r="BL320" s="46">
        <f t="shared" si="371"/>
        <v>1</v>
      </c>
      <c r="BM320" s="46">
        <f t="shared" si="372"/>
        <v>0</v>
      </c>
      <c r="BN320" s="46">
        <f t="shared" si="373"/>
        <v>0</v>
      </c>
      <c r="BO320" s="46">
        <f t="shared" si="374"/>
        <v>0.5</v>
      </c>
      <c r="BP320" s="43"/>
      <c r="BQ320" s="43"/>
      <c r="BR320" s="43"/>
      <c r="BS320" s="43"/>
      <c r="BT320" s="43"/>
      <c r="BU320" s="43"/>
      <c r="BV320" s="43"/>
      <c r="BW320" s="43"/>
      <c r="BX320" s="43"/>
      <c r="BY320" s="43"/>
      <c r="BZ320" s="43"/>
      <c r="CA320" s="43"/>
      <c r="CB320" s="43"/>
      <c r="CC320" s="43"/>
      <c r="CD320" s="43"/>
      <c r="CE320" s="43"/>
      <c r="CF320" s="43"/>
      <c r="CG320" s="43"/>
      <c r="CH320" s="43"/>
      <c r="CI320" s="43"/>
      <c r="CJ320" s="43"/>
      <c r="CK320" s="43"/>
      <c r="CL320" s="43"/>
      <c r="CM320" s="43"/>
      <c r="CN320" s="43"/>
      <c r="CO320" s="43"/>
      <c r="CP320" s="43"/>
      <c r="CQ320" s="43"/>
      <c r="CR320" s="43"/>
      <c r="CS320" s="43"/>
      <c r="CT320" s="44">
        <v>44299</v>
      </c>
      <c r="CU320" s="44">
        <v>44387</v>
      </c>
      <c r="CV320" s="44"/>
      <c r="CW320" s="44"/>
      <c r="CX320" s="43"/>
      <c r="CY320" s="43"/>
      <c r="CZ320" s="43"/>
      <c r="DA320" s="43"/>
      <c r="DB320" s="43"/>
      <c r="DC320" s="43"/>
      <c r="DD320" s="43"/>
      <c r="DE320" s="43"/>
      <c r="DF320" s="43"/>
      <c r="DG320" s="43"/>
      <c r="DH320" s="43"/>
      <c r="DI320" s="43"/>
      <c r="DJ320" s="46" t="str">
        <f t="shared" si="298"/>
        <v/>
      </c>
      <c r="DK320" s="46" t="str">
        <f t="shared" si="299"/>
        <v/>
      </c>
      <c r="DL320" s="46" t="str">
        <f t="shared" si="300"/>
        <v/>
      </c>
      <c r="DM320" s="46" t="str">
        <f t="shared" si="301"/>
        <v/>
      </c>
      <c r="DN320" s="46" t="str">
        <f t="shared" si="302"/>
        <v/>
      </c>
      <c r="DO320" s="43"/>
      <c r="DP320" s="43"/>
      <c r="DQ320" s="43"/>
      <c r="DR320" s="43"/>
      <c r="DS320" s="43"/>
      <c r="DT320" s="43"/>
      <c r="DU320" s="43"/>
      <c r="DV320" s="43"/>
      <c r="DW320" s="43"/>
      <c r="DX320" s="43"/>
      <c r="DY320" s="43"/>
      <c r="DZ320" s="43"/>
      <c r="EA320" s="43"/>
      <c r="EB320" s="43"/>
      <c r="EC320" s="43"/>
      <c r="ED320" s="43"/>
      <c r="EE320" s="43"/>
      <c r="EF320" s="43"/>
      <c r="EG320" s="43"/>
      <c r="EH320" s="43"/>
      <c r="EI320" s="43"/>
      <c r="EJ320" s="43"/>
      <c r="EK320" s="43"/>
      <c r="EL320" s="43"/>
      <c r="EM320" s="43"/>
      <c r="EN320" s="43"/>
      <c r="EO320" s="43"/>
      <c r="EP320" s="43"/>
      <c r="EQ320" s="43"/>
      <c r="ER320" s="43"/>
      <c r="ES320" s="44">
        <v>44299</v>
      </c>
      <c r="ET320" s="44">
        <v>44387</v>
      </c>
      <c r="EU320" s="44"/>
      <c r="EV320" s="44"/>
      <c r="EW320" s="43"/>
      <c r="EX320" s="43"/>
      <c r="EY320" s="43"/>
      <c r="EZ320" s="43"/>
      <c r="FA320" s="43"/>
      <c r="FB320" s="43"/>
      <c r="FC320" s="43"/>
      <c r="FD320" s="43"/>
      <c r="FE320" s="43"/>
      <c r="FF320" s="43"/>
      <c r="FG320" s="43"/>
      <c r="FH320" s="43"/>
      <c r="FI320" s="46" t="str">
        <f t="shared" si="303"/>
        <v/>
      </c>
      <c r="FJ320" s="46" t="str">
        <f t="shared" si="304"/>
        <v/>
      </c>
      <c r="FK320" s="46" t="str">
        <f t="shared" si="305"/>
        <v/>
      </c>
      <c r="FL320" s="46" t="str">
        <f t="shared" si="306"/>
        <v/>
      </c>
      <c r="FM320" s="46" t="str">
        <f t="shared" si="307"/>
        <v/>
      </c>
      <c r="FN320" s="43"/>
      <c r="FO320" s="43"/>
      <c r="FP320" s="43"/>
      <c r="FQ320" s="43"/>
      <c r="FR320" s="43"/>
      <c r="FS320" s="43"/>
      <c r="FT320" s="43"/>
      <c r="FU320" s="43"/>
      <c r="FV320" s="43"/>
      <c r="FW320" s="43"/>
      <c r="FX320" s="43"/>
      <c r="FY320" s="43"/>
      <c r="FZ320" s="43"/>
      <c r="GA320" s="43"/>
      <c r="GB320" s="43"/>
      <c r="GC320" s="43"/>
      <c r="GD320" s="43"/>
      <c r="GE320" s="43"/>
      <c r="GF320" s="43"/>
      <c r="GG320" s="43"/>
      <c r="GH320" s="43"/>
      <c r="GI320" s="43"/>
      <c r="GJ320" s="43"/>
      <c r="GK320" s="43"/>
      <c r="GL320" s="43"/>
      <c r="GM320" s="43"/>
      <c r="GN320" s="43"/>
      <c r="GO320" s="43"/>
      <c r="GP320" s="43"/>
      <c r="GQ320" s="43"/>
      <c r="GR320" s="44"/>
      <c r="GS320" s="44">
        <v>44387</v>
      </c>
      <c r="GT320" s="44"/>
      <c r="GU320" s="44"/>
      <c r="GV320" s="43"/>
      <c r="GW320" s="43"/>
      <c r="GX320" s="43"/>
      <c r="GY320" s="43"/>
      <c r="GZ320" s="43"/>
      <c r="HA320" s="43"/>
      <c r="HB320" s="43"/>
      <c r="HC320" s="43"/>
      <c r="HD320" s="43"/>
      <c r="HE320" s="43"/>
      <c r="HF320" s="43"/>
      <c r="HG320" s="43"/>
      <c r="HH320" s="46" t="str">
        <f t="shared" si="375"/>
        <v/>
      </c>
      <c r="HI320" s="46" t="str">
        <f t="shared" si="376"/>
        <v/>
      </c>
      <c r="HJ320" s="46" t="str">
        <f t="shared" si="377"/>
        <v/>
      </c>
      <c r="HK320" s="46" t="str">
        <f t="shared" si="378"/>
        <v/>
      </c>
      <c r="HL320" s="46" t="str">
        <f t="shared" si="379"/>
        <v/>
      </c>
      <c r="HM320" s="43"/>
      <c r="HN320" s="43"/>
      <c r="HO320" s="43">
        <f t="shared" si="313"/>
        <v>1</v>
      </c>
      <c r="HP320" s="43" t="s">
        <v>3321</v>
      </c>
      <c r="HQ320" s="43" t="s">
        <v>1026</v>
      </c>
      <c r="HR320" s="43" t="s">
        <v>1027</v>
      </c>
      <c r="HS320" s="43"/>
      <c r="HT320" s="43"/>
      <c r="HU320" s="43"/>
      <c r="HV320" s="43"/>
      <c r="HW320" s="43"/>
      <c r="HX320" s="43"/>
      <c r="HY320" s="43"/>
      <c r="HZ320" s="43"/>
      <c r="IA320" s="41"/>
      <c r="IB320" s="41"/>
      <c r="IC320" s="41"/>
      <c r="ID320" s="41"/>
    </row>
    <row r="321" spans="1:238" ht="49.5" customHeight="1" x14ac:dyDescent="0.25">
      <c r="A321" s="41" t="s">
        <v>466</v>
      </c>
      <c r="B321" s="42" t="s">
        <v>419</v>
      </c>
      <c r="C321" s="43" t="s">
        <v>467</v>
      </c>
      <c r="D321" s="43" t="s">
        <v>468</v>
      </c>
      <c r="E321" s="43" t="s">
        <v>422</v>
      </c>
      <c r="F321" s="43" t="s">
        <v>455</v>
      </c>
      <c r="G321" s="43" t="s">
        <v>469</v>
      </c>
      <c r="H321" s="43" t="s">
        <v>470</v>
      </c>
      <c r="I321" s="43" t="s">
        <v>425</v>
      </c>
      <c r="J321" s="43">
        <v>4</v>
      </c>
      <c r="K321" s="43">
        <v>4</v>
      </c>
      <c r="L321" s="43" t="s">
        <v>398</v>
      </c>
      <c r="M321" s="43">
        <v>4</v>
      </c>
      <c r="N321" s="43">
        <v>4</v>
      </c>
      <c r="O321" s="43" t="s">
        <v>398</v>
      </c>
      <c r="P321" s="43" t="s">
        <v>400</v>
      </c>
      <c r="Q321" s="43" t="s">
        <v>471</v>
      </c>
      <c r="R321" s="43" t="s">
        <v>428</v>
      </c>
      <c r="S321" s="43" t="s">
        <v>403</v>
      </c>
      <c r="T321" s="43" t="s">
        <v>429</v>
      </c>
      <c r="U321" s="43" t="s">
        <v>430</v>
      </c>
      <c r="V321" s="43" t="s">
        <v>403</v>
      </c>
      <c r="W321" s="43" t="s">
        <v>472</v>
      </c>
      <c r="X321" s="43" t="s">
        <v>403</v>
      </c>
      <c r="Y321" s="43" t="s">
        <v>431</v>
      </c>
      <c r="Z321" s="43" t="s">
        <v>407</v>
      </c>
      <c r="AA321" s="43" t="s">
        <v>410</v>
      </c>
      <c r="AB321" s="43" t="s">
        <v>409</v>
      </c>
      <c r="AC321" s="43" t="s">
        <v>410</v>
      </c>
      <c r="AD321" s="43" t="s">
        <v>410</v>
      </c>
      <c r="AE321" s="43">
        <v>100</v>
      </c>
      <c r="AF321" s="43" t="s">
        <v>65</v>
      </c>
      <c r="AG321" s="41" t="s">
        <v>411</v>
      </c>
      <c r="AH321" s="43">
        <f t="shared" si="380"/>
        <v>12</v>
      </c>
      <c r="AI321" s="43">
        <v>3</v>
      </c>
      <c r="AJ321" s="43">
        <v>3</v>
      </c>
      <c r="AK321" s="43">
        <v>3</v>
      </c>
      <c r="AL321" s="43">
        <v>3</v>
      </c>
      <c r="AM321" s="43">
        <v>3</v>
      </c>
      <c r="AN321" s="43" t="s">
        <v>3501</v>
      </c>
      <c r="AO321" s="43">
        <v>3</v>
      </c>
      <c r="AP321" s="43" t="s">
        <v>3502</v>
      </c>
      <c r="AQ321" s="43"/>
      <c r="AR321" s="43"/>
      <c r="AS321" s="43"/>
      <c r="AT321" s="43"/>
      <c r="AU321" s="44">
        <v>44300</v>
      </c>
      <c r="AV321" s="44">
        <v>44387</v>
      </c>
      <c r="AW321" s="44"/>
      <c r="AX321" s="44"/>
      <c r="AY321" s="43" t="s">
        <v>70</v>
      </c>
      <c r="AZ321" s="43" t="s">
        <v>70</v>
      </c>
      <c r="BA321" s="43"/>
      <c r="BB321" s="43"/>
      <c r="BC321" s="43" t="s">
        <v>70</v>
      </c>
      <c r="BD321" s="43" t="s">
        <v>70</v>
      </c>
      <c r="BE321" s="43"/>
      <c r="BF321" s="43"/>
      <c r="BG321" s="45" t="s">
        <v>3503</v>
      </c>
      <c r="BH321" s="45" t="s">
        <v>3504</v>
      </c>
      <c r="BI321" s="43"/>
      <c r="BJ321" s="43"/>
      <c r="BK321" s="46">
        <f t="shared" si="370"/>
        <v>1</v>
      </c>
      <c r="BL321" s="46">
        <f t="shared" si="371"/>
        <v>1</v>
      </c>
      <c r="BM321" s="46">
        <f t="shared" si="372"/>
        <v>0</v>
      </c>
      <c r="BN321" s="46">
        <f t="shared" si="373"/>
        <v>0</v>
      </c>
      <c r="BO321" s="46">
        <f t="shared" si="374"/>
        <v>0.5</v>
      </c>
      <c r="BP321" s="43"/>
      <c r="BQ321" s="43"/>
      <c r="BR321" s="43"/>
      <c r="BS321" s="43"/>
      <c r="BT321" s="43"/>
      <c r="BU321" s="43"/>
      <c r="BV321" s="43"/>
      <c r="BW321" s="43"/>
      <c r="BX321" s="43"/>
      <c r="BY321" s="43"/>
      <c r="BZ321" s="43"/>
      <c r="CA321" s="43"/>
      <c r="CB321" s="43"/>
      <c r="CC321" s="43"/>
      <c r="CD321" s="43"/>
      <c r="CE321" s="43"/>
      <c r="CF321" s="43"/>
      <c r="CG321" s="43"/>
      <c r="CH321" s="43"/>
      <c r="CI321" s="43"/>
      <c r="CJ321" s="43"/>
      <c r="CK321" s="43"/>
      <c r="CL321" s="43"/>
      <c r="CM321" s="43"/>
      <c r="CN321" s="43"/>
      <c r="CO321" s="43"/>
      <c r="CP321" s="43"/>
      <c r="CQ321" s="43"/>
      <c r="CR321" s="43"/>
      <c r="CS321" s="43"/>
      <c r="CT321" s="44">
        <v>44300</v>
      </c>
      <c r="CU321" s="44">
        <v>44387</v>
      </c>
      <c r="CV321" s="44"/>
      <c r="CW321" s="44"/>
      <c r="CX321" s="43"/>
      <c r="CY321" s="43"/>
      <c r="CZ321" s="43"/>
      <c r="DA321" s="43"/>
      <c r="DB321" s="43"/>
      <c r="DC321" s="43"/>
      <c r="DD321" s="43"/>
      <c r="DE321" s="43"/>
      <c r="DF321" s="43"/>
      <c r="DG321" s="43"/>
      <c r="DH321" s="43"/>
      <c r="DI321" s="43"/>
      <c r="DJ321" s="46" t="str">
        <f t="shared" si="298"/>
        <v/>
      </c>
      <c r="DK321" s="46" t="str">
        <f t="shared" si="299"/>
        <v/>
      </c>
      <c r="DL321" s="46" t="str">
        <f t="shared" si="300"/>
        <v/>
      </c>
      <c r="DM321" s="46" t="str">
        <f t="shared" si="301"/>
        <v/>
      </c>
      <c r="DN321" s="46" t="str">
        <f t="shared" si="302"/>
        <v/>
      </c>
      <c r="DO321" s="43"/>
      <c r="DP321" s="43"/>
      <c r="DQ321" s="43"/>
      <c r="DR321" s="43"/>
      <c r="DS321" s="43"/>
      <c r="DT321" s="43"/>
      <c r="DU321" s="43"/>
      <c r="DV321" s="43"/>
      <c r="DW321" s="43"/>
      <c r="DX321" s="43"/>
      <c r="DY321" s="43"/>
      <c r="DZ321" s="43"/>
      <c r="EA321" s="43"/>
      <c r="EB321" s="43"/>
      <c r="EC321" s="43"/>
      <c r="ED321" s="43"/>
      <c r="EE321" s="43"/>
      <c r="EF321" s="43"/>
      <c r="EG321" s="43"/>
      <c r="EH321" s="43"/>
      <c r="EI321" s="43"/>
      <c r="EJ321" s="43"/>
      <c r="EK321" s="43"/>
      <c r="EL321" s="43"/>
      <c r="EM321" s="43"/>
      <c r="EN321" s="43"/>
      <c r="EO321" s="43"/>
      <c r="EP321" s="43"/>
      <c r="EQ321" s="43"/>
      <c r="ER321" s="43"/>
      <c r="ES321" s="44">
        <v>44300</v>
      </c>
      <c r="ET321" s="44">
        <v>44387</v>
      </c>
      <c r="EU321" s="44"/>
      <c r="EV321" s="44"/>
      <c r="EW321" s="43"/>
      <c r="EX321" s="43"/>
      <c r="EY321" s="43"/>
      <c r="EZ321" s="43"/>
      <c r="FA321" s="43"/>
      <c r="FB321" s="43"/>
      <c r="FC321" s="43"/>
      <c r="FD321" s="43"/>
      <c r="FE321" s="43"/>
      <c r="FF321" s="43"/>
      <c r="FG321" s="43"/>
      <c r="FH321" s="43"/>
      <c r="FI321" s="46" t="str">
        <f t="shared" si="303"/>
        <v/>
      </c>
      <c r="FJ321" s="46" t="str">
        <f t="shared" si="304"/>
        <v/>
      </c>
      <c r="FK321" s="46" t="str">
        <f t="shared" si="305"/>
        <v/>
      </c>
      <c r="FL321" s="46" t="str">
        <f t="shared" si="306"/>
        <v/>
      </c>
      <c r="FM321" s="46" t="str">
        <f t="shared" si="307"/>
        <v/>
      </c>
      <c r="FN321" s="43"/>
      <c r="FO321" s="43"/>
      <c r="FP321" s="43"/>
      <c r="FQ321" s="43"/>
      <c r="FR321" s="43"/>
      <c r="FS321" s="43"/>
      <c r="FT321" s="43"/>
      <c r="FU321" s="43"/>
      <c r="FV321" s="43"/>
      <c r="FW321" s="43"/>
      <c r="FX321" s="43"/>
      <c r="FY321" s="43"/>
      <c r="FZ321" s="43"/>
      <c r="GA321" s="43"/>
      <c r="GB321" s="43"/>
      <c r="GC321" s="43"/>
      <c r="GD321" s="43"/>
      <c r="GE321" s="43"/>
      <c r="GF321" s="43"/>
      <c r="GG321" s="43"/>
      <c r="GH321" s="43"/>
      <c r="GI321" s="43"/>
      <c r="GJ321" s="43"/>
      <c r="GK321" s="43"/>
      <c r="GL321" s="43"/>
      <c r="GM321" s="43"/>
      <c r="GN321" s="43"/>
      <c r="GO321" s="43"/>
      <c r="GP321" s="43"/>
      <c r="GQ321" s="43"/>
      <c r="GR321" s="44"/>
      <c r="GS321" s="44">
        <v>44387</v>
      </c>
      <c r="GT321" s="44"/>
      <c r="GU321" s="44"/>
      <c r="GV321" s="43"/>
      <c r="GW321" s="43"/>
      <c r="GX321" s="43"/>
      <c r="GY321" s="43"/>
      <c r="GZ321" s="43"/>
      <c r="HA321" s="43"/>
      <c r="HB321" s="43"/>
      <c r="HC321" s="43"/>
      <c r="HD321" s="43"/>
      <c r="HE321" s="43"/>
      <c r="HF321" s="43"/>
      <c r="HG321" s="43"/>
      <c r="HH321" s="46" t="str">
        <f t="shared" si="375"/>
        <v/>
      </c>
      <c r="HI321" s="46" t="str">
        <f t="shared" si="376"/>
        <v/>
      </c>
      <c r="HJ321" s="46" t="str">
        <f t="shared" si="377"/>
        <v/>
      </c>
      <c r="HK321" s="46" t="str">
        <f t="shared" si="378"/>
        <v/>
      </c>
      <c r="HL321" s="46" t="str">
        <f t="shared" si="379"/>
        <v/>
      </c>
      <c r="HM321" s="43"/>
      <c r="HN321" s="43"/>
      <c r="HO321" s="43">
        <f t="shared" si="313"/>
        <v>1</v>
      </c>
      <c r="HP321" s="43" t="s">
        <v>3321</v>
      </c>
      <c r="HQ321" s="41" t="s">
        <v>1042</v>
      </c>
      <c r="HR321" s="41" t="s">
        <v>1027</v>
      </c>
      <c r="HS321" s="41"/>
      <c r="HT321" s="41"/>
      <c r="HU321" s="41"/>
      <c r="HV321" s="41"/>
      <c r="HW321" s="41"/>
      <c r="HX321" s="41"/>
      <c r="HY321" s="41"/>
      <c r="HZ321" s="41"/>
      <c r="IA321" s="41"/>
      <c r="IB321" s="41"/>
      <c r="IC321" s="41"/>
      <c r="ID321" s="41"/>
    </row>
    <row r="322" spans="1:238" ht="49.5" customHeight="1" x14ac:dyDescent="0.25">
      <c r="A322" s="41" t="s">
        <v>479</v>
      </c>
      <c r="B322" s="42" t="s">
        <v>480</v>
      </c>
      <c r="C322" s="43" t="s">
        <v>481</v>
      </c>
      <c r="D322" s="43" t="s">
        <v>482</v>
      </c>
      <c r="E322" s="43" t="s">
        <v>422</v>
      </c>
      <c r="F322" s="43" t="s">
        <v>394</v>
      </c>
      <c r="G322" s="43" t="s">
        <v>395</v>
      </c>
      <c r="H322" s="43" t="s">
        <v>483</v>
      </c>
      <c r="I322" s="43" t="s">
        <v>484</v>
      </c>
      <c r="J322" s="43">
        <v>5</v>
      </c>
      <c r="K322" s="43">
        <v>3</v>
      </c>
      <c r="L322" s="43" t="s">
        <v>398</v>
      </c>
      <c r="M322" s="43">
        <v>4</v>
      </c>
      <c r="N322" s="43">
        <v>2</v>
      </c>
      <c r="O322" s="43" t="s">
        <v>399</v>
      </c>
      <c r="P322" s="43" t="s">
        <v>400</v>
      </c>
      <c r="Q322" s="43" t="s">
        <v>485</v>
      </c>
      <c r="R322" s="43" t="s">
        <v>486</v>
      </c>
      <c r="S322" s="43" t="s">
        <v>403</v>
      </c>
      <c r="T322" s="43" t="s">
        <v>487</v>
      </c>
      <c r="U322" s="43" t="s">
        <v>405</v>
      </c>
      <c r="V322" s="43" t="s">
        <v>403</v>
      </c>
      <c r="W322" s="43" t="s">
        <v>403</v>
      </c>
      <c r="X322" s="43" t="s">
        <v>403</v>
      </c>
      <c r="Y322" s="43" t="s">
        <v>406</v>
      </c>
      <c r="Z322" s="43" t="s">
        <v>407</v>
      </c>
      <c r="AA322" s="43" t="s">
        <v>408</v>
      </c>
      <c r="AB322" s="43" t="s">
        <v>409</v>
      </c>
      <c r="AC322" s="43" t="s">
        <v>410</v>
      </c>
      <c r="AD322" s="43" t="s">
        <v>408</v>
      </c>
      <c r="AE322" s="43">
        <v>50</v>
      </c>
      <c r="AF322" s="43" t="s">
        <v>65</v>
      </c>
      <c r="AG322" s="41" t="s">
        <v>411</v>
      </c>
      <c r="AH322" s="43">
        <f t="shared" si="380"/>
        <v>40</v>
      </c>
      <c r="AI322" s="43">
        <v>20</v>
      </c>
      <c r="AJ322" s="43">
        <v>20</v>
      </c>
      <c r="AK322" s="43">
        <v>0</v>
      </c>
      <c r="AL322" s="43">
        <v>0</v>
      </c>
      <c r="AM322" s="43">
        <v>20</v>
      </c>
      <c r="AN322" s="43" t="s">
        <v>3505</v>
      </c>
      <c r="AO322" s="43">
        <v>20</v>
      </c>
      <c r="AP322" s="43" t="s">
        <v>3506</v>
      </c>
      <c r="AQ322" s="43"/>
      <c r="AR322" s="43"/>
      <c r="AS322" s="43"/>
      <c r="AT322" s="43"/>
      <c r="AU322" s="44">
        <v>44300</v>
      </c>
      <c r="AV322" s="44">
        <v>44391</v>
      </c>
      <c r="AW322" s="44"/>
      <c r="AX322" s="44"/>
      <c r="AY322" s="43" t="s">
        <v>70</v>
      </c>
      <c r="AZ322" s="43" t="s">
        <v>70</v>
      </c>
      <c r="BA322" s="43"/>
      <c r="BB322" s="43"/>
      <c r="BC322" s="43" t="s">
        <v>70</v>
      </c>
      <c r="BD322" s="43" t="s">
        <v>70</v>
      </c>
      <c r="BE322" s="43"/>
      <c r="BF322" s="43"/>
      <c r="BG322" s="45" t="s">
        <v>3507</v>
      </c>
      <c r="BH322" s="45" t="s">
        <v>3508</v>
      </c>
      <c r="BI322" s="43"/>
      <c r="BJ322" s="43"/>
      <c r="BK322" s="46">
        <f t="shared" si="370"/>
        <v>1</v>
      </c>
      <c r="BL322" s="46">
        <f t="shared" si="371"/>
        <v>1</v>
      </c>
      <c r="BM322" s="46" t="str">
        <f t="shared" si="372"/>
        <v/>
      </c>
      <c r="BN322" s="46" t="str">
        <f t="shared" si="373"/>
        <v/>
      </c>
      <c r="BO322" s="46">
        <f t="shared" si="374"/>
        <v>1</v>
      </c>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c r="CM322" s="43"/>
      <c r="CN322" s="43"/>
      <c r="CO322" s="43"/>
      <c r="CP322" s="43"/>
      <c r="CQ322" s="43"/>
      <c r="CR322" s="43"/>
      <c r="CS322" s="43"/>
      <c r="CT322" s="44">
        <v>44300</v>
      </c>
      <c r="CU322" s="44">
        <v>44391</v>
      </c>
      <c r="CV322" s="44"/>
      <c r="CW322" s="44"/>
      <c r="CX322" s="43"/>
      <c r="CY322" s="43"/>
      <c r="CZ322" s="43"/>
      <c r="DA322" s="43"/>
      <c r="DB322" s="43"/>
      <c r="DC322" s="43"/>
      <c r="DD322" s="43"/>
      <c r="DE322" s="43"/>
      <c r="DF322" s="43"/>
      <c r="DG322" s="43"/>
      <c r="DH322" s="43"/>
      <c r="DI322" s="43"/>
      <c r="DJ322" s="46" t="str">
        <f t="shared" ref="DJ322:DJ331" si="381">IFERROR(IF(CH322=0,"",IF((CL322/CH322)&gt;1,1,(CL322/CH322))),"")</f>
        <v/>
      </c>
      <c r="DK322" s="46" t="str">
        <f t="shared" ref="DK322:DK331" si="382">IFERROR(IF(CI322=0,"",IF((CN322/CI322)&gt;1,1,(CN322/CI322))),"")</f>
        <v/>
      </c>
      <c r="DL322" s="46" t="str">
        <f t="shared" ref="DL322:DL331" si="383">IFERROR(IF(CJ322=0,"",IF((CP322/CJ322)&gt;1,1,(CP322/CJ322))),"")</f>
        <v/>
      </c>
      <c r="DM322" s="46" t="str">
        <f t="shared" ref="DM322:DM331" si="384">IFERROR(IF(CK322=0,"",IF((CR322/CK322)&gt;1,1,(CR322/CK322))),"")</f>
        <v/>
      </c>
      <c r="DN322" s="46" t="str">
        <f t="shared" ref="DN322:DN331" si="385">IFERROR(IF((CL322+CN322+CP322+CR322)/CG322&gt;1,1,(CL322+CN322+CP322+CR322)/CG322),"")</f>
        <v/>
      </c>
      <c r="DO322" s="43"/>
      <c r="DP322" s="43"/>
      <c r="DQ322" s="43"/>
      <c r="DR322" s="43"/>
      <c r="DS322" s="43"/>
      <c r="DT322" s="43"/>
      <c r="DU322" s="43"/>
      <c r="DV322" s="43"/>
      <c r="DW322" s="43"/>
      <c r="DX322" s="43"/>
      <c r="DY322" s="43"/>
      <c r="DZ322" s="43"/>
      <c r="EA322" s="43"/>
      <c r="EB322" s="43"/>
      <c r="EC322" s="43"/>
      <c r="ED322" s="43"/>
      <c r="EE322" s="43"/>
      <c r="EF322" s="43"/>
      <c r="EG322" s="43"/>
      <c r="EH322" s="43"/>
      <c r="EI322" s="43"/>
      <c r="EJ322" s="43"/>
      <c r="EK322" s="43"/>
      <c r="EL322" s="43"/>
      <c r="EM322" s="43"/>
      <c r="EN322" s="43"/>
      <c r="EO322" s="43"/>
      <c r="EP322" s="43"/>
      <c r="EQ322" s="43"/>
      <c r="ER322" s="43"/>
      <c r="ES322" s="44">
        <v>44300</v>
      </c>
      <c r="ET322" s="44">
        <v>44391</v>
      </c>
      <c r="EU322" s="44"/>
      <c r="EV322" s="44"/>
      <c r="EW322" s="43"/>
      <c r="EX322" s="43"/>
      <c r="EY322" s="43"/>
      <c r="EZ322" s="43"/>
      <c r="FA322" s="43"/>
      <c r="FB322" s="43"/>
      <c r="FC322" s="43"/>
      <c r="FD322" s="43"/>
      <c r="FE322" s="43"/>
      <c r="FF322" s="43"/>
      <c r="FG322" s="43"/>
      <c r="FH322" s="43"/>
      <c r="FI322" s="46" t="str">
        <f t="shared" ref="FI322:FI331" si="386">IFERROR(IF(EG322=0,"",IF((EK322/EG322)&gt;1,1,(EK322/EG322))),"")</f>
        <v/>
      </c>
      <c r="FJ322" s="46" t="str">
        <f t="shared" ref="FJ322:FJ331" si="387">IFERROR(IF(EH322=0,"",IF((EM322/EH322)&gt;1,1,(EM322/EH322))),"")</f>
        <v/>
      </c>
      <c r="FK322" s="46" t="str">
        <f t="shared" ref="FK322:FK331" si="388">IFERROR(IF(EI322=0,"",IF((EO322/EI322)&gt;1,1,(EO322/EI322))),"")</f>
        <v/>
      </c>
      <c r="FL322" s="46" t="str">
        <f t="shared" ref="FL322:FL331" si="389">IFERROR(IF(EJ322=0,"",IF((EQ322/EJ322)&gt;1,1,(EQ322/EJ322))),"")</f>
        <v/>
      </c>
      <c r="FM322" s="46" t="str">
        <f t="shared" ref="FM322:FM331" si="390">IFERROR(IF((EK322+EM322+EO322+EQ322)/EF322&gt;1,1,(EK322+EM322+EO322+EQ322)/EF322),"")</f>
        <v/>
      </c>
      <c r="FN322" s="43"/>
      <c r="FO322" s="43"/>
      <c r="FP322" s="43"/>
      <c r="FQ322" s="43"/>
      <c r="FR322" s="43"/>
      <c r="FS322" s="43"/>
      <c r="FT322" s="43"/>
      <c r="FU322" s="43"/>
      <c r="FV322" s="43"/>
      <c r="FW322" s="43"/>
      <c r="FX322" s="43"/>
      <c r="FY322" s="43"/>
      <c r="FZ322" s="43"/>
      <c r="GA322" s="43"/>
      <c r="GB322" s="43"/>
      <c r="GC322" s="43"/>
      <c r="GD322" s="43"/>
      <c r="GE322" s="43"/>
      <c r="GF322" s="43"/>
      <c r="GG322" s="43"/>
      <c r="GH322" s="43"/>
      <c r="GI322" s="43"/>
      <c r="GJ322" s="43"/>
      <c r="GK322" s="43"/>
      <c r="GL322" s="43"/>
      <c r="GM322" s="43"/>
      <c r="GN322" s="43"/>
      <c r="GO322" s="43"/>
      <c r="GP322" s="43"/>
      <c r="GQ322" s="43"/>
      <c r="GR322" s="44"/>
      <c r="GS322" s="44">
        <v>44391</v>
      </c>
      <c r="GT322" s="44"/>
      <c r="GU322" s="44"/>
      <c r="GV322" s="43"/>
      <c r="GW322" s="43"/>
      <c r="GX322" s="43"/>
      <c r="GY322" s="43"/>
      <c r="GZ322" s="43"/>
      <c r="HA322" s="43"/>
      <c r="HB322" s="43"/>
      <c r="HC322" s="43"/>
      <c r="HD322" s="43"/>
      <c r="HE322" s="43"/>
      <c r="HF322" s="43"/>
      <c r="HG322" s="43"/>
      <c r="HH322" s="46" t="str">
        <f t="shared" si="375"/>
        <v/>
      </c>
      <c r="HI322" s="46" t="str">
        <f t="shared" si="376"/>
        <v/>
      </c>
      <c r="HJ322" s="46" t="str">
        <f t="shared" si="377"/>
        <v/>
      </c>
      <c r="HK322" s="46" t="str">
        <f t="shared" si="378"/>
        <v/>
      </c>
      <c r="HL322" s="46" t="str">
        <f t="shared" si="379"/>
        <v/>
      </c>
      <c r="HM322" s="43"/>
      <c r="HN322" s="43"/>
      <c r="HO322" s="43">
        <f t="shared" ref="HO322:HO331" si="391">IF(Q322&lt;&gt;"",1,0)+IF(BP322&lt;&gt;"",1,0)+IF(DO322&lt;&gt;"",1,0)+IF(FN322&lt;&gt;"",1,0)</f>
        <v>1</v>
      </c>
      <c r="HP322" s="43" t="s">
        <v>3321</v>
      </c>
      <c r="HQ322" s="41" t="s">
        <v>1042</v>
      </c>
      <c r="HR322" s="41" t="s">
        <v>1042</v>
      </c>
      <c r="HS322" s="41"/>
      <c r="HT322" s="41"/>
      <c r="HU322" s="41"/>
      <c r="HV322" s="41"/>
      <c r="HW322" s="41"/>
      <c r="HX322" s="41"/>
      <c r="HY322" s="41"/>
      <c r="HZ322" s="41"/>
      <c r="IA322" s="41"/>
      <c r="IB322" s="41"/>
      <c r="IC322" s="41"/>
      <c r="ID322" s="41"/>
    </row>
    <row r="323" spans="1:238" ht="49.5" customHeight="1" x14ac:dyDescent="0.25">
      <c r="A323" s="41" t="s">
        <v>493</v>
      </c>
      <c r="B323" s="42" t="s">
        <v>480</v>
      </c>
      <c r="C323" s="43" t="s">
        <v>494</v>
      </c>
      <c r="D323" s="43" t="s">
        <v>468</v>
      </c>
      <c r="E323" s="43" t="s">
        <v>422</v>
      </c>
      <c r="F323" s="43" t="s">
        <v>455</v>
      </c>
      <c r="G323" s="43" t="s">
        <v>495</v>
      </c>
      <c r="H323" s="43" t="s">
        <v>496</v>
      </c>
      <c r="I323" s="43" t="s">
        <v>497</v>
      </c>
      <c r="J323" s="43">
        <v>2</v>
      </c>
      <c r="K323" s="43">
        <v>5</v>
      </c>
      <c r="L323" s="43" t="s">
        <v>398</v>
      </c>
      <c r="M323" s="43">
        <v>1</v>
      </c>
      <c r="N323" s="43">
        <v>5</v>
      </c>
      <c r="O323" s="43" t="s">
        <v>398</v>
      </c>
      <c r="P323" s="43" t="s">
        <v>400</v>
      </c>
      <c r="Q323" s="43" t="s">
        <v>498</v>
      </c>
      <c r="R323" s="43" t="s">
        <v>499</v>
      </c>
      <c r="S323" s="43" t="s">
        <v>403</v>
      </c>
      <c r="T323" s="43" t="s">
        <v>500</v>
      </c>
      <c r="U323" s="43" t="s">
        <v>430</v>
      </c>
      <c r="V323" s="43" t="s">
        <v>403</v>
      </c>
      <c r="W323" s="43" t="s">
        <v>403</v>
      </c>
      <c r="X323" s="43" t="s">
        <v>403</v>
      </c>
      <c r="Y323" s="43" t="s">
        <v>406</v>
      </c>
      <c r="Z323" s="43" t="s">
        <v>407</v>
      </c>
      <c r="AA323" s="43" t="s">
        <v>410</v>
      </c>
      <c r="AB323" s="43" t="s">
        <v>409</v>
      </c>
      <c r="AC323" s="43" t="s">
        <v>410</v>
      </c>
      <c r="AD323" s="43" t="s">
        <v>410</v>
      </c>
      <c r="AE323" s="43">
        <v>100</v>
      </c>
      <c r="AF323" s="43" t="s">
        <v>65</v>
      </c>
      <c r="AG323" s="41" t="s">
        <v>411</v>
      </c>
      <c r="AH323" s="43">
        <f t="shared" si="380"/>
        <v>0</v>
      </c>
      <c r="AI323" s="43">
        <v>0</v>
      </c>
      <c r="AJ323" s="43">
        <v>0</v>
      </c>
      <c r="AK323" s="43">
        <v>0</v>
      </c>
      <c r="AL323" s="43">
        <v>0</v>
      </c>
      <c r="AM323" s="43">
        <v>0</v>
      </c>
      <c r="AN323" s="43" t="s">
        <v>3509</v>
      </c>
      <c r="AO323" s="43">
        <v>0</v>
      </c>
      <c r="AP323" s="43" t="s">
        <v>3510</v>
      </c>
      <c r="AQ323" s="43"/>
      <c r="AR323" s="43"/>
      <c r="AS323" s="43"/>
      <c r="AT323" s="43"/>
      <c r="AU323" s="44">
        <v>44300</v>
      </c>
      <c r="AV323" s="44">
        <v>44387</v>
      </c>
      <c r="AW323" s="44"/>
      <c r="AX323" s="44"/>
      <c r="AY323" s="43" t="s">
        <v>70</v>
      </c>
      <c r="AZ323" s="43" t="s">
        <v>449</v>
      </c>
      <c r="BA323" s="43"/>
      <c r="BB323" s="43"/>
      <c r="BC323" s="43" t="s">
        <v>70</v>
      </c>
      <c r="BD323" s="43" t="s">
        <v>449</v>
      </c>
      <c r="BE323" s="43"/>
      <c r="BF323" s="43"/>
      <c r="BG323" s="45" t="s">
        <v>3511</v>
      </c>
      <c r="BH323" s="45" t="s">
        <v>3512</v>
      </c>
      <c r="BI323" s="43"/>
      <c r="BJ323" s="43"/>
      <c r="BK323" s="46" t="str">
        <f t="shared" si="370"/>
        <v/>
      </c>
      <c r="BL323" s="46" t="str">
        <f t="shared" si="371"/>
        <v/>
      </c>
      <c r="BM323" s="46" t="str">
        <f t="shared" si="372"/>
        <v/>
      </c>
      <c r="BN323" s="46" t="str">
        <f t="shared" si="373"/>
        <v/>
      </c>
      <c r="BO323" s="46" t="str">
        <f t="shared" si="374"/>
        <v/>
      </c>
      <c r="BP323" s="43"/>
      <c r="BQ323" s="43"/>
      <c r="BR323" s="43"/>
      <c r="BS323" s="43"/>
      <c r="BT323" s="43"/>
      <c r="BU323" s="43"/>
      <c r="BV323" s="43"/>
      <c r="BW323" s="43"/>
      <c r="BX323" s="43"/>
      <c r="BY323" s="43"/>
      <c r="BZ323" s="43"/>
      <c r="CA323" s="43"/>
      <c r="CB323" s="43"/>
      <c r="CC323" s="43"/>
      <c r="CD323" s="43"/>
      <c r="CE323" s="43"/>
      <c r="CF323" s="43"/>
      <c r="CG323" s="43"/>
      <c r="CH323" s="43"/>
      <c r="CI323" s="43"/>
      <c r="CJ323" s="43"/>
      <c r="CK323" s="43"/>
      <c r="CL323" s="43"/>
      <c r="CM323" s="43"/>
      <c r="CN323" s="43"/>
      <c r="CO323" s="43"/>
      <c r="CP323" s="43"/>
      <c r="CQ323" s="43"/>
      <c r="CR323" s="43"/>
      <c r="CS323" s="43"/>
      <c r="CT323" s="44">
        <v>44300</v>
      </c>
      <c r="CU323" s="44">
        <v>44387</v>
      </c>
      <c r="CV323" s="44"/>
      <c r="CW323" s="44"/>
      <c r="CX323" s="43"/>
      <c r="CY323" s="43"/>
      <c r="CZ323" s="43"/>
      <c r="DA323" s="43"/>
      <c r="DB323" s="43"/>
      <c r="DC323" s="43"/>
      <c r="DD323" s="43"/>
      <c r="DE323" s="43"/>
      <c r="DF323" s="43"/>
      <c r="DG323" s="43"/>
      <c r="DH323" s="43"/>
      <c r="DI323" s="43"/>
      <c r="DJ323" s="46" t="str">
        <f t="shared" si="381"/>
        <v/>
      </c>
      <c r="DK323" s="46" t="str">
        <f t="shared" si="382"/>
        <v/>
      </c>
      <c r="DL323" s="46" t="str">
        <f t="shared" si="383"/>
        <v/>
      </c>
      <c r="DM323" s="46" t="str">
        <f t="shared" si="384"/>
        <v/>
      </c>
      <c r="DN323" s="46" t="str">
        <f t="shared" si="385"/>
        <v/>
      </c>
      <c r="DO323" s="43"/>
      <c r="DP323" s="43"/>
      <c r="DQ323" s="43"/>
      <c r="DR323" s="43"/>
      <c r="DS323" s="43"/>
      <c r="DT323" s="43"/>
      <c r="DU323" s="43"/>
      <c r="DV323" s="43"/>
      <c r="DW323" s="43"/>
      <c r="DX323" s="43"/>
      <c r="DY323" s="43"/>
      <c r="DZ323" s="43"/>
      <c r="EA323" s="43"/>
      <c r="EB323" s="43"/>
      <c r="EC323" s="43"/>
      <c r="ED323" s="43"/>
      <c r="EE323" s="43"/>
      <c r="EF323" s="43"/>
      <c r="EG323" s="43"/>
      <c r="EH323" s="43"/>
      <c r="EI323" s="43"/>
      <c r="EJ323" s="43"/>
      <c r="EK323" s="43"/>
      <c r="EL323" s="43"/>
      <c r="EM323" s="43"/>
      <c r="EN323" s="43"/>
      <c r="EO323" s="43"/>
      <c r="EP323" s="43"/>
      <c r="EQ323" s="43"/>
      <c r="ER323" s="43"/>
      <c r="ES323" s="44">
        <v>44300</v>
      </c>
      <c r="ET323" s="44">
        <v>44387</v>
      </c>
      <c r="EU323" s="44"/>
      <c r="EV323" s="44"/>
      <c r="EW323" s="43"/>
      <c r="EX323" s="43"/>
      <c r="EY323" s="43"/>
      <c r="EZ323" s="43"/>
      <c r="FA323" s="43"/>
      <c r="FB323" s="43"/>
      <c r="FC323" s="43"/>
      <c r="FD323" s="43"/>
      <c r="FE323" s="43"/>
      <c r="FF323" s="43"/>
      <c r="FG323" s="43"/>
      <c r="FH323" s="43"/>
      <c r="FI323" s="46" t="str">
        <f t="shared" si="386"/>
        <v/>
      </c>
      <c r="FJ323" s="46" t="str">
        <f t="shared" si="387"/>
        <v/>
      </c>
      <c r="FK323" s="46" t="str">
        <f t="shared" si="388"/>
        <v/>
      </c>
      <c r="FL323" s="46" t="str">
        <f t="shared" si="389"/>
        <v/>
      </c>
      <c r="FM323" s="46" t="str">
        <f t="shared" si="390"/>
        <v/>
      </c>
      <c r="FN323" s="43"/>
      <c r="FO323" s="43"/>
      <c r="FP323" s="43"/>
      <c r="FQ323" s="43"/>
      <c r="FR323" s="43"/>
      <c r="FS323" s="43"/>
      <c r="FT323" s="43"/>
      <c r="FU323" s="43"/>
      <c r="FV323" s="43"/>
      <c r="FW323" s="43"/>
      <c r="FX323" s="43"/>
      <c r="FY323" s="43"/>
      <c r="FZ323" s="43"/>
      <c r="GA323" s="43"/>
      <c r="GB323" s="43"/>
      <c r="GC323" s="43"/>
      <c r="GD323" s="43"/>
      <c r="GE323" s="43"/>
      <c r="GF323" s="43"/>
      <c r="GG323" s="43"/>
      <c r="GH323" s="43"/>
      <c r="GI323" s="43"/>
      <c r="GJ323" s="43"/>
      <c r="GK323" s="43"/>
      <c r="GL323" s="43"/>
      <c r="GM323" s="43"/>
      <c r="GN323" s="43"/>
      <c r="GO323" s="43"/>
      <c r="GP323" s="43"/>
      <c r="GQ323" s="43"/>
      <c r="GR323" s="44"/>
      <c r="GS323" s="44">
        <v>44387</v>
      </c>
      <c r="GT323" s="44"/>
      <c r="GU323" s="44"/>
      <c r="GV323" s="43"/>
      <c r="GW323" s="43"/>
      <c r="GX323" s="43"/>
      <c r="GY323" s="43"/>
      <c r="GZ323" s="43"/>
      <c r="HA323" s="43"/>
      <c r="HB323" s="43"/>
      <c r="HC323" s="43"/>
      <c r="HD323" s="43"/>
      <c r="HE323" s="43"/>
      <c r="HF323" s="43"/>
      <c r="HG323" s="43"/>
      <c r="HH323" s="46" t="str">
        <f t="shared" si="375"/>
        <v/>
      </c>
      <c r="HI323" s="46" t="str">
        <f t="shared" si="376"/>
        <v/>
      </c>
      <c r="HJ323" s="46" t="str">
        <f t="shared" si="377"/>
        <v/>
      </c>
      <c r="HK323" s="46" t="str">
        <f t="shared" si="378"/>
        <v/>
      </c>
      <c r="HL323" s="46" t="str">
        <f t="shared" si="379"/>
        <v/>
      </c>
      <c r="HM323" s="43"/>
      <c r="HN323" s="43"/>
      <c r="HO323" s="43">
        <f t="shared" si="391"/>
        <v>1</v>
      </c>
      <c r="HP323" s="43" t="s">
        <v>3321</v>
      </c>
      <c r="HQ323" s="41" t="s">
        <v>3513</v>
      </c>
      <c r="HR323" s="41" t="s">
        <v>3514</v>
      </c>
      <c r="HS323" s="41"/>
      <c r="HT323" s="41"/>
      <c r="HU323" s="41"/>
      <c r="HV323" s="41"/>
      <c r="HW323" s="41"/>
      <c r="HX323" s="41"/>
      <c r="HY323" s="41"/>
      <c r="HZ323" s="41"/>
      <c r="IA323" s="41"/>
      <c r="IB323" s="41"/>
      <c r="IC323" s="41"/>
      <c r="ID323" s="41"/>
    </row>
    <row r="324" spans="1:238" ht="49.5" customHeight="1" x14ac:dyDescent="0.25">
      <c r="A324" s="41" t="s">
        <v>506</v>
      </c>
      <c r="B324" s="42" t="s">
        <v>480</v>
      </c>
      <c r="C324" s="43" t="s">
        <v>507</v>
      </c>
      <c r="D324" s="43" t="s">
        <v>482</v>
      </c>
      <c r="E324" s="43" t="s">
        <v>422</v>
      </c>
      <c r="F324" s="43" t="s">
        <v>394</v>
      </c>
      <c r="G324" s="43" t="s">
        <v>395</v>
      </c>
      <c r="H324" s="43" t="s">
        <v>508</v>
      </c>
      <c r="I324" s="43" t="s">
        <v>509</v>
      </c>
      <c r="J324" s="43">
        <v>2</v>
      </c>
      <c r="K324" s="43">
        <v>3</v>
      </c>
      <c r="L324" s="43" t="s">
        <v>510</v>
      </c>
      <c r="M324" s="43">
        <v>1</v>
      </c>
      <c r="N324" s="43">
        <v>2</v>
      </c>
      <c r="O324" s="43" t="s">
        <v>426</v>
      </c>
      <c r="P324" s="43" t="s">
        <v>400</v>
      </c>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4">
        <v>44299</v>
      </c>
      <c r="AV324" s="44">
        <v>44387</v>
      </c>
      <c r="AW324" s="44"/>
      <c r="AX324" s="44"/>
      <c r="AY324" s="43"/>
      <c r="AZ324" s="43"/>
      <c r="BA324" s="43"/>
      <c r="BB324" s="43"/>
      <c r="BC324" s="43"/>
      <c r="BD324" s="43"/>
      <c r="BE324" s="43"/>
      <c r="BF324" s="43"/>
      <c r="BG324" s="45"/>
      <c r="BH324" s="45"/>
      <c r="BI324" s="43"/>
      <c r="BJ324" s="43"/>
      <c r="BK324" s="46" t="str">
        <f t="shared" si="370"/>
        <v/>
      </c>
      <c r="BL324" s="46" t="str">
        <f t="shared" si="371"/>
        <v/>
      </c>
      <c r="BM324" s="46" t="str">
        <f t="shared" si="372"/>
        <v/>
      </c>
      <c r="BN324" s="46" t="str">
        <f t="shared" si="373"/>
        <v/>
      </c>
      <c r="BO324" s="46" t="str">
        <f t="shared" si="374"/>
        <v/>
      </c>
      <c r="BP324" s="43" t="s">
        <v>511</v>
      </c>
      <c r="BQ324" s="43" t="s">
        <v>512</v>
      </c>
      <c r="BR324" s="43" t="s">
        <v>403</v>
      </c>
      <c r="BS324" s="43" t="s">
        <v>513</v>
      </c>
      <c r="BT324" s="43" t="s">
        <v>514</v>
      </c>
      <c r="BU324" s="43" t="s">
        <v>472</v>
      </c>
      <c r="BV324" s="43" t="s">
        <v>403</v>
      </c>
      <c r="BW324" s="43" t="s">
        <v>403</v>
      </c>
      <c r="BX324" s="43" t="s">
        <v>515</v>
      </c>
      <c r="BY324" s="43" t="s">
        <v>407</v>
      </c>
      <c r="BZ324" s="43" t="s">
        <v>516</v>
      </c>
      <c r="CA324" s="43" t="s">
        <v>409</v>
      </c>
      <c r="CB324" s="43" t="s">
        <v>410</v>
      </c>
      <c r="CC324" s="43" t="s">
        <v>516</v>
      </c>
      <c r="CD324" s="43">
        <v>0</v>
      </c>
      <c r="CE324" s="43" t="s">
        <v>65</v>
      </c>
      <c r="CF324" s="41" t="s">
        <v>411</v>
      </c>
      <c r="CG324" s="43">
        <f t="shared" ref="CG324" si="392">SUM(CH324:CK324)</f>
        <v>4</v>
      </c>
      <c r="CH324" s="43">
        <v>2</v>
      </c>
      <c r="CI324" s="43">
        <v>1</v>
      </c>
      <c r="CJ324" s="43">
        <v>0</v>
      </c>
      <c r="CK324" s="43">
        <v>1</v>
      </c>
      <c r="CL324" s="43">
        <v>2</v>
      </c>
      <c r="CM324" s="43" t="s">
        <v>3515</v>
      </c>
      <c r="CN324" s="43">
        <v>1</v>
      </c>
      <c r="CO324" s="43" t="s">
        <v>3516</v>
      </c>
      <c r="CP324" s="43"/>
      <c r="CQ324" s="43"/>
      <c r="CR324" s="43"/>
      <c r="CS324" s="43"/>
      <c r="CT324" s="44">
        <v>44299</v>
      </c>
      <c r="CU324" s="44">
        <v>44387</v>
      </c>
      <c r="CV324" s="44"/>
      <c r="CW324" s="44"/>
      <c r="CX324" s="43" t="s">
        <v>70</v>
      </c>
      <c r="CY324" s="43" t="s">
        <v>70</v>
      </c>
      <c r="CZ324" s="43"/>
      <c r="DA324" s="43"/>
      <c r="DB324" s="43" t="s">
        <v>70</v>
      </c>
      <c r="DC324" s="43" t="s">
        <v>70</v>
      </c>
      <c r="DD324" s="43"/>
      <c r="DE324" s="43"/>
      <c r="DF324" s="43" t="s">
        <v>3517</v>
      </c>
      <c r="DG324" s="43" t="s">
        <v>3518</v>
      </c>
      <c r="DH324" s="43"/>
      <c r="DI324" s="43"/>
      <c r="DJ324" s="46">
        <f t="shared" si="381"/>
        <v>1</v>
      </c>
      <c r="DK324" s="46">
        <f t="shared" si="382"/>
        <v>1</v>
      </c>
      <c r="DL324" s="46" t="str">
        <f t="shared" si="383"/>
        <v/>
      </c>
      <c r="DM324" s="46">
        <f t="shared" si="384"/>
        <v>0</v>
      </c>
      <c r="DN324" s="46">
        <f t="shared" si="385"/>
        <v>0.75</v>
      </c>
      <c r="DO324" s="43"/>
      <c r="DP324" s="43"/>
      <c r="DQ324" s="43"/>
      <c r="DR324" s="43"/>
      <c r="DS324" s="43"/>
      <c r="DT324" s="43"/>
      <c r="DU324" s="43"/>
      <c r="DV324" s="43"/>
      <c r="DW324" s="43"/>
      <c r="DX324" s="43"/>
      <c r="DY324" s="43"/>
      <c r="DZ324" s="43"/>
      <c r="EA324" s="43"/>
      <c r="EB324" s="43"/>
      <c r="EC324" s="43"/>
      <c r="ED324" s="43"/>
      <c r="EE324" s="43"/>
      <c r="EF324" s="43"/>
      <c r="EG324" s="43"/>
      <c r="EH324" s="43"/>
      <c r="EI324" s="43"/>
      <c r="EJ324" s="43"/>
      <c r="EK324" s="43"/>
      <c r="EL324" s="43"/>
      <c r="EM324" s="43"/>
      <c r="EN324" s="43"/>
      <c r="EO324" s="43"/>
      <c r="EP324" s="43"/>
      <c r="EQ324" s="43"/>
      <c r="ER324" s="43"/>
      <c r="ES324" s="44">
        <v>44299</v>
      </c>
      <c r="ET324" s="44">
        <v>44387</v>
      </c>
      <c r="EU324" s="44"/>
      <c r="EV324" s="44"/>
      <c r="EW324" s="43"/>
      <c r="EX324" s="43"/>
      <c r="EY324" s="43"/>
      <c r="EZ324" s="43"/>
      <c r="FA324" s="43"/>
      <c r="FB324" s="43"/>
      <c r="FC324" s="43"/>
      <c r="FD324" s="43"/>
      <c r="FE324" s="43"/>
      <c r="FF324" s="43"/>
      <c r="FG324" s="43"/>
      <c r="FH324" s="43"/>
      <c r="FI324" s="46" t="str">
        <f t="shared" si="386"/>
        <v/>
      </c>
      <c r="FJ324" s="46" t="str">
        <f t="shared" si="387"/>
        <v/>
      </c>
      <c r="FK324" s="46" t="str">
        <f t="shared" si="388"/>
        <v/>
      </c>
      <c r="FL324" s="46" t="str">
        <f t="shared" si="389"/>
        <v/>
      </c>
      <c r="FM324" s="46" t="str">
        <f t="shared" si="390"/>
        <v/>
      </c>
      <c r="FN324" s="43"/>
      <c r="FO324" s="43"/>
      <c r="FP324" s="43"/>
      <c r="FQ324" s="43"/>
      <c r="FR324" s="43"/>
      <c r="FS324" s="43"/>
      <c r="FT324" s="43"/>
      <c r="FU324" s="43"/>
      <c r="FV324" s="43"/>
      <c r="FW324" s="43"/>
      <c r="FX324" s="43"/>
      <c r="FY324" s="43"/>
      <c r="FZ324" s="43"/>
      <c r="GA324" s="43"/>
      <c r="GB324" s="43"/>
      <c r="GC324" s="43"/>
      <c r="GD324" s="43"/>
      <c r="GE324" s="43"/>
      <c r="GF324" s="43"/>
      <c r="GG324" s="43"/>
      <c r="GH324" s="43"/>
      <c r="GI324" s="43"/>
      <c r="GJ324" s="43"/>
      <c r="GK324" s="43"/>
      <c r="GL324" s="43"/>
      <c r="GM324" s="43"/>
      <c r="GN324" s="43"/>
      <c r="GO324" s="43"/>
      <c r="GP324" s="43"/>
      <c r="GQ324" s="43"/>
      <c r="GR324" s="44"/>
      <c r="GS324" s="44">
        <v>44387</v>
      </c>
      <c r="GT324" s="44"/>
      <c r="GU324" s="44"/>
      <c r="GV324" s="43"/>
      <c r="GW324" s="43"/>
      <c r="GX324" s="43"/>
      <c r="GY324" s="43"/>
      <c r="GZ324" s="43"/>
      <c r="HA324" s="43"/>
      <c r="HB324" s="43"/>
      <c r="HC324" s="43"/>
      <c r="HD324" s="43"/>
      <c r="HE324" s="43"/>
      <c r="HF324" s="43"/>
      <c r="HG324" s="43"/>
      <c r="HH324" s="46" t="str">
        <f t="shared" si="375"/>
        <v/>
      </c>
      <c r="HI324" s="46" t="str">
        <f t="shared" si="376"/>
        <v/>
      </c>
      <c r="HJ324" s="46" t="str">
        <f t="shared" si="377"/>
        <v/>
      </c>
      <c r="HK324" s="46" t="str">
        <f t="shared" si="378"/>
        <v/>
      </c>
      <c r="HL324" s="46" t="str">
        <f t="shared" si="379"/>
        <v/>
      </c>
      <c r="HM324" s="43"/>
      <c r="HN324" s="43"/>
      <c r="HO324" s="43">
        <f t="shared" si="391"/>
        <v>1</v>
      </c>
      <c r="HP324" s="43" t="s">
        <v>3321</v>
      </c>
      <c r="HQ324" s="41"/>
      <c r="HR324" s="41"/>
      <c r="HS324" s="41"/>
      <c r="HT324" s="41"/>
      <c r="HU324" s="41" t="s">
        <v>1042</v>
      </c>
      <c r="HV324" s="41" t="s">
        <v>1027</v>
      </c>
      <c r="HW324" s="41"/>
      <c r="HX324" s="41"/>
      <c r="HY324" s="41"/>
      <c r="HZ324" s="41"/>
      <c r="IA324" s="41"/>
      <c r="IB324" s="41"/>
      <c r="IC324" s="41"/>
      <c r="ID324" s="41"/>
    </row>
    <row r="325" spans="1:238" ht="49.5" customHeight="1" x14ac:dyDescent="0.25">
      <c r="A325" s="41" t="s">
        <v>523</v>
      </c>
      <c r="B325" s="42" t="s">
        <v>524</v>
      </c>
      <c r="C325" s="43" t="s">
        <v>525</v>
      </c>
      <c r="D325" s="43" t="s">
        <v>440</v>
      </c>
      <c r="E325" s="43" t="s">
        <v>422</v>
      </c>
      <c r="F325" s="43" t="s">
        <v>394</v>
      </c>
      <c r="G325" s="43" t="s">
        <v>395</v>
      </c>
      <c r="H325" s="43" t="s">
        <v>526</v>
      </c>
      <c r="I325" s="43" t="s">
        <v>527</v>
      </c>
      <c r="J325" s="43">
        <v>3</v>
      </c>
      <c r="K325" s="43">
        <v>4</v>
      </c>
      <c r="L325" s="43" t="s">
        <v>398</v>
      </c>
      <c r="M325" s="43">
        <v>2</v>
      </c>
      <c r="N325" s="43">
        <v>3</v>
      </c>
      <c r="O325" s="43" t="s">
        <v>510</v>
      </c>
      <c r="P325" s="43" t="s">
        <v>400</v>
      </c>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4">
        <v>44299</v>
      </c>
      <c r="AV325" s="44">
        <v>44387</v>
      </c>
      <c r="AW325" s="44"/>
      <c r="AX325" s="44"/>
      <c r="AY325" s="43"/>
      <c r="AZ325" s="43"/>
      <c r="BA325" s="43"/>
      <c r="BB325" s="43"/>
      <c r="BC325" s="43"/>
      <c r="BD325" s="43"/>
      <c r="BE325" s="43"/>
      <c r="BF325" s="43"/>
      <c r="BG325" s="45"/>
      <c r="BH325" s="45"/>
      <c r="BI325" s="43"/>
      <c r="BJ325" s="43"/>
      <c r="BK325" s="46" t="str">
        <f t="shared" si="370"/>
        <v/>
      </c>
      <c r="BL325" s="46" t="str">
        <f t="shared" si="371"/>
        <v/>
      </c>
      <c r="BM325" s="46" t="str">
        <f t="shared" si="372"/>
        <v/>
      </c>
      <c r="BN325" s="46" t="str">
        <f t="shared" si="373"/>
        <v/>
      </c>
      <c r="BO325" s="46" t="str">
        <f t="shared" si="374"/>
        <v/>
      </c>
      <c r="BP325" s="43" t="s">
        <v>528</v>
      </c>
      <c r="BQ325" s="43" t="s">
        <v>529</v>
      </c>
      <c r="BR325" s="43" t="s">
        <v>403</v>
      </c>
      <c r="BS325" s="43" t="s">
        <v>530</v>
      </c>
      <c r="BT325" s="43" t="s">
        <v>430</v>
      </c>
      <c r="BU325" s="43" t="s">
        <v>403</v>
      </c>
      <c r="BV325" s="43" t="s">
        <v>403</v>
      </c>
      <c r="BW325" s="43" t="s">
        <v>403</v>
      </c>
      <c r="BX325" s="43" t="s">
        <v>531</v>
      </c>
      <c r="BY325" s="43" t="s">
        <v>407</v>
      </c>
      <c r="BZ325" s="43" t="s">
        <v>410</v>
      </c>
      <c r="CA325" s="43" t="s">
        <v>409</v>
      </c>
      <c r="CB325" s="43" t="s">
        <v>410</v>
      </c>
      <c r="CC325" s="43" t="s">
        <v>410</v>
      </c>
      <c r="CD325" s="43">
        <v>100</v>
      </c>
      <c r="CE325" s="43" t="s">
        <v>65</v>
      </c>
      <c r="CF325" s="41" t="s">
        <v>411</v>
      </c>
      <c r="CG325" s="43">
        <f t="shared" ref="CG325:CG326" si="393">SUM(CH325:CK325)</f>
        <v>1</v>
      </c>
      <c r="CH325" s="43">
        <v>1</v>
      </c>
      <c r="CI325" s="43">
        <v>0</v>
      </c>
      <c r="CJ325" s="43">
        <v>0</v>
      </c>
      <c r="CK325" s="43">
        <v>0</v>
      </c>
      <c r="CL325" s="43">
        <v>1</v>
      </c>
      <c r="CM325" s="43" t="s">
        <v>3519</v>
      </c>
      <c r="CN325" s="43">
        <v>0</v>
      </c>
      <c r="CO325" s="43" t="s">
        <v>3520</v>
      </c>
      <c r="CP325" s="43"/>
      <c r="CQ325" s="43"/>
      <c r="CR325" s="43"/>
      <c r="CS325" s="43"/>
      <c r="CT325" s="44">
        <v>44299</v>
      </c>
      <c r="CU325" s="44">
        <v>44387</v>
      </c>
      <c r="CV325" s="44"/>
      <c r="CW325" s="44"/>
      <c r="CX325" s="43" t="s">
        <v>70</v>
      </c>
      <c r="CY325" s="43" t="s">
        <v>449</v>
      </c>
      <c r="CZ325" s="43"/>
      <c r="DA325" s="43"/>
      <c r="DB325" s="43" t="s">
        <v>70</v>
      </c>
      <c r="DC325" s="43" t="s">
        <v>449</v>
      </c>
      <c r="DD325" s="43"/>
      <c r="DE325" s="43"/>
      <c r="DF325" s="43" t="s">
        <v>3521</v>
      </c>
      <c r="DG325" s="43" t="s">
        <v>3522</v>
      </c>
      <c r="DH325" s="43"/>
      <c r="DI325" s="43"/>
      <c r="DJ325" s="46">
        <f t="shared" si="381"/>
        <v>1</v>
      </c>
      <c r="DK325" s="46" t="str">
        <f t="shared" si="382"/>
        <v/>
      </c>
      <c r="DL325" s="46" t="str">
        <f t="shared" si="383"/>
        <v/>
      </c>
      <c r="DM325" s="46" t="str">
        <f t="shared" si="384"/>
        <v/>
      </c>
      <c r="DN325" s="46">
        <f t="shared" si="385"/>
        <v>1</v>
      </c>
      <c r="DO325" s="43"/>
      <c r="DP325" s="43"/>
      <c r="DQ325" s="43"/>
      <c r="DR325" s="43"/>
      <c r="DS325" s="43"/>
      <c r="DT325" s="43"/>
      <c r="DU325" s="43"/>
      <c r="DV325" s="43"/>
      <c r="DW325" s="43"/>
      <c r="DX325" s="43"/>
      <c r="DY325" s="43"/>
      <c r="DZ325" s="43"/>
      <c r="EA325" s="43"/>
      <c r="EB325" s="43"/>
      <c r="EC325" s="43"/>
      <c r="ED325" s="43"/>
      <c r="EE325" s="43"/>
      <c r="EF325" s="43"/>
      <c r="EG325" s="43"/>
      <c r="EH325" s="43"/>
      <c r="EI325" s="43"/>
      <c r="EJ325" s="43"/>
      <c r="EK325" s="43"/>
      <c r="EL325" s="43"/>
      <c r="EM325" s="43"/>
      <c r="EN325" s="43"/>
      <c r="EO325" s="43"/>
      <c r="EP325" s="43"/>
      <c r="EQ325" s="43"/>
      <c r="ER325" s="43"/>
      <c r="ES325" s="44">
        <v>44299</v>
      </c>
      <c r="ET325" s="44">
        <v>44387</v>
      </c>
      <c r="EU325" s="44"/>
      <c r="EV325" s="44"/>
      <c r="EW325" s="43"/>
      <c r="EX325" s="43"/>
      <c r="EY325" s="43"/>
      <c r="EZ325" s="43"/>
      <c r="FA325" s="43"/>
      <c r="FB325" s="43"/>
      <c r="FC325" s="43"/>
      <c r="FD325" s="43"/>
      <c r="FE325" s="43"/>
      <c r="FF325" s="43"/>
      <c r="FG325" s="43"/>
      <c r="FH325" s="43"/>
      <c r="FI325" s="46" t="str">
        <f t="shared" si="386"/>
        <v/>
      </c>
      <c r="FJ325" s="46" t="str">
        <f t="shared" si="387"/>
        <v/>
      </c>
      <c r="FK325" s="46" t="str">
        <f t="shared" si="388"/>
        <v/>
      </c>
      <c r="FL325" s="46" t="str">
        <f t="shared" si="389"/>
        <v/>
      </c>
      <c r="FM325" s="46" t="str">
        <f t="shared" si="390"/>
        <v/>
      </c>
      <c r="FN325" s="43"/>
      <c r="FO325" s="43"/>
      <c r="FP325" s="43"/>
      <c r="FQ325" s="43"/>
      <c r="FR325" s="43"/>
      <c r="FS325" s="43"/>
      <c r="FT325" s="43"/>
      <c r="FU325" s="43"/>
      <c r="FV325" s="43"/>
      <c r="FW325" s="43"/>
      <c r="FX325" s="43"/>
      <c r="FY325" s="43"/>
      <c r="FZ325" s="43"/>
      <c r="GA325" s="43"/>
      <c r="GB325" s="43"/>
      <c r="GC325" s="43"/>
      <c r="GD325" s="43"/>
      <c r="GE325" s="43"/>
      <c r="GF325" s="43"/>
      <c r="GG325" s="43"/>
      <c r="GH325" s="43"/>
      <c r="GI325" s="43"/>
      <c r="GJ325" s="43"/>
      <c r="GK325" s="43"/>
      <c r="GL325" s="43"/>
      <c r="GM325" s="43"/>
      <c r="GN325" s="43"/>
      <c r="GO325" s="43"/>
      <c r="GP325" s="43"/>
      <c r="GQ325" s="43"/>
      <c r="GR325" s="44"/>
      <c r="GS325" s="44">
        <v>44387</v>
      </c>
      <c r="GT325" s="44"/>
      <c r="GU325" s="44"/>
      <c r="GV325" s="43"/>
      <c r="GW325" s="43"/>
      <c r="GX325" s="43"/>
      <c r="GY325" s="43"/>
      <c r="GZ325" s="43"/>
      <c r="HA325" s="43"/>
      <c r="HB325" s="43"/>
      <c r="HC325" s="43"/>
      <c r="HD325" s="43"/>
      <c r="HE325" s="43"/>
      <c r="HF325" s="43"/>
      <c r="HG325" s="43"/>
      <c r="HH325" s="46" t="str">
        <f t="shared" si="375"/>
        <v/>
      </c>
      <c r="HI325" s="46" t="str">
        <f t="shared" si="376"/>
        <v/>
      </c>
      <c r="HJ325" s="46" t="str">
        <f t="shared" si="377"/>
        <v/>
      </c>
      <c r="HK325" s="46" t="str">
        <f t="shared" si="378"/>
        <v/>
      </c>
      <c r="HL325" s="46" t="str">
        <f t="shared" si="379"/>
        <v/>
      </c>
      <c r="HM325" s="43"/>
      <c r="HN325" s="43"/>
      <c r="HO325" s="43">
        <f t="shared" si="391"/>
        <v>1</v>
      </c>
      <c r="HP325" s="43" t="s">
        <v>3321</v>
      </c>
      <c r="HQ325" s="41"/>
      <c r="HR325" s="41"/>
      <c r="HS325" s="41"/>
      <c r="HT325" s="41"/>
      <c r="HU325" s="41" t="s">
        <v>1042</v>
      </c>
      <c r="HV325" s="41" t="s">
        <v>3523</v>
      </c>
      <c r="HW325" s="41"/>
      <c r="HX325" s="41"/>
      <c r="HY325" s="41"/>
      <c r="HZ325" s="41"/>
      <c r="IA325" s="41"/>
      <c r="IB325" s="41"/>
      <c r="IC325" s="41"/>
      <c r="ID325" s="41"/>
    </row>
    <row r="326" spans="1:238" ht="49.5" customHeight="1" x14ac:dyDescent="0.25">
      <c r="A326" s="41" t="s">
        <v>538</v>
      </c>
      <c r="B326" s="42" t="s">
        <v>539</v>
      </c>
      <c r="C326" s="43" t="s">
        <v>540</v>
      </c>
      <c r="D326" s="43" t="s">
        <v>421</v>
      </c>
      <c r="E326" s="43" t="s">
        <v>422</v>
      </c>
      <c r="F326" s="43" t="s">
        <v>394</v>
      </c>
      <c r="G326" s="43" t="s">
        <v>541</v>
      </c>
      <c r="H326" s="43" t="s">
        <v>542</v>
      </c>
      <c r="I326" s="43" t="s">
        <v>543</v>
      </c>
      <c r="J326" s="43">
        <v>3</v>
      </c>
      <c r="K326" s="43">
        <v>4</v>
      </c>
      <c r="L326" s="43" t="s">
        <v>398</v>
      </c>
      <c r="M326" s="43">
        <v>2</v>
      </c>
      <c r="N326" s="43">
        <v>3</v>
      </c>
      <c r="O326" s="43" t="s">
        <v>510</v>
      </c>
      <c r="P326" s="43" t="s">
        <v>400</v>
      </c>
      <c r="Q326" s="43" t="s">
        <v>544</v>
      </c>
      <c r="R326" s="43" t="s">
        <v>545</v>
      </c>
      <c r="S326" s="43" t="s">
        <v>403</v>
      </c>
      <c r="T326" s="43" t="s">
        <v>546</v>
      </c>
      <c r="U326" s="43" t="s">
        <v>430</v>
      </c>
      <c r="V326" s="43" t="s">
        <v>403</v>
      </c>
      <c r="W326" s="43" t="s">
        <v>403</v>
      </c>
      <c r="X326" s="43" t="s">
        <v>403</v>
      </c>
      <c r="Y326" s="43" t="s">
        <v>406</v>
      </c>
      <c r="Z326" s="43" t="s">
        <v>407</v>
      </c>
      <c r="AA326" s="43" t="s">
        <v>410</v>
      </c>
      <c r="AB326" s="43" t="s">
        <v>409</v>
      </c>
      <c r="AC326" s="43" t="s">
        <v>410</v>
      </c>
      <c r="AD326" s="43" t="s">
        <v>410</v>
      </c>
      <c r="AE326" s="43">
        <v>100</v>
      </c>
      <c r="AF326" s="43" t="s">
        <v>65</v>
      </c>
      <c r="AG326" s="41" t="s">
        <v>411</v>
      </c>
      <c r="AH326" s="43">
        <f t="shared" ref="AH326:AH328" si="394">SUM(AI326:AL326)</f>
        <v>130</v>
      </c>
      <c r="AI326" s="43">
        <v>91</v>
      </c>
      <c r="AJ326" s="43">
        <v>39</v>
      </c>
      <c r="AK326" s="43">
        <v>0</v>
      </c>
      <c r="AL326" s="43">
        <v>0</v>
      </c>
      <c r="AM326" s="43">
        <v>91</v>
      </c>
      <c r="AN326" s="43" t="s">
        <v>3524</v>
      </c>
      <c r="AO326" s="43">
        <v>39</v>
      </c>
      <c r="AP326" s="43" t="s">
        <v>3525</v>
      </c>
      <c r="AQ326" s="43"/>
      <c r="AR326" s="43"/>
      <c r="AS326" s="43"/>
      <c r="AT326" s="43"/>
      <c r="AU326" s="44">
        <v>44300</v>
      </c>
      <c r="AV326" s="44">
        <v>44387</v>
      </c>
      <c r="AW326" s="44"/>
      <c r="AX326" s="44"/>
      <c r="AY326" s="43" t="s">
        <v>70</v>
      </c>
      <c r="AZ326" s="43" t="s">
        <v>70</v>
      </c>
      <c r="BA326" s="43"/>
      <c r="BB326" s="43"/>
      <c r="BC326" s="43" t="s">
        <v>70</v>
      </c>
      <c r="BD326" s="43" t="s">
        <v>70</v>
      </c>
      <c r="BE326" s="43"/>
      <c r="BF326" s="43"/>
      <c r="BG326" s="45" t="s">
        <v>3526</v>
      </c>
      <c r="BH326" s="45" t="s">
        <v>3527</v>
      </c>
      <c r="BI326" s="43"/>
      <c r="BJ326" s="43"/>
      <c r="BK326" s="46">
        <f t="shared" si="370"/>
        <v>1</v>
      </c>
      <c r="BL326" s="46">
        <f t="shared" si="371"/>
        <v>1</v>
      </c>
      <c r="BM326" s="46" t="str">
        <f t="shared" si="372"/>
        <v/>
      </c>
      <c r="BN326" s="46" t="str">
        <f t="shared" si="373"/>
        <v/>
      </c>
      <c r="BO326" s="46">
        <f t="shared" si="374"/>
        <v>1</v>
      </c>
      <c r="BP326" s="43" t="s">
        <v>550</v>
      </c>
      <c r="BQ326" s="43" t="s">
        <v>551</v>
      </c>
      <c r="BR326" s="43" t="s">
        <v>403</v>
      </c>
      <c r="BS326" s="43" t="s">
        <v>552</v>
      </c>
      <c r="BT326" s="43" t="s">
        <v>405</v>
      </c>
      <c r="BU326" s="43" t="s">
        <v>403</v>
      </c>
      <c r="BV326" s="43" t="s">
        <v>403</v>
      </c>
      <c r="BW326" s="43" t="s">
        <v>403</v>
      </c>
      <c r="BX326" s="43" t="s">
        <v>406</v>
      </c>
      <c r="BY326" s="43" t="s">
        <v>407</v>
      </c>
      <c r="BZ326" s="43" t="s">
        <v>408</v>
      </c>
      <c r="CA326" s="43" t="s">
        <v>409</v>
      </c>
      <c r="CB326" s="43" t="s">
        <v>410</v>
      </c>
      <c r="CC326" s="43" t="s">
        <v>408</v>
      </c>
      <c r="CD326" s="43">
        <v>50</v>
      </c>
      <c r="CE326" s="43" t="s">
        <v>65</v>
      </c>
      <c r="CF326" s="41" t="s">
        <v>411</v>
      </c>
      <c r="CG326" s="43">
        <f t="shared" si="393"/>
        <v>6</v>
      </c>
      <c r="CH326" s="43">
        <v>3</v>
      </c>
      <c r="CI326" s="43">
        <v>3</v>
      </c>
      <c r="CJ326" s="43">
        <v>0</v>
      </c>
      <c r="CK326" s="43">
        <v>0</v>
      </c>
      <c r="CL326" s="43">
        <v>3</v>
      </c>
      <c r="CM326" s="43" t="s">
        <v>3528</v>
      </c>
      <c r="CN326" s="43">
        <v>3</v>
      </c>
      <c r="CO326" s="43" t="s">
        <v>3529</v>
      </c>
      <c r="CP326" s="43"/>
      <c r="CQ326" s="43"/>
      <c r="CR326" s="43"/>
      <c r="CS326" s="43"/>
      <c r="CT326" s="44">
        <v>44300</v>
      </c>
      <c r="CU326" s="44">
        <v>44387</v>
      </c>
      <c r="CV326" s="44"/>
      <c r="CW326" s="44"/>
      <c r="CX326" s="43" t="s">
        <v>70</v>
      </c>
      <c r="CY326" s="43" t="s">
        <v>70</v>
      </c>
      <c r="CZ326" s="43"/>
      <c r="DA326" s="43"/>
      <c r="DB326" s="43" t="s">
        <v>70</v>
      </c>
      <c r="DC326" s="43" t="s">
        <v>70</v>
      </c>
      <c r="DD326" s="43"/>
      <c r="DE326" s="43"/>
      <c r="DF326" s="43" t="s">
        <v>3530</v>
      </c>
      <c r="DG326" s="43" t="s">
        <v>3531</v>
      </c>
      <c r="DH326" s="43"/>
      <c r="DI326" s="43"/>
      <c r="DJ326" s="46">
        <f t="shared" si="381"/>
        <v>1</v>
      </c>
      <c r="DK326" s="46">
        <f t="shared" si="382"/>
        <v>1</v>
      </c>
      <c r="DL326" s="46" t="str">
        <f t="shared" si="383"/>
        <v/>
      </c>
      <c r="DM326" s="46" t="str">
        <f t="shared" si="384"/>
        <v/>
      </c>
      <c r="DN326" s="46">
        <f t="shared" si="385"/>
        <v>1</v>
      </c>
      <c r="DO326" s="43"/>
      <c r="DP326" s="43"/>
      <c r="DQ326" s="43"/>
      <c r="DR326" s="43"/>
      <c r="DS326" s="43"/>
      <c r="DT326" s="43"/>
      <c r="DU326" s="43"/>
      <c r="DV326" s="43"/>
      <c r="DW326" s="43"/>
      <c r="DX326" s="43"/>
      <c r="DY326" s="43"/>
      <c r="DZ326" s="43"/>
      <c r="EA326" s="43"/>
      <c r="EB326" s="43"/>
      <c r="EC326" s="43"/>
      <c r="ED326" s="43"/>
      <c r="EE326" s="43"/>
      <c r="EF326" s="43"/>
      <c r="EG326" s="43"/>
      <c r="EH326" s="43"/>
      <c r="EI326" s="43"/>
      <c r="EJ326" s="43"/>
      <c r="EK326" s="43"/>
      <c r="EL326" s="43"/>
      <c r="EM326" s="43"/>
      <c r="EN326" s="43"/>
      <c r="EO326" s="43"/>
      <c r="EP326" s="43"/>
      <c r="EQ326" s="43"/>
      <c r="ER326" s="43"/>
      <c r="ES326" s="44">
        <v>44300</v>
      </c>
      <c r="ET326" s="44">
        <v>44387</v>
      </c>
      <c r="EU326" s="44"/>
      <c r="EV326" s="44"/>
      <c r="EW326" s="43"/>
      <c r="EX326" s="43"/>
      <c r="EY326" s="43"/>
      <c r="EZ326" s="43"/>
      <c r="FA326" s="43"/>
      <c r="FB326" s="43"/>
      <c r="FC326" s="43"/>
      <c r="FD326" s="43"/>
      <c r="FE326" s="43"/>
      <c r="FF326" s="43"/>
      <c r="FG326" s="43"/>
      <c r="FH326" s="43"/>
      <c r="FI326" s="46" t="str">
        <f t="shared" si="386"/>
        <v/>
      </c>
      <c r="FJ326" s="46" t="str">
        <f t="shared" si="387"/>
        <v/>
      </c>
      <c r="FK326" s="46" t="str">
        <f t="shared" si="388"/>
        <v/>
      </c>
      <c r="FL326" s="46" t="str">
        <f t="shared" si="389"/>
        <v/>
      </c>
      <c r="FM326" s="46" t="str">
        <f t="shared" si="390"/>
        <v/>
      </c>
      <c r="FN326" s="43"/>
      <c r="FO326" s="43"/>
      <c r="FP326" s="43"/>
      <c r="FQ326" s="43"/>
      <c r="FR326" s="43"/>
      <c r="FS326" s="43"/>
      <c r="FT326" s="43"/>
      <c r="FU326" s="43"/>
      <c r="FV326" s="43"/>
      <c r="FW326" s="43"/>
      <c r="FX326" s="43"/>
      <c r="FY326" s="43"/>
      <c r="FZ326" s="43"/>
      <c r="GA326" s="43"/>
      <c r="GB326" s="43"/>
      <c r="GC326" s="43"/>
      <c r="GD326" s="43"/>
      <c r="GE326" s="43"/>
      <c r="GF326" s="43"/>
      <c r="GG326" s="43"/>
      <c r="GH326" s="43"/>
      <c r="GI326" s="43"/>
      <c r="GJ326" s="43"/>
      <c r="GK326" s="43"/>
      <c r="GL326" s="43"/>
      <c r="GM326" s="43"/>
      <c r="GN326" s="43"/>
      <c r="GO326" s="43"/>
      <c r="GP326" s="43"/>
      <c r="GQ326" s="43"/>
      <c r="GR326" s="44"/>
      <c r="GS326" s="44">
        <v>44387</v>
      </c>
      <c r="GT326" s="44"/>
      <c r="GU326" s="44"/>
      <c r="GV326" s="43"/>
      <c r="GW326" s="43"/>
      <c r="GX326" s="43"/>
      <c r="GY326" s="43"/>
      <c r="GZ326" s="43"/>
      <c r="HA326" s="43"/>
      <c r="HB326" s="43"/>
      <c r="HC326" s="43"/>
      <c r="HD326" s="43"/>
      <c r="HE326" s="43"/>
      <c r="HF326" s="43"/>
      <c r="HG326" s="43"/>
      <c r="HH326" s="46" t="str">
        <f t="shared" si="375"/>
        <v/>
      </c>
      <c r="HI326" s="46" t="str">
        <f t="shared" si="376"/>
        <v/>
      </c>
      <c r="HJ326" s="46" t="str">
        <f t="shared" si="377"/>
        <v/>
      </c>
      <c r="HK326" s="46" t="str">
        <f t="shared" si="378"/>
        <v/>
      </c>
      <c r="HL326" s="46" t="str">
        <f t="shared" si="379"/>
        <v/>
      </c>
      <c r="HM326" s="43"/>
      <c r="HN326" s="43"/>
      <c r="HO326" s="43">
        <f t="shared" si="391"/>
        <v>2</v>
      </c>
      <c r="HP326" s="43" t="s">
        <v>3321</v>
      </c>
      <c r="HQ326" s="41" t="s">
        <v>1042</v>
      </c>
      <c r="HR326" s="41" t="s">
        <v>1027</v>
      </c>
      <c r="HS326" s="41"/>
      <c r="HT326" s="41"/>
      <c r="HU326" s="41" t="s">
        <v>1042</v>
      </c>
      <c r="HV326" s="41" t="s">
        <v>1027</v>
      </c>
      <c r="HW326" s="41"/>
      <c r="HX326" s="41"/>
      <c r="HY326" s="41"/>
      <c r="HZ326" s="41"/>
      <c r="IA326" s="41"/>
      <c r="IB326" s="41"/>
      <c r="IC326" s="41"/>
      <c r="ID326" s="41"/>
    </row>
    <row r="327" spans="1:238" ht="49.5" customHeight="1" x14ac:dyDescent="0.25">
      <c r="A327" s="41" t="s">
        <v>558</v>
      </c>
      <c r="B327" s="42" t="s">
        <v>539</v>
      </c>
      <c r="C327" s="43" t="s">
        <v>559</v>
      </c>
      <c r="D327" s="43" t="s">
        <v>468</v>
      </c>
      <c r="E327" s="43" t="s">
        <v>560</v>
      </c>
      <c r="F327" s="43" t="s">
        <v>394</v>
      </c>
      <c r="G327" s="43" t="s">
        <v>395</v>
      </c>
      <c r="H327" s="43" t="s">
        <v>561</v>
      </c>
      <c r="I327" s="43" t="s">
        <v>562</v>
      </c>
      <c r="J327" s="43">
        <v>2</v>
      </c>
      <c r="K327" s="43">
        <v>4</v>
      </c>
      <c r="L327" s="43" t="s">
        <v>399</v>
      </c>
      <c r="M327" s="43">
        <v>2</v>
      </c>
      <c r="N327" s="43">
        <v>3</v>
      </c>
      <c r="O327" s="43" t="s">
        <v>510</v>
      </c>
      <c r="P327" s="43" t="s">
        <v>400</v>
      </c>
      <c r="Q327" s="43" t="s">
        <v>563</v>
      </c>
      <c r="R327" s="43" t="s">
        <v>564</v>
      </c>
      <c r="S327" s="43" t="s">
        <v>403</v>
      </c>
      <c r="T327" s="43" t="s">
        <v>565</v>
      </c>
      <c r="U327" s="43" t="s">
        <v>430</v>
      </c>
      <c r="V327" s="43" t="s">
        <v>403</v>
      </c>
      <c r="W327" s="43" t="s">
        <v>403</v>
      </c>
      <c r="X327" s="43" t="s">
        <v>403</v>
      </c>
      <c r="Y327" s="43" t="s">
        <v>431</v>
      </c>
      <c r="Z327" s="43" t="s">
        <v>407</v>
      </c>
      <c r="AA327" s="43" t="s">
        <v>410</v>
      </c>
      <c r="AB327" s="43" t="s">
        <v>409</v>
      </c>
      <c r="AC327" s="43" t="s">
        <v>410</v>
      </c>
      <c r="AD327" s="43" t="s">
        <v>410</v>
      </c>
      <c r="AE327" s="43">
        <v>100</v>
      </c>
      <c r="AF327" s="43" t="s">
        <v>65</v>
      </c>
      <c r="AG327" s="41" t="s">
        <v>411</v>
      </c>
      <c r="AH327" s="43">
        <f t="shared" si="394"/>
        <v>12</v>
      </c>
      <c r="AI327" s="43">
        <v>3</v>
      </c>
      <c r="AJ327" s="43">
        <v>3</v>
      </c>
      <c r="AK327" s="43">
        <v>3</v>
      </c>
      <c r="AL327" s="43">
        <v>3</v>
      </c>
      <c r="AM327" s="43">
        <v>3</v>
      </c>
      <c r="AN327" s="43" t="s">
        <v>3532</v>
      </c>
      <c r="AO327" s="43">
        <v>3</v>
      </c>
      <c r="AP327" s="43" t="s">
        <v>3533</v>
      </c>
      <c r="AQ327" s="43"/>
      <c r="AR327" s="43"/>
      <c r="AS327" s="43"/>
      <c r="AT327" s="43"/>
      <c r="AU327" s="44">
        <v>44300</v>
      </c>
      <c r="AV327" s="44">
        <v>44387</v>
      </c>
      <c r="AW327" s="44"/>
      <c r="AX327" s="44"/>
      <c r="AY327" s="43" t="s">
        <v>70</v>
      </c>
      <c r="AZ327" s="43" t="s">
        <v>70</v>
      </c>
      <c r="BA327" s="43"/>
      <c r="BB327" s="43"/>
      <c r="BC327" s="43" t="s">
        <v>70</v>
      </c>
      <c r="BD327" s="43" t="s">
        <v>70</v>
      </c>
      <c r="BE327" s="43"/>
      <c r="BF327" s="43"/>
      <c r="BG327" s="45" t="s">
        <v>3534</v>
      </c>
      <c r="BH327" s="45" t="s">
        <v>3535</v>
      </c>
      <c r="BI327" s="43"/>
      <c r="BJ327" s="43"/>
      <c r="BK327" s="46">
        <f t="shared" si="370"/>
        <v>1</v>
      </c>
      <c r="BL327" s="46">
        <f t="shared" si="371"/>
        <v>1</v>
      </c>
      <c r="BM327" s="46">
        <f t="shared" si="372"/>
        <v>0</v>
      </c>
      <c r="BN327" s="46">
        <f t="shared" si="373"/>
        <v>0</v>
      </c>
      <c r="BO327" s="46">
        <f t="shared" si="374"/>
        <v>0.5</v>
      </c>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c r="CR327" s="43"/>
      <c r="CS327" s="43"/>
      <c r="CT327" s="44">
        <v>44300</v>
      </c>
      <c r="CU327" s="44">
        <v>44387</v>
      </c>
      <c r="CV327" s="44"/>
      <c r="CW327" s="44"/>
      <c r="CX327" s="43"/>
      <c r="CY327" s="43"/>
      <c r="CZ327" s="43"/>
      <c r="DA327" s="43"/>
      <c r="DB327" s="43"/>
      <c r="DC327" s="43"/>
      <c r="DD327" s="43"/>
      <c r="DE327" s="43"/>
      <c r="DF327" s="43"/>
      <c r="DG327" s="43"/>
      <c r="DH327" s="43"/>
      <c r="DI327" s="43"/>
      <c r="DJ327" s="46" t="str">
        <f t="shared" si="381"/>
        <v/>
      </c>
      <c r="DK327" s="46" t="str">
        <f t="shared" si="382"/>
        <v/>
      </c>
      <c r="DL327" s="46" t="str">
        <f t="shared" si="383"/>
        <v/>
      </c>
      <c r="DM327" s="46" t="str">
        <f t="shared" si="384"/>
        <v/>
      </c>
      <c r="DN327" s="46" t="str">
        <f t="shared" si="385"/>
        <v/>
      </c>
      <c r="DO327" s="43"/>
      <c r="DP327" s="43"/>
      <c r="DQ327" s="43"/>
      <c r="DR327" s="43"/>
      <c r="DS327" s="43"/>
      <c r="DT327" s="43"/>
      <c r="DU327" s="43"/>
      <c r="DV327" s="43"/>
      <c r="DW327" s="43"/>
      <c r="DX327" s="43"/>
      <c r="DY327" s="43"/>
      <c r="DZ327" s="43"/>
      <c r="EA327" s="43"/>
      <c r="EB327" s="43"/>
      <c r="EC327" s="43"/>
      <c r="ED327" s="43"/>
      <c r="EE327" s="43"/>
      <c r="EF327" s="43"/>
      <c r="EG327" s="43"/>
      <c r="EH327" s="43"/>
      <c r="EI327" s="43"/>
      <c r="EJ327" s="43"/>
      <c r="EK327" s="43"/>
      <c r="EL327" s="43"/>
      <c r="EM327" s="43"/>
      <c r="EN327" s="43"/>
      <c r="EO327" s="43"/>
      <c r="EP327" s="43"/>
      <c r="EQ327" s="43"/>
      <c r="ER327" s="43"/>
      <c r="ES327" s="44">
        <v>44300</v>
      </c>
      <c r="ET327" s="44">
        <v>44387</v>
      </c>
      <c r="EU327" s="44"/>
      <c r="EV327" s="44"/>
      <c r="EW327" s="43"/>
      <c r="EX327" s="43"/>
      <c r="EY327" s="43"/>
      <c r="EZ327" s="43"/>
      <c r="FA327" s="43"/>
      <c r="FB327" s="43"/>
      <c r="FC327" s="43"/>
      <c r="FD327" s="43"/>
      <c r="FE327" s="43"/>
      <c r="FF327" s="43"/>
      <c r="FG327" s="43"/>
      <c r="FH327" s="43"/>
      <c r="FI327" s="46" t="str">
        <f t="shared" si="386"/>
        <v/>
      </c>
      <c r="FJ327" s="46" t="str">
        <f t="shared" si="387"/>
        <v/>
      </c>
      <c r="FK327" s="46" t="str">
        <f t="shared" si="388"/>
        <v/>
      </c>
      <c r="FL327" s="46" t="str">
        <f t="shared" si="389"/>
        <v/>
      </c>
      <c r="FM327" s="46" t="str">
        <f t="shared" si="390"/>
        <v/>
      </c>
      <c r="FN327" s="43"/>
      <c r="FO327" s="43"/>
      <c r="FP327" s="43"/>
      <c r="FQ327" s="43"/>
      <c r="FR327" s="43"/>
      <c r="FS327" s="43"/>
      <c r="FT327" s="43"/>
      <c r="FU327" s="43"/>
      <c r="FV327" s="43"/>
      <c r="FW327" s="43"/>
      <c r="FX327" s="43"/>
      <c r="FY327" s="43"/>
      <c r="FZ327" s="43"/>
      <c r="GA327" s="43"/>
      <c r="GB327" s="43"/>
      <c r="GC327" s="43"/>
      <c r="GD327" s="43"/>
      <c r="GE327" s="43"/>
      <c r="GF327" s="43"/>
      <c r="GG327" s="43"/>
      <c r="GH327" s="43"/>
      <c r="GI327" s="43"/>
      <c r="GJ327" s="43"/>
      <c r="GK327" s="43"/>
      <c r="GL327" s="43"/>
      <c r="GM327" s="43"/>
      <c r="GN327" s="43"/>
      <c r="GO327" s="43"/>
      <c r="GP327" s="43"/>
      <c r="GQ327" s="43"/>
      <c r="GR327" s="44"/>
      <c r="GS327" s="44">
        <v>44387</v>
      </c>
      <c r="GT327" s="44"/>
      <c r="GU327" s="44"/>
      <c r="GV327" s="43"/>
      <c r="GW327" s="43"/>
      <c r="GX327" s="43"/>
      <c r="GY327" s="43"/>
      <c r="GZ327" s="43"/>
      <c r="HA327" s="43"/>
      <c r="HB327" s="43"/>
      <c r="HC327" s="43"/>
      <c r="HD327" s="43"/>
      <c r="HE327" s="43"/>
      <c r="HF327" s="43"/>
      <c r="HG327" s="43"/>
      <c r="HH327" s="46" t="str">
        <f t="shared" si="375"/>
        <v/>
      </c>
      <c r="HI327" s="46" t="str">
        <f t="shared" si="376"/>
        <v/>
      </c>
      <c r="HJ327" s="46" t="str">
        <f t="shared" si="377"/>
        <v/>
      </c>
      <c r="HK327" s="46" t="str">
        <f t="shared" si="378"/>
        <v/>
      </c>
      <c r="HL327" s="46" t="str">
        <f t="shared" si="379"/>
        <v/>
      </c>
      <c r="HM327" s="43"/>
      <c r="HN327" s="43"/>
      <c r="HO327" s="43">
        <f t="shared" si="391"/>
        <v>1</v>
      </c>
      <c r="HP327" s="43" t="s">
        <v>3321</v>
      </c>
      <c r="HQ327" s="41" t="s">
        <v>1042</v>
      </c>
      <c r="HR327" s="41" t="s">
        <v>1027</v>
      </c>
      <c r="HS327" s="41"/>
      <c r="HT327" s="41"/>
      <c r="HU327" s="41"/>
      <c r="HV327" s="41"/>
      <c r="HW327" s="41"/>
      <c r="HX327" s="41"/>
      <c r="HY327" s="41"/>
      <c r="HZ327" s="41"/>
      <c r="IA327" s="41"/>
      <c r="IB327" s="41"/>
      <c r="IC327" s="41"/>
      <c r="ID327" s="41"/>
    </row>
    <row r="328" spans="1:238" ht="49.5" customHeight="1" x14ac:dyDescent="0.25">
      <c r="A328" s="41" t="s">
        <v>571</v>
      </c>
      <c r="B328" s="42" t="s">
        <v>572</v>
      </c>
      <c r="C328" s="43" t="s">
        <v>573</v>
      </c>
      <c r="D328" s="43" t="s">
        <v>440</v>
      </c>
      <c r="E328" s="43" t="s">
        <v>574</v>
      </c>
      <c r="F328" s="43" t="s">
        <v>455</v>
      </c>
      <c r="G328" s="43" t="s">
        <v>541</v>
      </c>
      <c r="H328" s="43" t="s">
        <v>575</v>
      </c>
      <c r="I328" s="43" t="s">
        <v>576</v>
      </c>
      <c r="J328" s="43">
        <v>3</v>
      </c>
      <c r="K328" s="43">
        <v>4</v>
      </c>
      <c r="L328" s="43" t="s">
        <v>398</v>
      </c>
      <c r="M328" s="43">
        <v>1</v>
      </c>
      <c r="N328" s="43">
        <v>2</v>
      </c>
      <c r="O328" s="43" t="s">
        <v>426</v>
      </c>
      <c r="P328" s="43" t="s">
        <v>400</v>
      </c>
      <c r="Q328" s="43" t="s">
        <v>577</v>
      </c>
      <c r="R328" s="43" t="s">
        <v>578</v>
      </c>
      <c r="S328" s="43" t="s">
        <v>403</v>
      </c>
      <c r="T328" s="43" t="s">
        <v>579</v>
      </c>
      <c r="U328" s="43" t="s">
        <v>430</v>
      </c>
      <c r="V328" s="43" t="s">
        <v>403</v>
      </c>
      <c r="W328" s="43" t="s">
        <v>403</v>
      </c>
      <c r="X328" s="43" t="s">
        <v>403</v>
      </c>
      <c r="Y328" s="43" t="s">
        <v>431</v>
      </c>
      <c r="Z328" s="43" t="s">
        <v>407</v>
      </c>
      <c r="AA328" s="43" t="s">
        <v>410</v>
      </c>
      <c r="AB328" s="43" t="s">
        <v>409</v>
      </c>
      <c r="AC328" s="43" t="s">
        <v>410</v>
      </c>
      <c r="AD328" s="43" t="s">
        <v>410</v>
      </c>
      <c r="AE328" s="43">
        <v>100</v>
      </c>
      <c r="AF328" s="43" t="s">
        <v>65</v>
      </c>
      <c r="AG328" s="41" t="s">
        <v>411</v>
      </c>
      <c r="AH328" s="43">
        <f t="shared" si="394"/>
        <v>12</v>
      </c>
      <c r="AI328" s="43">
        <v>3</v>
      </c>
      <c r="AJ328" s="43">
        <v>3</v>
      </c>
      <c r="AK328" s="43">
        <v>3</v>
      </c>
      <c r="AL328" s="43">
        <v>3</v>
      </c>
      <c r="AM328" s="43">
        <v>3</v>
      </c>
      <c r="AN328" s="43" t="s">
        <v>3536</v>
      </c>
      <c r="AO328" s="43">
        <v>3</v>
      </c>
      <c r="AP328" s="43" t="s">
        <v>3537</v>
      </c>
      <c r="AQ328" s="43"/>
      <c r="AR328" s="43"/>
      <c r="AS328" s="43"/>
      <c r="AT328" s="43"/>
      <c r="AU328" s="44">
        <v>44299</v>
      </c>
      <c r="AV328" s="44">
        <v>44389</v>
      </c>
      <c r="AW328" s="44"/>
      <c r="AX328" s="44"/>
      <c r="AY328" s="43" t="s">
        <v>70</v>
      </c>
      <c r="AZ328" s="43" t="s">
        <v>70</v>
      </c>
      <c r="BA328" s="43"/>
      <c r="BB328" s="43"/>
      <c r="BC328" s="43" t="s">
        <v>70</v>
      </c>
      <c r="BD328" s="43" t="s">
        <v>70</v>
      </c>
      <c r="BE328" s="43"/>
      <c r="BF328" s="43"/>
      <c r="BG328" s="45" t="s">
        <v>3538</v>
      </c>
      <c r="BH328" s="45" t="s">
        <v>3539</v>
      </c>
      <c r="BI328" s="43"/>
      <c r="BJ328" s="43"/>
      <c r="BK328" s="46">
        <f t="shared" si="370"/>
        <v>1</v>
      </c>
      <c r="BL328" s="46">
        <f t="shared" si="371"/>
        <v>1</v>
      </c>
      <c r="BM328" s="46">
        <f t="shared" si="372"/>
        <v>0</v>
      </c>
      <c r="BN328" s="46">
        <f t="shared" si="373"/>
        <v>0</v>
      </c>
      <c r="BO328" s="46">
        <f t="shared" si="374"/>
        <v>0.5</v>
      </c>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c r="CR328" s="43"/>
      <c r="CS328" s="43"/>
      <c r="CT328" s="44">
        <v>44299</v>
      </c>
      <c r="CU328" s="44">
        <v>44389</v>
      </c>
      <c r="CV328" s="44"/>
      <c r="CW328" s="44"/>
      <c r="CX328" s="43"/>
      <c r="CY328" s="43"/>
      <c r="CZ328" s="43"/>
      <c r="DA328" s="43"/>
      <c r="DB328" s="43"/>
      <c r="DC328" s="43"/>
      <c r="DD328" s="43"/>
      <c r="DE328" s="43"/>
      <c r="DF328" s="43"/>
      <c r="DG328" s="43"/>
      <c r="DH328" s="43"/>
      <c r="DI328" s="43"/>
      <c r="DJ328" s="46" t="str">
        <f t="shared" si="381"/>
        <v/>
      </c>
      <c r="DK328" s="46" t="str">
        <f t="shared" si="382"/>
        <v/>
      </c>
      <c r="DL328" s="46" t="str">
        <f t="shared" si="383"/>
        <v/>
      </c>
      <c r="DM328" s="46" t="str">
        <f t="shared" si="384"/>
        <v/>
      </c>
      <c r="DN328" s="46" t="str">
        <f t="shared" si="385"/>
        <v/>
      </c>
      <c r="DO328" s="43"/>
      <c r="DP328" s="43"/>
      <c r="DQ328" s="43"/>
      <c r="DR328" s="43"/>
      <c r="DS328" s="43"/>
      <c r="DT328" s="43"/>
      <c r="DU328" s="43"/>
      <c r="DV328" s="43"/>
      <c r="DW328" s="43"/>
      <c r="DX328" s="43"/>
      <c r="DY328" s="43"/>
      <c r="DZ328" s="43"/>
      <c r="EA328" s="43"/>
      <c r="EB328" s="43"/>
      <c r="EC328" s="43"/>
      <c r="ED328" s="43"/>
      <c r="EE328" s="43"/>
      <c r="EF328" s="43"/>
      <c r="EG328" s="43"/>
      <c r="EH328" s="43"/>
      <c r="EI328" s="43"/>
      <c r="EJ328" s="43"/>
      <c r="EK328" s="43"/>
      <c r="EL328" s="43"/>
      <c r="EM328" s="43"/>
      <c r="EN328" s="43"/>
      <c r="EO328" s="43"/>
      <c r="EP328" s="43"/>
      <c r="EQ328" s="43"/>
      <c r="ER328" s="43"/>
      <c r="ES328" s="44">
        <v>44299</v>
      </c>
      <c r="ET328" s="44">
        <v>44389</v>
      </c>
      <c r="EU328" s="44"/>
      <c r="EV328" s="44"/>
      <c r="EW328" s="43"/>
      <c r="EX328" s="43"/>
      <c r="EY328" s="43"/>
      <c r="EZ328" s="43"/>
      <c r="FA328" s="43"/>
      <c r="FB328" s="43"/>
      <c r="FC328" s="43"/>
      <c r="FD328" s="43"/>
      <c r="FE328" s="43"/>
      <c r="FF328" s="43"/>
      <c r="FG328" s="43"/>
      <c r="FH328" s="43"/>
      <c r="FI328" s="46" t="str">
        <f t="shared" si="386"/>
        <v/>
      </c>
      <c r="FJ328" s="46" t="str">
        <f t="shared" si="387"/>
        <v/>
      </c>
      <c r="FK328" s="46" t="str">
        <f t="shared" si="388"/>
        <v/>
      </c>
      <c r="FL328" s="46" t="str">
        <f t="shared" si="389"/>
        <v/>
      </c>
      <c r="FM328" s="46" t="str">
        <f t="shared" si="390"/>
        <v/>
      </c>
      <c r="FN328" s="43"/>
      <c r="FO328" s="43"/>
      <c r="FP328" s="43"/>
      <c r="FQ328" s="43"/>
      <c r="FR328" s="43"/>
      <c r="FS328" s="43"/>
      <c r="FT328" s="43"/>
      <c r="FU328" s="43"/>
      <c r="FV328" s="43"/>
      <c r="FW328" s="43"/>
      <c r="FX328" s="43"/>
      <c r="FY328" s="43"/>
      <c r="FZ328" s="43"/>
      <c r="GA328" s="43"/>
      <c r="GB328" s="43"/>
      <c r="GC328" s="43"/>
      <c r="GD328" s="43"/>
      <c r="GE328" s="43"/>
      <c r="GF328" s="43"/>
      <c r="GG328" s="43"/>
      <c r="GH328" s="43"/>
      <c r="GI328" s="43"/>
      <c r="GJ328" s="43"/>
      <c r="GK328" s="43"/>
      <c r="GL328" s="43"/>
      <c r="GM328" s="43"/>
      <c r="GN328" s="43"/>
      <c r="GO328" s="43"/>
      <c r="GP328" s="43"/>
      <c r="GQ328" s="43"/>
      <c r="GR328" s="44"/>
      <c r="GS328" s="44">
        <v>44389</v>
      </c>
      <c r="GT328" s="44"/>
      <c r="GU328" s="44"/>
      <c r="GV328" s="43"/>
      <c r="GW328" s="43"/>
      <c r="GX328" s="43"/>
      <c r="GY328" s="43"/>
      <c r="GZ328" s="43"/>
      <c r="HA328" s="43"/>
      <c r="HB328" s="43"/>
      <c r="HC328" s="43"/>
      <c r="HD328" s="43"/>
      <c r="HE328" s="43"/>
      <c r="HF328" s="43"/>
      <c r="HG328" s="43"/>
      <c r="HH328" s="46" t="str">
        <f t="shared" si="375"/>
        <v/>
      </c>
      <c r="HI328" s="46" t="str">
        <f t="shared" si="376"/>
        <v/>
      </c>
      <c r="HJ328" s="46" t="str">
        <f t="shared" si="377"/>
        <v/>
      </c>
      <c r="HK328" s="46" t="str">
        <f t="shared" si="378"/>
        <v/>
      </c>
      <c r="HL328" s="46" t="str">
        <f t="shared" si="379"/>
        <v/>
      </c>
      <c r="HM328" s="43"/>
      <c r="HN328" s="43"/>
      <c r="HO328" s="43">
        <f t="shared" si="391"/>
        <v>1</v>
      </c>
      <c r="HP328" s="43" t="s">
        <v>3321</v>
      </c>
      <c r="HQ328" s="41" t="s">
        <v>1042</v>
      </c>
      <c r="HR328" s="41" t="s">
        <v>1027</v>
      </c>
      <c r="HS328" s="41"/>
      <c r="HT328" s="41"/>
      <c r="HU328" s="41"/>
      <c r="HV328" s="41"/>
      <c r="HW328" s="41"/>
      <c r="HX328" s="41"/>
      <c r="HY328" s="41"/>
      <c r="HZ328" s="41"/>
      <c r="IA328" s="41"/>
      <c r="IB328" s="41"/>
      <c r="IC328" s="41"/>
      <c r="ID328" s="41"/>
    </row>
    <row r="329" spans="1:238" ht="49.5" customHeight="1" x14ac:dyDescent="0.25">
      <c r="A329" s="41" t="s">
        <v>584</v>
      </c>
      <c r="B329" s="42" t="s">
        <v>572</v>
      </c>
      <c r="C329" s="43" t="s">
        <v>585</v>
      </c>
      <c r="D329" s="43" t="s">
        <v>468</v>
      </c>
      <c r="E329" s="43" t="s">
        <v>560</v>
      </c>
      <c r="F329" s="43" t="s">
        <v>394</v>
      </c>
      <c r="G329" s="43" t="s">
        <v>395</v>
      </c>
      <c r="H329" s="43" t="s">
        <v>586</v>
      </c>
      <c r="I329" s="43" t="s">
        <v>587</v>
      </c>
      <c r="J329" s="43">
        <v>1</v>
      </c>
      <c r="K329" s="43">
        <v>4</v>
      </c>
      <c r="L329" s="43" t="s">
        <v>399</v>
      </c>
      <c r="M329" s="43">
        <v>1</v>
      </c>
      <c r="N329" s="43">
        <v>4</v>
      </c>
      <c r="O329" s="43" t="s">
        <v>399</v>
      </c>
      <c r="P329" s="43" t="s">
        <v>400</v>
      </c>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4">
        <v>44299</v>
      </c>
      <c r="AV329" s="44">
        <v>44389</v>
      </c>
      <c r="AW329" s="44"/>
      <c r="AX329" s="44"/>
      <c r="AY329" s="43"/>
      <c r="AZ329" s="43"/>
      <c r="BA329" s="43"/>
      <c r="BB329" s="43"/>
      <c r="BC329" s="43"/>
      <c r="BD329" s="43"/>
      <c r="BE329" s="43"/>
      <c r="BF329" s="43"/>
      <c r="BG329" s="45"/>
      <c r="BH329" s="45"/>
      <c r="BI329" s="43"/>
      <c r="BJ329" s="43"/>
      <c r="BK329" s="46" t="str">
        <f t="shared" si="370"/>
        <v/>
      </c>
      <c r="BL329" s="46" t="str">
        <f t="shared" si="371"/>
        <v/>
      </c>
      <c r="BM329" s="46" t="str">
        <f t="shared" si="372"/>
        <v/>
      </c>
      <c r="BN329" s="46" t="str">
        <f t="shared" si="373"/>
        <v/>
      </c>
      <c r="BO329" s="46" t="str">
        <f t="shared" si="374"/>
        <v/>
      </c>
      <c r="BP329" s="43" t="s">
        <v>588</v>
      </c>
      <c r="BQ329" s="43" t="s">
        <v>589</v>
      </c>
      <c r="BR329" s="43" t="s">
        <v>403</v>
      </c>
      <c r="BS329" s="43" t="s">
        <v>590</v>
      </c>
      <c r="BT329" s="43" t="s">
        <v>430</v>
      </c>
      <c r="BU329" s="43" t="s">
        <v>472</v>
      </c>
      <c r="BV329" s="43" t="s">
        <v>472</v>
      </c>
      <c r="BW329" s="43" t="s">
        <v>403</v>
      </c>
      <c r="BX329" s="43" t="s">
        <v>531</v>
      </c>
      <c r="BY329" s="43" t="s">
        <v>591</v>
      </c>
      <c r="BZ329" s="43" t="s">
        <v>410</v>
      </c>
      <c r="CA329" s="43" t="s">
        <v>409</v>
      </c>
      <c r="CB329" s="43" t="s">
        <v>410</v>
      </c>
      <c r="CC329" s="43" t="s">
        <v>410</v>
      </c>
      <c r="CD329" s="43">
        <v>100</v>
      </c>
      <c r="CE329" s="43" t="s">
        <v>65</v>
      </c>
      <c r="CF329" s="41" t="s">
        <v>411</v>
      </c>
      <c r="CG329" s="43">
        <f t="shared" ref="CG329:CG330" si="395">SUM(CH329:CK329)</f>
        <v>26</v>
      </c>
      <c r="CH329" s="43">
        <v>20</v>
      </c>
      <c r="CI329" s="43">
        <v>6</v>
      </c>
      <c r="CJ329" s="43">
        <v>0</v>
      </c>
      <c r="CK329" s="43">
        <v>0</v>
      </c>
      <c r="CL329" s="43">
        <v>20</v>
      </c>
      <c r="CM329" s="43" t="s">
        <v>3540</v>
      </c>
      <c r="CN329" s="43">
        <v>6</v>
      </c>
      <c r="CO329" s="43" t="s">
        <v>3541</v>
      </c>
      <c r="CP329" s="43"/>
      <c r="CQ329" s="43"/>
      <c r="CR329" s="43"/>
      <c r="CS329" s="43"/>
      <c r="CT329" s="44">
        <v>44299</v>
      </c>
      <c r="CU329" s="44">
        <v>44389</v>
      </c>
      <c r="CV329" s="44"/>
      <c r="CW329" s="44"/>
      <c r="CX329" s="43" t="s">
        <v>70</v>
      </c>
      <c r="CY329" s="43" t="s">
        <v>70</v>
      </c>
      <c r="CZ329" s="43"/>
      <c r="DA329" s="43"/>
      <c r="DB329" s="43" t="s">
        <v>70</v>
      </c>
      <c r="DC329" s="43" t="s">
        <v>70</v>
      </c>
      <c r="DD329" s="43"/>
      <c r="DE329" s="43"/>
      <c r="DF329" s="43" t="s">
        <v>3542</v>
      </c>
      <c r="DG329" s="43" t="s">
        <v>3543</v>
      </c>
      <c r="DH329" s="43"/>
      <c r="DI329" s="43"/>
      <c r="DJ329" s="46">
        <f t="shared" si="381"/>
        <v>1</v>
      </c>
      <c r="DK329" s="46">
        <f t="shared" si="382"/>
        <v>1</v>
      </c>
      <c r="DL329" s="46" t="str">
        <f t="shared" si="383"/>
        <v/>
      </c>
      <c r="DM329" s="46" t="str">
        <f t="shared" si="384"/>
        <v/>
      </c>
      <c r="DN329" s="46">
        <f t="shared" si="385"/>
        <v>1</v>
      </c>
      <c r="DO329" s="43"/>
      <c r="DP329" s="43"/>
      <c r="DQ329" s="43"/>
      <c r="DR329" s="43"/>
      <c r="DS329" s="43"/>
      <c r="DT329" s="43"/>
      <c r="DU329" s="43"/>
      <c r="DV329" s="43"/>
      <c r="DW329" s="43"/>
      <c r="DX329" s="43"/>
      <c r="DY329" s="43"/>
      <c r="DZ329" s="43"/>
      <c r="EA329" s="43"/>
      <c r="EB329" s="43"/>
      <c r="EC329" s="43"/>
      <c r="ED329" s="43"/>
      <c r="EE329" s="43"/>
      <c r="EF329" s="43"/>
      <c r="EG329" s="43"/>
      <c r="EH329" s="43"/>
      <c r="EI329" s="43"/>
      <c r="EJ329" s="43"/>
      <c r="EK329" s="43"/>
      <c r="EL329" s="43"/>
      <c r="EM329" s="43"/>
      <c r="EN329" s="43"/>
      <c r="EO329" s="43"/>
      <c r="EP329" s="43"/>
      <c r="EQ329" s="43"/>
      <c r="ER329" s="43"/>
      <c r="ES329" s="44">
        <v>44299</v>
      </c>
      <c r="ET329" s="44">
        <v>44389</v>
      </c>
      <c r="EU329" s="44"/>
      <c r="EV329" s="44"/>
      <c r="EW329" s="43"/>
      <c r="EX329" s="43"/>
      <c r="EY329" s="43"/>
      <c r="EZ329" s="43"/>
      <c r="FA329" s="43"/>
      <c r="FB329" s="43"/>
      <c r="FC329" s="43"/>
      <c r="FD329" s="43"/>
      <c r="FE329" s="43"/>
      <c r="FF329" s="43"/>
      <c r="FG329" s="43"/>
      <c r="FH329" s="43"/>
      <c r="FI329" s="46" t="str">
        <f t="shared" si="386"/>
        <v/>
      </c>
      <c r="FJ329" s="46" t="str">
        <f t="shared" si="387"/>
        <v/>
      </c>
      <c r="FK329" s="46" t="str">
        <f t="shared" si="388"/>
        <v/>
      </c>
      <c r="FL329" s="46" t="str">
        <f t="shared" si="389"/>
        <v/>
      </c>
      <c r="FM329" s="46" t="str">
        <f t="shared" si="390"/>
        <v/>
      </c>
      <c r="FN329" s="43"/>
      <c r="FO329" s="43"/>
      <c r="FP329" s="43"/>
      <c r="FQ329" s="43"/>
      <c r="FR329" s="43"/>
      <c r="FS329" s="43"/>
      <c r="FT329" s="43"/>
      <c r="FU329" s="43"/>
      <c r="FV329" s="43"/>
      <c r="FW329" s="43"/>
      <c r="FX329" s="43"/>
      <c r="FY329" s="43"/>
      <c r="FZ329" s="43"/>
      <c r="GA329" s="43"/>
      <c r="GB329" s="43"/>
      <c r="GC329" s="43"/>
      <c r="GD329" s="43"/>
      <c r="GE329" s="43"/>
      <c r="GF329" s="43"/>
      <c r="GG329" s="43"/>
      <c r="GH329" s="43"/>
      <c r="GI329" s="43"/>
      <c r="GJ329" s="43"/>
      <c r="GK329" s="43"/>
      <c r="GL329" s="43"/>
      <c r="GM329" s="43"/>
      <c r="GN329" s="43"/>
      <c r="GO329" s="43"/>
      <c r="GP329" s="43"/>
      <c r="GQ329" s="43"/>
      <c r="GR329" s="44"/>
      <c r="GS329" s="44">
        <v>44389</v>
      </c>
      <c r="GT329" s="44"/>
      <c r="GU329" s="44"/>
      <c r="GV329" s="43"/>
      <c r="GW329" s="43"/>
      <c r="GX329" s="43"/>
      <c r="GY329" s="43"/>
      <c r="GZ329" s="43"/>
      <c r="HA329" s="43"/>
      <c r="HB329" s="43"/>
      <c r="HC329" s="43"/>
      <c r="HD329" s="43"/>
      <c r="HE329" s="43"/>
      <c r="HF329" s="43"/>
      <c r="HG329" s="43"/>
      <c r="HH329" s="46" t="str">
        <f t="shared" si="375"/>
        <v/>
      </c>
      <c r="HI329" s="46" t="str">
        <f t="shared" si="376"/>
        <v/>
      </c>
      <c r="HJ329" s="46" t="str">
        <f t="shared" si="377"/>
        <v/>
      </c>
      <c r="HK329" s="46" t="str">
        <f t="shared" si="378"/>
        <v/>
      </c>
      <c r="HL329" s="46" t="str">
        <f t="shared" si="379"/>
        <v/>
      </c>
      <c r="HM329" s="43"/>
      <c r="HN329" s="43"/>
      <c r="HO329" s="43">
        <f t="shared" si="391"/>
        <v>1</v>
      </c>
      <c r="HP329" s="43" t="s">
        <v>3321</v>
      </c>
      <c r="HQ329" s="41"/>
      <c r="HR329" s="41"/>
      <c r="HS329" s="41"/>
      <c r="HT329" s="41"/>
      <c r="HU329" s="41" t="s">
        <v>1042</v>
      </c>
      <c r="HV329" s="41" t="s">
        <v>1027</v>
      </c>
      <c r="HW329" s="41"/>
      <c r="HX329" s="41"/>
      <c r="HY329" s="41"/>
      <c r="HZ329" s="41"/>
      <c r="IA329" s="41"/>
      <c r="IB329" s="41"/>
      <c r="IC329" s="41"/>
      <c r="ID329" s="41"/>
    </row>
    <row r="330" spans="1:238" ht="49.5" customHeight="1" x14ac:dyDescent="0.25">
      <c r="A330" s="41" t="s">
        <v>595</v>
      </c>
      <c r="B330" s="42" t="s">
        <v>596</v>
      </c>
      <c r="C330" s="43" t="s">
        <v>597</v>
      </c>
      <c r="D330" s="43" t="s">
        <v>421</v>
      </c>
      <c r="E330" s="43" t="s">
        <v>422</v>
      </c>
      <c r="F330" s="43" t="s">
        <v>455</v>
      </c>
      <c r="G330" s="43" t="s">
        <v>598</v>
      </c>
      <c r="H330" s="43" t="s">
        <v>599</v>
      </c>
      <c r="I330" s="43" t="s">
        <v>600</v>
      </c>
      <c r="J330" s="43">
        <v>5</v>
      </c>
      <c r="K330" s="43">
        <v>3</v>
      </c>
      <c r="L330" s="43" t="s">
        <v>398</v>
      </c>
      <c r="M330" s="43">
        <v>3</v>
      </c>
      <c r="N330" s="43">
        <v>1</v>
      </c>
      <c r="O330" s="43" t="s">
        <v>426</v>
      </c>
      <c r="P330" s="43" t="s">
        <v>400</v>
      </c>
      <c r="Q330" s="43" t="s">
        <v>601</v>
      </c>
      <c r="R330" s="43" t="s">
        <v>602</v>
      </c>
      <c r="S330" s="43" t="s">
        <v>403</v>
      </c>
      <c r="T330" s="43" t="s">
        <v>603</v>
      </c>
      <c r="U330" s="43" t="s">
        <v>430</v>
      </c>
      <c r="V330" s="43" t="s">
        <v>403</v>
      </c>
      <c r="W330" s="43" t="s">
        <v>403</v>
      </c>
      <c r="X330" s="43" t="s">
        <v>403</v>
      </c>
      <c r="Y330" s="43" t="s">
        <v>446</v>
      </c>
      <c r="Z330" s="43" t="s">
        <v>407</v>
      </c>
      <c r="AA330" s="43" t="s">
        <v>410</v>
      </c>
      <c r="AB330" s="43" t="s">
        <v>409</v>
      </c>
      <c r="AC330" s="43" t="s">
        <v>410</v>
      </c>
      <c r="AD330" s="43" t="s">
        <v>410</v>
      </c>
      <c r="AE330" s="43">
        <v>100</v>
      </c>
      <c r="AF330" s="43" t="s">
        <v>65</v>
      </c>
      <c r="AG330" s="41" t="s">
        <v>411</v>
      </c>
      <c r="AH330" s="43">
        <f t="shared" ref="AH330:AH331" si="396">SUM(AI330:AL330)</f>
        <v>96</v>
      </c>
      <c r="AI330" s="43">
        <v>24</v>
      </c>
      <c r="AJ330" s="43">
        <v>24</v>
      </c>
      <c r="AK330" s="43">
        <v>24</v>
      </c>
      <c r="AL330" s="43">
        <v>24</v>
      </c>
      <c r="AM330" s="43">
        <v>24</v>
      </c>
      <c r="AN330" s="43" t="s">
        <v>3544</v>
      </c>
      <c r="AO330" s="43">
        <v>24</v>
      </c>
      <c r="AP330" s="43" t="s">
        <v>3545</v>
      </c>
      <c r="AQ330" s="43"/>
      <c r="AR330" s="43"/>
      <c r="AS330" s="43"/>
      <c r="AT330" s="43"/>
      <c r="AU330" s="44">
        <v>44300</v>
      </c>
      <c r="AV330" s="44">
        <v>44387</v>
      </c>
      <c r="AW330" s="44"/>
      <c r="AX330" s="44"/>
      <c r="AY330" s="43" t="s">
        <v>70</v>
      </c>
      <c r="AZ330" s="43" t="s">
        <v>70</v>
      </c>
      <c r="BA330" s="43"/>
      <c r="BB330" s="43"/>
      <c r="BC330" s="43" t="s">
        <v>70</v>
      </c>
      <c r="BD330" s="43" t="s">
        <v>70</v>
      </c>
      <c r="BE330" s="43"/>
      <c r="BF330" s="43"/>
      <c r="BG330" s="45" t="s">
        <v>3546</v>
      </c>
      <c r="BH330" s="45" t="s">
        <v>3547</v>
      </c>
      <c r="BI330" s="43"/>
      <c r="BJ330" s="43"/>
      <c r="BK330" s="46">
        <f t="shared" si="370"/>
        <v>1</v>
      </c>
      <c r="BL330" s="46">
        <f t="shared" si="371"/>
        <v>1</v>
      </c>
      <c r="BM330" s="46">
        <f t="shared" si="372"/>
        <v>0</v>
      </c>
      <c r="BN330" s="46">
        <f t="shared" si="373"/>
        <v>0</v>
      </c>
      <c r="BO330" s="46">
        <f t="shared" si="374"/>
        <v>0.5</v>
      </c>
      <c r="BP330" s="43" t="s">
        <v>607</v>
      </c>
      <c r="BQ330" s="43" t="s">
        <v>602</v>
      </c>
      <c r="BR330" s="43" t="s">
        <v>403</v>
      </c>
      <c r="BS330" s="43" t="s">
        <v>608</v>
      </c>
      <c r="BT330" s="43" t="s">
        <v>430</v>
      </c>
      <c r="BU330" s="43" t="s">
        <v>403</v>
      </c>
      <c r="BV330" s="43" t="s">
        <v>403</v>
      </c>
      <c r="BW330" s="43" t="s">
        <v>403</v>
      </c>
      <c r="BX330" s="43" t="s">
        <v>406</v>
      </c>
      <c r="BY330" s="43" t="s">
        <v>407</v>
      </c>
      <c r="BZ330" s="43" t="s">
        <v>410</v>
      </c>
      <c r="CA330" s="43" t="s">
        <v>409</v>
      </c>
      <c r="CB330" s="43" t="s">
        <v>410</v>
      </c>
      <c r="CC330" s="43" t="s">
        <v>410</v>
      </c>
      <c r="CD330" s="43">
        <v>100</v>
      </c>
      <c r="CE330" s="43" t="s">
        <v>65</v>
      </c>
      <c r="CF330" s="41" t="s">
        <v>411</v>
      </c>
      <c r="CG330" s="43">
        <f t="shared" si="395"/>
        <v>2</v>
      </c>
      <c r="CH330" s="43">
        <v>1</v>
      </c>
      <c r="CI330" s="43">
        <v>1</v>
      </c>
      <c r="CJ330" s="43">
        <v>0</v>
      </c>
      <c r="CK330" s="43">
        <v>0</v>
      </c>
      <c r="CL330" s="43">
        <v>1</v>
      </c>
      <c r="CM330" s="43" t="s">
        <v>3548</v>
      </c>
      <c r="CN330" s="43">
        <v>1</v>
      </c>
      <c r="CO330" s="43" t="s">
        <v>3549</v>
      </c>
      <c r="CP330" s="43"/>
      <c r="CQ330" s="43"/>
      <c r="CR330" s="43"/>
      <c r="CS330" s="43"/>
      <c r="CT330" s="44">
        <v>44300</v>
      </c>
      <c r="CU330" s="44">
        <v>44387</v>
      </c>
      <c r="CV330" s="44"/>
      <c r="CW330" s="44"/>
      <c r="CX330" s="43" t="s">
        <v>70</v>
      </c>
      <c r="CY330" s="43" t="s">
        <v>70</v>
      </c>
      <c r="CZ330" s="43"/>
      <c r="DA330" s="43"/>
      <c r="DB330" s="43" t="s">
        <v>70</v>
      </c>
      <c r="DC330" s="43" t="s">
        <v>70</v>
      </c>
      <c r="DD330" s="43"/>
      <c r="DE330" s="43"/>
      <c r="DF330" s="43" t="s">
        <v>3550</v>
      </c>
      <c r="DG330" s="43" t="s">
        <v>3551</v>
      </c>
      <c r="DH330" s="43"/>
      <c r="DI330" s="43"/>
      <c r="DJ330" s="46">
        <f t="shared" si="381"/>
        <v>1</v>
      </c>
      <c r="DK330" s="46">
        <f t="shared" si="382"/>
        <v>1</v>
      </c>
      <c r="DL330" s="46" t="str">
        <f t="shared" si="383"/>
        <v/>
      </c>
      <c r="DM330" s="46" t="str">
        <f t="shared" si="384"/>
        <v/>
      </c>
      <c r="DN330" s="46">
        <f t="shared" si="385"/>
        <v>1</v>
      </c>
      <c r="DO330" s="43" t="s">
        <v>612</v>
      </c>
      <c r="DP330" s="43" t="s">
        <v>613</v>
      </c>
      <c r="DQ330" s="43" t="s">
        <v>403</v>
      </c>
      <c r="DR330" s="43" t="s">
        <v>614</v>
      </c>
      <c r="DS330" s="43" t="s">
        <v>430</v>
      </c>
      <c r="DT330" s="43" t="s">
        <v>472</v>
      </c>
      <c r="DU330" s="43" t="s">
        <v>472</v>
      </c>
      <c r="DV330" s="43" t="s">
        <v>403</v>
      </c>
      <c r="DW330" s="43" t="s">
        <v>406</v>
      </c>
      <c r="DX330" s="43" t="s">
        <v>407</v>
      </c>
      <c r="DY330" s="43" t="s">
        <v>410</v>
      </c>
      <c r="DZ330" s="43" t="s">
        <v>409</v>
      </c>
      <c r="EA330" s="43" t="s">
        <v>410</v>
      </c>
      <c r="EB330" s="43" t="s">
        <v>410</v>
      </c>
      <c r="EC330" s="43">
        <v>100</v>
      </c>
      <c r="ED330" s="43" t="s">
        <v>65</v>
      </c>
      <c r="EE330" s="41" t="s">
        <v>411</v>
      </c>
      <c r="EF330" s="43">
        <f t="shared" ref="EF330:EF331" si="397">SUM(EG330:EJ330)</f>
        <v>2</v>
      </c>
      <c r="EG330" s="43">
        <v>1</v>
      </c>
      <c r="EH330" s="43">
        <v>1</v>
      </c>
      <c r="EI330" s="43">
        <v>0</v>
      </c>
      <c r="EJ330" s="43">
        <v>0</v>
      </c>
      <c r="EK330" s="43">
        <v>1</v>
      </c>
      <c r="EL330" s="43" t="s">
        <v>3552</v>
      </c>
      <c r="EM330" s="43">
        <v>1</v>
      </c>
      <c r="EN330" s="43" t="s">
        <v>3553</v>
      </c>
      <c r="EO330" s="43"/>
      <c r="EP330" s="43"/>
      <c r="EQ330" s="43"/>
      <c r="ER330" s="43"/>
      <c r="ES330" s="44">
        <v>44300</v>
      </c>
      <c r="ET330" s="44">
        <v>44387</v>
      </c>
      <c r="EU330" s="44"/>
      <c r="EV330" s="44"/>
      <c r="EW330" s="43" t="s">
        <v>70</v>
      </c>
      <c r="EX330" s="43" t="s">
        <v>148</v>
      </c>
      <c r="EY330" s="43"/>
      <c r="EZ330" s="43"/>
      <c r="FA330" s="43" t="s">
        <v>70</v>
      </c>
      <c r="FB330" s="43" t="s">
        <v>70</v>
      </c>
      <c r="FC330" s="43"/>
      <c r="FD330" s="43"/>
      <c r="FE330" s="43" t="s">
        <v>3554</v>
      </c>
      <c r="FF330" s="43" t="s">
        <v>3555</v>
      </c>
      <c r="FG330" s="43"/>
      <c r="FH330" s="43"/>
      <c r="FI330" s="46">
        <f t="shared" si="386"/>
        <v>1</v>
      </c>
      <c r="FJ330" s="46">
        <f t="shared" si="387"/>
        <v>1</v>
      </c>
      <c r="FK330" s="46" t="str">
        <f t="shared" si="388"/>
        <v/>
      </c>
      <c r="FL330" s="46" t="str">
        <f t="shared" si="389"/>
        <v/>
      </c>
      <c r="FM330" s="46">
        <f t="shared" si="390"/>
        <v>1</v>
      </c>
      <c r="FN330" s="43"/>
      <c r="FO330" s="43"/>
      <c r="FP330" s="43"/>
      <c r="FQ330" s="43"/>
      <c r="FR330" s="43"/>
      <c r="FS330" s="43"/>
      <c r="FT330" s="43"/>
      <c r="FU330" s="43"/>
      <c r="FV330" s="43"/>
      <c r="FW330" s="43"/>
      <c r="FX330" s="43"/>
      <c r="FY330" s="43"/>
      <c r="FZ330" s="43"/>
      <c r="GA330" s="43"/>
      <c r="GB330" s="43"/>
      <c r="GC330" s="43"/>
      <c r="GD330" s="43"/>
      <c r="GE330" s="43"/>
      <c r="GF330" s="43"/>
      <c r="GG330" s="43"/>
      <c r="GH330" s="43"/>
      <c r="GI330" s="43"/>
      <c r="GJ330" s="43"/>
      <c r="GK330" s="43"/>
      <c r="GL330" s="43"/>
      <c r="GM330" s="43"/>
      <c r="GN330" s="43"/>
      <c r="GO330" s="43"/>
      <c r="GP330" s="43"/>
      <c r="GQ330" s="43"/>
      <c r="GR330" s="44"/>
      <c r="GS330" s="44">
        <v>44387</v>
      </c>
      <c r="GT330" s="44"/>
      <c r="GU330" s="44"/>
      <c r="GV330" s="43"/>
      <c r="GW330" s="43"/>
      <c r="GX330" s="43"/>
      <c r="GY330" s="43"/>
      <c r="GZ330" s="43"/>
      <c r="HA330" s="43"/>
      <c r="HB330" s="43"/>
      <c r="HC330" s="43"/>
      <c r="HD330" s="43"/>
      <c r="HE330" s="43"/>
      <c r="HF330" s="43"/>
      <c r="HG330" s="43"/>
      <c r="HH330" s="46" t="str">
        <f t="shared" si="375"/>
        <v/>
      </c>
      <c r="HI330" s="46" t="str">
        <f t="shared" si="376"/>
        <v/>
      </c>
      <c r="HJ330" s="46" t="str">
        <f t="shared" si="377"/>
        <v/>
      </c>
      <c r="HK330" s="46" t="str">
        <f t="shared" si="378"/>
        <v/>
      </c>
      <c r="HL330" s="46" t="str">
        <f t="shared" si="379"/>
        <v/>
      </c>
      <c r="HM330" s="43"/>
      <c r="HN330" s="43"/>
      <c r="HO330" s="43">
        <f t="shared" si="391"/>
        <v>3</v>
      </c>
      <c r="HP330" s="43" t="s">
        <v>3321</v>
      </c>
      <c r="HQ330" s="41" t="s">
        <v>1042</v>
      </c>
      <c r="HR330" s="41" t="s">
        <v>1027</v>
      </c>
      <c r="HS330" s="41"/>
      <c r="HT330" s="41"/>
      <c r="HU330" s="41" t="s">
        <v>1027</v>
      </c>
      <c r="HV330" s="41" t="s">
        <v>1027</v>
      </c>
      <c r="HW330" s="41"/>
      <c r="HX330" s="41"/>
      <c r="HY330" s="41" t="s">
        <v>1027</v>
      </c>
      <c r="HZ330" s="41" t="s">
        <v>3556</v>
      </c>
      <c r="IA330" s="41"/>
      <c r="IB330" s="41"/>
      <c r="IC330" s="41"/>
      <c r="ID330" s="41"/>
    </row>
    <row r="331" spans="1:238" ht="49.5" customHeight="1" x14ac:dyDescent="0.25">
      <c r="A331" s="41" t="s">
        <v>622</v>
      </c>
      <c r="B331" s="42" t="s">
        <v>596</v>
      </c>
      <c r="C331" s="43" t="s">
        <v>623</v>
      </c>
      <c r="D331" s="43" t="s">
        <v>468</v>
      </c>
      <c r="E331" s="43" t="s">
        <v>624</v>
      </c>
      <c r="F331" s="43" t="s">
        <v>455</v>
      </c>
      <c r="G331" s="43" t="s">
        <v>395</v>
      </c>
      <c r="H331" s="43" t="s">
        <v>625</v>
      </c>
      <c r="I331" s="43" t="s">
        <v>626</v>
      </c>
      <c r="J331" s="43">
        <v>3</v>
      </c>
      <c r="K331" s="43">
        <v>4</v>
      </c>
      <c r="L331" s="43" t="s">
        <v>398</v>
      </c>
      <c r="M331" s="43">
        <v>1</v>
      </c>
      <c r="N331" s="43">
        <v>4</v>
      </c>
      <c r="O331" s="43" t="s">
        <v>399</v>
      </c>
      <c r="P331" s="43" t="s">
        <v>400</v>
      </c>
      <c r="Q331" s="43" t="s">
        <v>601</v>
      </c>
      <c r="R331" s="43" t="s">
        <v>602</v>
      </c>
      <c r="S331" s="43" t="s">
        <v>403</v>
      </c>
      <c r="T331" s="43" t="s">
        <v>603</v>
      </c>
      <c r="U331" s="43" t="s">
        <v>430</v>
      </c>
      <c r="V331" s="43" t="s">
        <v>403</v>
      </c>
      <c r="W331" s="43" t="s">
        <v>403</v>
      </c>
      <c r="X331" s="43" t="s">
        <v>403</v>
      </c>
      <c r="Y331" s="43" t="s">
        <v>446</v>
      </c>
      <c r="Z331" s="43" t="s">
        <v>407</v>
      </c>
      <c r="AA331" s="43" t="s">
        <v>410</v>
      </c>
      <c r="AB331" s="43" t="s">
        <v>409</v>
      </c>
      <c r="AC331" s="43" t="s">
        <v>410</v>
      </c>
      <c r="AD331" s="43" t="s">
        <v>410</v>
      </c>
      <c r="AE331" s="43">
        <v>100</v>
      </c>
      <c r="AF331" s="43" t="s">
        <v>65</v>
      </c>
      <c r="AG331" s="41" t="s">
        <v>411</v>
      </c>
      <c r="AH331" s="43">
        <f t="shared" si="396"/>
        <v>96</v>
      </c>
      <c r="AI331" s="43">
        <v>24</v>
      </c>
      <c r="AJ331" s="43">
        <v>24</v>
      </c>
      <c r="AK331" s="43">
        <v>24</v>
      </c>
      <c r="AL331" s="43">
        <v>24</v>
      </c>
      <c r="AM331" s="43">
        <v>24</v>
      </c>
      <c r="AN331" s="43" t="s">
        <v>3557</v>
      </c>
      <c r="AO331" s="43">
        <v>24</v>
      </c>
      <c r="AP331" s="43" t="s">
        <v>3558</v>
      </c>
      <c r="AQ331" s="43"/>
      <c r="AR331" s="43"/>
      <c r="AS331" s="43"/>
      <c r="AT331" s="43"/>
      <c r="AU331" s="44">
        <v>44300</v>
      </c>
      <c r="AV331" s="44">
        <v>44387</v>
      </c>
      <c r="AW331" s="44"/>
      <c r="AX331" s="44"/>
      <c r="AY331" s="43" t="s">
        <v>70</v>
      </c>
      <c r="AZ331" s="43" t="s">
        <v>70</v>
      </c>
      <c r="BA331" s="43"/>
      <c r="BB331" s="43"/>
      <c r="BC331" s="43" t="s">
        <v>70</v>
      </c>
      <c r="BD331" s="43" t="s">
        <v>70</v>
      </c>
      <c r="BE331" s="43"/>
      <c r="BF331" s="43"/>
      <c r="BG331" s="45" t="s">
        <v>3546</v>
      </c>
      <c r="BH331" s="45" t="s">
        <v>3559</v>
      </c>
      <c r="BI331" s="43"/>
      <c r="BJ331" s="43"/>
      <c r="BK331" s="46">
        <f t="shared" si="370"/>
        <v>1</v>
      </c>
      <c r="BL331" s="46">
        <f t="shared" si="371"/>
        <v>1</v>
      </c>
      <c r="BM331" s="46">
        <f t="shared" si="372"/>
        <v>0</v>
      </c>
      <c r="BN331" s="46">
        <f t="shared" si="373"/>
        <v>0</v>
      </c>
      <c r="BO331" s="46">
        <f t="shared" si="374"/>
        <v>0.5</v>
      </c>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c r="CR331" s="43"/>
      <c r="CS331" s="43"/>
      <c r="CT331" s="44">
        <v>44300</v>
      </c>
      <c r="CU331" s="44">
        <v>44387</v>
      </c>
      <c r="CV331" s="44"/>
      <c r="CW331" s="44"/>
      <c r="CX331" s="43"/>
      <c r="CY331" s="43"/>
      <c r="CZ331" s="43"/>
      <c r="DA331" s="43"/>
      <c r="DB331" s="43"/>
      <c r="DC331" s="43"/>
      <c r="DD331" s="43"/>
      <c r="DE331" s="43"/>
      <c r="DF331" s="43"/>
      <c r="DG331" s="43"/>
      <c r="DH331" s="43"/>
      <c r="DI331" s="43"/>
      <c r="DJ331" s="46" t="str">
        <f t="shared" si="381"/>
        <v/>
      </c>
      <c r="DK331" s="46" t="str">
        <f t="shared" si="382"/>
        <v/>
      </c>
      <c r="DL331" s="46" t="str">
        <f t="shared" si="383"/>
        <v/>
      </c>
      <c r="DM331" s="46" t="str">
        <f t="shared" si="384"/>
        <v/>
      </c>
      <c r="DN331" s="46" t="str">
        <f t="shared" si="385"/>
        <v/>
      </c>
      <c r="DO331" s="43" t="s">
        <v>612</v>
      </c>
      <c r="DP331" s="43" t="s">
        <v>602</v>
      </c>
      <c r="DQ331" s="43" t="s">
        <v>403</v>
      </c>
      <c r="DR331" s="43" t="s">
        <v>614</v>
      </c>
      <c r="DS331" s="43" t="s">
        <v>430</v>
      </c>
      <c r="DT331" s="43" t="s">
        <v>472</v>
      </c>
      <c r="DU331" s="43" t="s">
        <v>472</v>
      </c>
      <c r="DV331" s="43" t="s">
        <v>403</v>
      </c>
      <c r="DW331" s="43" t="s">
        <v>406</v>
      </c>
      <c r="DX331" s="43" t="s">
        <v>407</v>
      </c>
      <c r="DY331" s="43" t="s">
        <v>410</v>
      </c>
      <c r="DZ331" s="43" t="s">
        <v>409</v>
      </c>
      <c r="EA331" s="43" t="s">
        <v>410</v>
      </c>
      <c r="EB331" s="43" t="s">
        <v>410</v>
      </c>
      <c r="EC331" s="43">
        <v>100</v>
      </c>
      <c r="ED331" s="43" t="s">
        <v>65</v>
      </c>
      <c r="EE331" s="41" t="s">
        <v>411</v>
      </c>
      <c r="EF331" s="43">
        <f t="shared" si="397"/>
        <v>2</v>
      </c>
      <c r="EG331" s="43">
        <v>1</v>
      </c>
      <c r="EH331" s="43">
        <v>1</v>
      </c>
      <c r="EI331" s="43">
        <v>0</v>
      </c>
      <c r="EJ331" s="43">
        <v>0</v>
      </c>
      <c r="EK331" s="43">
        <v>1</v>
      </c>
      <c r="EL331" s="43" t="s">
        <v>3560</v>
      </c>
      <c r="EM331" s="43">
        <v>1</v>
      </c>
      <c r="EN331" s="43" t="s">
        <v>3560</v>
      </c>
      <c r="EO331" s="43"/>
      <c r="EP331" s="43"/>
      <c r="EQ331" s="43"/>
      <c r="ER331" s="43"/>
      <c r="ES331" s="44">
        <v>44300</v>
      </c>
      <c r="ET331" s="44">
        <v>44387</v>
      </c>
      <c r="EU331" s="44"/>
      <c r="EV331" s="44"/>
      <c r="EW331" s="43" t="s">
        <v>70</v>
      </c>
      <c r="EX331" s="43" t="s">
        <v>148</v>
      </c>
      <c r="EY331" s="43"/>
      <c r="EZ331" s="43"/>
      <c r="FA331" s="43" t="s">
        <v>70</v>
      </c>
      <c r="FB331" s="43" t="s">
        <v>70</v>
      </c>
      <c r="FC331" s="43"/>
      <c r="FD331" s="43"/>
      <c r="FE331" s="43" t="s">
        <v>3554</v>
      </c>
      <c r="FF331" s="43" t="s">
        <v>3561</v>
      </c>
      <c r="FG331" s="43"/>
      <c r="FH331" s="43"/>
      <c r="FI331" s="46">
        <f t="shared" si="386"/>
        <v>1</v>
      </c>
      <c r="FJ331" s="46">
        <f t="shared" si="387"/>
        <v>1</v>
      </c>
      <c r="FK331" s="46" t="str">
        <f t="shared" si="388"/>
        <v/>
      </c>
      <c r="FL331" s="46" t="str">
        <f t="shared" si="389"/>
        <v/>
      </c>
      <c r="FM331" s="46">
        <f t="shared" si="390"/>
        <v>1</v>
      </c>
      <c r="FN331" s="43"/>
      <c r="FO331" s="43"/>
      <c r="FP331" s="43"/>
      <c r="FQ331" s="43"/>
      <c r="FR331" s="43"/>
      <c r="FS331" s="43"/>
      <c r="FT331" s="43"/>
      <c r="FU331" s="43"/>
      <c r="FV331" s="43"/>
      <c r="FW331" s="43"/>
      <c r="FX331" s="43"/>
      <c r="FY331" s="43"/>
      <c r="FZ331" s="43"/>
      <c r="GA331" s="43"/>
      <c r="GB331" s="43"/>
      <c r="GC331" s="43"/>
      <c r="GD331" s="43"/>
      <c r="GE331" s="43"/>
      <c r="GF331" s="43"/>
      <c r="GG331" s="43"/>
      <c r="GH331" s="43"/>
      <c r="GI331" s="43"/>
      <c r="GJ331" s="43"/>
      <c r="GK331" s="43"/>
      <c r="GL331" s="43"/>
      <c r="GM331" s="43"/>
      <c r="GN331" s="43"/>
      <c r="GO331" s="43"/>
      <c r="GP331" s="43"/>
      <c r="GQ331" s="43"/>
      <c r="GR331" s="44"/>
      <c r="GS331" s="44">
        <v>44387</v>
      </c>
      <c r="GT331" s="44"/>
      <c r="GU331" s="44"/>
      <c r="GV331" s="43"/>
      <c r="GW331" s="43"/>
      <c r="GX331" s="43"/>
      <c r="GY331" s="43"/>
      <c r="GZ331" s="43"/>
      <c r="HA331" s="43"/>
      <c r="HB331" s="43"/>
      <c r="HC331" s="43"/>
      <c r="HD331" s="43"/>
      <c r="HE331" s="43"/>
      <c r="HF331" s="43"/>
      <c r="HG331" s="43"/>
      <c r="HH331" s="46" t="str">
        <f t="shared" si="375"/>
        <v/>
      </c>
      <c r="HI331" s="46" t="str">
        <f t="shared" si="376"/>
        <v/>
      </c>
      <c r="HJ331" s="46" t="str">
        <f t="shared" si="377"/>
        <v/>
      </c>
      <c r="HK331" s="46" t="str">
        <f t="shared" si="378"/>
        <v/>
      </c>
      <c r="HL331" s="46" t="str">
        <f t="shared" si="379"/>
        <v/>
      </c>
      <c r="HM331" s="43"/>
      <c r="HN331" s="43"/>
      <c r="HO331" s="43">
        <f t="shared" si="391"/>
        <v>2</v>
      </c>
      <c r="HP331" s="43" t="s">
        <v>3321</v>
      </c>
      <c r="HQ331" s="41" t="s">
        <v>1042</v>
      </c>
      <c r="HR331" s="41" t="s">
        <v>1042</v>
      </c>
      <c r="HS331" s="41"/>
      <c r="HT331" s="41"/>
      <c r="HU331" s="41"/>
      <c r="HV331" s="41"/>
      <c r="HW331" s="41"/>
      <c r="HX331" s="41"/>
      <c r="HY331" s="41" t="s">
        <v>1042</v>
      </c>
      <c r="HZ331" s="41" t="s">
        <v>3562</v>
      </c>
      <c r="IA331" s="41"/>
      <c r="IB331" s="41"/>
      <c r="IC331" s="41"/>
      <c r="ID331" s="41"/>
    </row>
  </sheetData>
  <dataValidations count="2">
    <dataValidation type="list" allowBlank="1" showInputMessage="1" showErrorMessage="1" sqref="S2:S14 B2:G14 P2:P14 M2:N14 J2:K14 BT10:CE11 BR2:BR3 BT2:CF3 BT13:CF13 BR5:BR7 BT5:CF7 BR10:BR11 AG9:AG10 BR13 AG14 DQ5 DS5:EE5 DQ10 DS10:EE10 DQ13 DS13:EE13 U2:AF14 AG2 S17:S29 B17:G29 P17:P29 M17:N29 J17:K29 DS28:EE28 BT25:CE26 BR17:BR18 BT17:CF18 BT28:CF28 BR20:BR22 BT20:CF22 BR25:BR26 AG17 BR28 AG24:AG25 DQ20 DS20:EE20 DQ25 DS25:EE25 DQ28 U17:AF29 AG29 S32:S44 B32:G44 P32:P44 M32:N44 J32:K44 DS43:EE43 BT40:CE41 BR32:BR33 BT32:CF33 BT43:CF43 BR35:BR37 BT35:CF37 BR40:BR41 AG32 BR43 AG39:AG40 DQ35 DS35:EE35 DQ40 DS40:EE40 DQ43 U32:AF44 AG44 S47:S59 B47:G59 P47:P59 M47:N59 J47:K59 DS58:EE58 EE47 BR47:BR48 BT47:CF48 BT58:CF58 BR50:BR52 BT50:CF52 BR55:BR56 AG47 BR58 AG54:AG55 DQ50 DS50:EE50 DQ55 DS55:EE55 DQ58 U47:AF59 AG59 BT55:CE56 S62:S74 B62:G74 P62:P74 M62:N74 J62:K74 DS73:EE73 BT70:CE71 BR62:BR63 BT62:CF63 BT73:CF73 BR65:BR67 BT65:CF67 BR70:BR71 AG62 BR73 AG69:AG70 DQ65 DS65:EE65 DQ70 DS70:EE70 DQ73 U62:AF74 AG74 S77:S89 B77:G89 P77:P89 M77:N89 J77:K89 DS88:EE88 BT85:CE86 BR77:BR78 BT77:CF78 BT88:CF88 BR80:BR82 BT80:CF82 BR85:BR86 AG77 BR88 AG84:AG85 DQ80 DS80:EE80 DQ85 DS85:EE85 DQ88 U77:AF89 AG89 S92:S104 B92:G104 P92:P104 M92:N104 J92:K104 BT100:CE101 BR92:BR93 BT92:CF93 BT103:CF103 BR95:BR97 BT95:CF97 BR100:BR101 AG99:AG100 BR103 AG104 DQ95 DS95:EE95 DQ100 DS100:EE100 DQ103 DS103:EE103 U92:AF104 AG92 S107:S119 B107:G119 P107:P119 M107:N119 J107:K119 DS118:EE118 BT115:CE116 BR107:BR108 BT107:CF108 BT118:CF118 BR110:BR112 BT110:CF112 BR115:BR116 AG107 BR118 AG114:AG115 DQ110 DS110:EE110 DQ115 DS115:EE115 DQ118 U107:AF119 AG119 S122:S134 B122:G134 P122:P134 M122:N134 J122:K134 DS133:EE133 BT130:CE131 BR122:BR123 BT122:CF123 BT133:CF133 BR125:BR127 BT125:CF127 BR130:BR131 AG122 BR133 AG129:AG130 DQ125 DS125:EE125 DQ130 DS130:EE130 DQ133 U122:AF134 AG134 S137:S149 B137:G149 P137:P149 M137:N149 J137:K149 DS148:EE148 BT145:CE146 BR137:BR138 BT137:CF138 BT148:CF148 BR140:BR142 BT140:CF142 BR145:BR146 AG137 BR148 AG144:AG145 DQ140 DS140:EE140 DQ145 DS145:EE145 DQ148 U137:AF149 AG149 S152:S164 B152:G164 P152:P164 M152:N164 J152:K164 DS163:EE163 BT160:CE161 BR152:BR153 BT152:CF153 BT163:CF163 BR155:BR157 BT155:CF157 BR160:BR161 AG152 BR163 AG159:AG160 DQ155 DS155:EE155 DQ160 DS160:EE160 DQ163 U152:AF164 AG164 S167:S179 B167:G179 P167:P179 M167:N179 J167:K179 BT175:CE176 BR167:BR168 BT167:CF168 BT178:CF178 BR170:BR172 BT170:CF172 BR175:BR176 AG174:AG175 BR178 AG179 DQ170 DS170:EE170 DQ175 DS175:EE175 DQ178 DS178:EE178 U167:AF179 AG167 S182:S194 B182:G194 P182:P194 M182:N194 J182:K194 BT190:CE191 BR182:BR183 BT182:CF183 BT193:CF193 BR185:BR187 BT185:CF187 BR190:BR191 AG189:AG190 BR193 AG194 DQ185 DS185:EE185 DQ190 DS190:EE190 DQ193 DS193:EE193 U182:AF194 AG182 S197:S209 B197:G209 P197:P209 M197:N209 J197:K209 BT205:CE206 BR197:BR198 BT197:CF198 BT208:CF208 BR200:BR202 BT200:CF202 BR205:BR206 AG204:AG205 BR208 AG209 DQ200 DS200:EE200 DQ205 DS205:EE205 DQ208 DS208:EE208 U197:AF209 AG197 S212:S224 B212:G224 P212:P224 M212:N224 J212:K224 BT220:CE221 BR212:BR213 BT212:CF213 BT223:CF223 BR215:BR217 BT215:CF217 BR220:BR221 AG219:AG220 BR223 AG224 DQ215 DS215:EE215 DQ220 DS220:EE220 DQ223 DS223:EE223 U212:AF224 AG212 S227:S239 B227:G239 P227:P239 M227:N239 J227:K239 BT235:CE236 BR227:BR228 BT227:CF228 BT238:CF238 BR230:BR232 BT230:CF232 BR235:BR236 AG234:AG235 BR238 AG239 DQ230 DS230:EE230 DQ235 DS235:EE235 DQ238 DS238:EE238 U227:AF239 AG227 S242:S254 B242:G254 P242:P254 M242:N254 J242:K254 DS253:EE253 BT250:CE251 BR242:BR243 BT242:CF243 BT253:CF253 BR245:BR247 BT245:CF247 BR250:BR251 AG242 BR253 AG249:AG250 DQ245 DS245:EE245 DQ250 DS250:EE250 DQ253 U242:AF254 AG254 S257:S269 B257:G269 P257:P269 M257:N269 J257:K269 BT265:CE266 BR257:BR258 BT257:CF258 BT268:CF268 BR260:BR262 BT260:CF262 BR265:BR266 AG264:AG265 BR268 AG269 DQ260 DS260:EE260 DQ265 DS265:EE265 DQ268 DS268:EE268 U257:AF269 AG257 S272:S284 B272:G284 P272:P284 M272:N284 J272:K284 BT280:CE281 BR272:BR273 BT272:CF273 BT283:CF283 BR275:BR277 BT275:CF277 BR280:BR281 AG279:AG280 BR283 AG284 DQ275 DS275:EE275 DQ280 DS280:EE280 DQ283 DS283:EE283 U272:AF284 AG272 S287:S299 B287:G299 P287:P299 M287:N299 J287:K299 BT295:CE296 BR287:BR288 BT287:CF288 BT298:CF298 BR290:BR292 BT290:CF292 BR295:BR296 AG294:AG295 BR298 AG299 DQ290 DS290:EE290 DQ295 DS295:EE295 DQ298 DS298:EE298 U287:AF299 AG287 S302:S314 B302:G314 P302:P314 M302:N314 J302:K314 BT310:CE311 BR302:BR303 BT302:CF303 BT313:CF313 BR305:BR307 BT305:CF307 BR310:BR311 AG309:AG310 BR313 AG314 DQ305 DS305:EE305 DQ310 DS310:EE310 DQ313 DS313:EE313 U302:AF314 AG302 S317:S329 B317:G329 P317:P329 M317:N329 J317:K329 BT325:CE326 BR317:BR318 BT317:CF318 BT328:CF328 BR320:BR322 BT320:CF322 BR325:BR326 AG324:AG325 BR328 AG329 DQ320 DS320:EE320 DQ325 DS325:EE325 DQ328 DS328:EE328 U317:AF329 AG317">
      <formula1>#REF!</formula1>
    </dataValidation>
    <dataValidation type="list" allowBlank="1" showInputMessage="1" showErrorMessage="1" sqref="Y10:AE10 BX10:CD10 DW10:EC10 Y25:AE25 BX25:CD25 DW25:EC25 Y40:AE40 BX40:CD40 DW40:EC40 Y55:AE55 BX55:CD55 DW55:EC55 Y70:AE70 BX70:CD70 DW70:EC70 Y85:AE85 BX85:CD85 DW85:EC85 Y100:AE100 BX100:CD100 DW100:EC100 Y115:AE115 BX115:CD115 DW115:EC115 Y130:AE130 BX130:CD130 DW130:EC130 Y145:AE145 BX145:CD145 DW145:EC145 Y160:AE160 BX160:CD160 DW160:EC160 Y175:AE175 BX175:CD175 DW175:EC175 Y190:AE190 BX190:CD190 DW190:EC190 Y205:AE205 BX205:CD205 DW205:EC205 Y220:AE220 BX220:CD220 DW220:EC220 Y235:AE235 BX235:CD235 DW235:EC235 Y250:AE250 BX250:CD250 DW250:EC250 Y265:AE265 BX265:CD265 DW265:EC265 Y280:AE280 BX280:CD280 DW280:EC280 Y295:AE295 BX295:CD295 DW295:EC295 Y310:AE310 BX310:CD310 DW310:EC310 Y325:AE325 BX325:CD325 DW325:EC325">
      <formula1>$X$1:$X$1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vt:lpstr>
      <vt:lpstr>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Linette Maggerly Cubillos Hernández</cp:lastModifiedBy>
  <dcterms:created xsi:type="dcterms:W3CDTF">2021-08-19T02:53:36Z</dcterms:created>
  <dcterms:modified xsi:type="dcterms:W3CDTF">2021-08-24T16:03:14Z</dcterms:modified>
</cp:coreProperties>
</file>