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gallego\Desktop\Archivos de trabajo\IGAC\2021\8. Agosto\"/>
    </mc:Choice>
  </mc:AlternateContent>
  <xr:revisionPtr revIDLastSave="0" documentId="8_{5FCD1211-8CA3-4F10-91A0-F375AC362733}" xr6:coauthVersionLast="47" xr6:coauthVersionMax="47" xr10:uidLastSave="{00000000-0000-0000-0000-000000000000}"/>
  <bookViews>
    <workbookView xWindow="-120" yWindow="-120" windowWidth="20730" windowHeight="11160" xr2:uid="{55070E1D-F551-4A03-A4C8-C9983C1DB476}"/>
  </bookViews>
  <sheets>
    <sheet name="archivo_PAA" sheetId="1" r:id="rId1"/>
  </sheets>
  <definedNames>
    <definedName name="_xlnm._FilterDatabase" localSheetId="0" hidden="1">archivo_PAA!$A$2:$BB$2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I1" i="1"/>
  <c r="AJ1" i="1"/>
  <c r="AK1" i="1"/>
  <c r="AL1" i="1"/>
  <c r="AH3" i="1"/>
  <c r="AI3" i="1"/>
  <c r="AJ3" i="1"/>
  <c r="AK3" i="1"/>
  <c r="AL3" i="1"/>
  <c r="AH4" i="1"/>
  <c r="AI4" i="1"/>
  <c r="AJ4" i="1"/>
  <c r="AK4" i="1"/>
  <c r="AL4" i="1"/>
  <c r="AH5" i="1"/>
  <c r="AI5" i="1"/>
  <c r="AJ5" i="1"/>
  <c r="AK5" i="1"/>
  <c r="AL5" i="1"/>
  <c r="AH6" i="1"/>
  <c r="AI6" i="1"/>
  <c r="AJ6" i="1"/>
  <c r="AK6" i="1"/>
  <c r="AL6" i="1"/>
  <c r="AH7" i="1"/>
  <c r="AI7" i="1"/>
  <c r="AJ7" i="1"/>
  <c r="AK7" i="1"/>
  <c r="AL7" i="1"/>
  <c r="AH8" i="1"/>
  <c r="AI8" i="1"/>
  <c r="AJ8" i="1"/>
  <c r="AK8" i="1"/>
  <c r="AL8" i="1"/>
  <c r="AH9" i="1"/>
  <c r="AI9" i="1"/>
  <c r="AJ9" i="1"/>
  <c r="AK9" i="1"/>
  <c r="AL9" i="1"/>
  <c r="AH10" i="1"/>
  <c r="AI10" i="1"/>
  <c r="AJ10" i="1"/>
  <c r="AK10" i="1"/>
  <c r="AL10" i="1"/>
  <c r="AH11" i="1"/>
  <c r="AI11" i="1"/>
  <c r="AJ11" i="1"/>
  <c r="AK11" i="1"/>
  <c r="AL11" i="1"/>
  <c r="AH12" i="1"/>
  <c r="AI12" i="1"/>
  <c r="AJ12" i="1"/>
  <c r="AK12" i="1"/>
  <c r="AL12" i="1"/>
  <c r="AH13" i="1"/>
  <c r="AI13" i="1"/>
  <c r="AJ13" i="1"/>
  <c r="AK13" i="1"/>
  <c r="AL13" i="1"/>
  <c r="AH14" i="1"/>
  <c r="AI14" i="1"/>
  <c r="AJ14" i="1"/>
  <c r="AK14" i="1"/>
  <c r="AL14" i="1"/>
  <c r="AH15" i="1"/>
  <c r="AI15" i="1"/>
  <c r="AJ15" i="1"/>
  <c r="AK15" i="1"/>
  <c r="AL15" i="1"/>
  <c r="AH16" i="1"/>
  <c r="AI16" i="1"/>
  <c r="AJ16" i="1"/>
  <c r="AK16" i="1"/>
  <c r="AL16" i="1"/>
  <c r="AH17" i="1"/>
  <c r="AI17" i="1"/>
  <c r="AJ17" i="1"/>
  <c r="AK17" i="1"/>
  <c r="AL17" i="1"/>
  <c r="AH18" i="1"/>
  <c r="AI18" i="1"/>
  <c r="AJ18" i="1"/>
  <c r="AK18" i="1"/>
  <c r="AL18" i="1"/>
  <c r="AH19" i="1"/>
  <c r="AI19" i="1"/>
  <c r="AJ19" i="1"/>
  <c r="AK19" i="1"/>
  <c r="AL19" i="1"/>
  <c r="AH20" i="1"/>
  <c r="AI20" i="1"/>
  <c r="AJ20" i="1"/>
  <c r="AK20" i="1"/>
  <c r="AL20" i="1"/>
  <c r="AH21" i="1"/>
  <c r="AI21" i="1"/>
  <c r="AJ21" i="1"/>
  <c r="AK21" i="1"/>
  <c r="AL21" i="1"/>
  <c r="AH22" i="1"/>
  <c r="AI22" i="1"/>
  <c r="AJ22" i="1"/>
  <c r="AK22" i="1"/>
  <c r="AL22" i="1"/>
  <c r="AH23" i="1"/>
  <c r="AI23" i="1"/>
  <c r="AJ23" i="1"/>
  <c r="AK23" i="1"/>
  <c r="AL23" i="1"/>
  <c r="AH24" i="1"/>
  <c r="AI24" i="1"/>
  <c r="AJ24" i="1"/>
  <c r="AK24" i="1"/>
  <c r="AL24" i="1"/>
  <c r="AH25" i="1"/>
  <c r="AI25" i="1"/>
  <c r="AJ25" i="1"/>
  <c r="AK25" i="1"/>
  <c r="AL25" i="1"/>
  <c r="AH26" i="1"/>
  <c r="AI26" i="1"/>
  <c r="AJ26" i="1"/>
  <c r="AK26" i="1"/>
  <c r="AL26" i="1"/>
  <c r="AH27" i="1"/>
  <c r="AI27" i="1"/>
  <c r="AJ27" i="1"/>
  <c r="AK27" i="1"/>
  <c r="AL27" i="1"/>
  <c r="AH28" i="1"/>
  <c r="AI28" i="1"/>
  <c r="AJ28" i="1"/>
  <c r="AK28" i="1"/>
  <c r="AL28" i="1"/>
  <c r="AH29" i="1"/>
  <c r="AI29" i="1"/>
  <c r="AJ29" i="1"/>
  <c r="AK29" i="1"/>
  <c r="AL29" i="1"/>
  <c r="AH30" i="1"/>
  <c r="AI30" i="1"/>
  <c r="AJ30" i="1"/>
  <c r="AK30" i="1"/>
  <c r="AL30" i="1"/>
  <c r="AH31" i="1"/>
  <c r="AI31" i="1"/>
  <c r="AJ31" i="1"/>
  <c r="AK31" i="1"/>
  <c r="AL31" i="1"/>
  <c r="AH32" i="1"/>
  <c r="AI32" i="1"/>
  <c r="AJ32" i="1"/>
  <c r="AK32" i="1"/>
  <c r="AL32" i="1"/>
  <c r="AH33" i="1"/>
  <c r="AI33" i="1"/>
  <c r="AJ33" i="1"/>
  <c r="AK33" i="1"/>
  <c r="AL33" i="1"/>
  <c r="AH34" i="1"/>
  <c r="AI34" i="1"/>
  <c r="AJ34" i="1"/>
  <c r="AK34" i="1"/>
  <c r="AL34" i="1"/>
  <c r="AH35" i="1"/>
  <c r="AI35" i="1"/>
  <c r="AJ35" i="1"/>
  <c r="AK35" i="1"/>
  <c r="AL35" i="1"/>
  <c r="AH36" i="1"/>
  <c r="AI36" i="1"/>
  <c r="AJ36" i="1"/>
  <c r="AK36" i="1"/>
  <c r="AL36" i="1"/>
  <c r="AH37" i="1"/>
  <c r="AI37" i="1"/>
  <c r="AJ37" i="1"/>
  <c r="AK37" i="1"/>
  <c r="AL37" i="1"/>
  <c r="AH38" i="1"/>
  <c r="AI38" i="1"/>
  <c r="AJ38" i="1"/>
  <c r="AK38" i="1"/>
  <c r="AL38" i="1"/>
  <c r="AH39" i="1"/>
  <c r="AI39" i="1"/>
  <c r="AJ39" i="1"/>
  <c r="AK39" i="1"/>
  <c r="AL39" i="1"/>
  <c r="AH40" i="1"/>
  <c r="AI40" i="1"/>
  <c r="AJ40" i="1"/>
  <c r="AK40" i="1"/>
  <c r="AL40" i="1"/>
  <c r="AH41" i="1"/>
  <c r="AI41" i="1"/>
  <c r="AJ41" i="1"/>
  <c r="AK41" i="1"/>
  <c r="AL41" i="1"/>
  <c r="AH42" i="1"/>
  <c r="AI42" i="1"/>
  <c r="AJ42" i="1"/>
  <c r="AK42" i="1"/>
  <c r="AL42" i="1"/>
  <c r="AH43" i="1"/>
  <c r="AI43" i="1"/>
  <c r="AJ43" i="1"/>
  <c r="AK43" i="1"/>
  <c r="AL43" i="1"/>
  <c r="AH44" i="1"/>
  <c r="AI44" i="1"/>
  <c r="AJ44" i="1"/>
  <c r="AK44" i="1"/>
  <c r="AL44" i="1"/>
  <c r="AH45" i="1"/>
  <c r="AI45" i="1"/>
  <c r="AJ45" i="1"/>
  <c r="AK45" i="1"/>
  <c r="AL45" i="1"/>
  <c r="AH46" i="1"/>
  <c r="AI46" i="1"/>
  <c r="AJ46" i="1"/>
  <c r="AK46" i="1"/>
  <c r="AL46" i="1"/>
  <c r="AH47" i="1"/>
  <c r="AI47" i="1"/>
  <c r="AJ47" i="1"/>
  <c r="AK47" i="1"/>
  <c r="AL47" i="1"/>
  <c r="AH48" i="1"/>
  <c r="AI48" i="1"/>
  <c r="AJ48" i="1"/>
  <c r="AK48" i="1"/>
  <c r="AL48" i="1"/>
  <c r="AH49" i="1"/>
  <c r="AI49" i="1"/>
  <c r="AJ49" i="1"/>
  <c r="AK49" i="1"/>
  <c r="AL49" i="1"/>
  <c r="AH50" i="1"/>
  <c r="AI50" i="1"/>
  <c r="AJ50" i="1"/>
  <c r="AK50" i="1"/>
  <c r="AL50" i="1"/>
  <c r="AH51" i="1"/>
  <c r="AI51" i="1"/>
  <c r="AJ51" i="1"/>
  <c r="AK51" i="1"/>
  <c r="AL51" i="1"/>
  <c r="AH52" i="1"/>
  <c r="AI52" i="1"/>
  <c r="AJ52" i="1"/>
  <c r="AK52" i="1"/>
  <c r="AL52" i="1"/>
  <c r="AH53" i="1"/>
  <c r="AI53" i="1"/>
  <c r="AJ53" i="1"/>
  <c r="AK53" i="1"/>
  <c r="AL53" i="1"/>
  <c r="AH54" i="1"/>
  <c r="AI54" i="1"/>
  <c r="AJ54" i="1"/>
  <c r="AK54" i="1"/>
  <c r="AL54" i="1"/>
  <c r="AH55" i="1"/>
  <c r="AI55" i="1"/>
  <c r="AJ55" i="1"/>
  <c r="AK55" i="1"/>
  <c r="AL55" i="1"/>
  <c r="AH56" i="1"/>
  <c r="AI56" i="1"/>
  <c r="AJ56" i="1"/>
  <c r="AK56" i="1"/>
  <c r="AL56" i="1"/>
  <c r="AH57" i="1"/>
  <c r="AI57" i="1"/>
  <c r="AJ57" i="1"/>
  <c r="AK57" i="1"/>
  <c r="AL57" i="1"/>
  <c r="AH58" i="1"/>
  <c r="AI58" i="1"/>
  <c r="AJ58" i="1"/>
  <c r="AK58" i="1"/>
  <c r="AL58" i="1"/>
  <c r="AH59" i="1"/>
  <c r="AI59" i="1"/>
  <c r="AJ59" i="1"/>
  <c r="AK59" i="1"/>
  <c r="AL59" i="1"/>
  <c r="AH60" i="1"/>
  <c r="AI60" i="1"/>
  <c r="AJ60" i="1"/>
  <c r="AK60" i="1"/>
  <c r="AL60" i="1"/>
  <c r="AH61" i="1"/>
  <c r="AI61" i="1"/>
  <c r="AJ61" i="1"/>
  <c r="AK61" i="1"/>
  <c r="AL61" i="1"/>
  <c r="AH62" i="1"/>
  <c r="AI62" i="1"/>
  <c r="AJ62" i="1"/>
  <c r="AK62" i="1"/>
  <c r="AL62" i="1"/>
  <c r="AH63" i="1"/>
  <c r="AI63" i="1"/>
  <c r="AJ63" i="1"/>
  <c r="AK63" i="1"/>
  <c r="AL63" i="1"/>
  <c r="AH64" i="1"/>
  <c r="AI64" i="1"/>
  <c r="AJ64" i="1"/>
  <c r="AK64" i="1"/>
  <c r="AL64" i="1"/>
  <c r="AH65" i="1"/>
  <c r="AI65" i="1"/>
  <c r="AJ65" i="1"/>
  <c r="AK65" i="1"/>
  <c r="AL65" i="1"/>
  <c r="AH66" i="1"/>
  <c r="AI66" i="1"/>
  <c r="AJ66" i="1"/>
  <c r="AK66" i="1"/>
  <c r="AL66" i="1"/>
  <c r="AH67" i="1"/>
  <c r="AI67" i="1"/>
  <c r="AJ67" i="1"/>
  <c r="AK67" i="1"/>
  <c r="AL67" i="1"/>
  <c r="AH68" i="1"/>
  <c r="AI68" i="1"/>
  <c r="AJ68" i="1"/>
  <c r="AK68" i="1"/>
  <c r="AL68" i="1"/>
  <c r="AH69" i="1"/>
  <c r="AI69" i="1"/>
  <c r="AJ69" i="1"/>
  <c r="AK69" i="1"/>
  <c r="AL69" i="1"/>
  <c r="AH70" i="1"/>
  <c r="AI70" i="1"/>
  <c r="AJ70" i="1"/>
  <c r="AK70" i="1"/>
  <c r="AL70" i="1"/>
  <c r="AH71" i="1"/>
  <c r="AI71" i="1"/>
  <c r="AJ71" i="1"/>
  <c r="AK71" i="1"/>
  <c r="AL71" i="1"/>
  <c r="AH72" i="1"/>
  <c r="AI72" i="1"/>
  <c r="AJ72" i="1"/>
  <c r="AK72" i="1"/>
  <c r="AL72" i="1"/>
  <c r="AH73" i="1"/>
  <c r="AI73" i="1"/>
  <c r="AJ73" i="1"/>
  <c r="AK73" i="1"/>
  <c r="AL73" i="1"/>
  <c r="AH74" i="1"/>
  <c r="AI74" i="1"/>
  <c r="AJ74" i="1"/>
  <c r="AK74" i="1"/>
  <c r="AL74" i="1"/>
  <c r="AH75" i="1"/>
  <c r="AI75" i="1"/>
  <c r="AJ75" i="1"/>
  <c r="AK75" i="1"/>
  <c r="AL75" i="1"/>
  <c r="AH76" i="1"/>
  <c r="AI76" i="1"/>
  <c r="AJ76" i="1"/>
  <c r="AK76" i="1"/>
  <c r="AL76" i="1"/>
  <c r="AH77" i="1"/>
  <c r="AI77" i="1"/>
  <c r="AJ77" i="1"/>
  <c r="AK77" i="1"/>
  <c r="AL77" i="1"/>
  <c r="AH78" i="1"/>
  <c r="AI78" i="1"/>
  <c r="AJ78" i="1"/>
  <c r="AK78" i="1"/>
  <c r="AL78" i="1"/>
  <c r="AH79" i="1"/>
  <c r="AI79" i="1"/>
  <c r="AJ79" i="1"/>
  <c r="AK79" i="1"/>
  <c r="AL79" i="1"/>
  <c r="R80" i="1"/>
  <c r="S80" i="1"/>
  <c r="AJ80" i="1" s="1"/>
  <c r="T80" i="1"/>
  <c r="U80" i="1"/>
  <c r="AL80" i="1" s="1"/>
  <c r="AH80" i="1"/>
  <c r="AI80" i="1"/>
  <c r="AK80" i="1"/>
  <c r="AH81" i="1"/>
  <c r="AI81" i="1"/>
  <c r="AJ81" i="1"/>
  <c r="AK81" i="1"/>
  <c r="AL81" i="1"/>
  <c r="AH82" i="1"/>
  <c r="AI82" i="1"/>
  <c r="AJ82" i="1"/>
  <c r="AK82" i="1"/>
  <c r="AL82" i="1"/>
  <c r="S83" i="1"/>
  <c r="AJ83" i="1" s="1"/>
  <c r="T83" i="1"/>
  <c r="U83" i="1"/>
  <c r="AL83" i="1" s="1"/>
  <c r="AH83" i="1"/>
  <c r="AI83" i="1"/>
  <c r="AK83" i="1"/>
  <c r="AH84" i="1"/>
  <c r="AI84" i="1"/>
  <c r="AJ84" i="1"/>
  <c r="AK84" i="1"/>
  <c r="AL84" i="1"/>
  <c r="AH85" i="1"/>
  <c r="AI85" i="1"/>
  <c r="AJ85" i="1"/>
  <c r="AK85" i="1"/>
  <c r="AL85" i="1"/>
  <c r="AH86" i="1"/>
  <c r="AI86" i="1"/>
  <c r="AJ86" i="1"/>
  <c r="AK86" i="1"/>
  <c r="AL86" i="1"/>
  <c r="AH87" i="1"/>
  <c r="AI87" i="1"/>
  <c r="AJ87" i="1"/>
  <c r="AK87" i="1"/>
  <c r="AL87" i="1"/>
  <c r="AH88" i="1"/>
  <c r="AI88" i="1"/>
  <c r="AJ88" i="1"/>
  <c r="AK88" i="1"/>
  <c r="AL88" i="1"/>
  <c r="AH89" i="1"/>
  <c r="AI89" i="1"/>
  <c r="AJ89" i="1"/>
  <c r="AK89" i="1"/>
  <c r="AL89" i="1"/>
  <c r="AH90" i="1"/>
  <c r="AI90" i="1"/>
  <c r="AJ90" i="1"/>
  <c r="AK90" i="1"/>
  <c r="AL90" i="1"/>
  <c r="AH91" i="1"/>
  <c r="AI91" i="1"/>
  <c r="AJ91" i="1"/>
  <c r="AK91" i="1"/>
  <c r="AL91" i="1"/>
  <c r="AH92" i="1"/>
  <c r="AI92" i="1"/>
  <c r="AJ92" i="1"/>
  <c r="AK92" i="1"/>
  <c r="AL92" i="1"/>
  <c r="AH93" i="1"/>
  <c r="AI93" i="1"/>
  <c r="AJ93" i="1"/>
  <c r="AK93" i="1"/>
  <c r="AL93" i="1"/>
  <c r="AH94" i="1"/>
  <c r="AI94" i="1"/>
  <c r="AJ94" i="1"/>
  <c r="AK94" i="1"/>
  <c r="AL94" i="1"/>
  <c r="AH95" i="1"/>
  <c r="AI95" i="1"/>
  <c r="AJ95" i="1"/>
  <c r="AK95" i="1"/>
  <c r="AL95" i="1"/>
  <c r="AH96" i="1"/>
  <c r="AI96" i="1"/>
  <c r="AJ96" i="1"/>
  <c r="AK96" i="1"/>
  <c r="AL96" i="1"/>
  <c r="AH97" i="1"/>
  <c r="AI97" i="1"/>
  <c r="AJ97" i="1"/>
  <c r="AK97" i="1"/>
  <c r="AL97" i="1"/>
  <c r="AH98" i="1"/>
  <c r="AI98" i="1"/>
  <c r="AJ98" i="1"/>
  <c r="AK98" i="1"/>
  <c r="AL98" i="1"/>
  <c r="AH99" i="1"/>
  <c r="AI99" i="1"/>
  <c r="AJ99" i="1"/>
  <c r="AK99" i="1"/>
  <c r="AL99" i="1"/>
  <c r="AH100" i="1"/>
  <c r="AI100" i="1"/>
  <c r="AJ100" i="1"/>
  <c r="AK100" i="1"/>
  <c r="AL100" i="1"/>
  <c r="AH101" i="1"/>
  <c r="AI101" i="1"/>
  <c r="AJ101" i="1"/>
  <c r="AK101" i="1"/>
  <c r="AL101" i="1"/>
  <c r="AH102" i="1"/>
  <c r="AI102" i="1"/>
  <c r="AJ102" i="1"/>
  <c r="AK102" i="1"/>
  <c r="AL102" i="1"/>
  <c r="AH103" i="1"/>
  <c r="AI103" i="1"/>
  <c r="AJ103" i="1"/>
  <c r="AK103" i="1"/>
  <c r="AL103" i="1"/>
  <c r="AH104" i="1"/>
  <c r="AI104" i="1"/>
  <c r="AJ104" i="1"/>
  <c r="AK104" i="1"/>
  <c r="AL104" i="1"/>
  <c r="AH105" i="1"/>
  <c r="AI105" i="1"/>
  <c r="AJ105" i="1"/>
  <c r="AK105" i="1"/>
  <c r="AL105" i="1"/>
  <c r="Q106" i="1"/>
  <c r="AH106" i="1"/>
  <c r="AI106" i="1"/>
  <c r="AJ106" i="1"/>
  <c r="AK106" i="1"/>
  <c r="AL106" i="1"/>
  <c r="AH107" i="1"/>
  <c r="AI107" i="1"/>
  <c r="AJ107" i="1"/>
  <c r="AK107" i="1"/>
  <c r="AL107" i="1"/>
  <c r="AH108" i="1"/>
  <c r="AI108" i="1"/>
  <c r="AJ108" i="1"/>
  <c r="AK108" i="1"/>
  <c r="AL108" i="1"/>
  <c r="AH109" i="1"/>
  <c r="AI109" i="1"/>
  <c r="AJ109" i="1"/>
  <c r="AK109" i="1"/>
  <c r="AL109" i="1"/>
  <c r="AH110" i="1"/>
  <c r="AI110" i="1"/>
  <c r="AJ110" i="1"/>
  <c r="AK110" i="1"/>
  <c r="AL110" i="1"/>
  <c r="AH111" i="1"/>
  <c r="AI111" i="1"/>
  <c r="AJ111" i="1"/>
  <c r="AK111" i="1"/>
  <c r="AL111" i="1"/>
  <c r="AH112" i="1"/>
  <c r="AI112" i="1"/>
  <c r="AJ112" i="1"/>
  <c r="AK112" i="1"/>
  <c r="AL112" i="1"/>
  <c r="AH113" i="1"/>
  <c r="AI113" i="1"/>
  <c r="AJ113" i="1"/>
  <c r="AK113" i="1"/>
  <c r="AL113" i="1"/>
  <c r="AH114" i="1"/>
  <c r="AI114" i="1"/>
  <c r="AJ114" i="1"/>
  <c r="AK114" i="1"/>
  <c r="AL114" i="1"/>
  <c r="AH115" i="1"/>
  <c r="AI115" i="1"/>
  <c r="AJ115" i="1"/>
  <c r="AK115" i="1"/>
  <c r="AL115" i="1"/>
  <c r="AH116" i="1"/>
  <c r="AI116" i="1"/>
  <c r="AJ116" i="1"/>
  <c r="AK116" i="1"/>
  <c r="AL116" i="1"/>
  <c r="AH117" i="1"/>
  <c r="AI117" i="1"/>
  <c r="AJ117" i="1"/>
  <c r="AK117" i="1"/>
  <c r="AL117" i="1"/>
  <c r="AH118" i="1"/>
  <c r="AI118" i="1"/>
  <c r="AJ118" i="1"/>
  <c r="AK118" i="1"/>
  <c r="AL118" i="1"/>
  <c r="AH119" i="1"/>
  <c r="AI119" i="1"/>
  <c r="AJ119" i="1"/>
  <c r="AK119" i="1"/>
  <c r="AL119" i="1"/>
  <c r="AH120" i="1"/>
  <c r="AI120" i="1"/>
  <c r="AJ120" i="1"/>
  <c r="AK120" i="1"/>
  <c r="AL120" i="1"/>
  <c r="AH121" i="1"/>
  <c r="AI121" i="1"/>
  <c r="AJ121" i="1"/>
  <c r="AK121" i="1"/>
  <c r="AL121" i="1"/>
  <c r="AH122" i="1"/>
  <c r="AI122" i="1"/>
  <c r="AJ122" i="1"/>
  <c r="AK122" i="1"/>
  <c r="AL122" i="1"/>
  <c r="AH123" i="1"/>
  <c r="AI123" i="1"/>
  <c r="AJ123" i="1"/>
  <c r="AK123" i="1"/>
  <c r="AL123" i="1"/>
  <c r="AH124" i="1"/>
  <c r="AI124" i="1"/>
  <c r="AJ124" i="1"/>
  <c r="AK124" i="1"/>
  <c r="AL124" i="1"/>
  <c r="AH125" i="1"/>
  <c r="AI125" i="1"/>
  <c r="AJ125" i="1"/>
  <c r="AK125" i="1"/>
  <c r="AL125" i="1"/>
  <c r="AH126" i="1"/>
  <c r="AI126" i="1"/>
  <c r="AJ126" i="1"/>
  <c r="AK126" i="1"/>
  <c r="AL126" i="1"/>
  <c r="AH127" i="1"/>
  <c r="AI127" i="1"/>
  <c r="AJ127" i="1"/>
  <c r="AK127" i="1"/>
  <c r="AL127" i="1"/>
  <c r="AH128" i="1"/>
  <c r="AI128" i="1"/>
  <c r="AJ128" i="1"/>
  <c r="AK128" i="1"/>
  <c r="AL128" i="1"/>
  <c r="AH129" i="1"/>
  <c r="AI129" i="1"/>
  <c r="AJ129" i="1"/>
  <c r="AK129" i="1"/>
  <c r="AL129" i="1"/>
  <c r="AH130" i="1"/>
  <c r="AI130" i="1"/>
  <c r="AJ130" i="1"/>
  <c r="AK130" i="1"/>
  <c r="AL130" i="1"/>
  <c r="AH131" i="1"/>
  <c r="AI131" i="1"/>
  <c r="AJ131" i="1"/>
  <c r="AK131" i="1"/>
  <c r="AL131" i="1"/>
  <c r="AH132" i="1"/>
  <c r="AI132" i="1"/>
  <c r="AJ132" i="1"/>
  <c r="AK132" i="1"/>
  <c r="AL132" i="1"/>
  <c r="AH133" i="1"/>
  <c r="AI133" i="1"/>
  <c r="AJ133" i="1"/>
  <c r="AK133" i="1"/>
  <c r="AL133" i="1"/>
  <c r="AH134" i="1"/>
  <c r="AI134" i="1"/>
  <c r="AJ134" i="1"/>
  <c r="AK134" i="1"/>
  <c r="AL134" i="1"/>
  <c r="AH135" i="1"/>
  <c r="AI135" i="1"/>
  <c r="AJ135" i="1"/>
  <c r="AK135" i="1"/>
  <c r="AL135" i="1"/>
  <c r="AH136" i="1"/>
  <c r="AI136" i="1"/>
  <c r="AJ136" i="1"/>
  <c r="AK136" i="1"/>
  <c r="AL136" i="1"/>
  <c r="AH137" i="1"/>
  <c r="AI137" i="1"/>
  <c r="AJ137" i="1"/>
  <c r="AK137" i="1"/>
  <c r="AL137" i="1"/>
  <c r="AH138" i="1"/>
  <c r="AI138" i="1"/>
  <c r="AJ138" i="1"/>
  <c r="AK138" i="1"/>
  <c r="AL138" i="1"/>
  <c r="AH139" i="1"/>
  <c r="AI139" i="1"/>
  <c r="AJ139" i="1"/>
  <c r="AK139" i="1"/>
  <c r="AL139" i="1"/>
  <c r="AH140" i="1"/>
  <c r="AI140" i="1"/>
  <c r="AJ140" i="1"/>
  <c r="AK140" i="1"/>
  <c r="AL140" i="1"/>
  <c r="AH141" i="1"/>
  <c r="AI141" i="1"/>
  <c r="AJ141" i="1"/>
  <c r="AK141" i="1"/>
  <c r="AL141" i="1"/>
  <c r="AH142" i="1"/>
  <c r="AI142" i="1"/>
  <c r="AJ142" i="1"/>
  <c r="AK142" i="1"/>
  <c r="AL142" i="1"/>
  <c r="AH143" i="1"/>
  <c r="AI143" i="1"/>
  <c r="AJ143" i="1"/>
  <c r="AK143" i="1"/>
  <c r="AL143" i="1"/>
  <c r="AH144" i="1"/>
  <c r="AI144" i="1"/>
  <c r="AJ144" i="1"/>
  <c r="AK144" i="1"/>
  <c r="AL144" i="1"/>
  <c r="AH145" i="1"/>
  <c r="AI145" i="1"/>
  <c r="AJ145" i="1"/>
  <c r="AK145" i="1"/>
  <c r="AL145" i="1"/>
  <c r="AH146" i="1"/>
  <c r="AI146" i="1"/>
  <c r="AJ146" i="1"/>
  <c r="AK146" i="1"/>
  <c r="AL146" i="1"/>
  <c r="AH147" i="1"/>
  <c r="AI147" i="1"/>
  <c r="AJ147" i="1"/>
  <c r="AK147" i="1"/>
  <c r="AL147" i="1"/>
  <c r="AH148" i="1"/>
  <c r="AI148" i="1"/>
  <c r="AJ148" i="1"/>
  <c r="AK148" i="1"/>
  <c r="AL148" i="1"/>
  <c r="AH149" i="1"/>
  <c r="AI149" i="1"/>
  <c r="AJ149" i="1"/>
  <c r="AK149" i="1"/>
  <c r="AL149" i="1"/>
  <c r="AH150" i="1"/>
  <c r="AI150" i="1"/>
  <c r="AJ150" i="1"/>
  <c r="AK150" i="1"/>
  <c r="AL150" i="1"/>
  <c r="AH151" i="1"/>
  <c r="AI151" i="1"/>
  <c r="AJ151" i="1"/>
  <c r="AK151" i="1"/>
  <c r="AL151" i="1"/>
  <c r="AH152" i="1"/>
  <c r="AI152" i="1"/>
  <c r="AJ152" i="1"/>
  <c r="AK152" i="1"/>
  <c r="AL152" i="1"/>
  <c r="AH153" i="1"/>
  <c r="AI153" i="1"/>
  <c r="AJ153" i="1"/>
  <c r="AK153" i="1"/>
  <c r="AL153" i="1"/>
  <c r="AH154" i="1"/>
  <c r="AI154" i="1"/>
  <c r="AJ154" i="1"/>
  <c r="AK154" i="1"/>
  <c r="AL154" i="1"/>
  <c r="AH155" i="1"/>
  <c r="AI155" i="1"/>
  <c r="AJ155" i="1"/>
  <c r="AK155" i="1"/>
  <c r="AL155" i="1"/>
  <c r="AH156" i="1"/>
  <c r="AI156" i="1"/>
  <c r="AJ156" i="1"/>
  <c r="AK156" i="1"/>
  <c r="AL156" i="1"/>
  <c r="AH157" i="1"/>
  <c r="AI157" i="1"/>
  <c r="AJ157" i="1"/>
  <c r="AK157" i="1"/>
  <c r="AL157" i="1"/>
  <c r="AH158" i="1"/>
  <c r="AI158" i="1"/>
  <c r="AJ158" i="1"/>
  <c r="AK158" i="1"/>
  <c r="AL158" i="1"/>
  <c r="AH159" i="1"/>
  <c r="AI159" i="1"/>
  <c r="AJ159" i="1"/>
  <c r="AK159" i="1"/>
  <c r="AL159" i="1"/>
  <c r="AH160" i="1"/>
  <c r="AI160" i="1"/>
  <c r="AJ160" i="1"/>
  <c r="AK160" i="1"/>
  <c r="AL160" i="1"/>
  <c r="AH161" i="1"/>
  <c r="AI161" i="1"/>
  <c r="AJ161" i="1"/>
  <c r="AK161" i="1"/>
  <c r="AL161" i="1"/>
  <c r="AH162" i="1"/>
  <c r="AI162" i="1"/>
  <c r="AJ162" i="1"/>
  <c r="AK162" i="1"/>
  <c r="AL162" i="1"/>
  <c r="AH163" i="1"/>
  <c r="AI163" i="1"/>
  <c r="AJ163" i="1"/>
  <c r="AK163" i="1"/>
  <c r="AL163" i="1"/>
  <c r="AH164" i="1"/>
  <c r="AI164" i="1"/>
  <c r="AJ164" i="1"/>
  <c r="AK164" i="1"/>
  <c r="AL164" i="1"/>
  <c r="AH165" i="1"/>
  <c r="AI165" i="1"/>
  <c r="AJ165" i="1"/>
  <c r="AK165" i="1"/>
  <c r="AL165" i="1"/>
  <c r="AH166" i="1"/>
  <c r="AI166" i="1"/>
  <c r="AJ166" i="1"/>
  <c r="AK166" i="1"/>
  <c r="AL166" i="1"/>
  <c r="AH167" i="1"/>
  <c r="AI167" i="1"/>
  <c r="AJ167" i="1"/>
  <c r="AK167" i="1"/>
  <c r="AL167" i="1"/>
  <c r="AH168" i="1"/>
  <c r="AI168" i="1"/>
  <c r="AJ168" i="1"/>
  <c r="AK168" i="1"/>
  <c r="AL168" i="1"/>
  <c r="AH169" i="1"/>
  <c r="AI169" i="1"/>
  <c r="AJ169" i="1"/>
  <c r="AK169" i="1"/>
  <c r="AL169" i="1"/>
  <c r="AH170" i="1"/>
  <c r="AI170" i="1"/>
  <c r="AJ170" i="1"/>
  <c r="AK170" i="1"/>
  <c r="AL170" i="1"/>
  <c r="AH171" i="1"/>
  <c r="AI171" i="1"/>
  <c r="AJ171" i="1"/>
  <c r="AK171" i="1"/>
  <c r="AL171" i="1"/>
  <c r="AH172" i="1"/>
  <c r="AI172" i="1"/>
  <c r="AJ172" i="1"/>
  <c r="AK172" i="1"/>
  <c r="AL172" i="1"/>
  <c r="AH173" i="1"/>
  <c r="AI173" i="1"/>
  <c r="AJ173" i="1"/>
  <c r="AK173" i="1"/>
  <c r="AL173" i="1"/>
  <c r="AH174" i="1"/>
  <c r="AI174" i="1"/>
  <c r="AJ174" i="1"/>
  <c r="AK174" i="1"/>
  <c r="AL174" i="1"/>
  <c r="AH175" i="1"/>
  <c r="AI175" i="1"/>
  <c r="AJ175" i="1"/>
  <c r="AK175" i="1"/>
  <c r="AL175" i="1"/>
  <c r="AH176" i="1"/>
  <c r="AI176" i="1"/>
  <c r="AJ176" i="1"/>
  <c r="AK176" i="1"/>
  <c r="AL176" i="1"/>
  <c r="Q177" i="1"/>
  <c r="AH177" i="1" s="1"/>
  <c r="AI177" i="1"/>
  <c r="AJ177" i="1"/>
  <c r="AK177" i="1"/>
  <c r="AL177" i="1"/>
  <c r="AH178" i="1"/>
  <c r="AI178" i="1"/>
  <c r="AJ178" i="1"/>
  <c r="AK178" i="1"/>
  <c r="AL178" i="1"/>
  <c r="Q179" i="1"/>
  <c r="AH179" i="1"/>
  <c r="AI179" i="1"/>
  <c r="AJ179" i="1"/>
  <c r="AK179" i="1"/>
  <c r="AL179" i="1"/>
  <c r="Q180" i="1"/>
  <c r="AH180" i="1"/>
  <c r="AI180" i="1"/>
  <c r="AJ180" i="1"/>
  <c r="AK180" i="1"/>
  <c r="AL180" i="1"/>
  <c r="Q181" i="1"/>
  <c r="AH181" i="1"/>
  <c r="AI181" i="1"/>
  <c r="AJ181" i="1"/>
  <c r="AK181" i="1"/>
  <c r="AL181" i="1"/>
  <c r="Q182" i="1"/>
  <c r="AH182" i="1"/>
  <c r="AI182" i="1"/>
  <c r="AJ182" i="1"/>
  <c r="AK182" i="1"/>
  <c r="AL182" i="1"/>
  <c r="Q183" i="1"/>
  <c r="AH183" i="1"/>
  <c r="AI183" i="1"/>
  <c r="AJ183" i="1"/>
  <c r="AK183" i="1"/>
  <c r="AL183" i="1"/>
  <c r="AH184" i="1"/>
  <c r="AI184" i="1"/>
  <c r="AJ184" i="1"/>
  <c r="AK184" i="1"/>
  <c r="AL184" i="1"/>
  <c r="Q185" i="1"/>
  <c r="AH185" i="1" s="1"/>
  <c r="AI185" i="1"/>
  <c r="AJ185" i="1"/>
  <c r="AK185" i="1"/>
  <c r="AL185" i="1"/>
  <c r="Q186" i="1"/>
  <c r="AH186" i="1"/>
  <c r="AI186" i="1"/>
  <c r="AJ186" i="1"/>
  <c r="AK186" i="1"/>
  <c r="AL186" i="1"/>
  <c r="AH187" i="1"/>
  <c r="AI187" i="1"/>
  <c r="AJ187" i="1"/>
  <c r="AK187" i="1"/>
  <c r="AL187" i="1"/>
  <c r="AH188" i="1"/>
  <c r="AI188" i="1"/>
  <c r="AJ188" i="1"/>
  <c r="AK188" i="1"/>
  <c r="AL188" i="1"/>
  <c r="Q189" i="1"/>
  <c r="AH189" i="1" s="1"/>
  <c r="AI189" i="1"/>
  <c r="AJ189" i="1"/>
  <c r="AK189" i="1"/>
  <c r="AL189" i="1"/>
  <c r="Q190" i="1"/>
  <c r="AH190" i="1"/>
  <c r="AI190" i="1"/>
  <c r="AJ190" i="1"/>
  <c r="AK190" i="1"/>
  <c r="AL190" i="1"/>
  <c r="Q191" i="1"/>
  <c r="AH191" i="1" s="1"/>
  <c r="AI191" i="1"/>
  <c r="AJ191" i="1"/>
  <c r="AK191" i="1"/>
  <c r="AL191" i="1"/>
  <c r="Q192" i="1"/>
  <c r="AH192" i="1"/>
  <c r="AI192" i="1"/>
  <c r="AJ192" i="1"/>
  <c r="AK192" i="1"/>
  <c r="AL192" i="1"/>
  <c r="Q193" i="1"/>
  <c r="AH193" i="1" s="1"/>
  <c r="AI193" i="1"/>
  <c r="AJ193" i="1"/>
  <c r="AK193" i="1"/>
  <c r="AL193" i="1"/>
  <c r="Q194" i="1"/>
  <c r="AH194" i="1"/>
  <c r="AI194" i="1"/>
  <c r="AJ194" i="1"/>
  <c r="AK194" i="1"/>
  <c r="AL194" i="1"/>
  <c r="Q195" i="1"/>
  <c r="AH195" i="1" s="1"/>
  <c r="AI195" i="1"/>
  <c r="AJ195" i="1"/>
  <c r="AK195" i="1"/>
  <c r="AL195" i="1"/>
  <c r="Q196" i="1"/>
  <c r="AH196" i="1"/>
  <c r="AI196" i="1"/>
  <c r="AJ196" i="1"/>
  <c r="AK196" i="1"/>
  <c r="AL196" i="1"/>
  <c r="Q197" i="1"/>
  <c r="AH197" i="1" s="1"/>
  <c r="AI197" i="1"/>
  <c r="AJ197" i="1"/>
  <c r="AK197" i="1"/>
  <c r="AL197" i="1"/>
  <c r="Q198" i="1"/>
  <c r="AH198" i="1"/>
  <c r="AI198" i="1"/>
  <c r="AJ198" i="1"/>
  <c r="AK198" i="1"/>
  <c r="AL198" i="1"/>
  <c r="AH199" i="1"/>
  <c r="AI199" i="1"/>
  <c r="AJ199" i="1"/>
  <c r="AK199" i="1"/>
  <c r="AL199" i="1"/>
  <c r="AH200" i="1"/>
  <c r="AI200" i="1"/>
  <c r="AJ200" i="1"/>
  <c r="AK200" i="1"/>
  <c r="AL200" i="1"/>
  <c r="AH201" i="1"/>
  <c r="AI201" i="1"/>
  <c r="AJ201" i="1"/>
  <c r="AK201" i="1"/>
  <c r="AL201" i="1"/>
  <c r="AH202" i="1"/>
  <c r="AI202" i="1"/>
  <c r="AJ202" i="1"/>
  <c r="AK202" i="1"/>
  <c r="AL202" i="1"/>
  <c r="AH203" i="1"/>
  <c r="AI203" i="1"/>
  <c r="AJ203" i="1"/>
  <c r="AK203" i="1"/>
  <c r="AL203" i="1"/>
  <c r="AH204" i="1"/>
  <c r="AI204" i="1"/>
  <c r="AJ204" i="1"/>
  <c r="AK204" i="1"/>
  <c r="AL204" i="1"/>
  <c r="AH205" i="1"/>
  <c r="AI205" i="1"/>
  <c r="AJ205" i="1"/>
  <c r="AK205" i="1"/>
  <c r="AL205" i="1"/>
  <c r="AH206" i="1"/>
  <c r="AI206" i="1"/>
  <c r="AJ206" i="1"/>
  <c r="AK206" i="1"/>
  <c r="AL206" i="1"/>
  <c r="AH207" i="1"/>
  <c r="AI207" i="1"/>
  <c r="AJ207" i="1"/>
  <c r="AK207" i="1"/>
  <c r="AL207" i="1"/>
  <c r="AH208" i="1"/>
  <c r="AI208" i="1"/>
  <c r="AJ208" i="1"/>
  <c r="AK208" i="1"/>
  <c r="AL208" i="1"/>
  <c r="AH209" i="1"/>
  <c r="AI209" i="1"/>
  <c r="AJ209" i="1"/>
  <c r="AK209" i="1"/>
  <c r="AL209" i="1"/>
  <c r="AH210" i="1"/>
  <c r="AI210" i="1"/>
  <c r="AJ210" i="1"/>
  <c r="AK210" i="1"/>
  <c r="AL210" i="1"/>
  <c r="AH211" i="1"/>
  <c r="AI211" i="1"/>
  <c r="AJ211" i="1"/>
  <c r="AK211" i="1"/>
  <c r="AL211" i="1"/>
  <c r="AH212" i="1"/>
  <c r="AI212" i="1"/>
  <c r="AJ212" i="1"/>
  <c r="AK212" i="1"/>
  <c r="AL212" i="1"/>
  <c r="AH213" i="1"/>
  <c r="AI213" i="1"/>
  <c r="AJ213" i="1"/>
  <c r="AK213" i="1"/>
  <c r="AL213" i="1"/>
  <c r="AH214" i="1"/>
  <c r="AI214" i="1"/>
  <c r="AJ214" i="1"/>
  <c r="AK214" i="1"/>
  <c r="AL214" i="1"/>
  <c r="AH215" i="1"/>
  <c r="AI215" i="1"/>
  <c r="AJ215" i="1"/>
  <c r="AK215" i="1"/>
  <c r="AL215" i="1"/>
  <c r="AH216" i="1"/>
  <c r="AI216" i="1"/>
  <c r="AJ216" i="1"/>
  <c r="AK216" i="1"/>
  <c r="AL216" i="1"/>
  <c r="AH217" i="1"/>
  <c r="AI217" i="1"/>
  <c r="AJ217" i="1"/>
  <c r="AK217" i="1"/>
  <c r="AL217" i="1"/>
  <c r="AH218" i="1"/>
  <c r="AI218" i="1"/>
  <c r="AJ218" i="1"/>
  <c r="AK218" i="1"/>
  <c r="AL218" i="1"/>
  <c r="AH219" i="1"/>
  <c r="AI219" i="1"/>
  <c r="AJ219" i="1"/>
  <c r="AK219" i="1"/>
  <c r="AL219" i="1"/>
  <c r="AH220" i="1"/>
  <c r="AI220" i="1"/>
  <c r="AJ220" i="1"/>
  <c r="AK220" i="1"/>
  <c r="AL220" i="1"/>
  <c r="AH221" i="1"/>
  <c r="AI221" i="1"/>
  <c r="AJ221" i="1"/>
  <c r="AK221" i="1"/>
  <c r="AL221" i="1"/>
  <c r="AH222" i="1"/>
  <c r="AI222" i="1"/>
  <c r="AJ222" i="1"/>
  <c r="AK222" i="1"/>
  <c r="AL222" i="1"/>
  <c r="AH223" i="1"/>
  <c r="AI223" i="1"/>
  <c r="AJ223" i="1"/>
  <c r="AK223" i="1"/>
  <c r="AL223" i="1"/>
  <c r="AH224" i="1"/>
  <c r="AI224" i="1"/>
  <c r="AJ224" i="1"/>
  <c r="AK224" i="1"/>
  <c r="AL224" i="1"/>
  <c r="AH225" i="1"/>
  <c r="AI225" i="1"/>
  <c r="AJ225" i="1"/>
  <c r="AK225" i="1"/>
  <c r="AL225" i="1"/>
  <c r="AH226" i="1"/>
  <c r="AI226" i="1"/>
  <c r="AJ226" i="1"/>
  <c r="AK226" i="1"/>
  <c r="AL226" i="1"/>
  <c r="AH227" i="1"/>
  <c r="AI227" i="1"/>
  <c r="AJ227" i="1"/>
  <c r="AK227" i="1"/>
  <c r="AL227" i="1"/>
  <c r="AH228" i="1"/>
  <c r="AI228" i="1"/>
  <c r="AJ228" i="1"/>
  <c r="AK228" i="1"/>
  <c r="AL228" i="1"/>
  <c r="AH229" i="1"/>
  <c r="AI229" i="1"/>
  <c r="AJ229" i="1"/>
  <c r="AK229" i="1"/>
  <c r="AL229" i="1"/>
  <c r="AH230" i="1"/>
  <c r="AI230" i="1"/>
  <c r="AJ230" i="1"/>
  <c r="AK230" i="1"/>
  <c r="AL230" i="1"/>
  <c r="AH231" i="1"/>
  <c r="AI231" i="1"/>
  <c r="AJ231" i="1"/>
  <c r="AK231" i="1"/>
  <c r="AL231" i="1"/>
  <c r="AH232" i="1"/>
  <c r="AI232" i="1"/>
  <c r="AJ232" i="1"/>
  <c r="AK232" i="1"/>
  <c r="AL232" i="1"/>
  <c r="AH233" i="1"/>
  <c r="AI233" i="1"/>
  <c r="AJ233" i="1"/>
  <c r="AK233" i="1"/>
  <c r="AL233" i="1"/>
  <c r="AH234" i="1"/>
  <c r="AI234" i="1"/>
  <c r="AJ234" i="1"/>
  <c r="AK234" i="1"/>
  <c r="AL234" i="1"/>
  <c r="AH235" i="1"/>
  <c r="AI235" i="1"/>
  <c r="AJ235" i="1"/>
  <c r="AK235" i="1"/>
  <c r="AL235" i="1"/>
  <c r="AH236" i="1"/>
  <c r="AI236" i="1"/>
  <c r="AJ236" i="1"/>
  <c r="AK236" i="1"/>
  <c r="AL236" i="1"/>
  <c r="AH237" i="1"/>
  <c r="AI237" i="1"/>
  <c r="AJ237" i="1"/>
  <c r="AK237" i="1"/>
  <c r="AL237" i="1"/>
  <c r="AH238" i="1"/>
  <c r="AI238" i="1"/>
  <c r="AJ238" i="1"/>
  <c r="AK238" i="1"/>
  <c r="AL238" i="1"/>
  <c r="AH239" i="1"/>
  <c r="AI239" i="1"/>
  <c r="AJ239" i="1"/>
  <c r="AK239" i="1"/>
  <c r="AL239" i="1"/>
  <c r="AH240" i="1"/>
  <c r="AI240" i="1"/>
  <c r="AJ240" i="1"/>
  <c r="AK240" i="1"/>
  <c r="AL240" i="1"/>
  <c r="AH241" i="1"/>
  <c r="AI241" i="1"/>
  <c r="AJ241" i="1"/>
  <c r="AK241" i="1"/>
  <c r="AL241" i="1"/>
  <c r="AH242" i="1"/>
  <c r="AI242" i="1"/>
  <c r="AJ242" i="1"/>
  <c r="AK242" i="1"/>
  <c r="AL242" i="1"/>
  <c r="AH243" i="1"/>
  <c r="AI243" i="1"/>
  <c r="AJ243" i="1"/>
  <c r="AK243" i="1"/>
  <c r="AL243" i="1"/>
  <c r="AH244" i="1"/>
  <c r="AI244" i="1"/>
  <c r="AJ244" i="1"/>
  <c r="AK244" i="1"/>
  <c r="AL244" i="1"/>
  <c r="AH245" i="1"/>
  <c r="AI245" i="1"/>
  <c r="AJ245" i="1"/>
  <c r="AK245" i="1"/>
  <c r="AL245" i="1"/>
  <c r="AH246" i="1"/>
  <c r="AI246" i="1"/>
  <c r="AJ246" i="1"/>
  <c r="AK246" i="1"/>
  <c r="AL246" i="1"/>
  <c r="AH247" i="1"/>
  <c r="AI247" i="1"/>
  <c r="AJ247" i="1"/>
  <c r="AK247" i="1"/>
  <c r="AL247" i="1"/>
  <c r="AH248" i="1"/>
  <c r="AI248" i="1"/>
  <c r="AJ248" i="1"/>
  <c r="AK248" i="1"/>
  <c r="AL248" i="1"/>
  <c r="AH249" i="1"/>
  <c r="AI249" i="1"/>
  <c r="AJ249" i="1"/>
  <c r="AK249" i="1"/>
  <c r="AL249" i="1"/>
  <c r="AH250" i="1"/>
  <c r="AI250" i="1"/>
  <c r="AJ250" i="1"/>
  <c r="AK250" i="1"/>
  <c r="AL250" i="1"/>
  <c r="AH251" i="1"/>
  <c r="AI251" i="1"/>
  <c r="AJ251" i="1"/>
  <c r="AK251" i="1"/>
  <c r="AL251" i="1"/>
  <c r="AH252" i="1"/>
  <c r="AI252" i="1"/>
  <c r="AJ252" i="1"/>
  <c r="AK252" i="1"/>
  <c r="AL252" i="1"/>
  <c r="AH253" i="1"/>
  <c r="AI253" i="1"/>
  <c r="AJ253" i="1"/>
  <c r="AK253" i="1"/>
  <c r="AL253" i="1"/>
  <c r="AH254" i="1"/>
  <c r="AI254" i="1"/>
  <c r="AJ254" i="1"/>
  <c r="AK254" i="1"/>
  <c r="AL254" i="1"/>
  <c r="AH255" i="1"/>
  <c r="AI255" i="1"/>
  <c r="AJ255" i="1"/>
  <c r="AK255" i="1"/>
  <c r="AL255" i="1"/>
  <c r="AH256" i="1"/>
  <c r="AI256" i="1"/>
  <c r="AJ256" i="1"/>
  <c r="AK256" i="1"/>
  <c r="AL256" i="1"/>
  <c r="AH257" i="1"/>
  <c r="AI257" i="1"/>
  <c r="AJ257" i="1"/>
  <c r="AK257" i="1"/>
  <c r="AL257" i="1"/>
  <c r="AH258" i="1"/>
  <c r="AI258" i="1"/>
  <c r="AJ258" i="1"/>
  <c r="AK258" i="1"/>
  <c r="AL258" i="1"/>
  <c r="AH259" i="1"/>
  <c r="AI259" i="1"/>
  <c r="AJ259" i="1"/>
  <c r="AK259" i="1"/>
  <c r="AL259" i="1"/>
  <c r="AH260" i="1"/>
  <c r="AI260" i="1"/>
  <c r="AJ260" i="1"/>
  <c r="AK260" i="1"/>
  <c r="AL260" i="1"/>
  <c r="AH261" i="1"/>
  <c r="AI261" i="1"/>
  <c r="AJ261" i="1"/>
  <c r="AK261" i="1"/>
  <c r="AL261" i="1"/>
  <c r="AH262" i="1"/>
  <c r="AI262" i="1"/>
  <c r="AJ262" i="1"/>
  <c r="AK262" i="1"/>
  <c r="AL262" i="1"/>
  <c r="AH263" i="1"/>
  <c r="AI263" i="1"/>
  <c r="AJ263" i="1"/>
  <c r="AK263" i="1"/>
  <c r="AL263" i="1"/>
  <c r="AH264" i="1"/>
  <c r="AI264" i="1"/>
  <c r="AJ264" i="1"/>
  <c r="AK264" i="1"/>
  <c r="AL264" i="1"/>
  <c r="AH265" i="1"/>
  <c r="AI265" i="1"/>
  <c r="AJ265" i="1"/>
  <c r="AK265" i="1"/>
  <c r="AL265" i="1"/>
  <c r="AH266" i="1"/>
  <c r="AI266" i="1"/>
  <c r="AJ266" i="1"/>
  <c r="AK266" i="1"/>
  <c r="AL266" i="1"/>
  <c r="AH267" i="1"/>
  <c r="AI267" i="1"/>
  <c r="AJ267" i="1"/>
  <c r="AK267" i="1"/>
  <c r="AL267" i="1"/>
  <c r="AH268" i="1"/>
  <c r="AI268" i="1"/>
  <c r="AJ268" i="1"/>
  <c r="AK268" i="1"/>
  <c r="AL268" i="1"/>
  <c r="AH269" i="1"/>
  <c r="AI269" i="1"/>
  <c r="AJ269" i="1"/>
  <c r="AK269" i="1"/>
  <c r="AL269" i="1"/>
  <c r="AH270" i="1"/>
  <c r="AI270" i="1"/>
  <c r="AJ270" i="1"/>
  <c r="AK270" i="1"/>
  <c r="AL270" i="1"/>
  <c r="AH271" i="1"/>
  <c r="AI271" i="1"/>
  <c r="AJ271" i="1"/>
  <c r="AK271" i="1"/>
  <c r="AL271" i="1"/>
  <c r="AH272" i="1"/>
  <c r="AI272" i="1"/>
  <c r="AJ272" i="1"/>
  <c r="AK272" i="1"/>
  <c r="AL272" i="1"/>
  <c r="AH273" i="1"/>
  <c r="AI273" i="1"/>
  <c r="AJ273" i="1"/>
  <c r="AK273" i="1"/>
  <c r="AL273" i="1"/>
  <c r="AH274" i="1"/>
  <c r="AI274" i="1"/>
  <c r="AJ274" i="1"/>
  <c r="AK274" i="1"/>
  <c r="AL274" i="1"/>
  <c r="AH275" i="1"/>
  <c r="AI275" i="1"/>
  <c r="AJ275" i="1"/>
  <c r="AK275" i="1"/>
  <c r="AL275" i="1"/>
  <c r="AH276" i="1"/>
  <c r="AI276" i="1"/>
  <c r="AJ276" i="1"/>
  <c r="AK276" i="1"/>
  <c r="AL276" i="1"/>
  <c r="AH277" i="1"/>
  <c r="AI277" i="1"/>
  <c r="AJ277" i="1"/>
  <c r="AK277" i="1"/>
  <c r="AL277" i="1"/>
  <c r="AH278" i="1"/>
  <c r="AI278" i="1"/>
  <c r="AJ278" i="1"/>
  <c r="AK278" i="1"/>
  <c r="AL278" i="1"/>
  <c r="AH279" i="1"/>
  <c r="AI279" i="1"/>
  <c r="AJ279" i="1"/>
  <c r="AK279" i="1"/>
  <c r="AL279" i="1"/>
  <c r="AH280" i="1"/>
  <c r="AI280" i="1"/>
  <c r="AJ280" i="1"/>
  <c r="AK280" i="1"/>
  <c r="AL280" i="1"/>
  <c r="Q281" i="1"/>
  <c r="AH281" i="1" s="1"/>
  <c r="AI281" i="1"/>
  <c r="AJ281" i="1"/>
  <c r="AK281" i="1"/>
  <c r="AL281" i="1"/>
  <c r="AH282" i="1"/>
  <c r="AI282" i="1"/>
  <c r="AJ282" i="1"/>
  <c r="AK282" i="1"/>
  <c r="AL282" i="1"/>
  <c r="AH283" i="1"/>
  <c r="AI283" i="1"/>
  <c r="AJ283" i="1"/>
  <c r="AK283" i="1"/>
  <c r="AL283" i="1"/>
  <c r="AH284" i="1"/>
  <c r="AI284" i="1"/>
  <c r="AJ284" i="1"/>
  <c r="AK284" i="1"/>
  <c r="AL284" i="1"/>
  <c r="AH285" i="1"/>
  <c r="AI285" i="1"/>
  <c r="AJ285" i="1"/>
  <c r="AK285" i="1"/>
  <c r="AL285" i="1"/>
  <c r="AH286" i="1"/>
  <c r="AI286" i="1"/>
  <c r="AJ286" i="1"/>
  <c r="AK286" i="1"/>
  <c r="AL286" i="1"/>
  <c r="AH287" i="1"/>
  <c r="AI287" i="1"/>
  <c r="AJ287" i="1"/>
  <c r="AK287" i="1"/>
  <c r="AL287" i="1"/>
  <c r="AH288" i="1"/>
  <c r="AI288" i="1"/>
  <c r="AJ288" i="1"/>
  <c r="AK288" i="1"/>
  <c r="AL288" i="1"/>
  <c r="AH289" i="1"/>
  <c r="AI289" i="1"/>
  <c r="AJ289" i="1"/>
  <c r="AK289" i="1"/>
  <c r="AL289" i="1"/>
  <c r="AH290" i="1"/>
  <c r="AI290" i="1"/>
  <c r="AJ290" i="1"/>
  <c r="AK290" i="1"/>
  <c r="AL290" i="1"/>
  <c r="AH291" i="1"/>
  <c r="AI291" i="1"/>
  <c r="AJ291" i="1"/>
  <c r="AK291" i="1"/>
  <c r="AL291" i="1"/>
  <c r="AH292" i="1"/>
  <c r="AI292" i="1"/>
  <c r="AJ292" i="1"/>
  <c r="AK292" i="1"/>
  <c r="AL292" i="1"/>
  <c r="AH293" i="1"/>
  <c r="AI293" i="1"/>
  <c r="AJ293" i="1"/>
  <c r="AK293" i="1"/>
  <c r="AL293" i="1"/>
  <c r="AH294" i="1"/>
  <c r="AI294" i="1"/>
  <c r="AJ294" i="1"/>
  <c r="AK294" i="1"/>
  <c r="AL294" i="1"/>
  <c r="AH295" i="1"/>
  <c r="AI295" i="1"/>
  <c r="AJ295" i="1"/>
  <c r="AK295" i="1"/>
  <c r="AL295" i="1"/>
  <c r="AH296" i="1"/>
  <c r="AI296" i="1"/>
  <c r="AJ296" i="1"/>
  <c r="AK296" i="1"/>
  <c r="AL296" i="1"/>
  <c r="AH297" i="1"/>
  <c r="AI297" i="1"/>
  <c r="AJ297" i="1"/>
  <c r="AK297" i="1"/>
  <c r="AL297" i="1"/>
  <c r="AH298" i="1"/>
  <c r="AI298" i="1"/>
  <c r="AJ298" i="1"/>
  <c r="AK298" i="1"/>
  <c r="AL298" i="1"/>
  <c r="AH299" i="1"/>
  <c r="AI299" i="1"/>
  <c r="AJ299" i="1"/>
  <c r="AK299" i="1"/>
  <c r="AL299" i="1"/>
  <c r="AH300" i="1"/>
  <c r="AI300" i="1"/>
  <c r="AJ300" i="1"/>
  <c r="AK300" i="1"/>
  <c r="AL300" i="1"/>
  <c r="AH301" i="1"/>
  <c r="AI301" i="1"/>
  <c r="AJ301" i="1"/>
  <c r="AK301" i="1"/>
  <c r="AL301" i="1"/>
  <c r="AH302" i="1"/>
  <c r="AI302" i="1"/>
  <c r="AJ302" i="1"/>
  <c r="AK302" i="1"/>
  <c r="AL302" i="1"/>
  <c r="AH303" i="1"/>
  <c r="AI303" i="1"/>
  <c r="AJ303" i="1"/>
  <c r="AK303" i="1"/>
  <c r="AL303" i="1"/>
  <c r="AH304" i="1"/>
  <c r="AI304" i="1"/>
  <c r="AJ304" i="1"/>
  <c r="AK304" i="1"/>
  <c r="AL304" i="1"/>
  <c r="AH305" i="1"/>
  <c r="AI305" i="1"/>
  <c r="AJ305" i="1"/>
  <c r="AK305" i="1"/>
  <c r="AL305" i="1"/>
  <c r="AH306" i="1"/>
  <c r="AI306" i="1"/>
  <c r="AJ306" i="1"/>
  <c r="AK306" i="1"/>
  <c r="AL306" i="1"/>
  <c r="AH307" i="1"/>
  <c r="AI307" i="1"/>
  <c r="AJ307" i="1"/>
  <c r="AK307" i="1"/>
  <c r="AL307" i="1"/>
  <c r="AH308" i="1"/>
  <c r="AI308" i="1"/>
  <c r="AJ308" i="1"/>
  <c r="AK308" i="1"/>
  <c r="AL308" i="1"/>
  <c r="AH309" i="1"/>
  <c r="AI309" i="1"/>
  <c r="AJ309" i="1"/>
  <c r="AK309" i="1"/>
  <c r="AL309" i="1"/>
  <c r="AH310" i="1"/>
  <c r="AI310" i="1"/>
  <c r="AJ310" i="1"/>
  <c r="AK310" i="1"/>
  <c r="AL310" i="1"/>
  <c r="AH311" i="1"/>
  <c r="AI311" i="1"/>
  <c r="AJ311" i="1"/>
  <c r="AK311" i="1"/>
  <c r="AL311" i="1"/>
  <c r="AH312" i="1"/>
  <c r="AI312" i="1"/>
  <c r="AJ312" i="1"/>
  <c r="AK312" i="1"/>
  <c r="AL312" i="1"/>
  <c r="AH313" i="1"/>
  <c r="AI313" i="1"/>
  <c r="AJ313" i="1"/>
  <c r="AK313" i="1"/>
  <c r="AL313" i="1"/>
  <c r="AH314" i="1"/>
  <c r="AI314" i="1"/>
  <c r="AJ314" i="1"/>
  <c r="AK314" i="1"/>
  <c r="AL314" i="1"/>
  <c r="AH315" i="1"/>
  <c r="AI315" i="1"/>
  <c r="AJ315" i="1"/>
  <c r="AK315" i="1"/>
  <c r="AL315" i="1"/>
  <c r="AH316" i="1"/>
  <c r="AI316" i="1"/>
  <c r="AJ316" i="1"/>
  <c r="AK316" i="1"/>
  <c r="AL316" i="1"/>
  <c r="AH317" i="1"/>
  <c r="AI317" i="1"/>
  <c r="AJ317" i="1"/>
  <c r="AK317" i="1"/>
  <c r="AL317" i="1"/>
  <c r="AH318" i="1"/>
  <c r="AI318" i="1"/>
  <c r="AJ318" i="1"/>
  <c r="AK318" i="1"/>
  <c r="AL318" i="1"/>
  <c r="AH319" i="1"/>
  <c r="AI319" i="1"/>
  <c r="AJ319" i="1"/>
  <c r="AK319" i="1"/>
  <c r="AL319" i="1"/>
  <c r="AH320" i="1"/>
  <c r="AI320" i="1"/>
  <c r="AJ320" i="1"/>
  <c r="AK320" i="1"/>
  <c r="AL320" i="1"/>
  <c r="AH321" i="1"/>
  <c r="AI321" i="1"/>
  <c r="AJ321" i="1"/>
  <c r="AK321" i="1"/>
  <c r="AL321" i="1"/>
  <c r="AH322" i="1"/>
  <c r="AI322" i="1"/>
  <c r="AJ322" i="1"/>
  <c r="AK322" i="1"/>
  <c r="AL322" i="1"/>
  <c r="R323" i="1"/>
  <c r="AI323" i="1" s="1"/>
  <c r="AH323" i="1"/>
  <c r="AJ323" i="1"/>
  <c r="AK323" i="1"/>
  <c r="AL323" i="1"/>
  <c r="AH324" i="1"/>
  <c r="AI324" i="1"/>
  <c r="AJ324" i="1"/>
  <c r="AK324" i="1"/>
  <c r="AL324" i="1"/>
  <c r="AH325" i="1"/>
  <c r="AI325" i="1"/>
  <c r="AJ325" i="1"/>
  <c r="AK325" i="1"/>
  <c r="AL325" i="1"/>
  <c r="AH326" i="1"/>
  <c r="AI326" i="1"/>
  <c r="AJ326" i="1"/>
  <c r="AK326" i="1"/>
  <c r="AL326" i="1"/>
  <c r="AH327" i="1"/>
  <c r="AI327" i="1"/>
  <c r="AJ327" i="1"/>
  <c r="AK327" i="1"/>
  <c r="AL327" i="1"/>
  <c r="AH328" i="1"/>
  <c r="AI328" i="1"/>
  <c r="AJ328" i="1"/>
  <c r="AK328" i="1"/>
  <c r="AL328" i="1"/>
  <c r="AH329" i="1"/>
  <c r="AI329" i="1"/>
  <c r="AJ329" i="1"/>
  <c r="AK329" i="1"/>
  <c r="AL329" i="1"/>
  <c r="AH330" i="1"/>
  <c r="AI330" i="1"/>
  <c r="AJ330" i="1"/>
  <c r="AK330" i="1"/>
  <c r="AL330" i="1"/>
  <c r="AH331" i="1"/>
  <c r="AI331" i="1"/>
  <c r="AJ331" i="1"/>
  <c r="AK331" i="1"/>
  <c r="AL331" i="1"/>
  <c r="AH332" i="1"/>
  <c r="AI332" i="1"/>
  <c r="AJ332" i="1"/>
  <c r="AK332" i="1"/>
  <c r="AL332" i="1"/>
  <c r="AH333" i="1"/>
  <c r="AI333" i="1"/>
  <c r="AJ333" i="1"/>
  <c r="AK333" i="1"/>
  <c r="AL333" i="1"/>
  <c r="AH334" i="1"/>
  <c r="AI334" i="1"/>
  <c r="AJ334" i="1"/>
  <c r="AK334" i="1"/>
  <c r="AL334" i="1"/>
  <c r="AH335" i="1"/>
  <c r="AI335" i="1"/>
  <c r="AJ335" i="1"/>
  <c r="AK335" i="1"/>
  <c r="AL335" i="1"/>
  <c r="AH336" i="1"/>
  <c r="AI336" i="1"/>
  <c r="AJ336" i="1"/>
  <c r="AK336" i="1"/>
  <c r="AL336" i="1"/>
  <c r="AH337" i="1"/>
  <c r="AI337" i="1"/>
  <c r="AJ337" i="1"/>
  <c r="AK337" i="1"/>
  <c r="AL337" i="1"/>
  <c r="AH338" i="1"/>
  <c r="AI338" i="1"/>
  <c r="AJ338" i="1"/>
  <c r="AK338" i="1"/>
  <c r="AL338" i="1"/>
  <c r="AH339" i="1"/>
  <c r="AI339" i="1"/>
  <c r="AJ339" i="1"/>
  <c r="AK339" i="1"/>
  <c r="AL339" i="1"/>
  <c r="Q340" i="1"/>
  <c r="AH340" i="1"/>
  <c r="AI340" i="1"/>
  <c r="AJ340" i="1"/>
  <c r="AK340" i="1"/>
  <c r="AL340" i="1"/>
  <c r="Q341" i="1"/>
  <c r="AH341" i="1"/>
  <c r="AI341" i="1"/>
  <c r="AJ341" i="1"/>
  <c r="AK341" i="1"/>
  <c r="AL341" i="1"/>
  <c r="Q342" i="1"/>
  <c r="AH342" i="1"/>
  <c r="AI342" i="1"/>
  <c r="AJ342" i="1"/>
  <c r="AK342" i="1"/>
  <c r="AL342" i="1"/>
  <c r="AH343" i="1"/>
  <c r="AI343" i="1"/>
  <c r="AJ343" i="1"/>
  <c r="AK343" i="1"/>
  <c r="AL343" i="1"/>
  <c r="AH344" i="1"/>
  <c r="AI344" i="1"/>
  <c r="AJ344" i="1"/>
  <c r="AK344" i="1"/>
  <c r="AL344" i="1"/>
  <c r="AH345" i="1"/>
  <c r="AI345" i="1"/>
  <c r="AJ345" i="1"/>
  <c r="AK345" i="1"/>
  <c r="AL345" i="1"/>
  <c r="AH346" i="1"/>
  <c r="AI346" i="1"/>
  <c r="AJ346" i="1"/>
  <c r="AK346" i="1"/>
  <c r="AL346" i="1"/>
  <c r="AH347" i="1"/>
  <c r="AI347" i="1"/>
  <c r="AJ347" i="1"/>
  <c r="AK347" i="1"/>
  <c r="AL347" i="1"/>
  <c r="AH348" i="1"/>
  <c r="AI348" i="1"/>
  <c r="AJ348" i="1"/>
  <c r="AK348" i="1"/>
  <c r="AL348" i="1"/>
  <c r="AH349" i="1"/>
  <c r="AI349" i="1"/>
  <c r="AJ349" i="1"/>
  <c r="AK349" i="1"/>
  <c r="AL349" i="1"/>
  <c r="AH350" i="1"/>
  <c r="AI350" i="1"/>
  <c r="AJ350" i="1"/>
  <c r="AK350" i="1"/>
  <c r="AL350" i="1"/>
  <c r="AH351" i="1"/>
  <c r="AI351" i="1"/>
  <c r="AJ351" i="1"/>
  <c r="AK351" i="1"/>
  <c r="AL351" i="1"/>
  <c r="AH352" i="1"/>
  <c r="AI352" i="1"/>
  <c r="AJ352" i="1"/>
  <c r="AK352" i="1"/>
  <c r="AL352" i="1"/>
  <c r="AH353" i="1"/>
  <c r="AI353" i="1"/>
  <c r="AJ353" i="1"/>
  <c r="AK353" i="1"/>
  <c r="AL353" i="1"/>
  <c r="AH354" i="1"/>
  <c r="AI354" i="1"/>
  <c r="AJ354" i="1"/>
  <c r="AK354" i="1"/>
  <c r="AL354" i="1"/>
  <c r="AH355" i="1"/>
  <c r="AI355" i="1"/>
  <c r="AJ355" i="1"/>
  <c r="AK355" i="1"/>
  <c r="AL355" i="1"/>
  <c r="AH356" i="1"/>
  <c r="AI356" i="1"/>
  <c r="AJ356" i="1"/>
  <c r="AK356" i="1"/>
  <c r="AL356" i="1"/>
  <c r="AH357" i="1"/>
  <c r="AI357" i="1"/>
  <c r="AJ357" i="1"/>
  <c r="AK357" i="1"/>
  <c r="AL357" i="1"/>
  <c r="AH358" i="1"/>
  <c r="AI358" i="1"/>
  <c r="AJ358" i="1"/>
  <c r="AK358" i="1"/>
  <c r="AL358" i="1"/>
  <c r="AH359" i="1"/>
  <c r="AI359" i="1"/>
  <c r="AJ359" i="1"/>
  <c r="AK359" i="1"/>
  <c r="AL359" i="1"/>
  <c r="AH360" i="1"/>
  <c r="AI360" i="1"/>
  <c r="AJ360" i="1"/>
  <c r="AK360" i="1"/>
  <c r="AL360" i="1"/>
  <c r="AH361" i="1"/>
  <c r="AI361" i="1"/>
  <c r="AJ361" i="1"/>
  <c r="AK361" i="1"/>
  <c r="AL361" i="1"/>
  <c r="AH362" i="1"/>
  <c r="AI362" i="1"/>
  <c r="AJ362" i="1"/>
  <c r="AK362" i="1"/>
  <c r="AL362" i="1"/>
  <c r="AH363" i="1"/>
  <c r="AI363" i="1"/>
  <c r="AJ363" i="1"/>
  <c r="AK363" i="1"/>
  <c r="AL363" i="1"/>
  <c r="AH364" i="1"/>
  <c r="AI364" i="1"/>
  <c r="AJ364" i="1"/>
  <c r="AK364" i="1"/>
  <c r="AL364" i="1"/>
  <c r="AH365" i="1"/>
  <c r="AI365" i="1"/>
  <c r="AJ365" i="1"/>
  <c r="AK365" i="1"/>
  <c r="AL365" i="1"/>
  <c r="AH366" i="1"/>
  <c r="AI366" i="1"/>
  <c r="AJ366" i="1"/>
  <c r="AK366" i="1"/>
  <c r="AL366" i="1"/>
  <c r="AH367" i="1"/>
  <c r="AI367" i="1"/>
  <c r="AJ367" i="1"/>
  <c r="AK367" i="1"/>
  <c r="AL367" i="1"/>
  <c r="AH368" i="1"/>
  <c r="AI368" i="1"/>
  <c r="AJ368" i="1"/>
  <c r="AK368" i="1"/>
  <c r="AL368" i="1"/>
  <c r="AH369" i="1"/>
  <c r="AI369" i="1"/>
  <c r="AJ369" i="1"/>
  <c r="AK369" i="1"/>
  <c r="AL369" i="1"/>
  <c r="AH370" i="1"/>
  <c r="AI370" i="1"/>
  <c r="AJ370" i="1"/>
  <c r="AK370" i="1"/>
  <c r="AL370" i="1"/>
  <c r="AH371" i="1"/>
  <c r="AI371" i="1"/>
  <c r="AJ371" i="1"/>
  <c r="AK371" i="1"/>
  <c r="AL371" i="1"/>
  <c r="AH372" i="1"/>
  <c r="AI372" i="1"/>
  <c r="AJ372" i="1"/>
  <c r="AK372" i="1"/>
  <c r="AL372" i="1"/>
  <c r="AH373" i="1"/>
  <c r="AI373" i="1"/>
  <c r="AJ373" i="1"/>
  <c r="AK373" i="1"/>
  <c r="AL373" i="1"/>
  <c r="AH374" i="1"/>
  <c r="AI374" i="1"/>
  <c r="AJ374" i="1"/>
  <c r="AK374" i="1"/>
  <c r="AL374" i="1"/>
  <c r="AH375" i="1"/>
  <c r="AI375" i="1"/>
  <c r="AJ375" i="1"/>
  <c r="AK375" i="1"/>
  <c r="AL375" i="1"/>
  <c r="AH376" i="1"/>
  <c r="AI376" i="1"/>
  <c r="AJ376" i="1"/>
  <c r="AK376" i="1"/>
  <c r="AL376" i="1"/>
  <c r="AH377" i="1"/>
  <c r="AI377" i="1"/>
  <c r="AJ377" i="1"/>
  <c r="AK377" i="1"/>
  <c r="AL377" i="1"/>
  <c r="AH378" i="1"/>
  <c r="AI378" i="1"/>
  <c r="AJ378" i="1"/>
  <c r="AK378" i="1"/>
  <c r="AL378" i="1"/>
  <c r="AH379" i="1"/>
  <c r="AI379" i="1"/>
  <c r="AJ379" i="1"/>
  <c r="AK379" i="1"/>
  <c r="AL379" i="1"/>
  <c r="AH380" i="1"/>
  <c r="AI380" i="1"/>
  <c r="AJ380" i="1"/>
  <c r="AK380" i="1"/>
  <c r="AL380" i="1"/>
  <c r="AH381" i="1"/>
  <c r="AI381" i="1"/>
  <c r="AJ381" i="1"/>
  <c r="AK381" i="1"/>
  <c r="AL381" i="1"/>
  <c r="AH382" i="1"/>
  <c r="AI382" i="1"/>
  <c r="AJ382" i="1"/>
  <c r="AK382" i="1"/>
  <c r="AL382" i="1"/>
  <c r="AH383" i="1"/>
  <c r="AI383" i="1"/>
  <c r="AJ383" i="1"/>
  <c r="AK383" i="1"/>
  <c r="AL383" i="1"/>
  <c r="AH384" i="1"/>
  <c r="AI384" i="1"/>
  <c r="AJ384" i="1"/>
  <c r="AK384" i="1"/>
  <c r="AL384" i="1"/>
  <c r="AH385" i="1"/>
  <c r="AI385" i="1"/>
  <c r="AJ385" i="1"/>
  <c r="AK385" i="1"/>
  <c r="AL385" i="1"/>
  <c r="AH386" i="1"/>
  <c r="AI386" i="1"/>
  <c r="AJ386" i="1"/>
  <c r="AK386" i="1"/>
  <c r="AL386" i="1"/>
  <c r="AH387" i="1"/>
  <c r="AI387" i="1"/>
  <c r="AJ387" i="1"/>
  <c r="AK387" i="1"/>
  <c r="AL387" i="1"/>
  <c r="AH388" i="1"/>
  <c r="AI388" i="1"/>
  <c r="AJ388" i="1"/>
  <c r="AK388" i="1"/>
  <c r="AL388" i="1"/>
  <c r="AH389" i="1"/>
  <c r="AI389" i="1"/>
  <c r="AJ389" i="1"/>
  <c r="AK389" i="1"/>
  <c r="AL389" i="1"/>
  <c r="AH390" i="1"/>
  <c r="AI390" i="1"/>
  <c r="AJ390" i="1"/>
  <c r="AK390" i="1"/>
  <c r="AL390" i="1"/>
  <c r="AH391" i="1"/>
  <c r="AI391" i="1"/>
  <c r="AJ391" i="1"/>
  <c r="AK391" i="1"/>
  <c r="AL391" i="1"/>
  <c r="AH392" i="1"/>
  <c r="AI392" i="1"/>
  <c r="AJ392" i="1"/>
  <c r="AK392" i="1"/>
  <c r="AL392" i="1"/>
  <c r="AH393" i="1"/>
  <c r="AI393" i="1"/>
  <c r="AJ393" i="1"/>
  <c r="AK393" i="1"/>
  <c r="AL393" i="1"/>
  <c r="AH394" i="1"/>
  <c r="AI394" i="1"/>
  <c r="AJ394" i="1"/>
  <c r="AK394" i="1"/>
  <c r="AL394" i="1"/>
  <c r="AH395" i="1"/>
  <c r="AI395" i="1"/>
  <c r="AJ395" i="1"/>
  <c r="AK395" i="1"/>
  <c r="AL395" i="1"/>
  <c r="AH396" i="1"/>
  <c r="AI396" i="1"/>
  <c r="AJ396" i="1"/>
  <c r="AK396" i="1"/>
  <c r="AL396" i="1"/>
  <c r="AH397" i="1"/>
  <c r="AI397" i="1"/>
  <c r="AJ397" i="1"/>
  <c r="AK397" i="1"/>
  <c r="AL397" i="1"/>
  <c r="AH398" i="1"/>
  <c r="AI398" i="1"/>
  <c r="AJ398" i="1"/>
  <c r="AK398" i="1"/>
  <c r="AL398" i="1"/>
  <c r="AH399" i="1"/>
  <c r="AI399" i="1"/>
  <c r="AJ399" i="1"/>
  <c r="AK399" i="1"/>
  <c r="AL399" i="1"/>
  <c r="AH400" i="1"/>
  <c r="AI400" i="1"/>
  <c r="AJ400" i="1"/>
  <c r="AK400" i="1"/>
  <c r="AL400" i="1"/>
  <c r="AH401" i="1"/>
  <c r="AI401" i="1"/>
  <c r="AJ401" i="1"/>
  <c r="AK401" i="1"/>
  <c r="AL401" i="1"/>
  <c r="AH402" i="1"/>
  <c r="AI402" i="1"/>
  <c r="AJ402" i="1"/>
  <c r="AK402" i="1"/>
  <c r="AL402" i="1"/>
  <c r="AH403" i="1"/>
  <c r="AI403" i="1"/>
  <c r="AJ403" i="1"/>
  <c r="AK403" i="1"/>
  <c r="AL403" i="1"/>
  <c r="AH404" i="1"/>
  <c r="AI404" i="1"/>
  <c r="AJ404" i="1"/>
  <c r="AK404" i="1"/>
  <c r="AL404" i="1"/>
  <c r="AH405" i="1"/>
  <c r="AI405" i="1"/>
  <c r="AJ405" i="1"/>
  <c r="AK405" i="1"/>
  <c r="AL405" i="1"/>
  <c r="AH406" i="1"/>
  <c r="AI406" i="1"/>
  <c r="AJ406" i="1"/>
  <c r="AK406" i="1"/>
  <c r="AL406" i="1"/>
  <c r="AH407" i="1"/>
  <c r="AI407" i="1"/>
  <c r="AJ407" i="1"/>
  <c r="AK407" i="1"/>
  <c r="AL407" i="1"/>
</calcChain>
</file>

<file path=xl/sharedStrings.xml><?xml version="1.0" encoding="utf-8"?>
<sst xmlns="http://schemas.openxmlformats.org/spreadsheetml/2006/main" count="7291" uniqueCount="1720">
  <si>
    <t>Sin meta asignada en el periodo</t>
  </si>
  <si>
    <t>La actividad está programada para el tercer trimestre</t>
  </si>
  <si>
    <t>Producto</t>
  </si>
  <si>
    <t>Avance en la actualización, implementación y seguimiento de las actividades de MIPG</t>
  </si>
  <si>
    <t>Porcentaje</t>
  </si>
  <si>
    <t xml:space="preserve">GIT Servicio al ciudadano </t>
  </si>
  <si>
    <t>Pendiente</t>
  </si>
  <si>
    <t xml:space="preserve"> Revisar y actualizar el mapa de riesgo del proceso de acuerdo a la política de riesgo aprobada.</t>
  </si>
  <si>
    <t xml:space="preserve">Fortalecimiento organizacional y simplificación de procesos </t>
  </si>
  <si>
    <t>Direccionamiento Estratégico y Planeación</t>
  </si>
  <si>
    <t>Sostenimiento de las políticas del Modelo Integrado de Planeación y Gestión (MIPG)</t>
  </si>
  <si>
    <t>Implementar políticas y acciones enfocadas en el fortalecimiento institucional y la arquitectura de procesos como pilar estratégico del Institutocional</t>
  </si>
  <si>
    <t>No Aplica</t>
  </si>
  <si>
    <t>MIPG implementado</t>
  </si>
  <si>
    <t>Servicio al Ciudadano y Participación</t>
  </si>
  <si>
    <t>Implementar oportunidades de mejora relacionadas al cumplimiento del FURAG que apliquen al proceso.</t>
  </si>
  <si>
    <t xml:space="preserve">Identificar las acciones de mejora relacionadas al cumplimiento del FURAG que apliquen al proceso. </t>
  </si>
  <si>
    <t>Se evidencia con reporte correo del 14 de abril de 2021, meidante el cua envían el Seguimiento al Plan anticorrupción y de atención al ciudadano - 1er trimestre 2021</t>
  </si>
  <si>
    <t>Concepto Favorable</t>
  </si>
  <si>
    <t>Se observa que se desarrollaron las actividades contempladas en el plan anticorrupción a cargo del proceso</t>
  </si>
  <si>
    <t xml:space="preserve">Se desarrollaron las actividades contempladas en el plan anticorrupción a cargo del proceso. </t>
  </si>
  <si>
    <t>Número</t>
  </si>
  <si>
    <t xml:space="preserve">Realizar las actividades contempladas en el plan anticorrupción a cargo del proceso. </t>
  </si>
  <si>
    <t xml:space="preserve">Actualizar la información documentada vigente del proceso </t>
  </si>
  <si>
    <t>La actividad está programada para el siguiente trimestre</t>
  </si>
  <si>
    <t>Eficiencia</t>
  </si>
  <si>
    <t>Porcentaje de avance implementado del Plan de participación ciudadana.</t>
  </si>
  <si>
    <t>Evidencia publicación en pagina WEB</t>
  </si>
  <si>
    <t xml:space="preserve">Publicar  en pagina web 3 Informes de avance del cronograma del participación ciudadana y rendición de cuentas del IGAC </t>
  </si>
  <si>
    <t>Servicio al ciudadano</t>
  </si>
  <si>
    <t>Gestión con Valores para Resultados</t>
  </si>
  <si>
    <t>Garantizar la rendición de cuentas permanente para la ciudadanía</t>
  </si>
  <si>
    <t>Garantizar una atención eficiente y oportuna a los ciudadanos y partes interesadas</t>
  </si>
  <si>
    <t>Plan Anticorrupción y de Atención al Ciudadano</t>
  </si>
  <si>
    <t>Participación ciudadana y rendición de cuentas</t>
  </si>
  <si>
    <t>Informes sobre el avance del cronograma</t>
  </si>
  <si>
    <t xml:space="preserve">Realizar 3 informes del avance  del cronograma de participación ciudadana y rendición de cuentas del IGAC </t>
  </si>
  <si>
    <t>Publicación en la Pagina WEB del IGAC</t>
  </si>
  <si>
    <t xml:space="preserve">Publicar a consulta ciudadana el cronograma de participación ciudadana y rendición de cuentas </t>
  </si>
  <si>
    <t xml:space="preserve">Se evidencia con preserntación en power point de "CONFORMACIÓN EQUIPO LÍDER _x000D_
PARTICIPACIÓN CIUDADANA"_x000D_
Y RENDICIÓN DE CUENTAS_x000D_
</t>
  </si>
  <si>
    <t xml:space="preserve">Se observa que se realizó la identificación de los espacios de participación ciudadana y rendición de cuentas </t>
  </si>
  <si>
    <t xml:space="preserve">Se realizó la identificación de los espacios de participación ciudadana y rendición de cuentas </t>
  </si>
  <si>
    <t>Matriz de participación y Rendición de cuentas permanentes</t>
  </si>
  <si>
    <t xml:space="preserve">Identificar los espacios de participación ciudadana y rendición de cuentas </t>
  </si>
  <si>
    <t xml:space="preserve">Se evidencia con correo electrónico del 19 de marzo de 2020, mediante el cual se realia seguimiento a las PQRDS  de la Dirección territorial de Boyacá. </t>
  </si>
  <si>
    <t>Se observa que el GIT de servicio al Ciudadano ha realizado reporte mensual del estado y/o respuesta a PQRDS para entregar a Dirección General.</t>
  </si>
  <si>
    <t>Durante el primer trimestre del año el GIT de servicio al Ciudadano ha realizado reporte mensual del estado y/o respuesta a PQRDS para entregar a Dirección General.</t>
  </si>
  <si>
    <t>(Nùmero) Porcentaje de PQRD atendidas con oportunidad</t>
  </si>
  <si>
    <t>Informe del reporte mensual</t>
  </si>
  <si>
    <t>Realizar reporte mensual del estado y/o respuesta a  PQRDS para entregar a Dirección General  o cualquier otra instancia que lo necesite</t>
  </si>
  <si>
    <t>Mejoramiento en la prestación del servicio a la ciudadania</t>
  </si>
  <si>
    <t>PQRSD atendidas dentro del término de ley</t>
  </si>
  <si>
    <t>Se evidencia con relación de peticiones virtuales de febrero de 2020 y correo electrónico del 8 de enero de 2021 en la cual se realiza seguimiento a las PQRDS de la Dirección territorial de Boyacá.</t>
  </si>
  <si>
    <t>Se observa que el GIT de servicio al Ciudadano ha realizado reportes mensuales del estado y/o respuesta a PQRDS.</t>
  </si>
  <si>
    <t>Durante el primer trimestre del año el GIT de servicio al Ciudadano ha realizado reportes mensuales del estado y/o respuesta a PQRDS.</t>
  </si>
  <si>
    <t>Seguimiento a las PQRS</t>
  </si>
  <si>
    <t>Realizar seguimiento al indicador de oportunidad de respuesta a las PQRDS en Sede Central y Direcciones Territoriales.</t>
  </si>
  <si>
    <t xml:space="preserve">Se evidencia actualizados los formatos integrados de los trámites y OPAS, en el Sistema Único de Trámites SUIT </t>
  </si>
  <si>
    <t xml:space="preserve">Se valida que el GIT de Servicio al Ciudadano  mantiene actualizados los formatos integrados de los trámites y OPAS de cara al ciudadano en el Sistema Único de Trámites SUIT </t>
  </si>
  <si>
    <t>El GIT de Servicio al Ciudadano y la OAP han mantenido actualizado los tramites y OPAS de cara al ciudadano en el Sistema Único de Trámites SUIT durante este trimestre.</t>
  </si>
  <si>
    <t>Archivo con las OPAS</t>
  </si>
  <si>
    <t>Mantener actualizado los tramites y OPAS de cara al ciudadano en el Sistema Unico de Trámites SUIT</t>
  </si>
  <si>
    <t xml:space="preserve">Trámites y OPAS </t>
  </si>
  <si>
    <t>La actividad está programada para el cuarto trimestre.</t>
  </si>
  <si>
    <t>Número de cursos y/o talleres fomentados para la participación de los servidores</t>
  </si>
  <si>
    <t>Link Caracterización de grupos de valor y/o grupos de interes.</t>
  </si>
  <si>
    <t>Publicar y difundir en la pagina web e igacnet la Caracterización de grupos de valor y/o grupos de interés</t>
  </si>
  <si>
    <t xml:space="preserve">Habilidades de servidores publicos fortalecidos en la atención de grupos de valor y/o Interes </t>
  </si>
  <si>
    <t>Herramienta de consulta</t>
  </si>
  <si>
    <t xml:space="preserve">Crear herramienta de consulta que permita unificar la información que se entrega a la ciudadanía, a través de los diferentes canales de atención, con reflexiones sobre el servicio, preguntas frecuentes, Resoluciones, productos y servicios, entre otros, para que esté disponible a los servidores públicos. </t>
  </si>
  <si>
    <t>Correos electronicos solicitando las piezas publicitarias, las piezas publicitarias</t>
  </si>
  <si>
    <t>Fomentar la cultura de servicio al ciudadano en los servidores publicos mediante la construcción de piezas y/o contenidos relacionados con: Servicio al Ciudadano, Participación Ciudadana, rendición de cuentas, Atención en los canales presencial, virtual y telefónico, grupos de valor y/o interes con  enfoque diferencial responsabilidades en las respuestas de PQRDS , sanciones disciplinaria y judiciales, entre otros.</t>
  </si>
  <si>
    <t>Se evidencia mediante "INFORME DE ACTIVIDADES DESARROLLADAS DURANTE EL PERIODO COMPRENDIDO ENTRE EL 18 AL 31 DE ENERO DE 2021_1"_x000D_
A</t>
  </si>
  <si>
    <t>Se observa que eL GIT de Servicio al Ciudadano promovió la participación del curso de lenguaje claro.</t>
  </si>
  <si>
    <t>EL GIT de Servicio al Ciudadano promovio la participación del curso de lenguaje claro.</t>
  </si>
  <si>
    <t>Eficacia</t>
  </si>
  <si>
    <t>Correos, reuniones, participaciones a los cursos y/o talleres</t>
  </si>
  <si>
    <t>Promover la participación de los Servidores Públicos en los talleres y cursos virtuales de lenguaje claro, ofrecidos por el Programa Nacional de Servicio al Ciudadano del DNP.</t>
  </si>
  <si>
    <t>Aunque la actividad esta para desarrollarse en el tercer trimestre el GIT de Servicio al ciudadano ha desarrollado diferentes reuniones internas para realizar la planeación del 4° Encuentro nacional de servicio al ciudadano del IGAC</t>
  </si>
  <si>
    <t>Asistencia, imágenes, pieza del encuentro</t>
  </si>
  <si>
    <t>Realizar el 4to encuentro nacional de servicio al ciudadano del IGAC</t>
  </si>
  <si>
    <t>La actividad está programada para el cuarto trimestre, pero el GIT de Servicio al Ciudadano ha empezado a realizar reuniones y generar propuestas para la caracterización del año 2021</t>
  </si>
  <si>
    <t>Porcentaje de avance en la implementación de la estrategia  de servicio al ciudadano.</t>
  </si>
  <si>
    <t>Caracterización de grupos de valor y/o grupos de interes.</t>
  </si>
  <si>
    <t xml:space="preserve">Realizar Caracterización de grupos de valor y/o grupos de interes. </t>
  </si>
  <si>
    <t>Servicio al Ciudadano Fortalecido</t>
  </si>
  <si>
    <t xml:space="preserve">se evidencia mediante ficha técnica de marzo para realizar ejercicio de cliente incógnito telefónico </t>
  </si>
  <si>
    <t xml:space="preserve">Se observa que se estableció la ficha técnica para realizar ejercicio de cliente incógnito telefónico </t>
  </si>
  <si>
    <t>Se estableció la ficha técnica para realizar ejercicio de cliente incógnito telefónico y así poder ser aplicada en el IGAC</t>
  </si>
  <si>
    <t>Ficha tecnica para realizar ejercicio de cliente incógnito telefónico</t>
  </si>
  <si>
    <t>Construcción ficha tecnica para realizar ejercicio de cliente incógnito telefónico y aplicarla en el IGAC</t>
  </si>
  <si>
    <t>Documento Diagnostico</t>
  </si>
  <si>
    <t>Realizar documento Diagnóstico de la funcionalidad de los asignadores de turno en las direcciones territoriales y sede central a fin de establecer las necesidades y  solución para la operación del sistema.</t>
  </si>
  <si>
    <t xml:space="preserve">Se evidencia con  mecanismo de seguimiento al canal telefónico </t>
  </si>
  <si>
    <t xml:space="preserve">Se observa que desde el GIT de Servicio al Ciudadano se ha implementado un mecanismo de seguimiento al canal telefónico </t>
  </si>
  <si>
    <t>Desde el GIT de Servicio al Ciudadano se ha implementado un mecanismo de seguimiento al canal telefónico y se ha entregado informes.</t>
  </si>
  <si>
    <t xml:space="preserve">Documento de seguimiento </t>
  </si>
  <si>
    <t>Implementar mecanismo de medición en el canal telefónico y a partir de los resultados, tomar decisiones en el servicio.</t>
  </si>
  <si>
    <t>Aunque la actividad esta para desarrollarse en el segundo y cuarto trimestre el GIT de Servicio al ciudadano ha desarrollado diferentes reuniones internas para realizar la planeación de estas ferias al ciudadano programadas</t>
  </si>
  <si>
    <t>Asistencia, imágenes, pieza de las ferias</t>
  </si>
  <si>
    <t>Llevar a cabo dos ferias de Servicio al ciudadano.</t>
  </si>
  <si>
    <t>Estrategia de Servicio y segumiento del mismo</t>
  </si>
  <si>
    <t>Elaborar estrategia de servicio al ciudadano e implementarla.</t>
  </si>
  <si>
    <t>La actividad no se encuentra programada para el trimestre.</t>
  </si>
  <si>
    <t>No hay programacion para el periodo</t>
  </si>
  <si>
    <t>Para este trimestre no se programa esta actividad</t>
  </si>
  <si>
    <t>Revisiones ejecutadas / revisiones programadas</t>
  </si>
  <si>
    <t>Oficina de Control Interno</t>
  </si>
  <si>
    <t>Informe de revisión</t>
  </si>
  <si>
    <t>Revisar y actualizar el mapa de riesgos</t>
  </si>
  <si>
    <t>Implementar políticas y acciones enfocadas en el fortalecimiento institucional y la arquitectura de procesos como pilar estratégico del Instituto</t>
  </si>
  <si>
    <t>No aplica</t>
  </si>
  <si>
    <t>Seguimiento y Evaluación Institucional</t>
  </si>
  <si>
    <t>Se constata la realización de la actividad durante el trimestre programado.</t>
  </si>
  <si>
    <t>Concepto No Favorable</t>
  </si>
  <si>
    <t>La actividad cuenta con la evidencia</t>
  </si>
  <si>
    <t>Se realiza seguimiento programado para el primer trimestre 2021</t>
  </si>
  <si>
    <t>Avence en la actualizacion, implemntacion y seguimeinto de las actividades de MIPG</t>
  </si>
  <si>
    <t>Informe de Seguimiento</t>
  </si>
  <si>
    <t>Realizar el seguimiento de las actividades contempladas en el Plan Anticorrupción del proceso</t>
  </si>
  <si>
    <t>No hay progrmacion para el periodo</t>
  </si>
  <si>
    <t>Número de revisiones de la información documentada del proceso</t>
  </si>
  <si>
    <t>Revisión de la información documentada vigente del proceso</t>
  </si>
  <si>
    <t>La actividad se valida con el envío de archivos a la Oficina de Comunicaciones y Mercadeo   y su publicación en el correo institucional.</t>
  </si>
  <si>
    <t>La actuvidad cuenta con la evidencia</t>
  </si>
  <si>
    <t>Se ejecuta actividad programada para el primer trimestre 2021</t>
  </si>
  <si>
    <t>Número de  Actividades de fomento autocontrol realizadas</t>
  </si>
  <si>
    <t>Informe de actividades</t>
  </si>
  <si>
    <t>Realizar actividades para el fomento de la cultura de autocontrol y autoevaluación.</t>
  </si>
  <si>
    <t>Control Interno</t>
  </si>
  <si>
    <t>Actividades de fomento de la cultura de autocontrol y  autoevaluación</t>
  </si>
  <si>
    <t>Se evidencia la ejecución de la actividad de los informes de Auditoria con certificados EKOGUI, Plan de Mejoramiento de la Contraloría, Control Interno Contable, Derechos de Autor, FURAG, Informes de Gestión, Radicados y correos entre otros.</t>
  </si>
  <si>
    <t xml:space="preserve">La actividad cuenta con las evidencias </t>
  </si>
  <si>
    <t>Ejecuta los seguimientos de ley programados en el Plan de Auditorias I trimestre 2021</t>
  </si>
  <si>
    <t>Informes emitidos en el trimestre/ informes progamados en el plan anual de auditorias, para el  trimestre.</t>
  </si>
  <si>
    <t>Informe</t>
  </si>
  <si>
    <t>Realizar informes de ley y otros informes ( Ejecutivo Anual, Control Interno Contable. Seguimientos: Plan Anticorrupción y Atención al Ciudadano, PMCGR,  PAA, PES, Plan de fortalecimiento, Acuerdos de Gestión, ACPM, SNARIV), entre otros.</t>
  </si>
  <si>
    <t>Informes de auditorias</t>
  </si>
  <si>
    <t>Se evidencia la actividad con la  realización de las Auditorias de la Direcion Territorial Magdalena y GIT Talento Humano)</t>
  </si>
  <si>
    <t>Se evidencian los informes de auditoria</t>
  </si>
  <si>
    <t>Se realiza las Auditorias programadas para el I trimestre 2021 (Auditoria de Seguimiento Direcion Territorial Magdalena y GIT Talento Humano)</t>
  </si>
  <si>
    <t>Informes de Auditorias</t>
  </si>
  <si>
    <t>Realizar las auditorias Integrales, de Seguimiento y Especiales  a los procesos de la entidad en las Direcciones Territoriales, Sede Central, definidas en el plan anual de auditorias.</t>
  </si>
  <si>
    <t>Para este periodo no existe meta asignada.</t>
  </si>
  <si>
    <t>No se tiene programada actividad para este timestre</t>
  </si>
  <si>
    <t>Seguimiento de cumplimiento de meta desde 2 trimestre 2021.</t>
  </si>
  <si>
    <t>Indice de desempeño institucional</t>
  </si>
  <si>
    <t>Oficina Asesora Jurídica</t>
  </si>
  <si>
    <t xml:space="preserve">Acta y / o correo, Formulario </t>
  </si>
  <si>
    <t>Regulación</t>
  </si>
  <si>
    <t>No se tiene programada actividad para este timestre.</t>
  </si>
  <si>
    <t>Seguimiento de meta desde 4 trimestre.</t>
  </si>
  <si>
    <t>Herramienta Planigac y Matriz PAAC</t>
  </si>
  <si>
    <t>Formular el PAA y del PAAC 2022</t>
  </si>
  <si>
    <t>Se evidencia diligenciamiento y seguimiento al PAA y Mapa de riesgos en PLANIGAC.</t>
  </si>
  <si>
    <t>Se realiza el seguimiento al plan de accion a al PAAC en herramienta PLANIGAC Regulacion y la matriz PAAC diligenciada</t>
  </si>
  <si>
    <t>Se realiza el seguimiento al plan de accion y al PAAC del proceso mediante el diligenciamiento de la herramienta PLANIGAC Regulacion y la matriz PAAC a 31 de marzo de 2021. Como evidencia, herramienta PLANIGAC regulacion diligenciada y matriz PAAC diligenciada, y sus correspondientes soportes cargados en DRIVE.</t>
  </si>
  <si>
    <t>Realizar las actividades contempladas en el plan de acción anual y en el plan anticorrupción a cargo del proceso</t>
  </si>
  <si>
    <t>Para este periodo no se tiene programada la realizacion de actividad</t>
  </si>
  <si>
    <t>Actividad programada para cumplimiento desde cuarto trimestre 2021.</t>
  </si>
  <si>
    <t>Herramienta Planigac</t>
  </si>
  <si>
    <t>Revisar y actualizar el mapa de riesgo del proceso de acuerdo con la política de riesgos aprobada.</t>
  </si>
  <si>
    <t>Se observa diligenciamiento y cargue de evidencias del mapa de riesgos en PLANIGAC.</t>
  </si>
  <si>
    <t>Se realiza el seguimmiento a los riesos del proceso evidenciandose Herramienta Planigac</t>
  </si>
  <si>
    <t>Se realiza el seguimiento a los controles del proceso mediante el diligenciamiento de la herramienta PLANIGAC Regulacion a 31 de marzo de 2021. Como evidencia, herramienta PLANIGAC regulacion diligenciada y sus correspondientes soportes cargados en DRIVE.</t>
  </si>
  <si>
    <t>Realizar seguimiento a los controles de los riesgos del proceso</t>
  </si>
  <si>
    <t>Actividad progamada para el tercer trimestre</t>
  </si>
  <si>
    <t>Programado para cumplimiento desde 3 trimestre de 2021.</t>
  </si>
  <si>
    <t>Actualización</t>
  </si>
  <si>
    <t>Actualizar la información documentada del SGI del proceso de acuerdo con el cronograma establecido.</t>
  </si>
  <si>
    <t>No se tiene proramada actividad para este periodo</t>
  </si>
  <si>
    <t>Programado para cumplimiento desde 4 trimestre de 2021.</t>
  </si>
  <si>
    <t>Porcentaje de ejecución agenda regulatoria definida</t>
  </si>
  <si>
    <t>Ejecutar agenda regulatoria definida</t>
  </si>
  <si>
    <t>Mejora Normativa</t>
  </si>
  <si>
    <t>Máxima autoridad reguladora</t>
  </si>
  <si>
    <t>Fortalecer al IGAC como máxima autoridad reguladora en los temas de su competencia</t>
  </si>
  <si>
    <t>Servicios del proceso de regulación</t>
  </si>
  <si>
    <t>No esta programada actividad para este trimestre.</t>
  </si>
  <si>
    <t>Definición agenda regulatoria</t>
  </si>
  <si>
    <t xml:space="preserve">Definir agenda regulatoria </t>
  </si>
  <si>
    <t>No se presentan solicitudes en el primer trimestre.</t>
  </si>
  <si>
    <t xml:space="preserve">al no  recibir requerimientos  no hubo que publicarse para la participación de la Ciudadania </t>
  </si>
  <si>
    <t>El presente es un indicador que depende de las solicitudes efectuadas por las areas misionales que generan regulacion. En el primer trimestre de 2021 no se evidencio requerimiento alguno, por lo que no hubo necesidad de publicacion para participacion ciudadana de los actos de regulacion, no teniendo nada pendiente.</t>
  </si>
  <si>
    <t>Porcentaje de Servicios Juridicos Implementados</t>
  </si>
  <si>
    <t>Apoyar a las áreas misionales en la revisión de los comentarios recibidos por la ciudadanía  a los proyectos de actos administrativos de regulación.</t>
  </si>
  <si>
    <t>Se evidencia correos electrónicos donde se realizó acompañamiento y asesoría a los proyectos de actos administrativos de regulación a la Subdirección de Agrología,  Catastro y Cartografía.</t>
  </si>
  <si>
    <t>Se realizo acompañamiento y asesoria a los proyectos de actos administrativos de regulacion a la Subdireccion de Arologia,  Catasto y Cartografia.</t>
  </si>
  <si>
    <t>Desde el mes de enero al 31 de marzo de 2021 se llevo a cabo el acompanamiento y asesoria a los proyectos de actos administrativos de regulacion, a solicitud de las areas misionales. Como soporte, 6 PDF de correos electronicos en los que se evidencia las asesorias brindadas</t>
  </si>
  <si>
    <t>Acompañar en la elaboración de proyectos de actos administrativos que hacen parte del alcance del proceso de regulación.</t>
  </si>
  <si>
    <t>Se evidencian pantallazos de dos socializaciones virtuales de los procesos de regulación.</t>
  </si>
  <si>
    <t xml:space="preserve">Se Verifica realización de la actividad teniendo en cuenta las dos convocatorias socializaciones del procedimiento de regulacion </t>
  </si>
  <si>
    <t>Se llevaron a cabo dos socializaciones del procedimiento de regulacion con el GIT Servicio al ciudadano y la Subdireccion de Geografia y Cartografia. Como soporte, 2 PDF de convocatorias a reuniones virtuales de socializacion.</t>
  </si>
  <si>
    <t>Implementar y socializar el procedimiento asociado al proceso de Regulación.</t>
  </si>
  <si>
    <t>Se evidencia correos electrónicos donde se envían a las áreas los conceptos solicitados, entre ellos, (Conpes 4007 “Estrategia para el fortalecimiento de la Gobernanza en el Sistema de Administración del Territorio”, Información de productos Catastrales, Cobro de tramites Catastrales.</t>
  </si>
  <si>
    <t>La realizacion de la actividad se evidencia a traves de correos electronicos y memorandos estableciendo conceptos juridicos de regulacion como:( Conpes 4007“Estrategia para el fortalecimiento de la Gobernanza en el Sistema de Administración del Territorio” , Información de productos Catastrales, Cobro de tramites Catastrales) enttre otros</t>
  </si>
  <si>
    <t>La Oficina Asesora Juridica llevo a cabo la proyeccion de conceptos de regulacion entre los meses de enero, febrero y marzo de 2021. Como evidencia, se adjuntan cinco archivos en los que se encuentran correos electronicos y memorandos estableciendo conceptos juridicos de regulacion.</t>
  </si>
  <si>
    <t>Porcentaje de documentos de regulación formulados</t>
  </si>
  <si>
    <t>Elaborar conceptos jurídicos a solicitud de los procesos misionales</t>
  </si>
  <si>
    <t>Documentos de Regulación</t>
  </si>
  <si>
    <t>Se evidencia correos electrónicos a las diferentes áreas, donde se realiza la socialización y se les envía el documento de procedimientos de regulación.</t>
  </si>
  <si>
    <t>Se verifica realización de la actividad a través de correos electrónicos enviados con lineamientos y con envío de material complementario a la socialización.</t>
  </si>
  <si>
    <t>Se emitieron y sociallizaron lineamientos con las areas misionales tendientes a articular la gestion del proceso regulatorio de la entidad, a partir  de las socializaciones llevadas a cabo del procedimiento de regulacion. Como soporte, dos correos electronicos remisorios de lineamientos.</t>
  </si>
  <si>
    <t>Elaborar, actualizar, implementar y socializar  lineamientos para la mejora del proceso regulatorio del Instituto y la articulación jurídica de sus procesos misionales.(Documentos)</t>
  </si>
  <si>
    <t>Sin meta asignada para el trimestre, sin evidencias de ejecución de la actividad.</t>
  </si>
  <si>
    <t xml:space="preserve">Para este periodo no se tiene programada meta </t>
  </si>
  <si>
    <t>Gestión Jurídica</t>
  </si>
  <si>
    <t>No se tiene programada actividad para este periodo, esta programado par el cuarto periodo</t>
  </si>
  <si>
    <t>El 14 de abril se entrega  el seguimiento al Plan de acción  anual, y a los riesgos establecidos al proceso de gestión jurídica en PLANIGAC, el cual se remite  a la Oficina asesora de planeación.</t>
  </si>
  <si>
    <t>Con los controles soportes cargados en el drive y en la herrammienta Planigac. se da por implementada  la actividad.</t>
  </si>
  <si>
    <t>Se reporta el seguimiento  al plan de accion y el PAAC del proceso en la herramienta PLANIGAC proceso juridico y en la respectiva matriz del PAAC para el periodo enero, febrero y marzo de 2021. Como evidencia, la presente herramienta planigac diligenciada y sus soportes cargados en el drive correspondiente. Asi como la matriz PAAC diligenciada.</t>
  </si>
  <si>
    <t>No aplica indicador  ya que esta programado para el cuarto trimestre</t>
  </si>
  <si>
    <t>El 14 de abril se remite el seguimiento a los riesgos establecidos al proceso en PLANIGAC  a la Oficina asesora de planeación.</t>
  </si>
  <si>
    <t>Con los controles soportes cargados en el drive y en la herrammienta Planigac. se da poe cumplida la meta</t>
  </si>
  <si>
    <t>Se reporta el seguimiento  los riesgos del proceso en la herramienta PLANIGAC para el periodo enero, febrero y marzo de 2021. Como evidencia, la presenta herramienta planigac diligenciada y sus soportes cargados en el drive correspondiente.</t>
  </si>
  <si>
    <t>El 31 de marzo de 2021 mediante correo electrónico se solicita la oficialización de los PC-GJU-04 V1 Conciliación Judicial y Extrajudicial, FO-GJU-PC04-02 V1 Seguimiento y Control a las Conciliaciones, FO-GJU-PC04-01 V1 Cer\ficación de Decisión del Comité deConciliación, PC-GJU-04 V1 Conciliación Judicial y Extrajudicial, FO-DEP-PC05-02 Solicitudpara creacion, actualizacion, derogacion de documentos del SGI - PR CONCILIACION.</t>
  </si>
  <si>
    <t>Se oficializo la actualizacion del procedimiento de Conciliacion judicial y extrajudicial codigo PC-GJU-04 y sus formatos asociados codigo FO-GJU-PC04-01 y FO-GJU-PC04-02, y la publicacion en el listado maestro, se comprueba el cmplimiento de la meta.</t>
  </si>
  <si>
    <t>Se llevo a cabo la creacion del procedimiento de Conciliacion judicial y extrajudicial codigo PC-GJU-04 y sus formatos asociados codigo FO-GJU-PC04-01 y FO-GJU-PC04-02, oficializados el 31 de marzo de 2021. Como evidencia, publicacion en el listado maestro de documentos y PDF de correo de confirmacion.</t>
  </si>
  <si>
    <t>De acuerdo con los soportes suministrados se observa que se realizaron 23 sesiones de trabajo con las Direcciones Territoriales.</t>
  </si>
  <si>
    <t>Con las 25 convocatorias a reuniones virtuales en PDF realizadas tendientes a articular la gestión de defensa judicial se evidencia la coordinacion de las actividades juridicas</t>
  </si>
  <si>
    <t>Se llevaron a cabo reuniones con todas las Direcciones Territoriales tendientes a articular la gestión de defensa judicial de dichas direcciones. Se anexa muestra de 25 convocatorias a reuniones virtuales en PDF realizadas para concretar dicha articulación.</t>
  </si>
  <si>
    <t xml:space="preserve">Coordinar las actividades jurídicas desarrolladas por las Direcciones Territoriales  
</t>
  </si>
  <si>
    <t>Fortalecimiento organizacional y simplificación de procesos</t>
  </si>
  <si>
    <t>Servicios de Procesos Juridicos</t>
  </si>
  <si>
    <t>De acuerdo con las actas de fecha 14-01-2021, 27-01-2021, 11-02-2021, 24-02-2021, 03-03-2021, 15-03-2021 se observa la realización del Comité de conciliación.</t>
  </si>
  <si>
    <t>Con las seis actas que evidencian los comites de conciliación donde se someten a decisión los asuntos de su competencia, se evidencia el cumplimiento de la meta.</t>
  </si>
  <si>
    <t>Se llevaron a cabo los comités de conciliación requeridos para someter a decisión los asuntos de su competencia. Como anexo, se aportan seis actas, en las cuales obran las sesiones realizadas de enero a marzo 31 de 2021.</t>
  </si>
  <si>
    <t>Realizar los Comités de Conciliación dentro de los términos de la Ley y someter a aprobación del mismo las fichas técnicas que presenten los apoderados dentro de las diferentes actuaciones judiciales y prejudiciales que se adelanten.</t>
  </si>
  <si>
    <t>De acuerdo con correos electrónicos se observa las solicitudes realizadas para la actualización del sistema EKOGUI, además se observan 9 sesiones de trabajo vía TEAMS para revisar temas de procesos judiciales.</t>
  </si>
  <si>
    <t>Con las evidencias aportadas de las actividades realizadas, se da cumpliieno de la Meta</t>
  </si>
  <si>
    <t>Se llevó a cabo la revisión del sistema, solicitudes de actualización, seguimientos a partir de reuniones encaminadas a mantener actualizado el sistema EKOGUI. Como soportes, 12 convocatorias de reuniones virtuales realizadas con los abogados de las direcciones territoriales y con la Oficina de Control Interno para gestionar las actualizaciones del sistema, 9 correos electrónicos en PDF con requerimientos específicos a los abogados, y una baseexcel de control del sistema EKOGUI.</t>
  </si>
  <si>
    <t xml:space="preserve">Realizar el seguimiento a la plataforma eKOGUI para garantizar la actualización del sistema por parte de los apoderados judiciales del IGAC de acuerdo a los lineamientos dados por la Agencia Nacional de la Defensa jurídica del Estado. </t>
  </si>
  <si>
    <t>Mediante correos del 30 de marzo de 2021 se observa el control ejercido en el préstamo de documentos (convenios) que hacen parte del archivo de la Oficina Asesora Jurídica.</t>
  </si>
  <si>
    <t>Con los sopoprtes, muestra de nueve correos electrónicos los cuales  evidencian el control de los préstamos de la documentación efectuada por el archivo de gestión de la dependencia.</t>
  </si>
  <si>
    <t>Se llevaron a cabo las actividades requeridas para controlar y mantener actualizada la gestión documental de los procesos de la dependencia. Como sopoprte, se anexa muestra de nueve correos electrónicos mediante los cuales se evidencia el control de los préstamos de la documentación efectuada por el archivo de gestión de la dependencia.</t>
  </si>
  <si>
    <t>Realizar la gestión documental de los procesos a cargo de la Oficina Asesora Jurídica.</t>
  </si>
  <si>
    <t>De acuerdo con las evidencias suministradas se observa que se han diligenciado los formatos de control de procesos judiciales, además del seguimiento a los procesos judiciales de la entidad.</t>
  </si>
  <si>
    <t>Con las evidencias aportadas se comprueba que se ejerce  la defensa judicial del IGAC</t>
  </si>
  <si>
    <t>Se realizó el seguimiento a la defensa judicial de los procesos en los que la Entidad asume la representación judicial. Como soporte, muestra de 7 formatos de Control de Estado de Procesos Judiciales código F11000-01/18 v4 diligenciados con los respectivos seguimientos a las actuaciones judiciales correspondientes a los meses de enero a marzo de 2021; 1 excel de informe de procesos judiciales informe F9 SIRECI de la Contraloría General de la República con el seguimiento a marzo de 2021 de los procesos judiciales de la Entidad.</t>
  </si>
  <si>
    <t>Ejercer la defensa judicial del IGAC de acuerdo a la ley, los lineamientos y protocolos del IGAC, dentro de los términos establecidos.</t>
  </si>
  <si>
    <t>De acuerdo con las evidencias suministradas se observa que la Oficina Asesora Jurídica reviso el acuerdo de confidencialidad, proyecto el convenio 4743/2016, contrato interadministrativo 4910 de 2017, liquidación contrato 548 de 2020, Acta de liquidación contrato municipio 293/2020 5223 2020, convenio de cooperación No. 1842 de 2019 (CAR)- 5162 de 2019 IGAC, y las Resolución 4 de 2021 del 06 de enero, Resolución 187 del 23 de marzo 2021, Resolución 141 de 2021 del 26 de marzo 2021.</t>
  </si>
  <si>
    <t>Con la evidencia de aseoria y acompañamiento asi como la proyeccion de respuestas  a actos administrativo, conceptos  y revision de contratos se da cumplimiento a la meta.</t>
  </si>
  <si>
    <t>La Oficina Asesora Jurídica llevó a cabo la asesoría, acompañamiento y/o proyección de actos administrativos, así como de revisión de la contratación remitida para trámite. Como evidencia, se adjunta muestra de 11 documentos en los cuales se evidencian las revisiones a la contratación, así como se los conceptos y actos administrativos revisados por el proceso de gestión jurídica.</t>
  </si>
  <si>
    <t>Responder las solicitudes de conceptos, asesorías y trámites de actos administrativos o contractuales, que se le requieran a la Oficina Asesora Jurídica</t>
  </si>
  <si>
    <t>De acuerdo con las evidencias suministradas se observa como la Oficina Asesora Jurídica lídero la actualización del normograma de la entidad el cual se encuentra publicado en la página web.</t>
  </si>
  <si>
    <t>Con la solicitud de publicaciones en la página web de los actos administrativos producidos y revisados por la Oficina Asesora Jurídicael y el formato  consolidado de solicitud de actualización de normograma vigente diligenciado se evidencia el cumplimiento de la meta.</t>
  </si>
  <si>
    <t>Se atendió a la solicitud de publicación en la página web de los actos administrativos producidos y revisados por la Oficina Asesora Jurídica. Como evidencia, se anexa formato de solicitud de actualización de normograma vigente diligenciado con las respectivas solicitudes atendidas para la publicación en el normograma institucional https://www.igac.gov.co/es/normograma</t>
  </si>
  <si>
    <t>Publicar en la página WEB del IGAC y socializar los actos administrativos, conceptos, lineamientos e instrumentos producidos o revisados en la Oficina Asesora Jurídica.</t>
  </si>
  <si>
    <t>Mediante correo electrónico del 26 de febrero de 2021 se hace entrega del aplicativo y seguimiento a la política de prevención del daño antijuridico del Instituto.</t>
  </si>
  <si>
    <t>Con las evidencias aportadas de  la implementación de la Política de Prevención del Daño Antijurídico se evidencia la implementacion de la actividad.</t>
  </si>
  <si>
    <t>Se llevó a cabo el seguimiento al primer año de implementación de la PPDA y se remitió y aprobó por parte de la Agencia Nacional de Defensa Jurídica del Estado. Como soporte, 1 excel con el aplicativo y 1 PDF con los correos electrónicos con la trazabilidad de remisión y aceptación de la ANDJE.</t>
  </si>
  <si>
    <t>Porcentaje de documentosde lineamientos jurídicos formulados</t>
  </si>
  <si>
    <t>Realizar seguimiento a la implementación de la Política de Prevención del Daño Antijurídico de la Entidad (Seguimientos, reportes de actividades realizadas)</t>
  </si>
  <si>
    <t>Defensa jurídica</t>
  </si>
  <si>
    <t>Documentos de Lineamientos  Juridicos</t>
  </si>
  <si>
    <t>El 18 de marzo de 2021 mediante correo electrónico  se socializa el normograma de la institución,el 29 de marzo se realiza reunión por teams y se observan certificaciones de capacitaciones en defensa judicial.</t>
  </si>
  <si>
    <t>Con la oficializacion del procedimiento de conciliación judicial y extrajudicial y su formato asociado y la realizacion de dos socializaciones, igualmente la realizacion de capacitaciones evidenciadas con registros se da cumplimiento a la meta.</t>
  </si>
  <si>
    <t>Se llevó a cabo la publicación en el listado maestro de documentos del procedimiento de conciliación judicial y extrajudicial y su formato asociado, se llevaron a cabo dos socializaciones del procedimiento de normograma, una capacitación a nivel nacional sobre jurisprudencia catastral, y muestra de 5 capacitaciones en defensa judicial. Como evidencia, 10 anexos de soporte de procedimiento y formato, correos electrónicos, convocatorias de sesiones virtuales y certificados.</t>
  </si>
  <si>
    <t>Oficializar y socializar documento de lineamiento en defensa judicial. (Un (1) Manual de Defensa Judicial oficializado y socializado)</t>
  </si>
  <si>
    <t>De acuerdo con las evidencias suministradas se observan 2 circulares mediante SIGAC de fecha 31-03-2021, con relación de las funciones y obligaciones del supervisor y con información de actualización Sistema EKOGUI y remisión de información a la Oficina Asesora Jurídica, además se envian lineamientos de defensa judicial por correo electrónico de fechas 15-01-2021, 01-03-2021, 05-04-2021.</t>
  </si>
  <si>
    <t>Con las circulares proyectadas con las directrices y enviadas a traves de correos electronicos se verifica el cumplimento cel control</t>
  </si>
  <si>
    <t>Se proyectaron y remitieron las directrices por parte de la Oficina Asesora Jurídica de temas con incidencia jurídica para la Entidad. Como muestra, 3 correos electrónicos y dos circulares proyectadas por la Oficina Asesora Jurídica.</t>
  </si>
  <si>
    <t>Generar directrices sobre actividades que tengan incidencia a nivel jurídico en la Entidad.  (Directrices, recomendaciones, circulares)</t>
  </si>
  <si>
    <t>Sin meta para el periodo</t>
  </si>
  <si>
    <t>Sin meta programada para este periodo</t>
  </si>
  <si>
    <t>Sin meta programada</t>
  </si>
  <si>
    <t xml:space="preserve">Oficina Asesora de Planeación </t>
  </si>
  <si>
    <t>Gestión Informática de Soporte</t>
  </si>
  <si>
    <t xml:space="preserve">Oficina de Informática y Telecomunicaciones </t>
  </si>
  <si>
    <t>Se evidencia archivo Planigac con seguimiento a las actividades del plan de acción anual del proceso gestión informática de soporte, correspondiente al primer trimestre de 2021</t>
  </si>
  <si>
    <t>Se verifica el seguimiento y la evidencia aportada, al ser coincidentes se aprueba el seguimiento</t>
  </si>
  <si>
    <t>Se realiza las actividades contempladas en el plan de acción anual y en el plan anticorrupción</t>
  </si>
  <si>
    <t xml:space="preserve">Realizar las actividades contempladas en el plan de acción anual y en el plan anticorrupción a cargo del proceso gestión informática de soporte </t>
  </si>
  <si>
    <t>Se evidencia archivo Planigac con seguimiento a los controles de los riesgos del proceso gestión informática de soporte correspondiente al primer trimestre de 2021</t>
  </si>
  <si>
    <t xml:space="preserve">Se realizó el  seguimiento a los controles de los riesgos </t>
  </si>
  <si>
    <t>Realizar seguimiento a los controles de los riesgos del proceso gestión informática de soporte</t>
  </si>
  <si>
    <t>Actualizar la información documentada del SGI del proceso gestión informática de soporte de acuerdo con el cronograma establecido.</t>
  </si>
  <si>
    <t xml:space="preserve">Se evidencia contrato para Realizar la adecuación, soporte y mantenimiento de los componentes eléctricos, sistemas auxiliares y aires acondicionados requeridos para el correcto funcionamiento del centro de datos del instituto. </t>
  </si>
  <si>
    <t xml:space="preserve">se realizó Compra de materiales locales , UPS se encuentran en el centro de datos </t>
  </si>
  <si>
    <t>índice de capacidad en la prestación de servicios de tecnología</t>
  </si>
  <si>
    <t>Informe de Instalación y Configuración</t>
  </si>
  <si>
    <t>Plataforma de redes modernizada y en operación</t>
  </si>
  <si>
    <t xml:space="preserve">Gobierno digital </t>
  </si>
  <si>
    <t>Modernizar la infraestructura de conectividad del IGAC</t>
  </si>
  <si>
    <t xml:space="preserve">Fortalecer los recursos técnicos y tecnológicos para la modernización institucional </t>
  </si>
  <si>
    <t>Plan Estratégico de Tecnologías de la Información y las Comunicaciones PETI</t>
  </si>
  <si>
    <t>Servicios Tecnológicos</t>
  </si>
  <si>
    <t xml:space="preserve">No se reporta avance cuantitativo. Se informa que se realizó la implementación  de la plagtaforma  para llevar a cabo la estrategias de Seguridad y Monitoreo de servicios Web y Nube </t>
  </si>
  <si>
    <t xml:space="preserve">Se finalizó  la Implementación  de la plagtaforma  para llevar a cabo la estrategias de Seguridad y Monitoreo de servicios Web y Nube </t>
  </si>
  <si>
    <t xml:space="preserve">Informe de Monitoreo </t>
  </si>
  <si>
    <t>Implementación de estrategias de Seguridad y Monitoreo  de servicios Web y Nube</t>
  </si>
  <si>
    <t>Identificación e incorporación de avances tecnológicos e innovación en procesos misionales</t>
  </si>
  <si>
    <t>Se encuentra  en proceso de contratación ( Elaboración Ficha Técnica)</t>
  </si>
  <si>
    <t xml:space="preserve">Informe de Configuración </t>
  </si>
  <si>
    <t>Automatización de Copias de respaldo y gestión de datos de la entidad</t>
  </si>
  <si>
    <t>Se encuentra en  proceso de contratación (Estudio de Mercado)</t>
  </si>
  <si>
    <t>Renovación plataforma de Comunicaciones</t>
  </si>
  <si>
    <t>Se evidencia registro de atención de incidencias y requerimientos por parte de la mesa de servicios TI</t>
  </si>
  <si>
    <t>Se atendieron 1601 solicitudes (Requerimientos 1459 e Incidencias 142), de los cuales se resolvieron 1462 casos, atendiendo en un  91%  los casos registrados por los usuarios</t>
  </si>
  <si>
    <t>Solicitudes de TI atendidas</t>
  </si>
  <si>
    <t>Reporte de incidencias y requerimientos atendidos</t>
  </si>
  <si>
    <t>Atender incidencias y requerimientos de la mesa de servicios TI</t>
  </si>
  <si>
    <t>Solicitudes de TI</t>
  </si>
  <si>
    <t xml:space="preserve">Se evidencian archivos con la relación de requerimientos del SNC atendidos en GLPI </t>
  </si>
  <si>
    <t>Se resolvieron 1235 de 1558 de solicitudes, donde se evidencia un índice de cumplimiento del 81%</t>
  </si>
  <si>
    <t xml:space="preserve">Reporte de solicitudes atendidas de manteniento a los  sistemas de información, aplicaciones y portales </t>
  </si>
  <si>
    <t xml:space="preserve">Atender solicitudes manteniento a los  sistemas de información, aplicaciones y portales </t>
  </si>
  <si>
    <t>Se evidencian archivos Excel con la relación de casos atendudis en la herramienta GLPI durante el primer trimestre del año 2021</t>
  </si>
  <si>
    <t>Se atendieron 700 solicitudes (Requerimientos 651 e Incidencias 49), de los cuales se resolvieron 654 casos, atendiendo en un  93%  los casos registrados por los usuarios</t>
  </si>
  <si>
    <t>Reporte de solicitudes de plataforma tecnologica aprovisionada y administrada</t>
  </si>
  <si>
    <t xml:space="preserve">Aprovisionar y administrar plataforma tecnologica </t>
  </si>
  <si>
    <t>No se presentaron casos de Procucto No conforme.</t>
  </si>
  <si>
    <t xml:space="preserve">No se presentaron casos de producto no conforme </t>
  </si>
  <si>
    <t>Durante el primer trimestre, no se presentaron casos de Procucto No conforme.</t>
  </si>
  <si>
    <t>Índice de Desempeño Institucional (IDI)</t>
  </si>
  <si>
    <t>Oficina Difusión y Mercadeo</t>
  </si>
  <si>
    <t>Formato de identificación y control de PTS</t>
  </si>
  <si>
    <t xml:space="preserve">Realizar reporte a los Productos No conformes  </t>
  </si>
  <si>
    <t>Gestión Geográfica</t>
  </si>
  <si>
    <t>Se evidencia formulario con cuestionario de FURAG remitido por la OAP.</t>
  </si>
  <si>
    <t>Avance y evidencias acordes</t>
  </si>
  <si>
    <t>Durante el primer trimestre se atendió 1 requerimiento de la Oficina Asesora de Plaenación sobre las respuestas a 22 preguntas específicas de FURAG, las cuales se entregaron oportunamente y las evidencias respectivas.</t>
  </si>
  <si>
    <t xml:space="preserve">No tiene meta programada </t>
  </si>
  <si>
    <t>Esta actividad se programó a partir del cuarto trimestre.</t>
  </si>
  <si>
    <t>Subdirección de Geografía y Cartografía</t>
  </si>
  <si>
    <t>Se observa cargue de evidencias del mapa de riesgos.</t>
  </si>
  <si>
    <t>Durante el primer trimestre, se realizó seguimiento al cumplimiento de los controles de los riesgos a través de la herramienta PLANNER.</t>
  </si>
  <si>
    <t>Mapa de Riesgos actualizado</t>
  </si>
  <si>
    <t>Evidencias del seguimiento a los controles de los riesgos</t>
  </si>
  <si>
    <t xml:space="preserve">Revisar y actualizar el mapa de riesgo del proceso de acuerdo a la política de riesgo aprobada. </t>
  </si>
  <si>
    <t>Se evidencia la entrega de 21 documentos actualizados por medio de correo electrónico a la Oficina Asesora de Planeación.</t>
  </si>
  <si>
    <t>Durante el primer trimestre se realizó la entrega de documentos que soportan el proceso de gestión geográfica a la Oficina Aseora de Planeación para revisión y oficialización, así:  enero 19/2021, 17 documentos y en marzo, 4 documentos.</t>
  </si>
  <si>
    <t xml:space="preserve">Eficiencia </t>
  </si>
  <si>
    <t xml:space="preserve">Información documentada vigente del proceso </t>
  </si>
  <si>
    <t>Evidencias de la actualización de los documentos</t>
  </si>
  <si>
    <t>Implementar políticas y acciones enfocadas en el fortalecimiento institucional y la arquitectura de procesos como pilar estratégico del Institucional</t>
  </si>
  <si>
    <t>No se realiza para este trimestre mesa de asuntos etnicos.</t>
  </si>
  <si>
    <t>Avance acorde</t>
  </si>
  <si>
    <t>Durante el primer trimestre no se realizó ninguna sesión de la mesa de asuntos étnicos. Es pertinente recalcar que esta mesa se realiza mínimo una vez cada semestre, motivo por el cual se tienen programado realizar la mesa del primer semestre en el mes de abril o mayo. Así mismo, se realizará programación de mesas adicionales conforme a la necesidad del proceso.</t>
  </si>
  <si>
    <t>Asuntos Étnicos coordinados</t>
  </si>
  <si>
    <t>GIT Fronteras y Límites</t>
  </si>
  <si>
    <t>Actas de sesiones ordinarias y extraordinarias</t>
  </si>
  <si>
    <t>Liderar la coordinación y funcionamiento de la Mesa de Asuntos Étnicos, realizando sesiones periódicas y seguimiento a compromisos.</t>
  </si>
  <si>
    <t>Generación de productos cartográficos, geográficos y geodésicos, a partir de la  implementación de instrumentos efectivos de gestión, estandarización, producción y validación.</t>
  </si>
  <si>
    <t>Consolidar al IGAC como la mejor entidad en la generación e integración de información geográfica, catastral y agrológica con altos estándares de calidad</t>
  </si>
  <si>
    <t>Coordinación  y gestión Asuntos Étnicos</t>
  </si>
  <si>
    <t>Se evidencia documentos de ajuste de especificaciones técnicas e informes con los reportes de calidad.</t>
  </si>
  <si>
    <t>Durante el primer trimestre, se realizaron los ajustes a las especificaciones - Resguardos Indígenas y validación de la base de datos de Comunidades Étnicas.</t>
  </si>
  <si>
    <t>Reportes de calidad y Mapas integrados</t>
  </si>
  <si>
    <t>Revisar e integrar la información cartográfica de territorios colectivos</t>
  </si>
  <si>
    <t>Se evidencia informes de asesoría en siete procesos de Resguardos Indígenas: 4 Constitución y 3 de ampliación.</t>
  </si>
  <si>
    <t>Avance y evidencia acordes</t>
  </si>
  <si>
    <t>Durante el primer trimestre, se asesoró en siete procesos de Resguardos Indígenas: 4 Constitución y 3 de ampliación.</t>
  </si>
  <si>
    <t>Informe de apoyo técnico a procesos relacionados con resguardos indígenas y tierras de comunidades negras</t>
  </si>
  <si>
    <t>Orientar y coordinar el apoyo técnico para la evaluación de expedientes de titulación y la determinación de los límites de tierras de comunidades negras y de las tierras que conformen resguardos indígenas.</t>
  </si>
  <si>
    <t>Se evidencia informe de atención de requerimientos relacionados con asuntos étnicos, 10 fueron recibidos y estos atendidos.Se evidencia informe de atención de requerimientos relacionados con asuntos étnicos, 10 fueron recibidos y estos atendidos.</t>
  </si>
  <si>
    <t xml:space="preserve"> Durante el primer trimestre, se atendieron requerimientos sobre información geográfica, jurídica y/o social de resguardos indígenas y límites de comunidades indígenas. Adicionalmente, se participó en los siguientes espacios: proceso de restitución de tierras del pueblo Motilón Barí y en las Mesas: Interinstitucional del Chocó Biogeográfico y de articulación URT – Cancillería – IGAC para el proceso de restitución del pueblo Motiló Barí.</t>
  </si>
  <si>
    <t>Informe de atención de requerimientos</t>
  </si>
  <si>
    <t>Atender los requerimientos de ciudadanos, organizaciones, autoridades judiciales u otras entidades públicas, relacionados con asuntos étnicos.</t>
  </si>
  <si>
    <t>Se evidencia informe de gestión técnico de apoyo de solicitudes en temas fronterizos.</t>
  </si>
  <si>
    <t>Durante el primer trimestre, se atendieron solicitudes sobre cartografía binacional, asuntos fronterizos marítimos, demarcación fronteriza terrestre, asuntos fronterizos terrestres, zona de integración fronteriza terrestre.</t>
  </si>
  <si>
    <t>Servicio de apoyo técnico a las solicitudes recibidas por la cancillería en temas fronterizos internacionales</t>
  </si>
  <si>
    <t>Oficios de respuesta a solicitudes, actas de reunion, registros de asistencia, informes de gestion</t>
  </si>
  <si>
    <t>Apoyar técnicamente a las solicitudes del Ministerio de Relaciones Exteriores en la demarcación  y mantenimiento de fronteras internacionales y a las demás entidades gubernamentales en temas fronterizos.</t>
  </si>
  <si>
    <t>Servicio de apoyo técnico a las solicitudes recibidas  en temas fronterizos</t>
  </si>
  <si>
    <t>Se evidencia el listado de los límites con su relación de escala. Nota: Para este periodo no existe meta asignada.</t>
  </si>
  <si>
    <t>Durante el primer trimestre, se elaboró el listado de los límites con su relación de escala en la cual se encuentran trazados en la actualidad y la normatividad asociada a cada línea, esto para realizar los lineamientos técnicos a partir del estado actual de los límites.</t>
  </si>
  <si>
    <t>Documentos de  Estudios Técnicos de Entidades Territoriales elaborados</t>
  </si>
  <si>
    <t>Documento de avance de lineamientos técnicos</t>
  </si>
  <si>
    <t>Definir lineamientos técnicos para la delimitación de entidades territoriales a escalas 1:10.000, con el propósito de estandarizar una única escala para el país.</t>
  </si>
  <si>
    <t>Documentos de  Estudios Técnicos de Entidades Territoriales</t>
  </si>
  <si>
    <t>Se evidencia listado oficial de las Entidades Territoriales.</t>
  </si>
  <si>
    <t>Durante el primer trimestre, se actualizó el listado oficial de áreas de las entidades territoriales, así:  1). Área de los municipios de Uribe, La Macarena (Meta) y San Vicente del Caguán (Caquetá) actualizado con el límite provisional._x000D_
2). Área del municipio Arauquita con el límite actualizado de frontera, y el departamento de Arauca._x000D_
3). Área de el municipio de El Carmen con el límite actualizado de frontera, y el departamento de Norte de Santander.</t>
  </si>
  <si>
    <t>Listado oficial de las Entidades Terrritoriales, Actas de reunión y/o Comunicaciones oficiales.</t>
  </si>
  <si>
    <t>Socializar y formalizar listado oficial de áreas de las entidades territoriales de Colombia.</t>
  </si>
  <si>
    <t>Se evidencia apertura del proceso de deslinde de Bogotá D.C. - La Calera con Resolución 187 de 23 de marzo de 2021.</t>
  </si>
  <si>
    <t>Durante el primer trimestre, se aperturó el proceso de deslinde de Bogotá D.C. - La Calera con Resolución 187 de 23 de marzo de 2021.</t>
  </si>
  <si>
    <t>Operaciones de deslinde y/o amojonamiento municipales y departamentales</t>
  </si>
  <si>
    <t>Realizar la apertura y expedición del acta de deslinde de límites de entidades territoriales.</t>
  </si>
  <si>
    <t>Se evidencia reportes de avances de operaciones de deslinde y/o amojonamiento municipales y departamentales.</t>
  </si>
  <si>
    <t xml:space="preserve">Durante el primer trimestre, se finalizaron procesos de deslinde correspondientes a tres municipios (Cumaribo, San José del Guaviare e Inírida) con el municipio de Barrancominas.  Así mismo, se avanzó en 7 procesos de deslinde correspondiente a la 5 sesión de: Norte de Santander - Boyacá y Envigado - El Retiro (Antioquia) y en la primera sesión: 4 deslindes por tramos de Antioquia - Córdoba y Norte de Santander - Cesar (Marzo).  </t>
  </si>
  <si>
    <t>Reporte de avance de operaciones de deslinde y/o amojonamiento municipales y departamentales</t>
  </si>
  <si>
    <t>Avanzar en un 25% las operaciones de los procesos de deslindes aperturados, con su correspondiente informe técnico.</t>
  </si>
  <si>
    <t>Se evidencia 15 estudios de límites de entidades territoriales.</t>
  </si>
  <si>
    <t>Durante el primer trimestre, se elaboraron 15 documentos de Diagnósticos  de límites de entidades territoriales como insumo para la caracterización territorial y levantamiento catastral, correspondientes a los municipios de Villavicencio, Meta (5): Acacías, El Calvario, Guayabetal, Restrepo y San Carlos Guaroa; Santa Rosalía-Primavera (1); Popayán, Cauca(4): Puracé, Sotará, Totoró, Timbío; San Juanito (3): Fómeque, Junín y San Gachalá y Valencia, Córdoba (2): Apartadó y Turbo.</t>
  </si>
  <si>
    <t>Informes de diagnóstico de las líneas limítrofes</t>
  </si>
  <si>
    <t>Elaborar, remitir y publicar el diagnóstico de  límites de entidades territoriales como insumo para la caracterización territorial y levantamiento catastral.</t>
  </si>
  <si>
    <t>Se evidencia reporte trimestral Google Analytics, donde accedieron 28947 usuarios.</t>
  </si>
  <si>
    <t xml:space="preserve">Durante el primer trimestre,  se implementó en ambiente de pruebas dos funcionalidades asociadas a la consulta catastral y descarga de información cartográfica por planchas http://igac.azurewebsites.net/_x000D_
Así mismo, el pasado 23 de febrero de 2021 fue lanzada oficialmente la plataforma Colombia en Mapas, logrando durante el primer trimestre un total de 28.947 usuarios._x000D_
</t>
  </si>
  <si>
    <t>Usuarios de Colombia en Mapas</t>
  </si>
  <si>
    <t>GIT Administración de información geográfica, cartográfica y geodésica</t>
  </si>
  <si>
    <t>Reporte mensual Google Analytics y Código fuente</t>
  </si>
  <si>
    <t>Robustecer el sistema de información única de información geográfica, cartográfica y geodésica "Colombia en Mapas, con una funcionalidad.</t>
  </si>
  <si>
    <t>Integración y disposición de la información geográfica nacional a través de Colombia en Mapas como portal único de información geográfica nacional</t>
  </si>
  <si>
    <t xml:space="preserve">Maximizar la disposición y uso de la información generada </t>
  </si>
  <si>
    <t xml:space="preserve">Sistema único de información geográfica, cartográfica y geodesica con 1 millón de usuarios 
</t>
  </si>
  <si>
    <t>Se evidencia la incorporación de información dentro de la estructura de GDB, de la capa de Ríos Fronterizos de Colombia, la capa de islas fronterizas y el Límite Provisional de Caquetá - Meta y se modificó los puntos trifinios.</t>
  </si>
  <si>
    <t>Durante el primer trimestre, se avanzó en la incorporación de la información dentro de la estructura de GDB de la capa de Ríos Fronterizos de Colombia, la capa de islas fronterizas y el Límite Provisional de Caquetá - Meta y se modificó los puntos trifinios.  Así mismo, se han llevado a cabo reuniones sobre la disposición de información de años anteriores y sobre la organización de la información en los repositorios correspondientes.</t>
  </si>
  <si>
    <t>Bases de datos geográfica</t>
  </si>
  <si>
    <t>Mantener y disponer la base de datos de límites fronterizos (1), departamentales (2) y municipales (3) del país, así como cartografía temática (4) generada con fines geográficos</t>
  </si>
  <si>
    <t>La evidencia aportada no corresponde al producto esperado.</t>
  </si>
  <si>
    <t>Durante el primer trimestre, se avanzó con la gestión contractual para el desarrollo de esta actividad.</t>
  </si>
  <si>
    <t xml:space="preserve">GIT  Estudios Geográficos y Ordenamiento Territorial </t>
  </si>
  <si>
    <t>Reporte de niveles de información de ordenamiento territorial disponibles</t>
  </si>
  <si>
    <t>Gestionar la actualización, validación y disposición de información de ordenamiento territorial de los nodos regionales y locales e integrar al sistema único.</t>
  </si>
  <si>
    <t>Se evidencia la primera versión de pruebas de la aplicación móvil, con lo que se quiere Implementar estrategia para la recolección de información geográfica voluntaria asociada los nombres geográficos. Nota: Para este periodo no existe meta asignada.</t>
  </si>
  <si>
    <t>Durante el primer trimestre, se generó la primera versión de pruebas de la aplicación móvil, para dar inicio a la implementación de la estrategia propuesta en 2020.</t>
  </si>
  <si>
    <t>Nombres geográficos recolectados, actualizados y/o integrados</t>
  </si>
  <si>
    <t>Reportes de avance y resultado de la estrategia</t>
  </si>
  <si>
    <t>Implementar estrategia para la recolección de información geográfica voluntaria asociada los nombres geográficos, con entidades, organizaciones y/o asociaciones.</t>
  </si>
  <si>
    <t>Base Nacional de Nombres Geográficos integrada, actualizada y disponible 
(Base de datos del diccionario geográfico)</t>
  </si>
  <si>
    <t>Se evidencia documento técnico benchmarking, nueva página web, con lo cual se avanza en los requerimientos, para la Base Nacional de Nombres Geográficos. Nota: Para este periodo no existe meta asignada.</t>
  </si>
  <si>
    <t xml:space="preserve">Avance y evidencias acordes </t>
  </si>
  <si>
    <t>Durante el primer trimestre, se realizó el estudio sobre referentes digitales de interfaces de diccionarios geográficos y del Estado del Arte en materia de interfaces digitales con objetivos similares, además; y con la propuesta inicial del “Key visual” (guía visual) en la que se especifica el “look and feel” (directriz de elementos gráficos, colores, tipografías y línea ilustrativa) del Diccionario.</t>
  </si>
  <si>
    <t>Documento de requerimientos y código fuente</t>
  </si>
  <si>
    <t>Desarrollar nueva versión de diccionario geográfico de Colombia integrado con Colombia en Mapas.</t>
  </si>
  <si>
    <t>Base de datos geográfica</t>
  </si>
  <si>
    <t>Robustecer en un 20% los nombres geográficos en la Base Nacional, a partir de la gestión de diferentes fuentes e integración de existentes.</t>
  </si>
  <si>
    <t>Durante el primer trimestre, se elaboró el  diagnóstico de la página www.sigot.gov.co sobre el cual se realizó  análisis cuantitativo y cualitativo de los patrones de uso y estadísticas evidenciadas en el Google Analytics conectado a la URL del micro-sitio. Adicionalmente, se implementó encuesta para conocer e identificar pespectivas del usuario frente a SIGOT https://damappa.typeform.com/to/Qm2TP6Ds. Por otro lado, y a partir de las entrevistas realizadas con diferentes expertos se propuso una versión preliminar del diseño de experiencia del SIGOT.</t>
  </si>
  <si>
    <t>Instrumentos  para el fortalecimiento de los procesos de ordenamiento territorial elaborados</t>
  </si>
  <si>
    <t xml:space="preserve">Documento de diseño y repositorio de planes de ordenamiento territorial </t>
  </si>
  <si>
    <t>Diseñar y poner en funcionamiento el repositorio de planes de ordenamiento territorial. Rediseño plataforma.</t>
  </si>
  <si>
    <t>Dos instrumentos  para el fortalecimiento de los procesos de ordenamiento territorial</t>
  </si>
  <si>
    <t>Se evidencia versión preliminar del documento legal (circular) sobre especificaciones técnicas para la generación de cartografía para el ordenamiento territorial. Nota: Para este periodo no existe meta asignada.</t>
  </si>
  <si>
    <t>Durante el primer trimestre, se elaboró la versión preliminar del documento legal (circular) sobre  especificaciones técnicas para la generación de cartografía para el ordenamiento territorial.</t>
  </si>
  <si>
    <t>Especificación técnica versionada, Actas de reunión y/o comunicaciones oficiales</t>
  </si>
  <si>
    <t>Actualizar, formalizar y socializar especificaciones técnicas para la generación de cartografía para el ordenamiento territorial</t>
  </si>
  <si>
    <t>Se elaboró la propuesta de estructura temática a nivel de capítulos y determinación de los mapas esperados.</t>
  </si>
  <si>
    <t>Estudio de investigación geográfica elaborado</t>
  </si>
  <si>
    <t>Atlas versionado</t>
  </si>
  <si>
    <t>Actualizar y disponer el Atlas de Colombia.</t>
  </si>
  <si>
    <t xml:space="preserve">Atlas actualizado y disponible </t>
  </si>
  <si>
    <t>Se evidencia la mapas de intervencion municipal de Villavicencio, Arauquita y Popayán.</t>
  </si>
  <si>
    <t>Durante el primer trimestre, se realizaron tres  mapas de síntesis territorial correspondientes a las tres caracterizaciones de los municipios de Villavicencio, Popayán y Arauquita.</t>
  </si>
  <si>
    <t>Área (ha) con caracterización geográfica</t>
  </si>
  <si>
    <t>Generar mapas de síntesis territorial, unidades de intervención y base de datos geográfica, con su respectiva documentación.</t>
  </si>
  <si>
    <t>Caracterización territorial de 13.691.592 hectáreas (30 municipios)</t>
  </si>
  <si>
    <t>Se evidencia la caracterización de Villavicencio, Arauquita y Popayán correspondiente a un área 464.099,55ha</t>
  </si>
  <si>
    <t>Durante el primer trimestre, se realizaron tres caracterizaciones territoriales de los municipios de Villavicencio, Popayán y Arauquita, correspondiente a 464.099,55ha. Se avanzó en la caracterización de los municipios de El Guamo, Córdoba y Rioblanco.</t>
  </si>
  <si>
    <t>Caracterizaciones territoriales</t>
  </si>
  <si>
    <t>Elaborar y publicar documentos de caracterización territorial con fines de Catastro Multipropósito, conforme a metodología establecida.</t>
  </si>
  <si>
    <t>Se evidencia que para esta actividad en el primer trimestre no se han recibido reportes se usuarios de productos No Conformes.</t>
  </si>
  <si>
    <t>No se presento casos de producto no conforme durante el primer trimestre</t>
  </si>
  <si>
    <t>Durante el primer trimestre no se presentaron casos de Producto No conforme.</t>
  </si>
  <si>
    <t>Gestión Geodésica</t>
  </si>
  <si>
    <t>Se evidencia documento donde se encuentran preguntas las cuales fueron respondidas por el área respectiva, enviadas a la Oficina Asesora de Planeación.</t>
  </si>
  <si>
    <t>No se evidencia meta programada para este trimestre del año.</t>
  </si>
  <si>
    <t xml:space="preserve">No hay meta programada </t>
  </si>
  <si>
    <t>Se observan correos electrónicos de fecha de 19/01/2021 y 31/03/2021 donde se informa a la Oficina Asesora de Planeación el envió de los documentos revisados técnicamente y actualizados liderados por la Subdirección: Gestión Geodésica.  Así mismo, se evidencian archivos en excel donde se describen los documentos actualizados para este trimestre se evidencian 11 formatos, 4 procedimientos, 2 instructivos, 1 documento sobre nuevo procedimiento y 1 nuevo formato, con su respectiva descripción y justificación de cambio.</t>
  </si>
  <si>
    <t>Durante el primer trimestre se realizó la entrega de documentos que soportan el proceso de gestión geodésica a la Oficina Aseora de Planeación para revisión y oficialización, así:  enero 19/2021, 6 documentos y en marzo, 15 documentos.</t>
  </si>
  <si>
    <t xml:space="preserve"> Información documentada vigente del proceso </t>
  </si>
  <si>
    <t>GIT  Gestión Geodésica</t>
  </si>
  <si>
    <t>Se presenta documento Resolución borrador “Por medio de la cual se definen los valores que representan la calidad de los puntos medidos en redes geodésicas y levantamientos geodésicos”. A pesar que no se programó meta para este trimestre, se avala el avance a la actividad.</t>
  </si>
  <si>
    <t>Durante el primer trimestre, se generó versión preliminar de actualización de la resolución 1562 de 2018.</t>
  </si>
  <si>
    <t>Regulación de información geodésica</t>
  </si>
  <si>
    <t>Actos administrativos</t>
  </si>
  <si>
    <t>Elaborar y/o actualizar normatividad para la validación, conservación y/o calidad de productos geodésicos.</t>
  </si>
  <si>
    <t>Regulación de información gesodésica</t>
  </si>
  <si>
    <t>Se observa documento sobre las estaciones repetición 300321 y el documento sobre el avance de revisión de datos de estaciones de repetición geomagnéticos enviado al coordinador GIT Gestión Geodésica.</t>
  </si>
  <si>
    <t>Durante el primer trimestre, se revisaron y validaron 2743 datos de las estaciones de repetición geomagnética correspondiente al 58% de la información, se realizaron promedios diarios por estación y se obtuvieron 837 datos que aprobaron las pruebas de calidad (comparación con el IGRF).</t>
  </si>
  <si>
    <t xml:space="preserve">Datos geomagnéticos </t>
  </si>
  <si>
    <t>Base de datos</t>
  </si>
  <si>
    <t>Realizar el control de calidad y validación de los históricos base de geomagnetismo, así como realizar análisis espacial y disponer los datos.</t>
  </si>
  <si>
    <t>Datos geomagnéticos generados, procesados y dispuestos</t>
  </si>
  <si>
    <t xml:space="preserve">No se programó meta para este trimestre, sin embargo se presentan documentos en archivos excel sobre escalamiento horario de magnetogramas del año 2018 y los archivos de índices k actividad magnética correspondiente a los meses de abril, mayo y junio de 2018.  </t>
  </si>
  <si>
    <t>Durante el primer trimestre, se finalizó el procesamiento y cálculo del los datos obtenidos en el año 2017, y se realizó el control de calidad los datos históricos desde 1955 hasta 2017. Así mismo, se realizó el escalamiento y se determinó el índice k para los meses de abril, mayo y junio de 2018.</t>
  </si>
  <si>
    <t>Procesar datos del observatorio geomagnético para su disposición</t>
  </si>
  <si>
    <t>Se evidencia archivo sobre las alturas de cada vértice para diferentes años. A pesar de no cumplir con la meta programada se valida el avance tenido a la fecha para este trimestre.</t>
  </si>
  <si>
    <t>Durante el primer trimestre, se depuraron 2998 vértices antiguos.  El cumplimeinto de esta meta de nivelación se encuentra supeditada a las labores en campo.</t>
  </si>
  <si>
    <t>Coordenadas con altura de precisión</t>
  </si>
  <si>
    <t>Base de datos de alturas geométricas</t>
  </si>
  <si>
    <t>Ajustar, depurar y actualizar la red de nivelación geodésica, conforme a la estructuración de los datos capturados en años anteriores.</t>
  </si>
  <si>
    <t>Marco de Referencia Geodésico Nacional</t>
  </si>
  <si>
    <t>No se ejecutó la meta programada para este periodo, por lo tanto no se avala avance.</t>
  </si>
  <si>
    <t>No tiene meta programada para el primer trimestre</t>
  </si>
  <si>
    <t>El avance de la actividad iniciará a partir del segundo trimestre.</t>
  </si>
  <si>
    <t>Base de datos, documento diagnóstico, metodología y procedimiento</t>
  </si>
  <si>
    <t>Establecer la primera versión de la metodología y procedimiento para la actualización del geoide, a partir del diagnóstico de la información de gravedad existente.</t>
  </si>
  <si>
    <t>No se programó meta para este trimestre del año.</t>
  </si>
  <si>
    <t>Centro de control de la red</t>
  </si>
  <si>
    <t>Informes de supervisión y documento de diseño validado</t>
  </si>
  <si>
    <t>Validar el diseño y hacer seguimiento a los avances en el proceso de implementación del centro de control y gestión de la red, de acuerdo con la ejecución del contrato</t>
  </si>
  <si>
    <t>Se presentan documentos con la descripción de los puntos geodésicos correspondientes al departamento de Arauca municipio de Arauquita los cuales son (81065008, 81065009, 81065010, 81065011, 81065012, 81065013, 81065014, 81065015, 81065016, 81065017), completamente diligenciados.  Por lo anterior se valida el avance a esta actividad por parte de la OCI.</t>
  </si>
  <si>
    <t>Durante el primer trimestre, se densificaron puntos en los municipios de Arauquita, Arauca, diez vértices para la red pasiva geodésica nacional. Se tomó el vértice antiguo GPS-D-AR-001 para su verificación en los cálculos posteriormente.</t>
  </si>
  <si>
    <t xml:space="preserve">Vértices geodésicos </t>
  </si>
  <si>
    <t xml:space="preserve">Cálculos, descripciones, archivos de rastreo, archivo geográfico </t>
  </si>
  <si>
    <t>Densificar (materialización, georreferenciación y cálculo) la red geodésica nacional, de acuerdo con las prioridades.</t>
  </si>
  <si>
    <t>Se evidencia el archivo de Estaciones procesadas por el Centro de Procesamiento IGA – IGAC, para SIRGAS para el primer trimestre del año 2021.</t>
  </si>
  <si>
    <t>Durante el primer trimestre, se procesaron y dispusieron las coordenadas de estaciones activas del centro de procesamiento IGA del Sistema de Referencia Geocéntrico para las Américas (SIRGAS).</t>
  </si>
  <si>
    <t>Reporte de ajuste de  coordenadas de estaciones elaborado</t>
  </si>
  <si>
    <t>Reporte semanales y archivos de texto</t>
  </si>
  <si>
    <t>Procesar y disponer las coordenadas de estaciones activas del centro de procesamiento IGA del Sistema de Referencia Geocéntrico para las Américas (SIRGAS).</t>
  </si>
  <si>
    <t>Se observa los archivos rinex de las estaciones de operación continua para los meses de enero, febrero y marzo.  Por lo tanto, se avala el avance a esta actividad.</t>
  </si>
  <si>
    <t>Durante el primer trimestre, se procesaron y dispusieron 3.301 archivos rinex de las estaciones de operación continua administradas e integradas por el IGAC.</t>
  </si>
  <si>
    <t>Archivos rinex procesados</t>
  </si>
  <si>
    <t>Archivo ASCII y reporte de descargas</t>
  </si>
  <si>
    <t>Procesar y disponer los archivos rinex de las estaciones de operación continúa administradas e integradas por el IGAC.</t>
  </si>
  <si>
    <t>Se evidencian informes sobre visitas a estaciones para el Mantenimiento correctivo a las estaciones: AECH, YOPA, ARCA, SOCB y AEPL.</t>
  </si>
  <si>
    <t xml:space="preserve">Avance y evidencia acordes </t>
  </si>
  <si>
    <t>Durante el primer trimestre, se realizó el mantenimiento de cinco estaciones continuas ubicadas en los municipios de Socha, Planadas, Chaparral, Arauca y  Yopal.</t>
  </si>
  <si>
    <t>Estaciones de operación continua</t>
  </si>
  <si>
    <t>Informe de mantenimiento, Matriz de seguimiento</t>
  </si>
  <si>
    <t>Realizar el mantenimiento de como mínimo el 30% de las estaciones CORS administradas por el IGAC, así como realizar el seguimiento y monitoreo de las existentes.</t>
  </si>
  <si>
    <t>Se evidencia respuesta dada por el Servicio Geológico Colombiano – SGC, donde se informa que en la plataforma de Colombia en Mapas se coloque la marca representativa de las estaciones instaladas por las diferentes entidades. A pesar que no se evidencia ejecución se avala avance con los soportes suministrados.</t>
  </si>
  <si>
    <t>Avances y evidencias acordes</t>
  </si>
  <si>
    <t>En el mes de marzo, se inició el proceso de integración de las estaciones geodésicas del Servicio Geológico, en el ambiente de pruebas de la plataforma Colombia en Mapas, a partir de información recibida mediante Radicado SGC No.: 20217000005911 y 20217000012231.</t>
  </si>
  <si>
    <t>Instrumento jurídico, Comunicaciones oficiales.</t>
  </si>
  <si>
    <t>Integrar estaciones (activas) de otras instituciones públicas y privadas a la Red Geodésica Nacional.</t>
  </si>
  <si>
    <t>Se presentan documentos sobre acta de entrega estación de funcionamiento continuo GNSS Municipio de Arauquita – Arauca, ubicada en el predio EVIMAR en la vereda Campo Alegre del municipio de Arauquita.  Así mismo, se entrega la estación de funcionamiento continuo GNSS Municipio Arauquita – Selvas de Lipa la cual se encuentra ubicada en el Batallón Energético y vial No. 16 del municipio de Arauquita, además se presenta el acta de entrega de la estación de funcionamiento continuo GNSS ubicada en la finca “La Potranca” del municipio de Santa Rosalía e integrada a ala Red Geodésica Nacional MAGNA instalada y en funcionamiento. Se avala avance.</t>
  </si>
  <si>
    <t xml:space="preserve">Durante el primer trimestre, se materializaron tres estaciones continuas en los municipios de Arauquita, Arauca (2) y en Santa Rosalía, Vichada (1) </t>
  </si>
  <si>
    <t xml:space="preserve">Estaciones de operación continua </t>
  </si>
  <si>
    <t>Informe de exploración, Actas de entrega y archivo geográfico</t>
  </si>
  <si>
    <t>Establecer, poner en operación y/ validar estaciones CORS en los municipios priorizados,  y realizar su respectivo monitoreo, procesamiento y disposición.</t>
  </si>
  <si>
    <t>Para esta actividad el área respectiva presenta el Convenio de Cooperación Internacional entre la Universidad del Estado de OHIO (Estados Unidos de América) y el IGAC.  A pesar que no se ejecutó meta se avala avance con el convenio firmado.</t>
  </si>
  <si>
    <t>Avance y evidencias acorde</t>
  </si>
  <si>
    <t>Durante el mes de marzo, se realizaron las gestiones para la suscripción de convenio de cooperación con la Universidad del Estado de Ohio (Estados Unidos) y el IGAC con el objetivo de fortalecer la Red Colombiana de Gravimetría,  transferencia de tecnología, asesoramiento técnico, trabajo de campo y protocolos técnicos para su realización e implementación de información gravimétrica en el nuevo modelo geoidal global. En ese sentido, se planea iniciar mediciones a partir del mes de junio/2021</t>
  </si>
  <si>
    <t>Datos de gravedad</t>
  </si>
  <si>
    <t>Archivo ASCII, archivo geográficos, cálculos y mediciones</t>
  </si>
  <si>
    <t>Determinar, procesar y disponer información de las estaciones (1 orden) de la red gravimétrica relativa.</t>
  </si>
  <si>
    <t>Integración de la información geográfica nacional a través de Colombia en Mapas como portal único de información geográfica nacional</t>
  </si>
  <si>
    <t>Datos de gravedad actualizados, procesados y dispuestos</t>
  </si>
  <si>
    <t xml:space="preserve">sin meta programada. </t>
  </si>
  <si>
    <t>Esta actividad esta para desarrollar en el siguiente trimestre</t>
  </si>
  <si>
    <t>Gestión Financiera</t>
  </si>
  <si>
    <t>no hay programación de meta</t>
  </si>
  <si>
    <t>Esta actividad esta para desarrollar en el cuarto trimestre</t>
  </si>
  <si>
    <t>Se evidencia con correo electrónico del 14 de abril de 2021.</t>
  </si>
  <si>
    <t>Estan cargadas las evidencias correspondientes</t>
  </si>
  <si>
    <t>Se realizaron las actividades y se realizó seguimiento del PAA y el PAAC del primer trimestre</t>
  </si>
  <si>
    <t xml:space="preserve">no hay progrmación de meta. </t>
  </si>
  <si>
    <t>Se evidencia con correo del 14 de abril de 2021.</t>
  </si>
  <si>
    <t>Se desarrollo el segumiento a los controles de los riesgos del proceso</t>
  </si>
  <si>
    <t>Esta actividad esta para desarrollar en el tercer trimestre</t>
  </si>
  <si>
    <t>Se evidencia con la presentación del iva del primer bimestre de 2021.</t>
  </si>
  <si>
    <t>Durante el primer trimestre se presentó los estados financieros del mes de Diciembre, adicionalmente la CGN ha generadó unas fechas para la presentación de los estados para este año</t>
  </si>
  <si>
    <t>Nùmero de Estados financieros presentados y publicados</t>
  </si>
  <si>
    <t>GRUPO INTERNO DE TRABAJO CONTABILIDAD</t>
  </si>
  <si>
    <t>Presentar al Jefe inmediato los Estados Financieros para la firma y posterior publicacion.</t>
  </si>
  <si>
    <t>Elaborar los Informes y Estados Financieros presentados y publicados</t>
  </si>
  <si>
    <t>Gestión Presupuestal y eficiencia del gasto público</t>
  </si>
  <si>
    <t>ESTADOS FINANCIEROS PRESENTADOS Y PUBLICADOS</t>
  </si>
  <si>
    <t>Se valida formato de declaración de ica presentado el 24 de febrero de 2021.</t>
  </si>
  <si>
    <t>Se presentó la declaración tributaria IVA del primer bimestral</t>
  </si>
  <si>
    <t>Formato de la DIAN  con la presentacion de la declaracion en el aplicativo</t>
  </si>
  <si>
    <t>Presentar las declaraciones tributarias bimestral (IVA, ICA y ReteICA)</t>
  </si>
  <si>
    <t>Se valida con formulario de declaración de retefuente de febrerod e 2021</t>
  </si>
  <si>
    <t>Durante el primer trimestre se presentó las declaraciones tributarias mensual (Retefuente)</t>
  </si>
  <si>
    <t>Presentar las declaraciones tributarias mensual (Retefuente)</t>
  </si>
  <si>
    <t>Se vallida con estados balance a 31 de diciembre de 2021.</t>
  </si>
  <si>
    <t>EL GIT de Contabilidad elaboró los registros contables en el sistema SIIF Nación y SIIF extendidos</t>
  </si>
  <si>
    <t>Registro de notas manuales en SIIF nacion, archivos en EXCEL y correos de instrucciones a procesos adicionales</t>
  </si>
  <si>
    <t>Elaborar los registros contables en el sistema SIIF Nación y SIIF extendidos</t>
  </si>
  <si>
    <t>Durante este periodo el GIT de Contabilidad no realizó las conciliaciones operaciones reciprocas, esta actividad se encuentra para reportar en el segundo trimestre</t>
  </si>
  <si>
    <t xml:space="preserve">Formato para operaciones reciprocas del CHIP emitido por CGN trimestralmente atrazado, cuando se transmita la informacion. </t>
  </si>
  <si>
    <t>Realizar la conciliación operaciones reciprocas</t>
  </si>
  <si>
    <t>Se validan las conciliaciones del primer trimestre de 2021.</t>
  </si>
  <si>
    <t>No se cumplio con la actividad programada</t>
  </si>
  <si>
    <t>Durante este periodo el GIT de Contabilidad no realizó las conciliaciones bancarias</t>
  </si>
  <si>
    <t>GRUPO INTERNO DE TRABAJO CONTABILIDAD y TESORERIA</t>
  </si>
  <si>
    <t>Formato de conciliaciones bancarias mensualmente mes vencido.</t>
  </si>
  <si>
    <t>Elaborar las conciliaciones bancarias y contables</t>
  </si>
  <si>
    <t xml:space="preserve">Se valida con informes del primer trimestre 2021  de viátios legalizados en SIIF NACION. </t>
  </si>
  <si>
    <t>Se puede evidenciasr el reporte de legalizacion de viaticos</t>
  </si>
  <si>
    <t>Se realizaron informe mensual de viátios legalizados durante el primer trimestre</t>
  </si>
  <si>
    <t>Porcentaje de Ordenes de viáticos  y legalizaciones tramitadas</t>
  </si>
  <si>
    <t>GRUPO INTERNO DE TRABAJO FINANCIERA</t>
  </si>
  <si>
    <t>Informe mensualizado de viaticos entregado al GIT TALENTO HUMANO e informe de viaticos legalizados de conductores entregado al GIT - SERVICIOS ADMINISTRATIVOS.</t>
  </si>
  <si>
    <t>Elaborar informes mensuales de viáticos legalizados</t>
  </si>
  <si>
    <t>VIATICOS Y LEGALIZACIONES TRAMITADAS</t>
  </si>
  <si>
    <t>Se validan listados de ordenes de comiisón y resoluciones de gastos de la Sede Central legalizadas durante el primer trimestre de 2021.</t>
  </si>
  <si>
    <t>Se legalizarón las órdenes de comisión y resoluciones de gastos de la Sede Central</t>
  </si>
  <si>
    <t>Listado de Ejecución de viaticos mensualizado y entregado al GIT - TALENTO HUMANO</t>
  </si>
  <si>
    <t>Legalizar las órdenes de comisión y resoluciones de gastos de la Sede Central</t>
  </si>
  <si>
    <t>Se validan listados de SIIF NACION de ordenes de comisión pagados en el primner trimestre de 2021.</t>
  </si>
  <si>
    <t>Durante el primer trimestre se elaboró, verificó y autorizó las órdenes de comisión y resoluciones de gasto a nivel nacional</t>
  </si>
  <si>
    <t>Listado de ejecución de viaticos por tercero del SIIF - NACIÓN</t>
  </si>
  <si>
    <t>Elaborar, verificar y autorizar las órdenes de comisión y resoluciones de gasto a nivel nacional</t>
  </si>
  <si>
    <t>Se evidencia con MOVIMIENTOS MES DE FEBRERO DE 2021.xlsx; COSTOS DATAFONOS CONSOLIDADO 2021.xlsx; COSTOS DATAFONOS DETALLADO 2021.xlsx;</t>
  </si>
  <si>
    <t>Durante el primer trimestre se elaboraron los informes de ingresos de recursos propios</t>
  </si>
  <si>
    <t>Porcentaje de ingresos elaborados y depurados</t>
  </si>
  <si>
    <t>GRUPO INTERNO DE TRABAJO DE TESORERIA</t>
  </si>
  <si>
    <t>Informe de ingresos (mes vencido), correos electronicos del movimiento de bancos</t>
  </si>
  <si>
    <t>Elaborar Informes y generar alerta mensual de ingresos de recursos propios</t>
  </si>
  <si>
    <t>INGRESOS INSTITUCIONALES GESTIONADOS</t>
  </si>
  <si>
    <t>Se evidencia con correos erlectrónicos del 26, 28 y 29 de enerod e 2021.</t>
  </si>
  <si>
    <t xml:space="preserve">Durante el primer trimestre se expidideron los certificados solicitados </t>
  </si>
  <si>
    <t>Reporte Cetil de certificaciones revisadas, pdf certificaciones Cetil, correo electronico dirigido a talento humano (coordinador) de la revisión de la solicitud</t>
  </si>
  <si>
    <t>Expedir certificados factores salariales y tributarios</t>
  </si>
  <si>
    <t>Se evidencia con correo electrónico del 10 de marzo de 2021, mediante la cual se da instrucciona a direcciones territoriales para realizar depuración de recaudos.</t>
  </si>
  <si>
    <t>El GIT de Tesoreria ralizó la depuración de los documentos de recaudo por clasificar</t>
  </si>
  <si>
    <t>Listado de DRXC con el indice de porcentual de depuración.</t>
  </si>
  <si>
    <t>Realizar la depuración de los documentos de recaudo por clasificar</t>
  </si>
  <si>
    <t>Se valida con correo electrónico del 5 de enero de 2021, mediante la cual se realizó la identificación y causación de los recursos.</t>
  </si>
  <si>
    <t>Durante el primer trimestre se realizó la identificación y causación de los recursos</t>
  </si>
  <si>
    <t>Informes de ventas, correos electronicos de idenficación de partidas solicitados por las áreas.</t>
  </si>
  <si>
    <t xml:space="preserve">Realizar la identificación y causación de los recaudos </t>
  </si>
  <si>
    <t xml:space="preserve">Se evidencia la circular de la Contaduria general de la nacion donde establece la fecha de 30 de abriel para reportar el primer trimestre de 2021 </t>
  </si>
  <si>
    <t>Esta actividad durante el primer trimestre no se ha desarrollado, esto debido a la circular expedida por la CGN en donde amplian las fechas de reportes</t>
  </si>
  <si>
    <t>GRUPO INTERNO DE TRABAJO DE CONTABILIDAD</t>
  </si>
  <si>
    <t>Reporte de Cartera por edades Consolidado trimestralmente vencido</t>
  </si>
  <si>
    <t>Elaborar informe trimestral de cartera por edades</t>
  </si>
  <si>
    <t>Se evidencia con informe Justificación PAC ENERO - FEBRERO (pantallazos SIIF NACION)</t>
  </si>
  <si>
    <t>El GIT de Tesorería consolidó y registró en el SIIF Nación las solicitudes del PAC durante el primer trimestre</t>
  </si>
  <si>
    <t>GRUPO INTERNO DE TRABAJO DE TESORERÍA</t>
  </si>
  <si>
    <t>Reporte SIIF - Solicitud de PAC</t>
  </si>
  <si>
    <t>Consolidar y registrar en el sistema SIIF Nación la solicitudes de PAC</t>
  </si>
  <si>
    <t xml:space="preserve">Se valida con correo del 14 de abril,  Envío formulario y recibo de pago ica noviembre diciembre de 2020._x000D_
_x000D_
</t>
  </si>
  <si>
    <t>Durante el primer trimestre se identificó y se realizó seguimiento a las partidas conciliatorias</t>
  </si>
  <si>
    <t>Correo electronico (Verificación Partidas)</t>
  </si>
  <si>
    <t>Realizar la identificación y hacer seguimiento a las partidas conciliatorias</t>
  </si>
  <si>
    <t>Se valida con ejecuciónes  presupuestales del primer trimestre 2021.</t>
  </si>
  <si>
    <t xml:space="preserve">Se puede evidenciar que estan cargadas las ejecuciones presupuestales de los 3 primeros meses </t>
  </si>
  <si>
    <t>El GIT de Presupuesto elaboró informes y generar alertas de la ejecución presupuestal de la vigencia y reserva</t>
  </si>
  <si>
    <t>Porcentaje de gastos gestionados</t>
  </si>
  <si>
    <t>GRUPO INTERNO DE TRABAJO DE PRESUPUESTO</t>
  </si>
  <si>
    <t xml:space="preserve">Ejecuciones presupuestales </t>
  </si>
  <si>
    <t>Elaborar informes y generar alertas de la ejecución presupuestal de la vigencia y reserva</t>
  </si>
  <si>
    <t>GASTOS GESTIONADOS EN LA EJECUCIÒN PRESUPUESTAL POR PRODUCTOS</t>
  </si>
  <si>
    <t xml:space="preserve">Se validan reintegros presupuestales realizados en el primner trimestre de 2021-SIIF NACION. </t>
  </si>
  <si>
    <t>estan cargadsa las evidencias correspondientes</t>
  </si>
  <si>
    <t>EL GIT de Presupuesto realizó durante el primer trimestre los reintegros presupuestales y la depuración de Registros  y CDPs.</t>
  </si>
  <si>
    <t>Reintegros, y memorandos reducciones y anulaciones CDP.</t>
  </si>
  <si>
    <t>Realizar los reintegros presupuestales y la depuración de Registros  y CDPs.</t>
  </si>
  <si>
    <t>Se valida listados de SIIF NACION del primer trimestre 2021.</t>
  </si>
  <si>
    <t xml:space="preserve">Estan cargadas las evidencias correspondientes </t>
  </si>
  <si>
    <t>Durante el primer trimestre se realizarón los pagos de las obligaciones derivadas de los compromisos presupuestales sujetos a la disponibildad del PAC</t>
  </si>
  <si>
    <t>Listado de ordenes de pagos (actual, reservas y cuentas x pagar)</t>
  </si>
  <si>
    <t>Realizar los pagos de las obligaciones derivadas de los compromisos presupuestales sujetos a la disponibildad del PAC</t>
  </si>
  <si>
    <t>Se evidencia con reportes de SIIF NACION del primer trimestre de 2021.</t>
  </si>
  <si>
    <t>Durante el primer trimestre se elaboraron las cuentas por pagar y las obligaciones derivadas de los compromisos del Instituto</t>
  </si>
  <si>
    <t>Lista de obligacioness del aplicativo SIIF Nacion mensualmente</t>
  </si>
  <si>
    <t>Elaborar las cuentas por pagar y las obligaciones derivadas de los compromisos del Instituto</t>
  </si>
  <si>
    <t>Se evidencia con  reporte de los cdp´s y rp´s de los meses de enero, febrero y marzo de 2021</t>
  </si>
  <si>
    <t>Se obsera el reporte de los cdp´s y rp´s de los meses de enero, febrero y marzo</t>
  </si>
  <si>
    <t>ELGIT de Presupuesto durante el primer trimestre expeidio los Certificados de disponibilidad presupuestal  (CDP) y Registros presupuestales solicitados</t>
  </si>
  <si>
    <t>Listado de CDP´S y RP´S del periodo muestra de (solicitud de cdp con cdp) (soporte para registro del rp con el rp)</t>
  </si>
  <si>
    <t>Expedir Certificados de disponibilidad presupuestal  (CDP) y Registros presupuestales</t>
  </si>
  <si>
    <t>Se evidencia con desagregación presupuestal de inversión-2021</t>
  </si>
  <si>
    <t>Se evidencia la desagregacion del presupuesto de inversion y funcionamiento</t>
  </si>
  <si>
    <t>El GIT realizó la desagregación del presupuesto</t>
  </si>
  <si>
    <t>Memorando desagregación, fichas y ejecución inicial</t>
  </si>
  <si>
    <t>Realizar la desagregación del presupuesto</t>
  </si>
  <si>
    <t>se realiza en los siguientes periodos</t>
  </si>
  <si>
    <t>Esta actividad se realizará en los siguientes trimestres</t>
  </si>
  <si>
    <t>GIT de Gestión Documental</t>
  </si>
  <si>
    <t>Gestión Documental</t>
  </si>
  <si>
    <t>Se evidencia con correo electrónico del 14 ded abril de 2021, mediante el cual se envían reportes de las actividades contempladas en el paln de acción del primer trimestre de 2021.</t>
  </si>
  <si>
    <t>se revisan evidencias, acordes al producto esperado</t>
  </si>
  <si>
    <t>Durante el primer trimestre se realizó el seguimiento a las actividades contempladas en el plan de acción anual y en el plan anticorrupción a cargo del proceso</t>
  </si>
  <si>
    <t>Realizar las actividades contempladas en el plan de acción anual y en el plan anticorrupción a cargo del proceso de Gestión Documental</t>
  </si>
  <si>
    <t>Se evidencia mediante correo electrónico del 14 de abril de 2021.</t>
  </si>
  <si>
    <t xml:space="preserve">Durante el primer trimestre se realizó el seguimiento a los controles de los riesgos del proceso </t>
  </si>
  <si>
    <t>Realizar seguimiento a los controles de los riesgos del proceso de Gestión Documental</t>
  </si>
  <si>
    <t>sin meta programada</t>
  </si>
  <si>
    <t>se realizara en los proximos periodos</t>
  </si>
  <si>
    <t>Listado Maestro de Documentos Actulizados, según cronograma</t>
  </si>
  <si>
    <t>Actualizar la información documentada del SGI del proceso de Gestión Documental de acuerdo con el cronograma establecido.</t>
  </si>
  <si>
    <t>Se evidencia con acompañamiento realizado al GIT geodesia del 3 de febrero de 2021.</t>
  </si>
  <si>
    <t>Durante el primer trimestre se realizó el seguimiento a la implementación del proceso de gestión documental de la entidad</t>
  </si>
  <si>
    <t>Metros lineales del acervo documental organizado</t>
  </si>
  <si>
    <t>Correos, reuniones, listas de asistencias</t>
  </si>
  <si>
    <t>Realizar seguimiento a la implementación del proceso de gestión documental de la entidad</t>
  </si>
  <si>
    <t>Gestión documental</t>
  </si>
  <si>
    <t>Información y Comunicación</t>
  </si>
  <si>
    <t>Plan Institucional de Archivos de la Entidad -PINAR</t>
  </si>
  <si>
    <t>Acervo documental organizado </t>
  </si>
  <si>
    <t>Durante el primer trimestre se ha podido levantar el inventario de  7.5 metro lineales</t>
  </si>
  <si>
    <t>Inventario levantado</t>
  </si>
  <si>
    <t>Levantar el inventario documental de los 30 metros lineales intervenidos</t>
  </si>
  <si>
    <t xml:space="preserve">Se evidencia con inventario documental de sede central. </t>
  </si>
  <si>
    <t>se revisan evidencias, se encuentra acorde con el producto esperado</t>
  </si>
  <si>
    <t>Durante el primer trimestre se ha podido intervenir 7.5 metro lineales</t>
  </si>
  <si>
    <t xml:space="preserve">Realizar la intervención documental a 30 metros lineales </t>
  </si>
  <si>
    <t>se realizara en otro periodo</t>
  </si>
  <si>
    <t>Esta actividad se realizará en el último trimestre</t>
  </si>
  <si>
    <t xml:space="preserve">Número de Instrumentos archivisticos actualizados </t>
  </si>
  <si>
    <t>Programa de gestión documental PGD</t>
  </si>
  <si>
    <t>Actualizar el programa de gestión documental PGD</t>
  </si>
  <si>
    <t>Instrumentos archivisticos y de gestión de la información pública actualizados</t>
  </si>
  <si>
    <t>esta actividad se desarrolla en el siguiente periodo</t>
  </si>
  <si>
    <t>Esta actividad se realizará en el siguiente trimestre</t>
  </si>
  <si>
    <t xml:space="preserve">Diagnostico integral de archivos </t>
  </si>
  <si>
    <t>Actualizar el diagnostico integral de archivos con el objetivo de obtener un mapa general de la implementación de la gestión documental</t>
  </si>
  <si>
    <t>Se evidencia con caso 22451 del 3 de febrero de 2021.</t>
  </si>
  <si>
    <t>se revisan evidencias, encontrando afinidad entre las mismas y el producto esperado</t>
  </si>
  <si>
    <t xml:space="preserve">En el mes de enero se realizó la radicación de las TRD al AGN para su convalidación, a la fecha no se ha recibido observaciones </t>
  </si>
  <si>
    <t>Listas de asistencia a reuniones, documento ajuste a tablas de convalidación</t>
  </si>
  <si>
    <t>Seguimiento a la convalidación de las Tabalas de Retención Documental (TRD) presentadas al AGN (Estructura Organica Vigencia 2020)</t>
  </si>
  <si>
    <t>Sin meta asignada para el trimestre, sin evidencias de ejecución de las actividades.</t>
  </si>
  <si>
    <t>No se determmino meta para el primer trimestre</t>
  </si>
  <si>
    <t>Esta actividad esta programada para el tercer trimestre</t>
  </si>
  <si>
    <t>GI Talento Humano</t>
  </si>
  <si>
    <t>Gestión del Talento Humano</t>
  </si>
  <si>
    <t>Esta actividad esta programada para tercer trimestre</t>
  </si>
  <si>
    <t>De acuerdo con las evidencias suministradas y correo electrónico del 14 de abril de 2020 se realiza entrega de parte del GIT Gestión Humana del avance realizado a la ejecución de las actividades contempladas en el plan anticorrupción a la Oficina Asesora de planaeación</t>
  </si>
  <si>
    <t>Se cumplio  con las actividades determinadas en el plan anticorrupción evidenciandose en reporte, informes y en la herramienta Planigac, seguimiento trimestral al Plan Anticorrupcion</t>
  </si>
  <si>
    <t>Se realizó el reporte de las actividades del Plan Anticorrupción</t>
  </si>
  <si>
    <t>Para ete periodo no tiene determinada meta</t>
  </si>
  <si>
    <t>Esta actividad esta programada para el siguiente trimestre</t>
  </si>
  <si>
    <t>De acuerdo con las evidencias suministradas y el documento "Informe de gestión seguridad y salud en el trabajo" de los meses  de enero, febrero y marzo y las respectivas evidencias que lo soportan se observa la ejecución de las actividades establecidas en el plan.</t>
  </si>
  <si>
    <t>De 69 actividades programas se ejecutaron 60, lo cual se evidencia en los arcivos en el Drive</t>
  </si>
  <si>
    <t xml:space="preserve">De las 69 actividades programadas en el primer trimestre, se ejecutaron 60. En los informes mensuales que se adjuntan a la carpeta compartida se indican las actividades programadas, ejecutas y pendientes _x000D_
_x000D_
Las nueve (9) actividades faltantes, no se realizaron debido a variables externas que no dependían del proceso, como: Manejo de la ARL, presupuesto, y aislamiento preventivo por el Covid – 19 de los funcionarios (brigadistas y miembros del Copasst), entre otras. </t>
  </si>
  <si>
    <t>Cumplimiento de Actividades propuestas</t>
  </si>
  <si>
    <t>Informe, listas de asistencias, ejecución del plan</t>
  </si>
  <si>
    <t>Ejecutar el Plan de Trabajo 2021 del Plan de Trabajo Anual en Seguridad y Salud en el Trabajo</t>
  </si>
  <si>
    <t>Talento Humano</t>
  </si>
  <si>
    <t>Plan de Trabajo Anual en Seguridad y Salud en el Trabajo</t>
  </si>
  <si>
    <t>El plan de trabajo anual en seguridad y salud en el trabajo fue aprobado y adoptado mediante la Resolución 99 de 2021, así mismo fue comunicado mediante correo electrónico del 17 de febrero de 2021, por lo tanto se observa la ejecución de la actividad.</t>
  </si>
  <si>
    <t>Con el PLan de Trabajo Anual en Seguridad y Salud en el Trabajo,  Res. No. 100 de 2021,  y  Comunicación Interna del 17 de febrero de 2021 se evidencia el cumplimento  de la meta.</t>
  </si>
  <si>
    <t xml:space="preserve">En el primer trimestre se aprobó en el comité de Institucional de Gestión del Desempeño el 29 de 2021, se adoptó mediante Res. No. 100 de 2021 y se publicó el Plan de Trabajo Anual en Seguridad y Salud en el Trabajo 2021, a través de Comunicación Interna el 17 de febrero de 2021. </t>
  </si>
  <si>
    <t>Aprobar, adoptar y  publicar el Plan de Trabajo Anual en Seguridad y Salud en el Trabajo</t>
  </si>
  <si>
    <t>De acuerdo con las evidencias suministradas y el documento "Informe plan de bienestar laboral e incentivos" de los meses de enero, febrero y marzo se describen las actividades desarrolladas en pro del bienestar de los colaboradores del Instituto, así mismo se adjuntan las evidencias de citación a reuniones, piezas divulgativas y demás.</t>
  </si>
  <si>
    <t>las 2 activideas no implementadas de 16 no fueron ejecutadas por falta de presupuesto y fueron reproramadas</t>
  </si>
  <si>
    <t>De las 16 actividades programadas en el primer trimestre, se ejecutaron 14. No ejecutaron 1.  Caminatas (IDRD no contaba con programación).  2.  Taller de artes y artesanías, se realizará el 21 de abril, debido a que no se contaba con el presupuesto para el desarrollo del Plan de Bienestar.</t>
  </si>
  <si>
    <t>Ejecutar el Plan de Trabajo 2021 del Plan de Bienestar Institucionales</t>
  </si>
  <si>
    <t>Plan de Bienestar Institucional</t>
  </si>
  <si>
    <t>El plan de Bienestar Institucional fue aprobado y adoptado mediante la Resolución 99 de 2021, así mismo fue comunicado mediante correo electrónico del 17 de febrero de 2021, por lo tanto se observa la ejecución de la actividad.</t>
  </si>
  <si>
    <t>Con el plan de Bienestar Institucional,  Res. No. 98 de 2021,  y  Comunicación Interna el 17 de febrero de 2021 se evidencia el cumplimento  de la meta</t>
  </si>
  <si>
    <t xml:space="preserve">En el primer trimestre se aprobó en el  comité de Institucional de Gestión del Desempeño el 29 de 2021, y se adoptó mediante Res. No. 98 de 2021 y publicó el Plan de Bienestar Institucionales 2021, a través de Comunicación Interna el 17 de febrero de 2021. </t>
  </si>
  <si>
    <t>Aprobar, adoptar y  publicar el Plan de Bienestar Institucionales</t>
  </si>
  <si>
    <t>No se presentan evidencias que den cuenta de la ejecución de las actividades que hacen parte del Plan de Incentivos Institucionales 2021</t>
  </si>
  <si>
    <t>Se evidencia el cumplimiento parcial el desarrollo de las actividades programadas</t>
  </si>
  <si>
    <t xml:space="preserve">Durante el primer semestre se realizó parcialmente el desarrollo de las 2 actividades programadas para el trimestre: Incentivos Equipos de Trabajo: Debido al proceso de revisión y solicitud de ajustes a la propuesta de la convocatoria para participar del proceso de inscripción de Equipos de Trabajo, se solicitó el 30 de marzo de 2021, el diseño de la pieza comunicativa y cartilla para llevar dar a conocer los lineamientos a publicar. _x000D_
Incentivos para la Paz: El 29 de marzo de 2021, se solicitó a la Oficina de Difusión y Mercado,  el diseño de la pieza comunicativa para la Conmemoración del día Nacional de la Memoria y Solidaridad con las Víctimas,  donde se celebra cada 9 de abril desde que se aprobó la Ley 1448 de 2011.  </t>
  </si>
  <si>
    <t>Ejecutar el Plan de Trabajo 2021 del Plan de Incentivos Institucionales</t>
  </si>
  <si>
    <t>Plan de Incentivos Institucionales</t>
  </si>
  <si>
    <t>El plan de Incentivos Institucionales 2021 fue aprobado y adoptado mediante la Resolución 99 de 2021, así mismo fue comunicado mediante correo electrónico del 17 de febrero de 2021, por lo tanto se observa la ejecución de la actividad.</t>
  </si>
  <si>
    <t>Con el plan Incentivos Institucionales,  Res. No. 98 de 2021,  y  Comunicación Interna el 17 de febrero de 2021 se evidencia el cumplimento  de la meta.</t>
  </si>
  <si>
    <t xml:space="preserve">En el primer trimestre se aprobó en el comité de Institucional de Gestión del Desempeño el 29 de 2021, adoptó mediante Res. No. 98 de 2021 y publicó el Plan de Incentivos Institucionales 2021, a través de Comunicación Interna el 17 de febrero de 2021. </t>
  </si>
  <si>
    <t>Aprobar, adoptar y  publicar el Plan de Incentivos Institucionales</t>
  </si>
  <si>
    <t>De acuerdo con las evidencias suministradas y el documento "Informe Plan Institucional de Capacitación" de los meses de enero, febrero, marzo y las respectivas evidencias que los soportan se observa el avance de las diferentes actividades y tematicas contemplados en el plan.</t>
  </si>
  <si>
    <t xml:space="preserve">Con las evidencias cargadas en la carpeta compartida se indican las actividades programadas, ejecutas y pendientes, las cuáles serán reprogramadas para el próximo trimestre. </t>
  </si>
  <si>
    <t xml:space="preserve">De las 13 actividades programadas en el primer trimestre, se ejecutaron 7. En los informes mensuales que se adjuntan a la carpeta compartida se indican las actividades programadas, ejecutas y pendientes, las cuáles serán reprogramadas para el próximo trimestre. </t>
  </si>
  <si>
    <t>Ejecutar el Plan de Trabajo 2021 del Plan Institucional de Capacitación</t>
  </si>
  <si>
    <t>Plan Institucional de Capacitación</t>
  </si>
  <si>
    <t>El plan Institucional de Capacitación fue aprobado y adoptado mediante la Resolución 99 de 2021, así mismo fue comunicado mediante correo electrónico del 17 de febrero de 2021, por lo tanto se observa la ejecución de la actividad.</t>
  </si>
  <si>
    <t>Con el plan Institucional de Capacitación,  Res. No. 99 de 2021,  y  Comunicación Interna el 17 de febrero de 2021 se evidencia el cumplimento  de la meta.</t>
  </si>
  <si>
    <t xml:space="preserve">En el primer trimestre se aprobó en el comité de Institucional de Gestión del Desempeño el 29 de 2021, se adoptó mediante Res. No. 97 de 2021, adoptó y publicó el Plan Institucional de Capacitación 2021 através de Comunicación Interna el 17 de febrero de 2021. </t>
  </si>
  <si>
    <t>Aprobar, adoptar y  publicar el Plan Institucional de Capacitación</t>
  </si>
  <si>
    <t>Sin meta asignada para el trimestre y sin evidencias de ejecución de la actividad.</t>
  </si>
  <si>
    <t>En este periodo no tiene programacion de actividad</t>
  </si>
  <si>
    <t>Esta actividad se encuentra programada para el siguiente Trimestre</t>
  </si>
  <si>
    <t>Documento con la Politica</t>
  </si>
  <si>
    <t>Realizar la política del conocimiento</t>
  </si>
  <si>
    <t>Plan Estratégico de Talento Humano</t>
  </si>
  <si>
    <t>Plan Estrategico del Talento Humano</t>
  </si>
  <si>
    <t>De acuerdo con las evidencias suministradas y con el documento "Informe de Gestión proceso de nomina Sede Central" de los meses de enero, febrero y marzo se observa que este proceso se ha desarrollado sin contratiempos al cual se le realiza el respectivo seguimiento.</t>
  </si>
  <si>
    <t>Con las evidencias aportadas se evidencia el cumplimiento del proceso de nomina.</t>
  </si>
  <si>
    <t>Durante el primer trimestre de 2021 se ha llevado a cabo el proceso de nómina sin novedad.</t>
  </si>
  <si>
    <t>Archivo de nomina</t>
  </si>
  <si>
    <t xml:space="preserve"> Ejecutar el proceso de nómina.</t>
  </si>
  <si>
    <t xml:space="preserve">De acuerdo con el documento "Informe Acuerdos de Gestión Marzo 2021" y las evidencias que lo soportan se tienen los siguientes resultados : Al 30 de marzo  no se tiene respuesta de las evaluaciones de la vigencia 2020 solicitadas a la Dirección General tanto de los Gerentes Públicos como de los funcionarios de Libre Nombramiento y Remoción. De la vigencia 2021 sobre los Gerentes Públicos se tiene copia de la Concertación de 21 Direcciones Territoriales, Secretaria General y de la Subdirección de Cartografía. De los funcionarios de Libre Nombramiento y Remoción para la vigencia 2021, se tiene copia de las Oficinas Asesora Jurídica y de Planeación y de la Secretaria de la D. General._x000D_
</t>
  </si>
  <si>
    <t>DE 6 actividades programadas se realizaron 5, se verifica su ejecucion en los informes de los meses enero, febrero y marzo.</t>
  </si>
  <si>
    <t>De las 6 actividades programadas en el primer trimestre, se ejecutaron 5, la actividad faltante es debido a que están pendientes 6 concertaciones por remitir al área.</t>
  </si>
  <si>
    <t>Informe, listas de asistencias, acuerdos de gestión</t>
  </si>
  <si>
    <t>Realizar el acompañamiento técnico de los acuerdos de gestion y la evaluación comportamental de los gerentes publicos.</t>
  </si>
  <si>
    <t>De acuerdo con las evidencias suministradas y el documento "Informe EDL" de los meses de enero, febrero y marzo en el que se observa un seguimiento detallado a las evaluaciones del desempeño, concertación de compromisos y manejo del aplicativo EDL app para los funcionarios de carrera administrativa que hacen parte del Instituto.</t>
  </si>
  <si>
    <t>Se evidencia la ejecución de las 9 actividades programadas repportadas en los informes de enero, febreo y marzo.</t>
  </si>
  <si>
    <t>Durante el primer trimestre se ejecutaron las 9 actividades programadas en el plan de trabajo.</t>
  </si>
  <si>
    <t>Ejecutar el Plan de Trabajo 2021 de Evaluación de Desempeño para funcionarios de carrera y provisionalidad.</t>
  </si>
  <si>
    <t>El estratégico de Talento Humano  fue aprobado y adoptado mediante la Resolución 99 de 2021, así mismo fue comunicado mediante correo electrónico del 17 de febrero de 2021, por lo tanto se observa la ejecución de la actividad.</t>
  </si>
  <si>
    <t>Con el plan Estrategico del Talento Humano,  Res. No. 99 de 2021,  y  Comunicación Interna el 17 de febrero de 2021 se evidencia el cumplimento  de la meta.</t>
  </si>
  <si>
    <t xml:space="preserve">En el primer trimestre se aprobó en el comité de Institucional de Gestión del Desempeño el 29 de 2021, se adoptó mediante Res. No. 99 de 2021 y se publicó a través de Comunicación Interna el 17 de febrero de 2021 el Plan Estratégico de Talento Humano 2021. </t>
  </si>
  <si>
    <t>Aprobar, adoptar y  publicar el Plan Estrategico de Talento Humano</t>
  </si>
  <si>
    <t>De acuerdo con las evidencias suministradas y el documento "Informe de mensual de seguimiento plan de previsión RH" de los meses de enero, febrero y marzo se observa el seguimiento realizado por parte del GIT gestión del Talento Humano.</t>
  </si>
  <si>
    <t>Se cumplio la meta programada se evidencia en los informes repportados</t>
  </si>
  <si>
    <t>Durante el primer trimestre se ejecutaron las 5 actividades programadas en el plan de trabajo.</t>
  </si>
  <si>
    <t>Ejecutar el Plan de Trabajo de previsión del recurso humano en el año 2021</t>
  </si>
  <si>
    <t>Plan de Previsión de Recursos Humanos</t>
  </si>
  <si>
    <t>El plan de previsión de Recursos Humanos fue aprobado y adoptado mediante la Resolución 99 de 2021, así mismo fue comunicado mediante correo electrónico del 17 de febrero de 2021, por lo tanto se observa la ejecución de la actividad.</t>
  </si>
  <si>
    <t>Con el plan Anual de Vacantes,  Res. No. 99 de 2021,  y  Comunicación Interna el 17 de febrero de 2021 se evidencia el cumplimento  de la meta.</t>
  </si>
  <si>
    <t>En el primer trimestre se aprobó el Plan de Previsión de Recursos Humanos en el  comité de Institucional de Gestión del Desempeño el 29 de 2021, se adoptó mediante Res. No. 99 de 2021 y se publicó el Plan Anual de Vacantes 2021, a través de Comunicación Interna el 17 de febrero de 2021.</t>
  </si>
  <si>
    <t>Aprobar, adoptar y  publicar el Plan de Provisión del Recurso Humano</t>
  </si>
  <si>
    <t>El plan anual de vacantes ha desarrollado algunas actividades, sin embargo otras no se han podido ejecutar debido a que se encuentran sujetas a la reestructuración Institucional.</t>
  </si>
  <si>
    <t>Se evidencia el cumplimiento de 7 actividades de 9 las dos faltantes dependen del rediseño Institucional</t>
  </si>
  <si>
    <t xml:space="preserve">De las 9 actividades programadas se han ejecutado 7 faltando: 1. Realizar las acciones correspondientes para la provisión de las vacantes definitivas de carrera administrativa (encargos y nombramientos provisionales).  (Debido a que está sujeto al rediseño institucional) 2. Realizar las acciones correspondientes con la Comisión Nacional del Servicio Civil para estructurar el concurso abierto y el concurso de ascenso. (Debido a que está sujeto al rediseño institucional) </t>
  </si>
  <si>
    <t>Ejecutar el Plan de Trabajo anual de vacantes en el año 2021</t>
  </si>
  <si>
    <t>Plan Anual de Vacantes</t>
  </si>
  <si>
    <t>Plan Anual de vacantes</t>
  </si>
  <si>
    <t>El plan anual de Vacantes fue aprobado y adoptado mediante la Resolución 99 de 2021, así mismo fue comunicado mediante correo electrónico del 17 de febrero de 2021, por lo tanto se observa la ejecución de la actividad.</t>
  </si>
  <si>
    <t xml:space="preserve">En el primer trimestre se aprobó el Plan Anual de Vacantes en el comité de Institucional de Gestión del Desempeño el 29 de 2021, se adoptó mediante Res. No. 99 de 2021 y se publicó el Plan Anual de Vacantes 2021, a través de Comunicación Interna el 17 de febrero de 2021. </t>
  </si>
  <si>
    <t>Aprobar, adoptar y  publicar el Plan Anual de Vacantes</t>
  </si>
  <si>
    <t>Sin meta asignada para el periodo, sin embargo no se encuentran evidencias de las actividades desarrolladas.</t>
  </si>
  <si>
    <t>No se programo meta para este periodo, aunque se realizaron actividades en ppro de la meta.</t>
  </si>
  <si>
    <t>Durante el primer trimestre se han desarrollado mesas de trabajo con DAFP y Presidencia para generar los decretos de estructura y de planta finales</t>
  </si>
  <si>
    <t>Actividades ejecutadas /Actividades programadas para la implementación del rediseño y modernización institucional * 100</t>
  </si>
  <si>
    <t>Plan de trabajo estapa de rediseño</t>
  </si>
  <si>
    <t>Avance en la implementación del rediseño y modernización institucional</t>
  </si>
  <si>
    <t>Rediseño del IGAC y modernización basada en procesos</t>
  </si>
  <si>
    <t>Rediseño y modernización institucional</t>
  </si>
  <si>
    <t>Actividad programada para el mes de junio</t>
  </si>
  <si>
    <t>Esta actividad inicia a partir del mes de junio.</t>
  </si>
  <si>
    <t>Oficina CIAF</t>
  </si>
  <si>
    <t>Documento con las acciones implementadas</t>
  </si>
  <si>
    <t xml:space="preserve">Gestión del conocimiento, investigación e innovación </t>
  </si>
  <si>
    <t>Se evidencian correos en los que se informa que durante el primer trimestre de 2021 no se han presentado productos y/o servicios no conformes.</t>
  </si>
  <si>
    <t>Se realizó seguimiento a los productos y/o servicios ofrecidos por el proceso de gestión del conocimiento, investigación e innovación y se evidencia que para el primer trimestre del año no se presentó producto no conforme.</t>
  </si>
  <si>
    <t>Actividad programada para el mes de octubre</t>
  </si>
  <si>
    <t>Esta actividad inicia a partir del mes de octubre.</t>
  </si>
  <si>
    <t>Formular el Plan de Acción Anual (PAA) y el Plan Anticorrupción y Atención al Ciudadano (PAAC) 2022</t>
  </si>
  <si>
    <t>Se evidencia archivo Planigac con el seguimiento al plan de acción anual del proceso de gestión del conocimiento, investigación e innovación, correspondiente al primer trimestre de 2021</t>
  </si>
  <si>
    <t>Se realizó seguimiento al cumplimiento del plan de acción anual del proceso de gestión del conocimiento, investigación e innovación para el primer trimestre del año 2021.</t>
  </si>
  <si>
    <t xml:space="preserve">Herramienta Planigac
</t>
  </si>
  <si>
    <t>Realizar las actividades contempladas en el plan de acción anual a cargo del proceso gestión del conocimiento, investigación e innovación</t>
  </si>
  <si>
    <t>Esta actividad inicia a partir del mes de octubre</t>
  </si>
  <si>
    <t xml:space="preserve">Se evidencia archivo Planigac con el seguimiento a los controles de los riesgos del proceso de gestión del conocimiento, investigación e innovación, correspondiente al primer trimestre </t>
  </si>
  <si>
    <t>Se realizó el seguimiento del primer trimestre a los controles de los riesgos del proceso de gestión del conocimiento, investigación e innovación.</t>
  </si>
  <si>
    <t>Realizar seguimiento a los controles de los riesgos del proceso gestión del conocimiento, investigación e innovación.</t>
  </si>
  <si>
    <t>Se evidencian documetos con ajustes al Procedimiento de Investigación, Desarrollo e Innovación, al Instructivo y a formatos. Tambien se presenta la remisión de estos documentos a la OAP para revisión y aprobación.</t>
  </si>
  <si>
    <t xml:space="preserve">Se realizaron los ajustes del nuevo Procedimiento de Investigación, Desarrollo e Innovación, el Instructivo y a los formatos respectivos, una vez terminados los ajustes, se remitieron los documentos a la OAP para observaciones, ello con el objetivo de oficializar estos documentos._x000D_
</t>
  </si>
  <si>
    <t xml:space="preserve">Documentos actualizados </t>
  </si>
  <si>
    <t>Actualizar la información documentada del SGI del proceso gestión del conocimiento, investigación e innovación de acuerdo con el cronograma establecido.</t>
  </si>
  <si>
    <t>No se reporta avance cuantitativo. Se evidencian documentos de interoperabilidad, actas y listados de asistencia a reuniones, informe de incidencias atendidas y estado actual del proyecto RENARE.</t>
  </si>
  <si>
    <t>Se da inicio a la asistencia técnica RENARE bajo el convenio Específico con Patrimonio Natural/IDEAM/IGAC y se generan avances de acuerdo al cronograma aprobado del proyecto.</t>
  </si>
  <si>
    <t>Relación de asistencias técnicas a entidades en la gestión de los recursos geográficos</t>
  </si>
  <si>
    <t>Informes de avance de la asistencia técnica</t>
  </si>
  <si>
    <t>Desarrollar la asistencia técnica, asesoría, análisis y/o consultoría</t>
  </si>
  <si>
    <t>Gestión del conocimiento y la innovación</t>
  </si>
  <si>
    <t>Gestión del Conocimiento y la Innovación</t>
  </si>
  <si>
    <t>Fortalecimiento de las alianzas estratégicas de cooperación técnica y científica</t>
  </si>
  <si>
    <t>Trabajar de manera colaborativa y participativa con nuestras partes interesadas para la generación de valor público</t>
  </si>
  <si>
    <t>Asistencia técnica a entidades en la gestión de los recursos geográficos</t>
  </si>
  <si>
    <t>Se evidencian documentos de propuestas tecnicas de de seis proyectos</t>
  </si>
  <si>
    <t xml:space="preserve">Se elaboró y presento propuesta técnico-económica para general el SIG del Depto del Quindío Fase III, el SIG de VALLEDUPAR, el SIG de DIPOL, el SIG de la Gobernación de Norte de Santander, el SIG del Instituto Cuervo y Caro y el SIG para Empresas públicas de Cundinamarca._x000D_
</t>
  </si>
  <si>
    <t>Propuestas técnico económicas y plan de trabajo del servicio</t>
  </si>
  <si>
    <t>Planear la asistencia técnica, asesoría, análisis y/o consultoría a desarrollar</t>
  </si>
  <si>
    <t>Se evidencian documentos de bitacoras de incidencias solucionadas de los meses de febrero y marzo de 2021, donde se informa que no hubo solicitud de soporte por parte de la CNTI en estos meses.</t>
  </si>
  <si>
    <t>No se recibieron solicitudes de soporte por parte de la Comisión Nacional de Territorios Indígenas _CNTI, así mismo el sistema no presento inconvenientes durante los meses de enero, febrero y marzo.</t>
  </si>
  <si>
    <t>Sistema de información geográfica para grupos étnicos actualizado.</t>
  </si>
  <si>
    <t>Bitácora de incidencias solucionadas</t>
  </si>
  <si>
    <t>Realizar el soporte del sistema de información geográfica para grupos étnicos - Fase II</t>
  </si>
  <si>
    <t>Sistema de información geográfica para grupos étnicos.</t>
  </si>
  <si>
    <t>Actividad programada para el mes de abril</t>
  </si>
  <si>
    <t>Esta actividad iniciara a partir del mes de abril.</t>
  </si>
  <si>
    <t>Registros de asistencia, material de apoyo.</t>
  </si>
  <si>
    <t>Realizar la capacitación y/o entrenamiento del SIG a los grupos étnicos de acuerdo con los lineamientos de la Comisión Nacional de Territorios Indígenas - CNTI</t>
  </si>
  <si>
    <t>Se evidencia acta de reunion del 30/03/2021 con asunto: Definición funcionalidades a ser priorizadas durante la vigencia 2021. Tambien se evidencia documento word con el plan de gestión, diseño y desarrollo del SIG INDIGENA y el cronograma de actividades para la vigencia 2021.</t>
  </si>
  <si>
    <t>Se elaboró el plan de gestión, diseño y desarrollo del SIG INDIGENA y el cronograma de actividades para la vigencia 2021, los cuales fueron aprobados por la Comisión Nacional de Territorios Indígenas - CNTI.</t>
  </si>
  <si>
    <t>Documentación técnica de la etapa de diseño, desarrollo e implementación de las nuevas funcionalidades.</t>
  </si>
  <si>
    <t>Realizar el diseño, desarrollo e implementación de las nuevas funcionalidades del sistema de información geográfica para grupos étnicos - Fase II</t>
  </si>
  <si>
    <t>No se reporta avance cuantitativo. Se evidencia act de reunión del 26/03/2021, sin firmas, con el Programa suizo de cooperación económica, a través de SwissTierras, en donde se presentaron los avances en el diseño de la estrategia territorial para el fortalecimiento de capacidades en el marco de la política de catastro multipropósito.</t>
  </si>
  <si>
    <t xml:space="preserve">Se realizó una sesión de trabajo con el Programa suizo de cooperación económica, a través de SwissTierras, en donde se presentaron los avances en el diseño de la estrategia territorial para el fortalecimiento de capacidades en el marco de la política de catastro multipropósito, así como la revisión metodológica de acuerdo al proceso de priorización temática y acompañamiento técnico brindado por SwissTierras a las entidades territoriales de Colombia._x000D_
</t>
  </si>
  <si>
    <t xml:space="preserve">Municipios fortalecidos  en materia de uso y gestión de información geográfica </t>
  </si>
  <si>
    <t xml:space="preserve">Informe sobre la implementación de la ruta de fortalecimiento de capacidades de los municipios priorizados, incluyendo componente tecnológico.
</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</si>
  <si>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</si>
  <si>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Fortalecimiento de la Infraestructura Colombiana de Datos Espaciales</t>
  </si>
  <si>
    <t>Marco de referencia geoespacial actualizado para Colombia</t>
  </si>
  <si>
    <t xml:space="preserve">No se reporta avance cuantitativo. Se evidencia documento de lineamientos del marco de referencia geoespacial para siete rutas estratégicas </t>
  </si>
  <si>
    <t>Se dispuso en el portal de la ICDE los lineamientos del marco de referencia geoespacial para siete rutas estratégicas en el marco de IGIF y el Marco de referencia de MinTIC.</t>
  </si>
  <si>
    <t>Lineamientos para la gestión de información geoespacial en Colombia generados</t>
  </si>
  <si>
    <t>Documento con el marco de referencia geoespacial de la ICDE actualizado</t>
  </si>
  <si>
    <t>Actualizar el marco de referencia de la ICDE a partir del modelo IGIF acatando las directrices de arquitectura empresarial de MINTIC</t>
  </si>
  <si>
    <t>Número de conjuntos de datos dispuestos  como apoyo al catastro multipropósito y a la administración del territorio</t>
  </si>
  <si>
    <t>Conjuntos de datos de Observación de la Tierra y otros datos geográficos dispuestos</t>
  </si>
  <si>
    <t>Gestionar y disponer datos de observación de la tierra y otros datos geográficos para la gestión territorial</t>
  </si>
  <si>
    <t>Datos geográficos integrados y dispuestos en la plataforma ICDE como apoyo al catastro multipropósito y a la administración del territorio</t>
  </si>
  <si>
    <t>Conjuntos de datos complementarios a la matriz de insumos gestionados y dispuestos en la plataforma tecnológica ICDE</t>
  </si>
  <si>
    <t>Establecer la arquitectura de los datos fundamentales complemementarios a la matriz de insumos para el catastro multipropósito y contenidos en las temáticas definidas por el IGIF, adoptando mecanismos de custodia, gestión y disposición dentro de la ICDE.</t>
  </si>
  <si>
    <t>No se reporta avance cuantitativo. Se informa de avances en el modelamiento LADM de algunos objetos y de Entidades territoriales.</t>
  </si>
  <si>
    <t>Se avanza en el modelamiento LADM de los siguientes objetos territoriales: áreas protegidas protectoras, áreas protegidas productoras, áreas protegidas Ley Segunda. Se inició la conceptualización del modelo de Parques Nacionales. Se avanza en el modelo LADM de Entidades territoriales.</t>
  </si>
  <si>
    <t>Conjuntos de datos fundamentales dispuestos de la matriz de insumos.</t>
  </si>
  <si>
    <t>Disponer los datos fundamentales identificados en la matriz de insumos como soporte a la implemementación del catastro  multipropósito, la administración del territorio.</t>
  </si>
  <si>
    <t xml:space="preserve">Actividad programada para el mes de abril </t>
  </si>
  <si>
    <t>Servicios tecnológicos para la optimización de la operación catastral diseñados y puestos en operación</t>
  </si>
  <si>
    <t>Informe técnico de los servicios tecnológicos implementados en el fortalecimiento de la ICDE con enfoque en la optimización de la gestión catastral</t>
  </si>
  <si>
    <t>Diseñar funcionalmente los servicios tecnológicos (de información y transaccionales) para la optimización de la operación catastral haciendo uso de tecnologías emergentes (big data, inteligencia artificial, blockchain) y procesos participativos</t>
  </si>
  <si>
    <t>Plataforma tecnológica de la ICDE</t>
  </si>
  <si>
    <t>Plataforma tecnológica de la ICDE rediseñada y puesta en operación bajo la estrategia de interoperabilidad con los demás sistemas nacionales de información para la administración del territorio.</t>
  </si>
  <si>
    <t>Informe técnico del proceso desarrollado para la construcción y puesta en operación de la Plataforma Tecnológica de la ICDE durante la Fase I, en el cual se describa, resultados obtenidos, y procesos a desarrollar durante la siguiente vigencia</t>
  </si>
  <si>
    <t>Desarrollar y poner en operación la plataforma tecnológica de la ICDE para la administración territorial (Fase I)</t>
  </si>
  <si>
    <t xml:space="preserve">Se evidencian correos y material de reuniones con los grupos de investigación y con la Subdirección de Agrología para la revisión de la documentación y acompañamiento para el reconocimiento de grupos ante Minciencias. Se reporta  retraso del 10% en la actividad debido a que se está a la espera de la respuesta por Minciencias referente a la metodología a seguir sobre el reconocimiento del centro de investigación._x000D_
</t>
  </si>
  <si>
    <t xml:space="preserve">Se realizaron reuniones con los grupos de investigación y con la Subdirección de Agrología para ir adelantando la revisión de la documentación y demás acompañamiento para el reconocimiento de grupos ante Minciencias._x000D_
Por otra parte, se enviaron los artículos (6) de investigación asociados a los proyectos del año 2020 en la temática de Cartografía para evaluación a diferentes revistas para posterior publicación. Se presenta un retraso del 10% en la actividad ya que se está a la espera de la respuesta por Minciencias referente a la metodología a seguir sobre el reconocimiento del centro de investigación._x000D_
</t>
  </si>
  <si>
    <t xml:space="preserve">Porcentaje de avance en implementación de plan de reconocimiento de la entidad como autoridad técnico - científica </t>
  </si>
  <si>
    <t>Plan de reconocimiento de la entidad
Soportes de implementación del plan (articulos, contenidos, documentación procesos minciencias, investigaciones)</t>
  </si>
  <si>
    <t>Diseñar e implementar el plan de reconocimiento de la entidad como autoridad técnico cientifica</t>
  </si>
  <si>
    <t>Impulsar el uso y la explotación de datos y tecnologías de información geográfica a nivel institucional y territorial</t>
  </si>
  <si>
    <t>Reconocimiento como institución técnico científica parte del Sistema Nacional de Ciencia, Tecnología e Innovación</t>
  </si>
  <si>
    <t>No se reporta avance cuantitativo de la meta. Se reporta la realizción de reuniones y tareas preliminares para lograr el cumplimiento de la meta</t>
  </si>
  <si>
    <t xml:space="preserve">Se realizó el plan de investigación e innovación del año 2021, de acuerdo con las necesidades de las áreas misionales. Se realizaron reuniones con la Subdirección de Agrología con el fin de avanzar en la definición de alcances de la implementación de los proyectos de innovación en las líneas temáticas de mapeo digital de suelos y evaluación de exactitud temática. A nivel de investigación se está trabajando en Espectro radiometría, para lo cual se tiene un Share Point con los avances. </t>
  </si>
  <si>
    <t>Proyectos de innovación e investigación aplicada para la optimización de procesos Institucionales desarrollados.</t>
  </si>
  <si>
    <t xml:space="preserve">Plan de trabajo del proyecto
Planteamiento y formulación del proyecto
Informe de resultados del proyecto
Herramienta/Aplicación desarrollada
Documento que contenga la ruta de repositorio de datos del proyecto
</t>
  </si>
  <si>
    <t>Diseñar, construir e implementar en zonas pilotos los proyectos de innovación e investigación aplicada para la optimización de procesos Institucionales.</t>
  </si>
  <si>
    <t>Proyectos de innovación e investigación aplicados para la optimización de procesos institucionales y/o uso de tecnologías geospaciales para el desarrollo territorial</t>
  </si>
  <si>
    <t>No se reporta avance cuantitativo, pero en el autoseguimiento del proceso si se reporta la revision de 3 cursos gratuitos: Fundamentos de percepción remota, de SIG y de Cartografía. Se reporta la actualización de los documentos del curso Fundamentos IDE</t>
  </si>
  <si>
    <t xml:space="preserve">Se dispusieron en Telecentro Regional los cursos de Participación Ciudadana para la Operación Catastral Multipropósito y Reconocedor Predial Urbano-Rural. Se revisaron los 3 cursos gratuitos: Fundamentos de percepción remota, de SIG y de Cartografía. Se actualizaron los documentos del curso Fundamentos IDE. Se dio respuesta por correo a usuarios sobre cursos CIAF._x000D_
Por otra parte, se está gestionando con ONU SPIDER y CONIDA para desarrollar un evento técnico sobre el uso de tecnologías geoespaciales, para las sequías e inundaciones._x000D_
</t>
  </si>
  <si>
    <t>Sumatoria de eventos realizados para la difusión y transferencia de conocimiento especializado asociado al uso y explotación de datos y tecnologías geoespaciales</t>
  </si>
  <si>
    <t xml:space="preserve">Agenda 
Convocatorias 
Material de apoyo 
Registros de asistencia 
</t>
  </si>
  <si>
    <t>Realizar los eventos para la difusión y transferencia de conocimiento especializado asociado al uso y explotación de datos y tecnologías geoespaciales</t>
  </si>
  <si>
    <t>Servicio de Gestión del conocimiento e Innovación Geográfica aplicados</t>
  </si>
  <si>
    <t>Aunque no se reporta avance cuantitativo para el trimestre, Sí se reporta avance en el autoseguimiento. Se evidencia reporte de monitoreo de los geoservicios mediante la herramienta HeoHealthCheck de 372 geoservicios.</t>
  </si>
  <si>
    <t>Se realizó monitoreo de los geoservicios mediante la herramienta HeoHealthCheck, optimizando el seguimiento de 372 geoservicios, los cuales se encuentran operando plenamente, se reportó a los proveedores los geoservicios débiles los cuales fueron restablecidos. Así mismo, se dio inicio a la migración de los geoservicios del Portal Geográfico Nacional al nuevo Portal Colombia en Mapas.</t>
  </si>
  <si>
    <t>Geoservicios publicados y disponibles</t>
  </si>
  <si>
    <t>Matriz con geoservicios nuevos y reporte de mantenimiento de los geoservicios publicados y disponibles.</t>
  </si>
  <si>
    <t>Gestionar nuevos geoservicios y realizar el monitoreo de los publicados para garantizar su integración y disponibilidad a través de la plataforma dispuesta para tal fin.</t>
  </si>
  <si>
    <t>Niveles de información dispuestos a través de Geoservicios</t>
  </si>
  <si>
    <t>Esta actividad se encuentra programada para iniciar en el mes de abril.</t>
  </si>
  <si>
    <t>Funcionalidades disponibles</t>
  </si>
  <si>
    <t>Informe técnico de las funcionalidades implementadas en la plataforma Colombia en Mapas
Funcionalidades implementadas</t>
  </si>
  <si>
    <t>Diseño e implementación de funcionalidad en el portal Colombia en Mapas</t>
  </si>
  <si>
    <t>Colombia en mapas con funcionalidades y servicios disponibles</t>
  </si>
  <si>
    <t>No hay meta programada para el periodo</t>
  </si>
  <si>
    <t>Gestión de Tecnologías de la Información</t>
  </si>
  <si>
    <t xml:space="preserve">Sin meta programada </t>
  </si>
  <si>
    <t>Se evidencia seguimiento a las actividades contempladas en el plan de acción anual del proceso. Archivo Planigac</t>
  </si>
  <si>
    <t>Realizó  las actividades contempladas en el plan de acción anual y en el plan anticorrupción.</t>
  </si>
  <si>
    <t xml:space="preserve">Realizar las actividades contempladas en el plan de acción anual y en el plan anticorrupción a cargo del proceso gestión de tecnologias de la información y las comunicaciones </t>
  </si>
  <si>
    <t>Se evidencia seguimiento a los controles de los riesgos del proceso. Se evidencia archivo Planigac</t>
  </si>
  <si>
    <t xml:space="preserve">Se realizó el seguimiento a los controles de los riesgos del proceso </t>
  </si>
  <si>
    <t>Realizar seguimiento a los controles de los riesgos del proceso gestión de tecnologías de la información y las comunicaciones</t>
  </si>
  <si>
    <t>Actualizar la información documentada del SGI del proceso gestión de tecnologías de la información y comunicaciones de acuerdo con el cronograma establecido.</t>
  </si>
  <si>
    <t>Aunque no estaba programado realizar avances en el periodo, se reporta la puesta en producción de la Ventanilla de Trámites - Simplificación de trámites, se evidencia certificacion de la Integración Servicio Ciudadano De Autenticación Digital En IGAC se encuentra funcionando correctamente de acuerdo con los lineamientos del convenio.</t>
  </si>
  <si>
    <t>Se llevó a cabo la puesta en producción Ventanilla de Trámites - Simplificación de trámites</t>
  </si>
  <si>
    <t>Porcentaje implementación SINIC</t>
  </si>
  <si>
    <t>Panatallazo del código fuente que se encuetra  versionado en el GITLAB.</t>
  </si>
  <si>
    <t>Puesta en producción automatización y Simplificación de trámites</t>
  </si>
  <si>
    <t>Funcionalidades de software implementadas</t>
  </si>
  <si>
    <t>Se informa que se hizo la Implementación Ventanilla de Trámites - Simplificación de trámites. Se evidencian documentos Diseño Técnico Servicio Ciudadano de Autenticación Digital - IGAC, Textos de ventanilla e Historia de usuario.</t>
  </si>
  <si>
    <t>Se realizó  la  Implementación Ventanilla de Trámites - Simplificación de trámites</t>
  </si>
  <si>
    <t>Automatización y Simplificación de trámites</t>
  </si>
  <si>
    <t>Se reporta la puesta en producción de la Implementación de único punto de acceso para la autenticación de los componentes de la entidad. Se evidencia URL e impresion de pantalla de la funcionalidad</t>
  </si>
  <si>
    <t>Se llevó a cabo  la puesta en producción de la Implementación único punto de acceso para la autenticación de los componentes de la entidad</t>
  </si>
  <si>
    <t>Porcentaje de implementación de las funcionalidades</t>
  </si>
  <si>
    <t>Aplicación desplegada en ambiente productivo (Enlace)</t>
  </si>
  <si>
    <t>Realizar la puesta en producción de la Implementación único punto de acceso para la autenticacion de los componentes de la entidad</t>
  </si>
  <si>
    <t>Aunque no estaba programado realizar avances en el periodo, se reporta la implementación de un punto único de acceso para la autenticación de los componentes de la entidad, se evidencia certificacion de la Integración Servicio Ciudadano De Autenticación Digital En IGAC se encuentra funcionando correctamente de acuerdo con los lineamientos del convenio.</t>
  </si>
  <si>
    <t>Se realizó la implementación  único punto de acceso para la autenticación de los componentes de la entidad</t>
  </si>
  <si>
    <t>sistema de autenticacion instalado, autenticado</t>
  </si>
  <si>
    <t>Implementación único punto de acceso para la autenticacion de los componentes de la entidad</t>
  </si>
  <si>
    <t xml:space="preserve">No hay meta asignada para el periodo. Se informa que se defieron las especificaciones funcionales </t>
  </si>
  <si>
    <t xml:space="preserve">Definición de  las especificaciones funcionales </t>
  </si>
  <si>
    <t xml:space="preserve">Evidencia de que el  código fuente se encuetra  versionado en el GITLAB.
Pantallazo del codigo fuente versionado en GIT Lab </t>
  </si>
  <si>
    <t>Piloto interoperabilidad Catastro - Registro sobre  base de datos no relacionales</t>
  </si>
  <si>
    <t>Realizar la puesta  en producción  de la implementación de  un piloto de Chatbot para la mesa de ayuda</t>
  </si>
  <si>
    <t>Desarrollo Implementación de  un piloto de Chatbot para la mesa de ayuda</t>
  </si>
  <si>
    <t>No hay meta asignada para el periodo. Se evidencia cronograma para migración al SNC</t>
  </si>
  <si>
    <t>Se realizó el cronograma, el cual se encuentra para aprobación</t>
  </si>
  <si>
    <t>Porcentaje de Direcciones territoriales migradas a SNC</t>
  </si>
  <si>
    <t xml:space="preserve">Actas de Migración </t>
  </si>
  <si>
    <t>Migración de información de COBOL a SNC</t>
  </si>
  <si>
    <t>Unificación de Sistemas de Información de Gestión Catastral</t>
  </si>
  <si>
    <t xml:space="preserve">No hay meta programada para el trimestre. Se informa que se están definiendo  las especificaciones funcionales </t>
  </si>
  <si>
    <t xml:space="preserve">Se encuentra en proceso  de  contratación de la fábrica de software encargada de apoyar la etapa de desarrollo. Paralelamente se está definiendo  las especificaciones funcionales </t>
  </si>
  <si>
    <t xml:space="preserve">Ajustes al Sistema Nacional Catastral bajo el estándar LADM-COL </t>
  </si>
  <si>
    <t>Implementación del Nuevo SNC (Sistema Nacional Catastral)</t>
  </si>
  <si>
    <t>Publicacion y verificacion del repositorio de datos maestros en ambiente controlado de acuerdo a las entregas del DNP</t>
  </si>
  <si>
    <t>Implementación del SINIC (Sistema Nacional de Información de Catastro Multipropósito)</t>
  </si>
  <si>
    <t>Fortalecimiento tecnológico para la implementación del SINIC/RMD</t>
  </si>
  <si>
    <t xml:space="preserve">-aunque no hay meta programada para el periodo se reporta la realización de análisis y  las especificaciones funcionales en su primera versión para el repositorio de Datos maestros. Se evidencian documentos de Caraaaaacterización de procesos RDM, Vision Arquitectura, Especificación de Requerimientos y Mapa de Actores y Gestion de la Información geográfica </t>
  </si>
  <si>
    <t>Se realizó el análisis y  las especificaciones funcionales en su primera versión para el repositorio de Datos maestros.</t>
  </si>
  <si>
    <t>Documento con el resultado de la prueba de concepto</t>
  </si>
  <si>
    <t xml:space="preserve">Realizar Prueba de concepto  Repositorio de Datos Maestro </t>
  </si>
  <si>
    <t>Realizar la puesta en producción del SINIC de la Implementación del SINIC</t>
  </si>
  <si>
    <t>Aunque no hay meta asignada para el trimestre, se reporta la realización de reuniones con  los Gestores Castastrales, SNR y DNP;  con el propósito de definir el alcance del  SINIC.</t>
  </si>
  <si>
    <t>Se encuentra en proceso de  selección y contratación de la fábrica de software y Se realizaron reuniones con  los Gestores Castastrales, SNR y DNP;  con el propósito de definir el alcance del  SINIC.</t>
  </si>
  <si>
    <t>Desarrollo  del SINIC</t>
  </si>
  <si>
    <t>Porcentaje de implementación del marco estrategico de TI</t>
  </si>
  <si>
    <t xml:space="preserve">Documento  con descripción de la Arquitectura </t>
  </si>
  <si>
    <t xml:space="preserve">Aplicar la arquitectura empresarial a  un proceso misional </t>
  </si>
  <si>
    <t>Marco estrategico de TI</t>
  </si>
  <si>
    <t>Conjunto de datos abiertos</t>
  </si>
  <si>
    <t>Ampliación de los niveles de información publicados y de uso</t>
  </si>
  <si>
    <t>Mejoramiento del servicio de datos abiertos</t>
  </si>
  <si>
    <t>Documento que evidencie los servicios disponibles en X-Road
Correo electrónico con la notificación de los servicios de interoperabilidad</t>
  </si>
  <si>
    <t>Mantener y solicitar la notificación de los servicios de interoperabilidad con las entidades del gobierno bajo X-Road</t>
  </si>
  <si>
    <t>Portafolio de servicios tecnologicos</t>
  </si>
  <si>
    <t xml:space="preserve">Actualizar el Protafolio Servicios Tecnológicos </t>
  </si>
  <si>
    <t>PETIC</t>
  </si>
  <si>
    <t>Actualizar el PETIC de acuerdo con el marco de referencia de arquitectura empresarial</t>
  </si>
  <si>
    <t>Controles implementados</t>
  </si>
  <si>
    <t xml:space="preserve">Implementar controles de seguridad de la información </t>
  </si>
  <si>
    <t>Matriz de inventarios de activos</t>
  </si>
  <si>
    <t xml:space="preserve">Apoyar a los procesos en la  actualización del inventario de activos de información </t>
  </si>
  <si>
    <t>No hay meta programada para el trimestre</t>
  </si>
  <si>
    <t xml:space="preserve">Sin meta programada para este periodo </t>
  </si>
  <si>
    <t xml:space="preserve">Riesgos actualizados </t>
  </si>
  <si>
    <t xml:space="preserve">Apoyar a los procesos que cuentan con activos de información actualizados en la identificación, valoración y  tratamiento de riesgos de seguridad de la información </t>
  </si>
  <si>
    <t>Se evidencian correos y listas de asistencia a dos Jornadas de Uso y apropiación: Socialización de la Política de la Privacidad de la Información, Seguridad Digital y Datos Personales, y capacitación virtual IGAC  “Seguridad y Privacidad de la Información y Seguridad Digital"  con fecha 25/03/2021</t>
  </si>
  <si>
    <t>Se realizaron dos Jornadas de Uso y apropiación: Socialización de la Política de la Privacidad de la Inf., Seguridad Digital y Datos Personales.  Desarrollo capacitación virtual IGAC  “Seguridad y Privacidad de la Información y Seguridad Digital"  con fecha 25/03/2021</t>
  </si>
  <si>
    <t>Registros de asistencia y/o correos electronicos</t>
  </si>
  <si>
    <t xml:space="preserve">Jornadas de Uso y apropiación - Politica de Seguridad de la Información </t>
  </si>
  <si>
    <t>Se evidencia política de Seguridad de la Información  actualizada y alineada a la pólitica del Sistema de Gestión Integrado.</t>
  </si>
  <si>
    <t xml:space="preserve">Se realizó actualización  a la política de Seguridad de la Información  alineada a la pólitica del Sistema de Gestión Integrada </t>
  </si>
  <si>
    <t>Politica de seguridad de la información actualizada</t>
  </si>
  <si>
    <t xml:space="preserve">Actualización de la política Seguridad de la Información </t>
  </si>
  <si>
    <t>Se evidencia correos en los que se evidencia la realización de dos sensibilizaciones el 17/02/2021 y el 24/3/2021:  Tip de seguridad suplantación de identidad y Tip de seguridad: Participación Jornada Seguridad Digital.</t>
  </si>
  <si>
    <t>Se realizaron dos sensibilizaciones a través de correos electrónicos del 17/02/2021 y del 24/3/2021:  Tip de seguridad suplantación de identidad y Tip de seguridad: Participación Jornada Seguridad Digital.</t>
  </si>
  <si>
    <t xml:space="preserve">Ejecutar el Plan de Sensibilización del SGSI de la Vigencia </t>
  </si>
  <si>
    <t>Esta actividad se desarrollará en el siguiente trimestre</t>
  </si>
  <si>
    <t>GIT Servicios Administrativos</t>
  </si>
  <si>
    <t>Gestión de Servicios Administrativos</t>
  </si>
  <si>
    <t>No hay avance programado para el periodo</t>
  </si>
  <si>
    <t>Esta actividad se desarrollará en el cuarto trimestre</t>
  </si>
  <si>
    <t>Se evidencian reportes de seguimiento al plan de acción anual y al plan anticorrupción del proceso de Gestión de Servicios Administrativos, igualmente, se evidencia archivo Planigac y archivo Excel de seguimiento al plan anticorrupción.</t>
  </si>
  <si>
    <t>se verificó el cargue de la evidencia y el reporte del avance</t>
  </si>
  <si>
    <t>Se realizó las actividades contempladas en el plan de acción anual y en el plan anticorrupción a cargo del proceso de Gestión de Servicios Administrativos</t>
  </si>
  <si>
    <t>Realizar las actividades contempladas en el plan de acción anual y en el plan anticorrupción a cargo del proceso de Gestión de Servicios Administrativos</t>
  </si>
  <si>
    <t>No estaba programdo avance para el periodo</t>
  </si>
  <si>
    <t>Se evidencia correo del 14-04-2021 en el que remiten seguimiento del Plan de Acción Anual y de los Riesgos de la Secretaría General.</t>
  </si>
  <si>
    <t>Realizar seguimiento a los controles de los riesgos del proceso de Gestión de Servicios Administrativos</t>
  </si>
  <si>
    <t>No se registra avance durante el trimestre</t>
  </si>
  <si>
    <t>Esta actividad se desarrollará en el tercer trimestre</t>
  </si>
  <si>
    <t>Actualizar la información documentada del SGI del proceso de Gestión de Servicios Administrativos de acuerdo con el cronograma establecido.</t>
  </si>
  <si>
    <t xml:space="preserve">Se evidencia seguimiento al Plan Estrategico de Seguridad Vial realizados durante los meses de febrero y marzo. </t>
  </si>
  <si>
    <t>Se realizó seguimiento al Plan Estratégico de Seguridad Vial</t>
  </si>
  <si>
    <t xml:space="preserve">Porcentaje de avance plan de seguridad vial Implementado </t>
  </si>
  <si>
    <t>Seguimiento del Plan, informes, correos</t>
  </si>
  <si>
    <t>Realizar seguimiento al Plan Estrategico de Seguridad Vial</t>
  </si>
  <si>
    <t>Sistema de transporte del IGAC en operación</t>
  </si>
  <si>
    <t>Se evidencian formatos F20603-04/14 Solicitud-Servicio-de- Transporte de los meses de enero y febrero, en los que se evidencia la atención de los servicios prestados, pero no se evidencia el seguimiento realizado.</t>
  </si>
  <si>
    <t>Se atendieron y se realizó seguimiento a las solicitudes de servicios de transporte del parque automotor en la Sede Central.</t>
  </si>
  <si>
    <t>Informe de gestión, muestreo de solicitudes</t>
  </si>
  <si>
    <t>Realizar la atención y seguimiento a las solicitudes de servicios de transporte del parque automotor en la Sede Central.</t>
  </si>
  <si>
    <t>Se evidencian seguimientos correspondientes a los meses de enero, febrero y marzo, al contrato numero 23936 DE 2020 de servicio de transporte especial.</t>
  </si>
  <si>
    <t>Se realizó seguimiento a los contratos relacionados con el servicio de transporte y suministros del parque automotor de la entidad.</t>
  </si>
  <si>
    <t>Informe de gestión</t>
  </si>
  <si>
    <t>Coordinar y realizar seguimiento a los contratos relacionados con el servicio de transporte y suministros del parque automotor de la entidad.</t>
  </si>
  <si>
    <t>Se evidencia informe del proyecto de inversión del primer trimestre sin firmas. En la programación cuantitativa de la actividad dice que se presentaran 3 informes, pero solo se está presentando un nforme trimestral.</t>
  </si>
  <si>
    <t>Se desarrollo informe del proyecto de inversión del primer trimestre.</t>
  </si>
  <si>
    <t xml:space="preserve"> Porcentaje de avance del Plan de Infraestructura Física del IGAC implementado</t>
  </si>
  <si>
    <t>Coordinar y realizar seguimiento al reforzamiento estructural de las sedes  planteadas en el proyecto de fortalecimiento de la infraestructura fisica a nivel nacional.</t>
  </si>
  <si>
    <t>Fortalecimiento de la Infraestructura Física del IGAC a nivel nacional</t>
  </si>
  <si>
    <t>Coordinar y realizar seguimiento a la  adecuación de las sedes  planteadas en el proyecto de fortalecimiento de la infraestructura fisica a nivel nacional.</t>
  </si>
  <si>
    <t>Coordinar y realizar seguimiento al mantenimiento de las sedes planteadas en el proyecto de fortalecimiento de la infraestructura fisica a nivel nacional.</t>
  </si>
  <si>
    <t>Plan de infraestructura</t>
  </si>
  <si>
    <t>Elaborar el plan de infraestructura para la vigencia</t>
  </si>
  <si>
    <t>Se evidencian correos electrónicos con el acompañamiento a las Direcciones Territoriales en la atención de necesidades de infraestructura fisica y la actualización del diagnostico de las necesidades de infraestructura fisica.</t>
  </si>
  <si>
    <t>Se realizó el acompañamiento a las Direcciones Territoriales</t>
  </si>
  <si>
    <t>Correos, formato de diagnostico, listas de asistencia, diagnostivo de necesidades a nivel nacional</t>
  </si>
  <si>
    <t>Realizar el acompañamiento a las Direcciones Territoriales en el levantamiento de necesidades de infraestructura fisica y actualizar el diagnostico de las necesidades de infraestructura fisica a nivel nacional para la vigencia</t>
  </si>
  <si>
    <t>Se verifica actividad mediante correo por parte del proceso, en el que se informa que  no se presentaron productos y/o servicios no conformes durante el trimestre.</t>
  </si>
  <si>
    <t xml:space="preserve">Se realizó reporte por parte del proceso sobre los productos y/o servicios no conformes durante el trimestre. </t>
  </si>
  <si>
    <t>Gestión de comunicaciones y mercadeo</t>
  </si>
  <si>
    <t>Mapa de riesgos actualizado.</t>
  </si>
  <si>
    <t>Revisar y actualizar el mapa de riesgos del proceso de acuerdo a la politica de riesgo aprobada</t>
  </si>
  <si>
    <t>Reportes, informes de las acciones de mejora implementadas.</t>
  </si>
  <si>
    <t>Identificar las acciones de mejora relacionadas al cumplimiento del FURAG que apliquen al proceso</t>
  </si>
  <si>
    <t>Para el periodo, se evidencia el cargue y el reporte de la acciones contempladas en el Plan Anticorrupción.</t>
  </si>
  <si>
    <t xml:space="preserve">Se realizaron las acciones contempladas en el Plan Anticorrupción durante el trimestre. </t>
  </si>
  <si>
    <t>Reportes de segumiento, actas, correos, documento de implementación del plan anticorrupción.</t>
  </si>
  <si>
    <t>Realizar las actividades contempladas en el plan anticorrupción a cargo del proceso.</t>
  </si>
  <si>
    <t xml:space="preserve">Publicación de la documentacion actualizada del proceso. </t>
  </si>
  <si>
    <t>Actualizar la información documentada  vigente del proceso.</t>
  </si>
  <si>
    <t xml:space="preserve">Medición de la  percepción de las comunicaciones internas. </t>
  </si>
  <si>
    <t>Documento de resultados de la Encuesta.</t>
  </si>
  <si>
    <t xml:space="preserve">Realizar encuestas de percepción de los servidores públicos frente a las comunicaciones internas. </t>
  </si>
  <si>
    <t>Transparencia, acceso a la información pública y Lucha contra la Corrupción</t>
  </si>
  <si>
    <t xml:space="preserve">
Fortalecimiento de estrategias de comunicación institucional</t>
  </si>
  <si>
    <t xml:space="preserve">Trabajar de manera colaborativa y participativa con nuestras partes interesadas para la generación de valor público. </t>
  </si>
  <si>
    <t>Plan Estratégico de comunicaciones formulado e implementado.</t>
  </si>
  <si>
    <t>De acuerdo a lo aportado por el proceso, se evidencia el desarrollo de la actividad.</t>
  </si>
  <si>
    <t>Se apoyaron las solicitudes de participación en eventos propios como son: 1. Lanzamiento “Colombia en mapas” y 2. “Comisión Accidental Cámara de Representantes.</t>
  </si>
  <si>
    <t>Actividades del plan estratégico de comunicaciones internas implementadas</t>
  </si>
  <si>
    <t xml:space="preserve">Fotografías, videos, listas de asistencia. </t>
  </si>
  <si>
    <t>Apoyar las solicitudes de participacion en eventos internos de la entidad.</t>
  </si>
  <si>
    <t>Sin meta asignada para el periodo.</t>
  </si>
  <si>
    <t>Matriz de seguimiento, informes, actas de reunión.</t>
  </si>
  <si>
    <t>Apoyar las solicitudes de divulgación inherentes a la rendición de cuentas permanente de la entidad.</t>
  </si>
  <si>
    <t>De acuerdo a lo aportado por el proceso, se verifica el Mantenimiento y  actualización de  la información institucional en los medios de comunicación internos.</t>
  </si>
  <si>
    <t xml:space="preserve">La información dirigida a los servidores durante el trimestre fue publicada en cada uno de los diferentes canales institucionales como son: Correo, Igacnet, pantallas digitales.  </t>
  </si>
  <si>
    <t>Publicaciones en la IGANET; Carteleras Digitales, Correo Eletrónicos).</t>
  </si>
  <si>
    <t>Mantener actualizada la información institucional en los medios de comunicación internos.</t>
  </si>
  <si>
    <t xml:space="preserve">Se evidencia durante el trimestre, el cargue de 2 emisiones para la implementación  del programa "Juntos Avanzamos". </t>
  </si>
  <si>
    <t xml:space="preserve">Se realizaron dos (2) emisiones para la implementación del programa "Juntos Avanzamos". con el propósito de mantener informados a los servidores sobre la gestión institucional.  </t>
  </si>
  <si>
    <t>Videos del programa.</t>
  </si>
  <si>
    <t xml:space="preserve">Diseñar e implementar las emisiones del programa en video "Juntos Avanzamos" con el propósito de mantener informados a los servidores sobre la gestión institucional.  </t>
  </si>
  <si>
    <t>De acuerdo a lo evidenciado, se cumple con la actividad de realización de campañas internas solicitadas por los diferentes procesos a nivel nacional.</t>
  </si>
  <si>
    <t xml:space="preserve">Se realizaron las siguientes campañas solicitadas por las áreas: 1. Invitación a la Formulación del Plan Anticorrupción. 2. Actividades de Bienestar 2021. 3. Actualización de datos 4. Bioseguridad. 5. Pausas activas. 6. Actualización documental. 7.Teletrabajo 8. Tips de supervisión contractual. 9. Herramientas para fortalecer el servicio al ciudadano.10. Actualización documental. 11. Dia Internacional de la Mujer.12. Talleres de escuelas preventivas. 13. Actividades de bienestar. </t>
  </si>
  <si>
    <t xml:space="preserve">Piezas de comunicación, correos electronicos enviados, publicación en campañas e IGANET. </t>
  </si>
  <si>
    <t>Atender las solicitudes para realizar campañas internas solicitadas por las diferentes áreas a nivel nacional, en los diferentes canales del instituto.</t>
  </si>
  <si>
    <t>Se valida la divulgación  de piezas TIPS del protocolo de bioseguridad en los diferentes medios utilizados por el proceso.</t>
  </si>
  <si>
    <t xml:space="preserve">Se divulgó a través de piezas TIPS del protocolo de bioseguridad en pantallas digitales, correos electrónicos e IGANET. </t>
  </si>
  <si>
    <t>Divulgar en los diferentes canales del instituto, contenidos sobre la importancia del cuidado y prevención del COVID-19.</t>
  </si>
  <si>
    <t>Se verifican las 4  actualizaciones del boletín en el el trimestre; ejecutado igual a lo programado.</t>
  </si>
  <si>
    <t xml:space="preserve">Se realizaron cuatro (4) actualizaciones del boletín institucional IGAC al día durante el trimestre. </t>
  </si>
  <si>
    <t xml:space="preserve">Boletín actualizado y difundido. </t>
  </si>
  <si>
    <t xml:space="preserve">Mantener actualizado el bóletin institucional como espacio de participación con el cliente interno. </t>
  </si>
  <si>
    <t>De acuerdo a lo aportado por el proceso, se verifica  el diseño y ejecución de 2 campañas internas, Yo Soy IGAC y Juntos Avanzamos. Se supera lo programado en el periodo.</t>
  </si>
  <si>
    <t xml:space="preserve">Se diseñaron y ejecutaron las campañas internas: 1. Yo Soy IGAC y 2. Juntos Avanzamos. </t>
  </si>
  <si>
    <t xml:space="preserve">Piezas de comunicación, correos electronicos enviados, publicación en campañas e intranet.  </t>
  </si>
  <si>
    <t xml:space="preserve">Realizar campañas internas con el propósito de informar, socializar y que permitan fortalecer el sentido de pertenencia entre los servidores públicos de la entidad. </t>
  </si>
  <si>
    <t>Se constata la recopilación y remisión mediante documento soporte de 792 mensajes de los ciudadanos recicibidos a través de las redes sociales.</t>
  </si>
  <si>
    <t xml:space="preserve">Se recopilaron y remitieron al área competente 792 mensajes directos de los ciudadanos recibidos a través de las redes sociales.  </t>
  </si>
  <si>
    <t>Actividades del plan estratégico de comunicaciones externas implementadas</t>
  </si>
  <si>
    <t xml:space="preserve">Reporte de solicitudes. 
</t>
  </si>
  <si>
    <t xml:space="preserve">Compilar y remitir al área competente las solicitudes que llegan de los ciudadanos a través de las redes sociales. </t>
  </si>
  <si>
    <t>Se evidencia el diseño y cargue de la campaña para el producto certificado catastral, en plataforma virtual.</t>
  </si>
  <si>
    <t xml:space="preserve">Se diseño y ejecutó la campaña para el producto certificados catastrales en linea, la cúal incluye un toturial para adquirir certificados catastrales a través de la plataforma virtual. </t>
  </si>
  <si>
    <t xml:space="preserve">Brief de las campañas, publicaciones en medios tradicionales y/o alternativos. </t>
  </si>
  <si>
    <t>Diseñar y ejecutar campañas para la promoción de los productos y/o servicios de la Entidad.</t>
  </si>
  <si>
    <t>Durante el periodo se evidencia la realización de 6 columnas de la directora en dos medios de comunicación, superando la meta programada que fué de 3.</t>
  </si>
  <si>
    <t xml:space="preserve">Durantre el primer trimestre se publicaron 6 columnas de la Directora sobre los retos de la entidada nivel del Plan Nacional de Desarrollo y temas misionales de la Entidad como son: Catastro multipropósito, dinámica inmobiliaria y desarrollo del Atlas Digital para el acceso a la información producida por la Entidad por parte de todos los grupos de interés y/o ciudadanos. </t>
  </si>
  <si>
    <t xml:space="preserve">Columnas digitales. </t>
  </si>
  <si>
    <t xml:space="preserve">Realizar publicaciones de columnas digitales de la Dirección General. </t>
  </si>
  <si>
    <t xml:space="preserve">Se valida la actividad en un número superior al programado (meta=38 - alcanzado=201), y su representación de ahorro en $357.756.767. </t>
  </si>
  <si>
    <t>se sugiere validar la pertinencia de evidenciar a través de un indicacor la gestion que se realiza en ahorros para la entidad por publicaciones alcanzadas en medios de comunicacion.</t>
  </si>
  <si>
    <t xml:space="preserve">En el primer trimestre se registraron 201 registros en medios de comunicación tanto nacionales como regionales, lo que representa un ahorro de $357.756.767 a la fecha en Free Press para la Entidad. </t>
  </si>
  <si>
    <t xml:space="preserve">Reporte de Free Press, publicaciones en medios de comunicación, reporte de presencia regional. </t>
  </si>
  <si>
    <t>Formalizar alianzas estratégicas en medios de comunicación para alcanzar publicaciones. (Radio y/o Prensa y/o Televisión y/o Medios Digitales).</t>
  </si>
  <si>
    <t xml:space="preserve">Se verifica el diseño de 4 planes de medios con La rueda de prensa sobre los avances de la política de Catastro Multipropósito, Lanzamiento de Colombia en Mapas, Plan de medios de VIVI, y Plan de medios del foro de gestión catastral. </t>
  </si>
  <si>
    <t xml:space="preserve">Se diseñaron los planes de medios para: 1. La rueda de prensa sobre los avances de la política de Catastro Multipropósito, 2. Lanzamiento de Colombia en Mapas, 3. Plan de medios de VIVI. 4. Plan de medios del foro de gestión catastral. </t>
  </si>
  <si>
    <t>Documentos de planes de medios.</t>
  </si>
  <si>
    <t xml:space="preserve">Diseñar los planes de medios sobre temas estratégicos para la Entidad. </t>
  </si>
  <si>
    <t xml:space="preserve">Se evidencia durante el periodo  la realización de 6 transmisiones en vivo, lal cual supera la meta programada, que era de 2. </t>
  </si>
  <si>
    <t xml:space="preserve">Se realizaron los siguientes tranmisiones en vivo a través de Facebook Live de la siguiente manera: En enero el Live 1. "Resultados de una buena Administración Catastral: Soacha. En Febrero se retransmitió a través de la página del IGAC 2. "Llanzamiento de Colombia en Mapas. En Marzo: 3."Avances del Catastro Multipropósito", 4. La mujer en las políticas de desarrollo territorial, Foro sobre 5. Colombia en Mapas (producido por Caracol Radio) y por último 6. Lanzamiento de VIVI la nueva plataforma de trámites de la entidad. </t>
  </si>
  <si>
    <t xml:space="preserve">Reportes de social media, video de la trasmisión, fotografías. </t>
  </si>
  <si>
    <t xml:space="preserve">Realizar trasmisiones en vivo a través de FacebookLive (Política de Catastro Multipropósito y/o temas estratégicos de la entidad). </t>
  </si>
  <si>
    <t xml:space="preserve">Se constata la actividad con la publicación de 18 temas de los cuales se citan los siguientes: La dinámica inmobiliaria repuntó en 2020, Sesquilé fue habilitado por el IGAC como gestor catastral, Colombia tiene el atlas más moderno de su historia y estará al servicio de todo el país: Presidente Duque, y VIVI: la nueva plataforma virtual del IGAC para solicitar trámites catastrales sin salir de casa.  </t>
  </si>
  <si>
    <t xml:space="preserve">Durante el primer trimestre se realizaron las públicaciones en las herramientas de comunicación dispuestas para tal fin asi: 18 publicaciones en la página web y 478 publicaciones a través de las redes sociales (Twitter, Facebook e Instagram). </t>
  </si>
  <si>
    <t>Publicación de cumunicados. (Comunicados de prensa, crónicas, crecimiento de seguidores interacciones en redes sociales, boletines, entre otros).</t>
  </si>
  <si>
    <t xml:space="preserve">Realizar publicaciones en la página web y redes sociales sobre temas estratégicos de la entidad. </t>
  </si>
  <si>
    <t>Se verifica la realización de la actividad con el Foro "Así evoluciona la gestión Catastral en Colombia", con fecha del 24 de marzode 2021.</t>
  </si>
  <si>
    <t xml:space="preserve">Se realizó el foro ‘Así evoluciona la gestión catastral en Colombia’, con dos (2) paneles: 1ro de entidades del gobierno nacional y el 2do de buenas prácticas en el territorio. _x000D_
</t>
  </si>
  <si>
    <t xml:space="preserve">Realizar foros a nivel Nacional sobre los avances de la Política de Catastro Multipropósito. </t>
  </si>
  <si>
    <t>Se verificó el avance de la actividad con el Diseño del Plan estratégico de comunicaciones 2021con sus contenidos como los pilares, el objetivo, objetivos específicos y las tácticas de comunicación; así como su publicación en la página web de la institución.</t>
  </si>
  <si>
    <t xml:space="preserve">El documento Plan Estratégico de Comunicaciones se encuentra publicado en la página web institucional. </t>
  </si>
  <si>
    <t xml:space="preserve">Plan estratégico de comunicaciones formulado. </t>
  </si>
  <si>
    <t xml:space="preserve">Oficina Asesora de Comunicaciones </t>
  </si>
  <si>
    <t>Documento Plan Estratégico de comunicaciones.</t>
  </si>
  <si>
    <t xml:space="preserve">Diseñar el Plan Estrategico de Comunicaciones de la entidad. </t>
  </si>
  <si>
    <t>Sin meta asignada para el trimestre y sin evidencias de su ejecución.</t>
  </si>
  <si>
    <t>se desarrolla en los periodos siguientes</t>
  </si>
  <si>
    <t>Esta actividad se desarrollara en los siguientes trimestres</t>
  </si>
  <si>
    <t>Coordinadora de gestión documental</t>
  </si>
  <si>
    <t>Gestión Contractual</t>
  </si>
  <si>
    <t>esta actividad se desarrolla en los siguientes periodos</t>
  </si>
  <si>
    <t>De acuerdo con las evidencias suministradas el GIT de Contratación realiza entrega del seguimiento del primer trimestre al Plan anticorrupción el día 14 de abril a la Oficina asesora de pLaneación junto con los soportes correspondientes, dadno así cummplimiento a la actividad.</t>
  </si>
  <si>
    <t>El GIT realizó el seguimiento a las actividades del PAAC</t>
  </si>
  <si>
    <t>Sin meta asignada para el trimestre y sin evidencias de ejecución de la misma.</t>
  </si>
  <si>
    <t>esta actividad se desarrollara en los siguientes periodos</t>
  </si>
  <si>
    <t>De aucerdo con las evidencias suministradas el GIT de Gestión contractual durante el trimestre realizó envío de tips mediante correos electrónicos de fechas 08 de enero, 21 de enero, 04 de febrero, 18 de febrero y 19 de marzo dando así cumplimiento a la actividad.</t>
  </si>
  <si>
    <t>El GIT de Gestión Contractual publicó 5 tips</t>
  </si>
  <si>
    <t>Actividades de socialización y sensibilizaciones realizadas</t>
  </si>
  <si>
    <t>GIT de Gestión Contractual</t>
  </si>
  <si>
    <t>Publicación de los tips y/o correo solicitando la publicación de los tips</t>
  </si>
  <si>
    <t>Elaborar y publicar tips (recomendaciones sencillas y precisas sobre los temas más relevantes a tener en cuenta en las diferentes etapas contractuales).</t>
  </si>
  <si>
    <t>Planeacion Institucional</t>
  </si>
  <si>
    <t xml:space="preserve">Socializaciones y sensibilizaciones en temas en contratación y supervisión </t>
  </si>
  <si>
    <t>De acuerdo con las evidencias suministradas se observan listados de asistencia de capacitaciones realizadas en temas relacionados con supervisión y contratación en las siguientes fechas: 01 de marzo Dirección Territorial Boyacá 7 participantes, 25 de febrero Sede Central 17 participantes, 01 de marzo Dirección Territorial Caldas 7 Participantes, 09 de marzo Dirección Territorial Huila, Cesar 12 participantes, 16 de marzo Dirección Territorial Valle, Tolima 11 participantes, dando cumplimiento así a la actividad.</t>
  </si>
  <si>
    <t>Durante el primer trimestre del año el GIT Gestión Contractual realizaron capacitaciones a funcionarios y contratistas del IGAC</t>
  </si>
  <si>
    <t>Lista de asitencia, programación de las socializaciones</t>
  </si>
  <si>
    <t>Realizar capacitaciones a los funcionarios y contratistas a nivel nacional, de acuerdo a los procedimientos de Contratación y supervisión e interventoría y demas formatos</t>
  </si>
  <si>
    <t xml:space="preserve">De acuerdo con las evidencias suministradas el 23 de febrero se realizó socialización de los formatos actualizados de almacen, adicional a ello se brindo apoyo por correo electrónico a las siguientes Direcciones Territoriales: Caqueta 19 de marzo, Tolima 29 de enero, Risaralda 7 de enero, Huila 16 de marzo, Cundinamarca 13 de enero, Valle 07 de enero, Caldas 13 de marzo de la vigencia 2021. </t>
  </si>
  <si>
    <t>El GIT de Almacen realizó el acompañamiento a las Direcciones territoriales en los temas de almacen</t>
  </si>
  <si>
    <t>Porcentaje de bienes de consumo y devolutivos registrados en el sistema</t>
  </si>
  <si>
    <t>Almacen General</t>
  </si>
  <si>
    <t>Reuniones, correos electronicos</t>
  </si>
  <si>
    <t>Socialización, capacitación y acompañamiento a las Direcciones Territoriales en los tema de almacen</t>
  </si>
  <si>
    <t>Bienes de consumo y devolutivos registrados en el sistema</t>
  </si>
  <si>
    <t>De acuerdo con las evidencias suministradas el GIT de Almacén envío mediante correos electrónicos de fechas 17, 24 y 26 de marzo tips respecto a los procesos que se encuentran a cargo de esta área.</t>
  </si>
  <si>
    <t>El GIT de Almacen publicó 3 tips durante este primer trimestre</t>
  </si>
  <si>
    <t>Solicitud de publicación de los tips y/o publicación de los tips</t>
  </si>
  <si>
    <t>Elaborar y publicar tips (recomendaciones sencillas y precisas sobre los temas más relevantes).</t>
  </si>
  <si>
    <t>De acuerdo con el memorando de  Radicado N°: 2070-2021-0002097-IE-001  del 27 de enero de 2021 se hace entrega de parte del álmacen a la Secretarpia general de los bienes que deben tener una disposición final, para un total de 166 activos por valor de $ 330.734.484,75, así mismo mediante la resolución 41 del 15 de enero de 2021 se realiza la baja de dichos activos  y así mismo se continua en la actualizacion de los bienes de consumo y devolutivos que deben ser integrados a este proceso, registrandolos en el módulo SAI.</t>
  </si>
  <si>
    <t>Durante el primer trimestre se realizó el proceso de bajas de bienes</t>
  </si>
  <si>
    <t>Correos, informes</t>
  </si>
  <si>
    <t>Realizar el proceso de bajas de bienes</t>
  </si>
  <si>
    <t>Plan Anual de Adquisiciones</t>
  </si>
  <si>
    <t>Se observa registro de bienes de consumo y devolutivos en el módulos SAE y SAI de los meses de enero, febreo y marzo, por lo que existen evidencias del desarrollo de la actividad.</t>
  </si>
  <si>
    <t>El GIT de Almacen realizó la custodia y el control de ingreso y salida de elementos durante el primer trimestre</t>
  </si>
  <si>
    <t>Correos, electronicos, informes, relación de elementos que ingresan y salen</t>
  </si>
  <si>
    <t>Custodiar y controlar el ingreso y salida de elementos</t>
  </si>
  <si>
    <t>De acuerdo con los soportes suministrados y los documentos "INFORME LEVANTAMIENTO DE INVENTARIO CONSUMO" para los meses de enero, febrero y marzo se observa la ejecución de la actividad.</t>
  </si>
  <si>
    <t xml:space="preserve">Durante el trimestre evaluado se depuró inventario, propiedad planta y equipo, y se realizó el levantamiento del mismo. </t>
  </si>
  <si>
    <t>Archivo del inventario fisico</t>
  </si>
  <si>
    <t xml:space="preserve">Depurar inventario, propiedad planta y equipo, y realizar el levantamiento del mismo. </t>
  </si>
  <si>
    <t>De acuerdo con las evidencias suministradas se observa que existe un back up de los bienes de consumo y devolutivos de los meses de enero y febrero, asi como los correos en donde se anuncia el cierre de los movimientos ERO SAE Y SAI de los meses de diciembre, enero, febrero y marzo.</t>
  </si>
  <si>
    <t>Durante el trimestre se consolidó los inventarios de los modulos ERP (SAE y SAI) a nivel nacional, se realizó  el cierre de movimientos y actualización en la Sede Central (por demanda)</t>
  </si>
  <si>
    <t>Back Up, informes</t>
  </si>
  <si>
    <t>Consolidar los inventarios de los modulos ERP (SAE y SAI) a nivel nacional, realizar el cierre de movimientos y actualización en la Sede Central (por demanda)</t>
  </si>
  <si>
    <t>De acuerdo con los soportes suministrados se observa que se han publicado los contratos suscritos en los meses de enero, febrero y marzo del 2021.</t>
  </si>
  <si>
    <t>Se elaborarón informes sobre el desarrollo del proceso de gestión contractual mensualmente</t>
  </si>
  <si>
    <t>Proceso</t>
  </si>
  <si>
    <t>Porcentaje  de contratación adelantados</t>
  </si>
  <si>
    <t>Informes</t>
  </si>
  <si>
    <t>Elaborar los informes requeridos en desarrollo  del proceso de Gestión Contractual</t>
  </si>
  <si>
    <t>Procesos de Contratación suscritos y perfeccionados</t>
  </si>
  <si>
    <t>Se brinda apoyo a la Dirección Territorial Tolima respecto al accidente de un contratista como se pudo observar en los correos electrónicos 17, 27 de febrero, 4 , 8 y 11 de marzo, además se enviaron los lineamientos de contratación SECOP 2021 y los documentos de contratistas por correo electrónico el día 05 de febrero 2021.</t>
  </si>
  <si>
    <t>El GIT de Gestión Contractual durante el primer trimestre prestó acompañamiento, soporte y asesoria a las diferentes áreas y Direcciones Territoriales del IGAC en asuntos contractuales en desarrollo de los procesos.</t>
  </si>
  <si>
    <t>Brindar acompañamiento (capacitación, soporte y asesoria) a las diferentes áreas y Direcciones Territoriales del IGAC en asuntos contractuales en desarrollo de los procesos.</t>
  </si>
  <si>
    <t>De acuerdo con las evidencias suministradas se oberva que en el mes de enero se adelanta el proceso de contratación de la consultora María Juliana Martínez lo cual se puede verificar con la revisión de documentos como lo constatan los correos del 27, 28 29 de enro y 01 de febrero de 2021. Además se realizan las respectivas aclaraciones de los procesos de contratación el 04 de febrero de 2021.</t>
  </si>
  <si>
    <t xml:space="preserve">El GIT de Gestión Contractual durante el primer trimestre estuvo apoyando el proceso  precontractual y contractual para los procesos que se adelanten para la ejecución del crédito de banca multilateral cuando fue requerido </t>
  </si>
  <si>
    <t>Reuniones, correos electronicos, informes</t>
  </si>
  <si>
    <t xml:space="preserve">Apoyo precontractual y contractual para los procesos que se adelanten para la ejecución del crédito de banca multilateral </t>
  </si>
  <si>
    <t>De acuerdo con los soportes suministados y el documento "Informes de Gestión" se observa que para el mes de enero la Sede Central suscribio 132 contratos  y las direcciones territoriales 7 contratos, para el mes de Febrero Sede Central suscribio 241 contratos  y las direcciones territoriales 191, y para el mes de marzo Sede Central suscribio 105 contratos  y las direcciones territoriales 192 en las diferentes modalidades Contratación Directa- Interadministrativo, Contratación Directa - Prestación de Servicios personales, Selección abreviada - Acuerdo Marco de precios.</t>
  </si>
  <si>
    <t>Durante los meses de enero, febrero y marzo se elaboraron  los procesos de contratación utilizando las plataformas dispuestas por el Gobierno Nacional</t>
  </si>
  <si>
    <t>Relación de contratos, informes</t>
  </si>
  <si>
    <t>Elaborar los procesos de contratación utilizando las plataformas dispuestas por el Gobierno Nacional</t>
  </si>
  <si>
    <t>De acuerdo con los soportes entregados se observa que se ha consolidado y ajustado el Plana anual de adquisiciones a nivel nacional de acuerdo con las necesidades de la entidad</t>
  </si>
  <si>
    <t>Durante el primer trimestre se revisó, ajusto, consolido y se publicó el Plan Anual de Adquisiciones a nivel nacional esta actividad se desarrollo mensualmente</t>
  </si>
  <si>
    <t>Publicación en pagina WEB del PAA</t>
  </si>
  <si>
    <t>Revisar, ajustar, consolidar y publicar el Plan Anual de Adquisiciones a nivel nacional</t>
  </si>
  <si>
    <t>Se evidencias correos y matriz de PTS No Conforme</t>
  </si>
  <si>
    <t>Registraron el seguimiento a nivel nacional de los productos no conformes</t>
  </si>
  <si>
    <t>Se hizo seguimiento al PTS No Conforme que se presentó para el primer trimestre de 2021, se adjunta como evidencias correos y matriz de PTS No Conforme</t>
  </si>
  <si>
    <t>SUBDIRECCIÓN DE CATASTRO
AVALÚOS</t>
  </si>
  <si>
    <t>Gestión Catastral</t>
  </si>
  <si>
    <t>Se cargan evidencias en PLANIGAC</t>
  </si>
  <si>
    <t>el seguimiento lo hicieron en la plataforma de riesgos</t>
  </si>
  <si>
    <t>Se realizó seguimiento al primer trimestre de los riesgos establecidos para la Subdirección.</t>
  </si>
  <si>
    <t>Actualización, implementación y seguimiento de las actividades de MIPG</t>
  </si>
  <si>
    <t>SUBDIRECCIÓN DE CATASTRO</t>
  </si>
  <si>
    <t xml:space="preserve">PLANIGAC </t>
  </si>
  <si>
    <t>Actualizar y hacer seguimiento al mapa de riesgos</t>
  </si>
  <si>
    <t>número</t>
  </si>
  <si>
    <t>Procedimientos en word</t>
  </si>
  <si>
    <t>Actualizar la documentación asociada al proceso de Gestión Catastral</t>
  </si>
  <si>
    <t>Desarrollo e implementación de SNC</t>
  </si>
  <si>
    <t>Pruebas realizadas</t>
  </si>
  <si>
    <t>Realizar las pruebas del SNC</t>
  </si>
  <si>
    <t>Implementación del nuevo SNC (sistema nacional catastral)</t>
  </si>
  <si>
    <t>Puesta en marcha del sistema de información  nacional de catastro</t>
  </si>
  <si>
    <t>Se evidencia avance con documento de épicas de tramites catastrales.</t>
  </si>
  <si>
    <t>Anexaron lo correspondiente al avance</t>
  </si>
  <si>
    <t>Se avanzó en la especificación de mutaciones masivas y en la épica del flujo de conservación.</t>
  </si>
  <si>
    <t>Documento de especificaciones</t>
  </si>
  <si>
    <t>Realizar las especificaciones funcionales del SNC</t>
  </si>
  <si>
    <t>Sistema nacional catastral</t>
  </si>
  <si>
    <t>Desarrollo e implementación del SINIC</t>
  </si>
  <si>
    <t>Realizar las pruebas del SINIC</t>
  </si>
  <si>
    <t>Implementación del SINIC (sistema de información nacional de catastro multiprpoósito)</t>
  </si>
  <si>
    <t>Sistema de información nacional de catastro multipropósito</t>
  </si>
  <si>
    <t>Para este periodo no existe meta asignada</t>
  </si>
  <si>
    <t>Realizar las especificaciones funcionales del SINIC</t>
  </si>
  <si>
    <t>no aplica</t>
  </si>
  <si>
    <t>Socialización y publicación de la resolución</t>
  </si>
  <si>
    <t>Resolución</t>
  </si>
  <si>
    <t xml:space="preserve">Elaborar el proyecto de resolución de modificación de la resolución 643 de 2018 </t>
  </si>
  <si>
    <t>Afianzar al IGAC como máxima autoridad reguladora de los temas de su competencia</t>
  </si>
  <si>
    <t>Resoluciones publicadas</t>
  </si>
  <si>
    <t xml:space="preserve">Se observa borrador de modificación de la resolución 070 de 2011.
</t>
  </si>
  <si>
    <t>Registraron el borrador de la reglamentacion tecnica para la formacion y actualizacion, conservacion, difusion catastral</t>
  </si>
  <si>
    <t>Se avanzó en los ajustes propuestos por los gestores catastrales y se consolidó una nueva versión para revisión de jurídica.</t>
  </si>
  <si>
    <t xml:space="preserve">Elaborar el proyecto de resolución de modificación de la resolución 070 de 2011 </t>
  </si>
  <si>
    <t>Implementación del proyecto de Catastro Multipropósito, en el marco del crédito de la banca multilateral</t>
  </si>
  <si>
    <t>SUBDIRECCIÓN DE CATASTRO
DIANA CAROLINA NARANJO
CLAUDIA RODRÍGUEZ</t>
  </si>
  <si>
    <t xml:space="preserve">Adelantar los procesos de contratación financiados por la banca multilateral para la intervención de los municipios definidos en la vigencia 2021 </t>
  </si>
  <si>
    <t>Actualización del área geográfica actualizada</t>
  </si>
  <si>
    <t>Crédito de banca multilateral implementado</t>
  </si>
  <si>
    <t>Se evidencia las resoluciones en las cuales se habilitan como gestores catastrales los municipios de Zipaquirá, Envigado, Jamundí y Armenia.</t>
  </si>
  <si>
    <t>Sobrepasaron la meta para el trimestre</t>
  </si>
  <si>
    <t xml:space="preserve">Durante el mes de febrero se habilitaron como gestores catastrales los municipios de Zipaquirá y Enviado - Antioquia._x000D_
Durante el mes de marzo se habilitaron como gestores catastrales los municipios de Armenia y Jamundí y se dio inicio al Trámite de Habilitación del  municipio de Sabaneta-Antioquia._x000D_
</t>
  </si>
  <si>
    <t>Número de Gestores Catastrales Habilitados en el marco de lo definido en el Plan Nacional de Desarrollo 2019-2022</t>
  </si>
  <si>
    <t>GIT EVALUACIÓN , SEGUIMIENTO Y CONTROL DE LOS CATASTROS</t>
  </si>
  <si>
    <t>Resoluciones, reporte excel de municipios</t>
  </si>
  <si>
    <t>Habilitar mínimo siete (7) Gestores Catastrales</t>
  </si>
  <si>
    <t>Actualización del área geográfica</t>
  </si>
  <si>
    <t>Gestores habilitados en el marco de lo definido en el Plan Nacional de Desarrollo 2019-2022</t>
  </si>
  <si>
    <t>Se evidencia reporte de cargue de información de los meses de enero y febrero.</t>
  </si>
  <si>
    <t>registraron las publicaciones</t>
  </si>
  <si>
    <t>Para febrero se publicó la información en las páginas web geoportal y datos abiertos la información del componente alfanumérico y geográfico correspondiente a los meses de enero y febrero.</t>
  </si>
  <si>
    <t>Disposición de información catastral actualizada</t>
  </si>
  <si>
    <t>GIT ADMINISTRACIÓN DE LA INFORMACIÓN CATASTRAL</t>
  </si>
  <si>
    <t>Reporte del Geoportal</t>
  </si>
  <si>
    <t>Realizar la consolidación y disposición de información catastral actualizada de forma mensual</t>
  </si>
  <si>
    <t>Suministro y disposición de información catastral actualizada</t>
  </si>
  <si>
    <t>Se evidencia reporte Excel de tramites, donde se llevan 77.533 de una meta de 90.000 para el trimestre, por lo tanto, se observa un avance de 86,14 % del primer trimestre.</t>
  </si>
  <si>
    <t>Aunque no se cumplio con la meta se espera se cumpla en el siguiente trimestre</t>
  </si>
  <si>
    <t>En enero 6.158, en febrero 37.156 y en marzo se realizaron 34.219 trámites de conservación, para un total acumulado de 77.533 trámites, que corresponden al 17,30% de la meta anual.</t>
  </si>
  <si>
    <t>Número de trámites de conservación catastral</t>
  </si>
  <si>
    <t>GIT GESTIÓN CATASTRAL</t>
  </si>
  <si>
    <t>Reporte excel de conservación</t>
  </si>
  <si>
    <t>Realizar como mínimo 448.209  trámites de conservación catastral</t>
  </si>
  <si>
    <t>Trámites de conservación catastral</t>
  </si>
  <si>
    <t>Se evidencia mediante informes los avances en los procesos de actualización de Popayán, Villavicencio, Arauquita y los municipios de Boyacá (Beteitiva, Busbanza, Corrales, Floresta, Sativa Sur, Socotá, Socha y Tasco). Nota: El documento con el cual se valida esta actividad son las resoluciones de cierre, donde se ponen en firme las actualizaciones y con esto el área total actualizada, por lo tanto, hasta que no se terminen estos procesos no se valida el avance.</t>
  </si>
  <si>
    <t>Se verifico las actividades reportadas</t>
  </si>
  <si>
    <t>A marzo re realizó la socialización con las autoridades municipales de los procesos de Popayán y Villavicencio, inicio de trabajo de campo en este último. Acto de apertura de Arauquita y firma de inicio de operador para Boyacá.</t>
  </si>
  <si>
    <t>Procesos de actualización catastral</t>
  </si>
  <si>
    <t>GIT GESTIÓN CATASTRAL
MARIA ANGÉLICA ACERO</t>
  </si>
  <si>
    <t>Resoluciones de cierre</t>
  </si>
  <si>
    <t>Realizar la actualización física, jurídica y económica de los municipios del país programados para la vigencia 2021.</t>
  </si>
  <si>
    <t>Área geográfica actualizada catastralmente</t>
  </si>
  <si>
    <t>Se evidencia reporte de excel donde se relacionan los autos, asistencias a consejos directivos de la ANT y tutelas a marzo de 2021.</t>
  </si>
  <si>
    <t>Se evidencia las actividades realizadas</t>
  </si>
  <si>
    <t>Se relacionan los autos, asistencias a consejos directivos de la ANT y tutelas a marzo de 2021</t>
  </si>
  <si>
    <t>Reporte mensual de seguimiento al cumplimiento de los autos, medidas cautelares y/o sentencias, proferidos por los juzgados especializados de restitución de tierras, para resguardos indígenas y territorios colectivos de comunidades negras</t>
  </si>
  <si>
    <t>GIT TIERRAS
ASTRID TORRES</t>
  </si>
  <si>
    <t>Reporte excel de tierras</t>
  </si>
  <si>
    <t>Realizar informe mensual de seguimiento al cumplimiento de los autos, medidas cautelares y/o sentencias, proferidos por los juzgados especializados de restitución de tierras, para resguardos indígenas y territorios colectivos de comunidades negras</t>
  </si>
  <si>
    <t>Sostenimiento de las política de restitución de tierras y atención a victimas</t>
  </si>
  <si>
    <t>Solicitudes y requerimientos atendidos, en el marco de la Política de Reparación Integral a Víctimas y de sentencias de Restitución de Tierras</t>
  </si>
  <si>
    <t>Se evidencia reporte de solicitudes recibidas y atendidas, se observa un cumplimiento de atención de solicitudes del 51,3% que es un porcentaje bajo a lo esperado para el trimestre.</t>
  </si>
  <si>
    <t>Registraron la atencion a las solicitudes</t>
  </si>
  <si>
    <t>A marzo se recibieron 1.161 solicitudes y se atendieron 597, incluye solicitudes de información etapa administrativa y judicial, suspensión de predios y solicitud de peritajes de lo levantado por la URT en etapa judicial, el detalle se encuentra en el archivo CONSOLIDADO_MARZO_ GIT TIERRAS.XLS</t>
  </si>
  <si>
    <t>Porcentaje de solicitudes y requerimientos atendidos, en el marco de la Política de Reparación Integral a Víctimas y de sentencias de Restitución de Tierras</t>
  </si>
  <si>
    <t xml:space="preserve">Atender el 85% de las solicitudes recibidas para el cumplimiento de la Política de Restitución de Tierras y Ley de Víctimas. </t>
  </si>
  <si>
    <t>Se evidencia reporte Excel del registro de contestaciones y de traslados a otra entidades en el primer trimestre.</t>
  </si>
  <si>
    <t>Registraron la relacion de las respuestas</t>
  </si>
  <si>
    <t>Se contestaron por la Plataforma SIGAC a 31 de marzo 102 oficios, y se trasladó a otros gestores catastrales de 28 correos electrónicos</t>
  </si>
  <si>
    <t>Atender con oportunidad el 100% de las solicitudes realizadas en materia de regularización de la propiedad. (Ley 1564 y 1561 de 2012)</t>
  </si>
  <si>
    <t>no hay meta para este periodo</t>
  </si>
  <si>
    <t>Implementación del Observatorio Inmobiliario Nacional</t>
  </si>
  <si>
    <t>GIT AVALÚOS
PEDRO - JUAN CARLOS ZAMUDIO- CONTRATISTA NUEVA</t>
  </si>
  <si>
    <t>Reporte del observatorio</t>
  </si>
  <si>
    <t>Poner en producción la herramienta para la captura  y disposición de la información recopilada por el Observatorio Nacional Inmobiliario</t>
  </si>
  <si>
    <t>Observatorio Inmobiliario Nacional implementado</t>
  </si>
  <si>
    <t>No hubo solicitudes de modificación.</t>
  </si>
  <si>
    <t>Se acepta 1 aunque no hubo solicitudes</t>
  </si>
  <si>
    <t>Solicitudes de ZHFyG atendidas</t>
  </si>
  <si>
    <t>GIT AVALÚOS
VICTOR</t>
  </si>
  <si>
    <t xml:space="preserve">Reporte excel de avalúos </t>
  </si>
  <si>
    <t>Atender el 100% de las solicitudes de modificación de estudios de ZHF y ZHG, provenientes de las Direcciones Territoriales en un término máximo de 15 días, una vez se encuentre completa la solicitud</t>
  </si>
  <si>
    <t>Áreas geográficas homogéneas y actualizadas</t>
  </si>
  <si>
    <t>Trámites de avalúos</t>
  </si>
  <si>
    <t>Se realizan a final de año</t>
  </si>
  <si>
    <t>Número de avalúos elaborados en el periodo</t>
  </si>
  <si>
    <t>GIT AVALÚOS
PEDRO</t>
  </si>
  <si>
    <t>Reporte word de avalúos IVP</t>
  </si>
  <si>
    <t xml:space="preserve">Realizar 4.921 Avalúos IVP </t>
  </si>
  <si>
    <t xml:space="preserve">Avalúos IVP elaborados 
</t>
  </si>
  <si>
    <t>No hubo impugnaciones</t>
  </si>
  <si>
    <t>no hubo impugnaciones, se acepta 1 ejecutado</t>
  </si>
  <si>
    <t>Atender el 100% de las solicitudes de impugnación dentro del término de ley</t>
  </si>
  <si>
    <t>Implementación del plan de mercadeo para la promoción de los productos y servicios de la entidad</t>
  </si>
  <si>
    <t>Garantizar y fortalecer la autosostenibilidad del Instituto  por medio de la venta de los productos y servicios de la entidad</t>
  </si>
  <si>
    <t>No aplica para el periodo</t>
  </si>
  <si>
    <t>Desarrollo e implementación de la herramienta de avalúos</t>
  </si>
  <si>
    <t>GIT AVALÚOS
PEDRO - JUAN CARLOS ZAMUDIO</t>
  </si>
  <si>
    <t xml:space="preserve">Realizar las pruebas del módulo de avalúos comerciales </t>
  </si>
  <si>
    <t>Implementación módulo de avalúos</t>
  </si>
  <si>
    <t>En el periodo no hay meta</t>
  </si>
  <si>
    <t xml:space="preserve">Realizar las especificaciones del módulo de avalúos comerciales </t>
  </si>
  <si>
    <t>Se evidencia reporte Excel de avalúos con 53 realizados en el primer trimestre.</t>
  </si>
  <si>
    <t>Reportaron los avalúos realizados</t>
  </si>
  <si>
    <t>En Enero Se entregaron 29 avalúos comerciales, los cuales fueron reportados por Sede Central (13), Santander (7), Caldas (6), Tolima (2) y Sucre (1)._x000D_
En febrero Se entregaron 12 avalúos comerciales, los cuales fueron reportados por Sede Central (10), Meta (1) y Tolima (1)_x000D_
En Marzo Se entregaron 12 avalúos comerciales, los cuales fueron reportados por Sede Central (10) y Meta (2)</t>
  </si>
  <si>
    <t>Realizar 2.070 avalúos comerciales ó la totalidad de los que sean solicitados en caso que sea un número inferior</t>
  </si>
  <si>
    <t xml:space="preserve">Avalúos comerciales elaborados 
</t>
  </si>
  <si>
    <t>Se reporta por parte del área correspondiente que para el primer trimestre del año no se encontraron productos NO Conformes en el proceso de certificados de punto señalado por el usuario.</t>
  </si>
  <si>
    <t>No se presentaron casos de producto no conforme</t>
  </si>
  <si>
    <t>Durenate el primer trimestre del año, no se presentarion casos de Porducto No Conforme.</t>
  </si>
  <si>
    <t>Gestión Cartográfica</t>
  </si>
  <si>
    <t>Se evidencia archivo en excel donde se responden las preguntas por parte de la Subdirección de Geografía y Cartografía realizadas por medio del Formulario Único Reporte de Avance de la Gestión – FURAG. A pesar que no se programó meta para este trimestre se evidencia que se avanzó.</t>
  </si>
  <si>
    <t>Evidencias y avance acordes</t>
  </si>
  <si>
    <t>No se programó meta para este trimestre.</t>
  </si>
  <si>
    <t>No tiene meta programada</t>
  </si>
  <si>
    <t xml:space="preserve">Se soporta el correo electrónico del 03/03/2021, donde se hace entrega de los reportes del Seguimiento a los Controles de los Riesgos a la respectiva área, así mismo se soporta el archivo en excel donde se evidencia el seguimiento y actualización a la matriz del mapa de riesgos. </t>
  </si>
  <si>
    <t>Evidencias y avances acorde</t>
  </si>
  <si>
    <t>Se evidencian archivos donde el área responsable solicita a la Oficina Asesora de Planeación – OAP, la creación, actualización y derogación de documentos del SGI a corte 31/03/2021…Así mismo los correos electrónicos de fecha 19/01/2021 y 31/03/2021 donde se describen los documentos.</t>
  </si>
  <si>
    <t>Durante el primer trimestre se realizó la entrega de documentos que soportan el proceso de gestión cartográfica a la Oficina Aseora de Planeación para revisión y oficialización, así:  enero 19/2021, 41 documentos y en marzo, 10 documentos.</t>
  </si>
  <si>
    <t>Actualizar la información documentada vigente del proceso</t>
  </si>
  <si>
    <t>Se observan dos pantallazos del Atlas virtual de Colombia en Mapas donde se permite realizar la búsqueda de la información por medio del filtro del municipio deseado, así mismo la búsqueda por temática.  Pero se observa que no de cumplió con la meta programada para el trimestre.</t>
  </si>
  <si>
    <t>Durante el primer trimestre, se implementó en ambiente de pruebas el servicio para la generación de certificaciones de localización en Colombia en Mapas: http://igac.azurewebsites.net/#. Así mismo, se avanzó en la indexación en Google de los productos disponibles en Colombia en Mapas (SEO).</t>
  </si>
  <si>
    <t>Servicios</t>
  </si>
  <si>
    <t>Código fuente y documento de requerimientos</t>
  </si>
  <si>
    <t>Implementar servicios transaccionales en Colombia en Mapas que permitan la generación de certificaciones y demás productos.</t>
  </si>
  <si>
    <t xml:space="preserve">3 Servicios de Información Geográfica, geodesica y cartográfica </t>
  </si>
  <si>
    <t>Se observa documento con la estructura de las carpetas donde se dispone la información digital de cada uno de los productos cartográficos según la temática.  Por lo anterior se valida avance de esta actividad para este trimestre.</t>
  </si>
  <si>
    <t>Se realizó la exploración y búsqueda de archivos digitales para su estructuración y disposición de aplicaciones temáticas</t>
  </si>
  <si>
    <t>Aplicaciones temáticas disponibles</t>
  </si>
  <si>
    <t xml:space="preserve">GIT Administración de información geográfica, cartográfica y geodésica / GIT  Estudios Geográficos y Ordenamiento Territorial </t>
  </si>
  <si>
    <t>URLs de aplicaciones y bases de datos</t>
  </si>
  <si>
    <t>Configurar y disponer aplicaciones temáticas para usuarios, de acuerdo con la disponibilidad de archivos digitales</t>
  </si>
  <si>
    <t>Se soporta como insumo los documentos Diagnósticos de Insumos Cartográficos y Geodésicos de la Región Magdalena sobre (Proyecto de Técnicas Almacenamiento Recuperación de Acuíferos Producción Sostenible Banano), del Departamento de Cundinamarca (Zipaquirá, Sesquilé), del Departamento de Risaralda (Santa Rosa de Cabal), Departamento de La Guajira (Albania), Departamento Quindío (Armenia), Departamento Sucre (San Marcos), Departamento Tolima (Guamo, Rioblanco), Departamento Arauca (Arauquita), Departamento de Bolívar (Córdoba), Departamento de Antioquia (Sabaneta), Departamento de Caldas (Villamaría) y el documento diagnóstico de información cartográfica y geodésica de AMB (Municipios de Galapa, Puerto Colombia y Malambo).</t>
  </si>
  <si>
    <t>Durante el primer trimestre, se generaron 15 documentos de  diagnósticos correspondientes a los municipios de San Marcos, Armenia, Sesquilé, Villamaria, Sabaneta, Albania, Santa Rosa de Cabal, Zipaquirá, Región Magdalena, Arauquita, El Guamo, Córdoba, Rioblanco, Mirití y el último corresponde a los municipios de Galapa, Malambo, Puerto Colombia, pertenecientes al municipio de Antioquia.</t>
  </si>
  <si>
    <t>Productos disponibles</t>
  </si>
  <si>
    <t>Documentos de diagnósticos.</t>
  </si>
  <si>
    <t>Generar los documentos de diagnósticos de información cartográfica y geodésica de los municipios priorizados y/o requeridos.</t>
  </si>
  <si>
    <t>Para esta actividad se evidencia como insumo por parte del área respectiva el Mapa de la República de Colomba a escala 1:2’500.000.</t>
  </si>
  <si>
    <t xml:space="preserve">Avance y evidencia acorde. </t>
  </si>
  <si>
    <t>En el primer trimestre, se avanzó en la generación de la nueva versión del mapa 3D de Colombia.</t>
  </si>
  <si>
    <t>Subdirección de Geografía y Cartografía /(Oficina Difusión y Mercadeo)</t>
  </si>
  <si>
    <t>Base de datos y archivo de representación</t>
  </si>
  <si>
    <t>Generar el mapa 3D de Colombia.</t>
  </si>
  <si>
    <t>Se presenta el reporte presupuestal de “Adquisición de Bienes y Servicios - Servicio de Información Geográfica, Geodésica y Cartográfica - Levantamiento, Generación y Actualización de La Red Geodésica y La Cartografía Básica a Nivel Nacional”, de igual manera se observa el contrato firmado con la persona que va apoyar el proceso de escaneo fotogramétrico de rollos de aerofotografías análogas y compresión de imágenes. No se ejecutó la meta programada pero se avanzó en la contratación, por lo anterior se valida el avance para el trimestre.</t>
  </si>
  <si>
    <t>Durante el primer trimestre se gestionó la contratación para el desarrollo de esta actividad</t>
  </si>
  <si>
    <t xml:space="preserve">Preservar y disponer el archivo histórico de rollos de negativos de pelicula de fotografía áerea </t>
  </si>
  <si>
    <t>Se soporte esta actividad con el producto cartográfico donde se demarcan las áreas correspondientes a la cartografía vectorial y las ortoimágenes en una zona de los departamentos colombianos. Aunque no se logró cumplir con la meta programada se valida la actividad ya que se organizaron y catalogaron 9.216.111,96 ha de productos cartográficos.</t>
  </si>
  <si>
    <t>Durante el  primer trimestre, se organizaron y catalogaron 9.216.111,96 ha de productos cartográficos,  de los cuales se dispusieron 304.077,27ha del área total de 26 servicios. Así mismo, se avanzó en la organización, catalogación y disposición de las planchas cartográficas a través de Colombia en Mapas.</t>
  </si>
  <si>
    <t>Bases de datos y Sistema Sistema único de información geográfica, cartográfica y geodésica</t>
  </si>
  <si>
    <t>Organizar , catalogar y disponer los productos cartográficos, geográficos y geodésicos para su migración al Sistema único de información geográfica, cartográfica y geodésica</t>
  </si>
  <si>
    <t>Se soporta con archivo donde se describen las solicitudes de información realizadas desde el 01/01/21 al 31/03/21, donde se informa que se recibieron 120 solicitudes de las cuales fueron entregadas 94, con un número total de productos entregados de 3.224 entre (Aerofotografías, imágenes BNI, mapas topográficos, modelos digitales de terreno, entre otros).  Por lo anterior de valida el cumplimiento de avance por parte de la OCI.</t>
  </si>
  <si>
    <t xml:space="preserve">Evidencia y avance acordes. </t>
  </si>
  <si>
    <t>Durante el primer trimestre se atendieron 94 solicitudes de información cartográfica, geodésica y geográfica, correspondientes a 3224 productos</t>
  </si>
  <si>
    <t>Solicitudes atendidas</t>
  </si>
  <si>
    <t>Reportes y estadísticas</t>
  </si>
  <si>
    <t>Gestionar y controlar las solicitudes de información cartográfica, geodésica y geográfica, de conformidad con las licencias de uso definidas.</t>
  </si>
  <si>
    <t>Para el avance a esta actividad de soporta con correos del año 2020 y el 2021, donde se hace envío de información sobre el seguimiento realizado al Plan Nacional de Cartografía en las reuniones realizadas con el equipo técnico de la Subdirección de Geografía y Cartografía.</t>
  </si>
  <si>
    <t>Durante el primer trimestre, se inició la revisión del Plan Nacional de Cartografía Básica Oficial de Colombia 2021-2025, como insumo para la resolución</t>
  </si>
  <si>
    <t xml:space="preserve">Información cartográfica producida por terceros, oficializada </t>
  </si>
  <si>
    <t>GIT  Modernización, Evaluación y Seguimiento de Productos Geodésicos, Geográficos y Cartográficos</t>
  </si>
  <si>
    <t>Informes, actas de reunión</t>
  </si>
  <si>
    <t>Ajustar, formalizar y publicar resolución para la adopción del Plan Nacional de Cartografía.</t>
  </si>
  <si>
    <t>Información cartográfica producida por terceros, oficializada de 25.5 millones de ha del país.</t>
  </si>
  <si>
    <t>Se realiza la verificación del avance de esta actividad con dos archivos en excel, en el primero se describe el reporte de validación de la ortoimagen donde se realiza una revisión de control de calidad para el cumplimiento en las especificaciones de la imagen aprobado por la Subdirección, y el segundo hace referencia a la estructura e integridad de la imagen donde se reporta (La resolución espacial, espectral, radiométrica, el sistema de referencia, entre otros).</t>
  </si>
  <si>
    <t>Durante el primer trimestre, avance se generó algoritmo para la validación de ortoimágenes. Este además de validar elementos de calidad propios del producto, captura automáticamente campos para el reporte final y mejora la obtención del área omitida. Así mismo, se ajustó el algoritmo para la validación de las bases de datos vectoriales, permitiendo su relación con los puntos de comprobación y la generación de los marcos de control de acuerdo con la extensión y escala. Adicionalmente, se dispuso servicio para la validación de metadatos geográficos conforme a la normatividad vigente https://serviciosgeovisor.igac.gov.co:8080/Geovisor/#/ (validador Servicio de validación de ISO19139 (Metadata))</t>
  </si>
  <si>
    <t>Scripts y documentos técnicos</t>
  </si>
  <si>
    <t>Automatizar procesos de validación de productos de ortoimágenes y generar nueva versión de bases de datos cartográficas, así como realizar su documentación.</t>
  </si>
  <si>
    <t>Se presenta el producto cartográfico del departamento de Risaralda, correspondiente a los municipios de La Virginia y Pereira – Dosquebradas. Sin embargo se valida el avance pero se aclara que aún no se han aprobados los productos.</t>
  </si>
  <si>
    <t>Evidencia y avance acordes</t>
  </si>
  <si>
    <t>Durante el primer trimestre, se realizó validación en primera inspección de ortofotos y Modelos Digitales de Terreno de 13.462 ha, correspondientes a los municipios de La Virginia y Pereira-Dosquebradas para su incorporación en la base de datos oficial. Adicionalmente, se validó en primera inspección 6.500.000 ha en modelos digitales de terreno de 10 metros. Estos productos a la fecha no han sido aprobados.</t>
  </si>
  <si>
    <t xml:space="preserve">GIT  Producción Cartográfica </t>
  </si>
  <si>
    <t>Bases de datos, Informes de validación, actas de oficialización</t>
  </si>
  <si>
    <t>Oficializar e integrar la información cartográfica producida por terceros, de acuerdo con la demanda y entrega de productos programadas en el marco de los contratos (urbano y rural).</t>
  </si>
  <si>
    <t>Se presenta un documento borrador sobre la Resolución “Por la cual se reglamenta la validación y oficialización de productos cartográficos”. Se avala el avance a esta actividad. Sin embargo no se programó meta para este trimestre.</t>
  </si>
  <si>
    <t>Durante el primer trimestre, se elaboró la versión preliminar de la resolución de validación de productos cartográficos</t>
  </si>
  <si>
    <t>Acto administrativo y actas de reunión</t>
  </si>
  <si>
    <t>Ajustar, formalizar y publicar resolución para la validación y oficialización de productos cartográficos generada por terceros.</t>
  </si>
  <si>
    <t>Se evidencia que se tienen en funcionamiento los servicios GeoCartoIGAC y VTPK05KGeoCartoIGAC, donde se encuentran dispuestos los productos cartográficos del país.</t>
  </si>
  <si>
    <t xml:space="preserve">Evidencia acorde con el avance </t>
  </si>
  <si>
    <t>Durante el primer trimestre se generó y publicó uno de los mapas en formato vector tile.  Ver la siguiente ruta:_x000D_
https://tiles.arcgis.com/tiles/RVvWzU3lgJISqdke/arcgis/rest/services/VTPK05KGeoCartoIGAC/VectorTileServer?f=jsapi&amp;cacheKey=b260969bdcdc6138</t>
  </si>
  <si>
    <t>Mapas disponibles</t>
  </si>
  <si>
    <t>Mapas</t>
  </si>
  <si>
    <t>Mantener actualizado los mapas del país haciendo uso de los insumos existentes.</t>
  </si>
  <si>
    <t>Información cartográfica generada o actualizada a diferentes  resoluciones de 13,5 millones de ha del país.</t>
  </si>
  <si>
    <t>El GIT proporciona como insumos soportes los productos cartográficos correspondientes a la gestión de imágenes de los municipios de Arauquita, Sardinata, Carmen de Bolívar, de igual manera se evidencian la toma aerofotográfica de la cabecera municipal del municipio de Valencia, Popayán y de las zonas faltantes del proyecto Quebrada Yaguilga.  Por otro se reportan los informes correspondientes a los meses de enero y febrero donde se describe la captura de imágenes de cabeceras municipales y la recopilación de imágenes provenientes de otras entidades.</t>
  </si>
  <si>
    <t>Durante el primer trimestre se capturaron y/o gestionarion 14.078.04 ha con dron y 1.301.685 con la Fuerzas Militares, para un total del 1.315.763.04</t>
  </si>
  <si>
    <t>Área geográfica (ha) con cubrimiento de imágenes</t>
  </si>
  <si>
    <t>GIT  Producción Cartográfica y GIT  Administración de la información</t>
  </si>
  <si>
    <t>Base de datos de imágenes</t>
  </si>
  <si>
    <t>Capturar y/o gestionar imágenes del área del territorio continental del país e incorporarlas en el Banco Nacional de Imágenes, a escalas y temporalidad requerida para fines catastrales</t>
  </si>
  <si>
    <t>Se evidencia que para este trimestre se gestionaron las imágenes correspondientes a los municipios de: Arauquita, Sardinata, Carmen de Bolívar, Tumaco y un área de 426023 ha correspondientes a los páramos CAR.</t>
  </si>
  <si>
    <t>Se gestionaron 1.301.685 ha de imágenes con la Fuerzas Militares, las cuales serán evaluadas para viabilizar la generación de mosaicos con las características requeridas</t>
  </si>
  <si>
    <t>Área geográfica (ha) con cartografía básica</t>
  </si>
  <si>
    <t>Generar mosaicos de ortoimágenes gestionadas, con exactitud posicional para escalas máximo 1:25.000.</t>
  </si>
  <si>
    <t>Para este trimestre se evidencia un avance en el convenio TREx 2021, donde se realizó un avance por Geoceldas de los municipios de Cumaribo, Puerto Gaitán, Zaragoza, Remedios, Anorí y Amalfi, para un total de 377.440 ha. Sin embargo se observa que no se alcanzó a cumplir con la meta programada para este trimestre.</t>
  </si>
  <si>
    <t>Durante el primer trimestre se generaron 377.440ha correspondientes a Modelos Digitales de elevación de los municipios de Zaragoza, Remedios, Anorí, Amalfi  (Antioquia), Cumaribo (Vichada) y Puerto Gaitán (Meta)</t>
  </si>
  <si>
    <t>Generar el modelo digital de elevación de 12 m correspondiente a municipios priorizados e integrarlo en el modelo digital de elevación mundial.</t>
  </si>
  <si>
    <t>Se evidencia el producto cartográfico correspondiente a la Cabecera municipal de Fuente de Oro (Depto. Meta) a escala 1:5.000 con un área de cubrimiento de 157 ha. Tener en cuenta para el próximo reporte la escala de la actividad debe corresponde a 1:2.000</t>
  </si>
  <si>
    <t>Durante el primer trimestre se generaron 2.726ha de productos cartográficos del área urbana correspondientes a los municipios de Villavicencio y Fuente de Oro.</t>
  </si>
  <si>
    <t>Generar productos cartográficos con cubrimiento de del área urbana del territorio continental del país (escalas 1:2.000) .</t>
  </si>
  <si>
    <t>Se presentan 3 planos correspondientes a los departamentos del Meta y Tolima a escala 1:10.000 y 1:5.000, pero se evidencia que no se cumplió con la meta programada para el primer trimestre.</t>
  </si>
  <si>
    <t>Durante el primer trimestre se generaron 164.505 ha de productos cartográficos del área rural correspondiente a los municipios de Cáceres, Villavicencio, Planadas, La Plata y Fuente de Oro</t>
  </si>
  <si>
    <t>Generar o actualizar productos cartográficos con cubrimiento del área del territorio continental del país (escalas 1:5.000, 1:10.000, y/o 1:25.000) .</t>
  </si>
  <si>
    <t>No se evidencian insumos para validar esta actividad, de hecho, no se cumplió con la meta programada para el primer trimestre del año 2021.</t>
  </si>
  <si>
    <t>Gestión Agrológica</t>
  </si>
  <si>
    <t>No se programó meta para este periodo.</t>
  </si>
  <si>
    <t>No se evidencian insumos para validar esta actividad, de hecho, no se cumplió con la meta programada para el primer trimestre del año 2021</t>
  </si>
  <si>
    <t>Para el área de Biología en el mes de marzo se realizó la entrega de resultados oportunos al cliente llegando al 100% en cuanto a la respuesta efectiva en envió de resultados dentro de las fechas establecidas. Sin embargo no se evidencia diligenciamiento de autoseguimiento.</t>
  </si>
  <si>
    <t>producto</t>
  </si>
  <si>
    <t xml:space="preserve"> Indicador de oportunidad de respuesta</t>
  </si>
  <si>
    <t>Modernización y administración de la información</t>
  </si>
  <si>
    <t>Procesamiento de muestras tema de biologia</t>
  </si>
  <si>
    <t>Seguimiento y evaluación del desempeño institucional</t>
  </si>
  <si>
    <t>Eficiencia en el uso y producción de la información del Laboratorio Nacional de Suelos</t>
  </si>
  <si>
    <t xml:space="preserve">Indicador de oportunidad en respuesta mejorado </t>
  </si>
  <si>
    <t>Para el área de mineralogía se evidencia un decrecimiento en el indicador de oportunidad pasando del 100% al 85%.  Sin embargo, no se evidencia diligenciamiento de autoseguimiento.</t>
  </si>
  <si>
    <t>Gestión de Suelos y Aplicaciones Agrologicas</t>
  </si>
  <si>
    <t>Procesamiento de muestras tema de mineralogia</t>
  </si>
  <si>
    <t xml:space="preserve">Para el área física se aumentó en el indicador de oportunidad en el 8%.  Sin embargo, no se evidencia diligenciamiento de autoseguimiento. </t>
  </si>
  <si>
    <t>Procesamiento de muestras tema de fisica</t>
  </si>
  <si>
    <t>Para el mes de marzo el área química aumentó en el indicador de oportunidad en el 9.85.  Sin embargo, no se evidencia diligenciamiento de autoseguimiento.</t>
  </si>
  <si>
    <t>Procesamiento de muestras tema de quimica</t>
  </si>
  <si>
    <t>En el mes de marzo se recibió la visita del IDEAM, en donde se encontraron 11 NO Conformidades y 4 observaciones que deben ser subsanadas para conseguir la acreditación del paquete analítico Q01.  El porcentaje de avance para este mes corresponde al 2.8% de una meta programada de 10.10%.  La actividad de acreditación se presenta en un avance del 5.78% avance que se dio fundamentalmente en el ajuste, actualización y envió a planeación de todos los instructivos y procedimientos del laboratorio que se debieron ajustar de acuerdo a los requerimientos dados por el IDEAM.</t>
  </si>
  <si>
    <t>Se dio cumplimiento a la meta programada</t>
  </si>
  <si>
    <t>SSe gestiona el manejo de los residuos peligrosos</t>
  </si>
  <si>
    <t>Ensayos analíticos Acidez intercambiable, Carbono Orgánico, pH, Humedad, textura, Fosforo disponible, Bases intercambiables y CIC del paquete Q01 acreditados.</t>
  </si>
  <si>
    <t>Laboratorio Nacional de Suelos</t>
  </si>
  <si>
    <t>Ejecución y seguimiento al programa de gestión ambiental y manejo de RESPEL</t>
  </si>
  <si>
    <t>Acreditación del Laboratorio Nacional de Suelos</t>
  </si>
  <si>
    <t xml:space="preserve">Laboratorio Nacional de Suelos acreditado </t>
  </si>
  <si>
    <t>Tramitar ante el ente acreditador: solicitud, asignación y realización de visita</t>
  </si>
  <si>
    <t>No se cumplió con la meta programada para el periodo, ni se soportó con algún documento haciendo la debida explicación.</t>
  </si>
  <si>
    <t>Estimar la incertidumbre de la medición.</t>
  </si>
  <si>
    <t>Validación de las determinaciones e informe.</t>
  </si>
  <si>
    <t xml:space="preserve">No se cumplió la meta programada para el trimestre, por lo que se sugiere para próximos reportes describir los motivos por los cuales no fue posible alcanzar la meta programada.  </t>
  </si>
  <si>
    <t>Se esta definición de las nuevas determinaciones para ampliar el alcance</t>
  </si>
  <si>
    <t>Planificar determinaciones analíticas acreditar.</t>
  </si>
  <si>
    <t>Se evidencia que para esta actividad durante el mes de febrero se presenta un avance del 3.15% donde se elaboraron informes de validación faltante, informes de acidez intercambiable y fósforo disponible.  De igual forma en el mes de marzo se recibió la visita del IDEAM, en donde se encontraron 11 NO Conformidades y 4 observaciones que deben ser subsanadas para conseguir la acreditación del paquete analítico Q01.  El porcentaje de avance para este mes corresponde al 2.8% de una meta programada de 10.10%.</t>
  </si>
  <si>
    <t>Se viene cumliendo con la aplicación de los controles</t>
  </si>
  <si>
    <t>Verificación a la ejecución de los controles de acuerdo a lo dispuesto en el aseguramiento de la calidad del LNS</t>
  </si>
  <si>
    <t>Se inicio revisión documental</t>
  </si>
  <si>
    <t>Revisión documental.</t>
  </si>
  <si>
    <t>Sin embargo, no se cumplió con la meta programada, se recomienda entregar reporte del porqué no se cumplió con la meta.</t>
  </si>
  <si>
    <t>No se cumplió la meta programada para el trimestre, por lo que se sugiere para próximos reportes describir los motivos por los cuales no fue posible alcanzar la meta programada.  No hay Observación frente al no reporte del avance programado.</t>
  </si>
  <si>
    <t xml:space="preserve">Áreas de estudio de suelos realizados, como insumo para el ordenamiento del territorio. </t>
  </si>
  <si>
    <t>Realizar la clasificación de capacidad de uso de las tierras</t>
  </si>
  <si>
    <t>Ampliación de la cobertura en la identificación de los suelos,  geomorfología y capacidad agrológica a escalas más detalladas, sus  usos y aplicaciones</t>
  </si>
  <si>
    <t xml:space="preserve">Estudio de suelos realizados, como insumo para el ordenamiento del territorio. </t>
  </si>
  <si>
    <t>No se cumplió con la meta programada, se recomienda entregar reporte del porqué no se cumplió con la meta.</t>
  </si>
  <si>
    <t>Elaborar la interpretación de cobertura y uso de las tierras</t>
  </si>
  <si>
    <t>Según el reporte de avance del 31/03/2021 se describe que se actualizaron 186 perfiles y 4 leyendas de suelos de los complejos de páramos (Chingaza, Rabanal y Guargua), de igual manera se elaboraron los shape de puntos de muestreo y de suelos de los complejos de páramos,  se describieron 223 UCS de los complejos de páramos (Chingaza, Rabanal y Guargua), así mismo, se inició la revisión de la base de datos de perfiles entregadas por el GIT Modernización y las existentes en los diferentes estudios de suelos.  Sin embargo, no se cumplió con la meta programada, se recomienda entregar reporte del porqué no se cumplió con la meta.</t>
  </si>
  <si>
    <t>No se cumplió la meta programada para el trimestre, por lo que se sugiere para próximos reportes describir los motivos por los cuales no fue posible alcanzar la meta programada.  La observación esta inconclusa.</t>
  </si>
  <si>
    <t xml:space="preserve">Se avanzó en un área de </t>
  </si>
  <si>
    <t>Realizar el levantamiento de suelos</t>
  </si>
  <si>
    <t xml:space="preserve">De acuerdo al avance suministrado por la Subdirección del 31/03/2021 se observa que en el mes de febrero se interpretaron 20.267 ha correspondiente al 2.25%, de la misma manera para el mes de marzo se evidencia que se interpretaron 112.733 ha correspondientes al 12.53%. </t>
  </si>
  <si>
    <t>Se cumplió la meta programada y se superó por un pequeño margen.</t>
  </si>
  <si>
    <t>Se interpretacion interpetraron 133.000 has</t>
  </si>
  <si>
    <t>Elaborar la interpretación de geomorfología aplicada a los levantamientos de suelos</t>
  </si>
  <si>
    <t xml:space="preserve">Según el reporte suministrado por la Subdirección del 31/03/2021 se describe que fueron atendidas todas las solicitudes allegadas. </t>
  </si>
  <si>
    <t xml:space="preserve">Se atendieron todas solicitudes </t>
  </si>
  <si>
    <t xml:space="preserve">Hectáreas AHT elaboradas y actualizadas </t>
  </si>
  <si>
    <t>Entregar insumos estadísticos y mapas de las solicitudes judiciales, catastrales, procesos de restitución de tierras a demanda.</t>
  </si>
  <si>
    <t xml:space="preserve">Áreas homogéneas elaboradas y actualizadas </t>
  </si>
  <si>
    <t>Se evidencia documento del reporte avance del 31/03/2021, donde se describe que para el mes de febrero se realizó la estructuración de municipios de Tasco y Socotá, de igual forma para el mes de marzo de estructuraron siete (7) municipios del Proyecto Banco Mundial del departamento de Boyacá de 130.748,5 ha y el municipio de Villavicencio del Departamento del Meta con 128.585,1 ha.  Sin embargo, no se cumplió con la meta programada, se recomienda entregar reporte del porqué no se cumplió con la meta.</t>
  </si>
  <si>
    <t>No se cumplió la meta programada para el trimestre, por lo que se sugiere para próximos reportes describir los motivos por los cuales no fue posible alcanzar la meta programada.</t>
  </si>
  <si>
    <t>Se realizó la estructuración 9 municipios</t>
  </si>
  <si>
    <t>Estructurar el control de calidad y correlacionar digitalmente la información de áreas homogéneas producida por el GIT de Levantamientos y Aplicaciones.</t>
  </si>
  <si>
    <t>Para el primer trimestre del año 2021, se observa que se atendieron doce (12) solicitudes de información de clases agrológicas y quince (15) solicitudes de asesoría agrológica de usuarios externos, descritas en el reporte avance del 31/03/2021 de la Subdirección.  Sin embargo, no se cumplió con la meta programada, se recomienda entregar reporte del porqué no se cumplió con la meta.</t>
  </si>
  <si>
    <t>Se atendieron todas las solicitudes recibidas</t>
  </si>
  <si>
    <t>Atender prioritariamente solicitudes judiciales, catastrales procesos de restitución de tierras, entre otras (a demanda).</t>
  </si>
  <si>
    <t>Se observa documento en pdf reporte de avance del 31/03/2021, donde de describe que para el mes de febrero se actualizaron las áreas homogéneas de tierras a tres (3) municipios con un total de avance de 265.349,35 ha y para el mes de marzo se actualizando las AHT a 10 municipios con un total de avance de 264.386,02 ha.  Sin embargo, se evidencia que no se cumplió con la meta programada para el trimestre.</t>
  </si>
  <si>
    <t>Se actualizaron 13 municipios</t>
  </si>
  <si>
    <t>Correlacionar o actualizar las áreas homogéneas de tierras a nivel nacional</t>
  </si>
  <si>
    <t>Se evidencia pdf reporte avance suministrado por el área el día 31/03/2021, donde se describe que para este trimestre se tiene un avance consolidado del 27.84 %.</t>
  </si>
  <si>
    <t>Se cumplió la meta programada para el primer trimestre. se sugiere describir para futuros reportes motivos por lo que se superó significativamente la meta programada.</t>
  </si>
  <si>
    <t xml:space="preserve">Demanda de clientes externos </t>
  </si>
  <si>
    <t>Sumatoria de análisis químicos, físicos, mineralógicos y biológicos de suelos realizados</t>
  </si>
  <si>
    <t>Análisis</t>
  </si>
  <si>
    <t>Ejecutar análisis biológicos de suelos, producto de la satisfacción a la demanda por ventanilla</t>
  </si>
  <si>
    <t>Servicio de análisis químicos, físicos, mineralógicos y biológicos de suelos</t>
  </si>
  <si>
    <t>Se cumplió la meta programada para el primer trimestre. se sugiere describir para futuros reportes motivos por lo que se superó la meta programada.</t>
  </si>
  <si>
    <t>Ejecutar análisis mineralógicos y micro morfológicos de suelos, producto de la satisfacción a la demanda por ventanilla</t>
  </si>
  <si>
    <t>Se evidencia pdf reporte avance suministrado por el área el día 31/03/2021, donde se describe que para este trimestre se tiene un avance consolidado del 27.84 %.  Sin embargo se evidencia que no se cumplió con la meta programada para el periodo.</t>
  </si>
  <si>
    <t>Ejecutar análisis físicos de suelos, producto de la satisfacción a la demanda por ventanilla</t>
  </si>
  <si>
    <t>Ejecutar análisis químico de suelos, aguas y tejido vegetal, producto de la satisfacción a la demanda por ventanilla</t>
  </si>
  <si>
    <t>Para el análisis biológico de suelos se evidencia un avance del 5.24 para clientes internos y el 12.71% para clientes externos.  Se valida esta información por medio de pdf reporte avance suministrado por el área del día 31/03/2021.</t>
  </si>
  <si>
    <t>Se avanzó en el procesamiento de muestras de suelo proyecto CAR</t>
  </si>
  <si>
    <t>Ejecutar análisis biológicos de suelos, producto de convenios y contratos</t>
  </si>
  <si>
    <t>Para el análisis mineralógico se evidencia 10% de avance para clientes externos, correspondientes al primer trimestre del año. Información descrita en el documento en pdf del 31/03/2021.</t>
  </si>
  <si>
    <t>Se cumplió la meta programada para el primer trimestre. se sugiere describir para futuros reportes motivos por lo que se superó la meta programada</t>
  </si>
  <si>
    <t>Análisis químicos, físicos, mineralógicos y biológicos de suelos, aguas y tejido vegetal realizados</t>
  </si>
  <si>
    <t>Ejecutar análisis mineralógicos y micro morfológicos de suelos, producto de convenios y contratos</t>
  </si>
  <si>
    <t>Para esta actividad se evidencia que para este trimestre se realizaron los análisis físicos para las muestras del Contrato CAR, por lo tanto, el avance para el análisis físico es del 15.27% para clientes internos y el 21.1% para clientes externos.  Sin embargo se evidencia que no se cumplió con la meta programada para el periodo, además no se evidencia un soporte explicando el porqué del no cumplimiento.</t>
  </si>
  <si>
    <t>Ejecutar análisis físicos de suelos, producto de convenios y contratos</t>
  </si>
  <si>
    <t>Se evidencia el archivo donde se describen los avances correspondientes al servicio de análisis de los suelos para los meses de enero, febrero y marzo de 2021.  Donde se informa que el avance consolidad a marzo es del 27.84%.</t>
  </si>
  <si>
    <t>Se avanzo en los analisis el proyecto CAR</t>
  </si>
  <si>
    <t>Ejecutar análisis químico de suelos, aguas y tejido vegetal, producto de convenios y contratos</t>
  </si>
  <si>
    <t>Sin meta asignada en el periodo.</t>
  </si>
  <si>
    <t>Actividad programada para los siguientes trimestres trimestre.</t>
  </si>
  <si>
    <t>Efectividad</t>
  </si>
  <si>
    <t>Porcentaje de avance del plan de mantenimiento del SGA Implementado</t>
  </si>
  <si>
    <t>Realizar seguimiento al  cumplimiento legal ambiental.</t>
  </si>
  <si>
    <t>Mantenimiento y operación del Sistema de Gestión Ambiental</t>
  </si>
  <si>
    <t>Matriz de cumplimiento Legal</t>
  </si>
  <si>
    <t>Actualizar matriz de cumplimiento legal ambiental</t>
  </si>
  <si>
    <t>Seguimiento a la implementación del plan de trabajo del Sistema de Gestión Ambiental a nivel nacional</t>
  </si>
  <si>
    <t>Actividad programada para el cuarto trimestre.</t>
  </si>
  <si>
    <t>Auditoria externa</t>
  </si>
  <si>
    <t>Acompañar la presentación de la auditoria externa para mantener la certificación en los sistemas de gestión de calidad y ambiental (visita de seguimiento)</t>
  </si>
  <si>
    <t>Se observa la justificación por parte del proceso, para la reprogramación de la actividad para el mes de abril de 2021.</t>
  </si>
  <si>
    <t xml:space="preserve">Se observa justificación para reprogramar la actividad para la última semana del mes de abril de 2021. </t>
  </si>
  <si>
    <t xml:space="preserve">Teniendo en cuenta los resultados de la auditoría de acreditación al LNS, respecto a los requisitos de entrada y de salida para la revisión por la Dirección, Se reprogramo el comité institucional de gestión y desempeño para el mes de abril para que solventaran los hallazgos producto de la auditoría de manera satisfactoria </t>
  </si>
  <si>
    <t>Correos, presentación y acta de comité institucional de gestión y desempeño</t>
  </si>
  <si>
    <t>Preparar y realizar las Revisión por la Dirección (2020)</t>
  </si>
  <si>
    <t>Se verifica en documento Excel el programa de auditoria internas al SGI.</t>
  </si>
  <si>
    <t>Se observa que se  realizó aprobación del programa de auditoria en el Comité de Coordinación de Control Interno</t>
  </si>
  <si>
    <t xml:space="preserve">Se realizó socialización y aprobación del programa de auditoria </t>
  </si>
  <si>
    <t>Plan, programa e informe de auditorias</t>
  </si>
  <si>
    <t>Preparar y realizar las auditorias internas del SGI</t>
  </si>
  <si>
    <t>Actividad programada para el segundo y tercer trimestre</t>
  </si>
  <si>
    <t>Sensibilización</t>
  </si>
  <si>
    <t>Realizar y promover sensibilizaciones acerca de los temas del SGI-MIPG</t>
  </si>
  <si>
    <t>Actividad programada para los próximos trimestres.</t>
  </si>
  <si>
    <t>Acompañar a los procesos para la formulación de las actividades o acciones que se deban generar a partir de los resultados del FURAG 2020</t>
  </si>
  <si>
    <t>Generar informe frente a los resultados de la encuesta FURAG 2020 vs. 2019</t>
  </si>
  <si>
    <t>Autodiagnósticos diligenciados</t>
  </si>
  <si>
    <t>Realizar autodiagnósticos MIPG</t>
  </si>
  <si>
    <t>Actividad programada a partir del segundo trimestre</t>
  </si>
  <si>
    <t>Matriz de producto no conforme 
Documento de análisis de producto no conforme</t>
  </si>
  <si>
    <t>Realizar análisis y seguimiento a los resultados del PTS No conforme</t>
  </si>
  <si>
    <t>Acompañar la formulación del PAA y del PAAC 2022</t>
  </si>
  <si>
    <t>Se evidencia el acompañamiento durante el periodo por los responsables  a los procesos en el seguimiento al PAA y PAAC.</t>
  </si>
  <si>
    <t xml:space="preserve">Se observa que se realizó acompañamiento a los procesos en el seguimiento al PAA y PAAC a través de cada uno de los enlaces en la herramienta PLANIGAC de acuerdo con la programación. </t>
  </si>
  <si>
    <t xml:space="preserve">Se realizó el seguimiento a través de cada uno de los enlaces en la herramienta PLANIGAC de acuerdo con la programación. </t>
  </si>
  <si>
    <t>Realizar acompañamiento a los procesos en el seguimiento al PAA y PAAC</t>
  </si>
  <si>
    <t>Elaborar mapa de riesgos institucional 2022</t>
  </si>
  <si>
    <t>Se verifica el seguimiento a los controles de los riesgos institucionales con corte al último trimestre de 2020.</t>
  </si>
  <si>
    <t>Se observa que se realizó seguimiento seguimiento a los controles de los riesgos institucionales con corte al último trimestre de 2020</t>
  </si>
  <si>
    <t>Se realizó seguimiento de acuerdo con la programación con corte al último trimestre de 2020</t>
  </si>
  <si>
    <t xml:space="preserve">Realizar seguimiento a los controles de los riesgos institucionales </t>
  </si>
  <si>
    <t>Aunque la actividad esta programada para el tercer trimestre, se adelanto parte de la actualización documenta, se carga en las evidencias el cronograma de trabajo.</t>
  </si>
  <si>
    <t>Actualizar la información documentada del SGI del proceso Direccionamiento Estratégico y Planeación de acuerdo al cronograma establecido.</t>
  </si>
  <si>
    <t>Se constata la realización del reporte de acciones con corte al 31 de marzo de2021.</t>
  </si>
  <si>
    <t>Se observa que se realizó reporte de acciones con corte al 31 de marzo de2021</t>
  </si>
  <si>
    <t>Se realizó reporte de acciones con corte al 31 de marzo de2021</t>
  </si>
  <si>
    <t>Elaborar informe respecto del análisis de las acciones de mejoramiento</t>
  </si>
  <si>
    <t>Sin meta programada para el trimestre.</t>
  </si>
  <si>
    <t xml:space="preserve">Actividad programada para próximos trimestres </t>
  </si>
  <si>
    <t>Número de process optimizados</t>
  </si>
  <si>
    <t>Documento de propuesta de mejora</t>
  </si>
  <si>
    <t>Presentar propuesta de mejora de los procesos, sub procesos y procedimientos del IGAC</t>
  </si>
  <si>
    <t>Arquitectura de procesos</t>
  </si>
  <si>
    <t>Modelo de operación optimizado</t>
  </si>
  <si>
    <t>De acuerdo a la información revisada, se evidencia la realización de la actividad.</t>
  </si>
  <si>
    <t>Se observa que se realizó modelamiento documental del proceso de gestión contractual</t>
  </si>
  <si>
    <t>Se realizó el levantamiento de información y modelamiento del proceso de gestión contractual</t>
  </si>
  <si>
    <t>Modelo de Procesos</t>
  </si>
  <si>
    <t>Modelar los procesos, sub procesos y procedimientos del IGAC</t>
  </si>
  <si>
    <t>Se evidenció la realización  del levantamiento de información y modelamiento del proceso de gestión contractual.</t>
  </si>
  <si>
    <t>Se observa que se realizó el levantamiento de información y modelamiento documental del proceso de gestión contractual</t>
  </si>
  <si>
    <t>Documento de casos de uso</t>
  </si>
  <si>
    <t>Analizar comportamientos y variables asociadas a los procesos, sub procesos y procedimientos del IGAC</t>
  </si>
  <si>
    <t>La actividad de seguimiento a los temas de Cooperación Internacional del IGAC, son evidenciados con las matrices de seguimiento de los procesos a cargo, así como los correos de envío.</t>
  </si>
  <si>
    <t>Se observa que se realizó seguimiento a los temas de Cooperación Internacional de la entidad</t>
  </si>
  <si>
    <t>Se llevo a cabo el seguimiento al avance en los diferentes temas de cooperación internacional adelantados desde cada una de las áreas misionales durante el último trimestre del año 2020, se verificó el diligenciamiento de actividades y evidencias aportadas.</t>
  </si>
  <si>
    <t>Informes de gestión elaborados</t>
  </si>
  <si>
    <t>Matriz de Cooperación Internacional</t>
  </si>
  <si>
    <t>Realizar el seguimiento a los temas de Cooperación Internacional de la entidad</t>
  </si>
  <si>
    <t xml:space="preserve">Informes de gestión </t>
  </si>
  <si>
    <t>Se verifica la publicación del informe de gestión de cierre de la vigencia 2020 del IGAC.</t>
  </si>
  <si>
    <t xml:space="preserve">Se observa que se publicó el informe de gestión2020  de la entidad </t>
  </si>
  <si>
    <t>Se publicó el informe de gestión con el cierre de la vigencia 2020 en el link: https://www.igac.gov.co/es/contenido/informes-de-gestion-y-empalme</t>
  </si>
  <si>
    <t>Publicación informes de gestión</t>
  </si>
  <si>
    <t>Publicar los informes de gestión de la entidad en las herramientas definidas</t>
  </si>
  <si>
    <t>La actividad de "Elaborar los informes mensuales de ejecución presupuestal", para el trimestre, se verifica con la publicación en la página institucional.</t>
  </si>
  <si>
    <t>Se observa que se elaboraron mensualmente  los informes mensuales de ejecución presupuestal</t>
  </si>
  <si>
    <t>Se realizó informe de ejecución presupuestal de los meses de enero, febrero y marzo, a su vez la respectiva publicación en el link: https://www.igac.gov.co/es/transparencia-y-acceso-a-la-informacion-publica/presupuesto-y-ejecucion-general-de-ingresos-gastos-e-inversion</t>
  </si>
  <si>
    <t>Informe ejecución presupuestal</t>
  </si>
  <si>
    <t>Elaborar los informes mensuales de ejecución presupuestal</t>
  </si>
  <si>
    <t>Se verifica el informe de gestión del cierre vigencia 2020.</t>
  </si>
  <si>
    <t>Se observa que se realizó el informe de gestión cierre vigencia 2020</t>
  </si>
  <si>
    <t>Se realizó el informe de gestión cierre vigencia 2020</t>
  </si>
  <si>
    <t>Informe de gestión vigencia y congreso</t>
  </si>
  <si>
    <t>Elaborar los informes de gestión de la entidad (vigencia y congreso)</t>
  </si>
  <si>
    <t xml:space="preserve">Se evidencia el envío mediante correo electrónico del Anteproyecto de presupuesto, al Ministerio de Hacienda y Crédito Público. </t>
  </si>
  <si>
    <t xml:space="preserve">Se observa que el Anteproyecto de presupuesto se presentó ante el Ministerio de Hacienda y Crédito Público el 29 de marzo </t>
  </si>
  <si>
    <t>Se presentó el 29 de marzo ante el Ministerio de Hacienda y Crédito Público el anteproyecto de presupuesto del IGAC.</t>
  </si>
  <si>
    <t>Anteproyecto de presupuesto presentado</t>
  </si>
  <si>
    <t>Presentación anteproyecto de presupuesto</t>
  </si>
  <si>
    <t>Presentar ante las instancias definidas el anteproyecto de presupuesto del IGAC.</t>
  </si>
  <si>
    <t>Anteproyecto de presupuesto - MGMP</t>
  </si>
  <si>
    <t>Se constata la socialización del anteproyecto de presupuesto, a través de correo electrónico de fecha 24 de marzo de 2021.</t>
  </si>
  <si>
    <t xml:space="preserve">Se observa que se realizó socialización del Anteproyecto de presupuesto </t>
  </si>
  <si>
    <t xml:space="preserve">Se realizó socialización vía correo electrónico el 24 de marzo del anteproyecto de presupuesto </t>
  </si>
  <si>
    <t>Socialización anteproyecto de presupuesto</t>
  </si>
  <si>
    <t>Socializar el anteproyecto de presupuesto con los procesos de la Entidad</t>
  </si>
  <si>
    <t>Se verifica la actividad con las evidencias aportadas por el proceso como los formularios, la justificación y programa de gastos e ingresos.</t>
  </si>
  <si>
    <t xml:space="preserve">Se observa que se estructuró el anteproyecto de presupuesto </t>
  </si>
  <si>
    <t xml:space="preserve">Se estructuro el anteproyecto de presupuesto y se cargo en la página de SIIF Nación el 29 de marzo </t>
  </si>
  <si>
    <t>Anteproyecto de presupuesto</t>
  </si>
  <si>
    <t>Estructurar el anteproyecto de presupuesto del IGAC con las dependencias de la entidad</t>
  </si>
  <si>
    <t>Se verifica la elaboración, presentación y publicación de los reportes de seguimiento de las metas institucionales en las herramientas definidas cierre 2020.</t>
  </si>
  <si>
    <t>Se observa que se elaboraron, presentaron y publicaron los reportes de seguimiento de las metas institucionales en  las herramientas definidas por el cierre del 2020</t>
  </si>
  <si>
    <t xml:space="preserve">Se realizó publicación en el link: https://www.igac.gov.co/es/contenido/metas-objetivos-e-indicadores-de-gestion-yo-desempeno el seguimiento a las metas Plan Nacional de Desarrollo y de SPI con el el cierre de la vigencia 2020 </t>
  </si>
  <si>
    <t>Reportes de seguimiento a metas institucionales y sectoriales elaborados</t>
  </si>
  <si>
    <t>Publicación en la página web (link)</t>
  </si>
  <si>
    <t>Elaborar, presentar y publicar los reportes de seguimiento de las metas institucionales en  las herramientas definidas y a las entidades que lo requieren con el fin de contribuir a la rendición permanente de cuentas de la gestión desarrollada por el IGAC</t>
  </si>
  <si>
    <t>Reportes de seguimiento a las metas institucionales y sectoriales</t>
  </si>
  <si>
    <t xml:space="preserve">Se evidencia la presentación de los  reportes de seguimiento mejorados en los Comités de Gestión y Desempeño Actas del 28 y 29 de enero y 19 de marzo; así como correos con información para comités y reporte de ejecución. </t>
  </si>
  <si>
    <t>Se observa que se presentaron reportes de seguimiento mejorados en los Comités de Gestión y Desempeño</t>
  </si>
  <si>
    <t>Se realizó comité de gestión y desempeño donde se generaron alertas de  seguimiento a las metas institucionales y sectoriales</t>
  </si>
  <si>
    <t>Acta</t>
  </si>
  <si>
    <t>Presentar los reportes de seguimiento mejorados en los Comités de Gestión y Desempeño para la generación de alertas, toma de decisiones y definición de acciones de mejora necesarias para el cumplimiento de las metas institucionales</t>
  </si>
  <si>
    <t>Sin meta asignada para el trimestre, sin evidencias de desarrollo de la actividad.</t>
  </si>
  <si>
    <t>no programada para el primer trimestre</t>
  </si>
  <si>
    <t>Esta actividad se desarrollará en los siguientes trimestres</t>
  </si>
  <si>
    <t>GIT Control Disciplinario</t>
  </si>
  <si>
    <t>Control Disciplinario</t>
  </si>
  <si>
    <t>De acuerdo con los soportes entregados se observa el desarrollo de las actividades que hacen parte del plan anticorrupción, las cuales fueron enviadas a la Oficina Asesora de Planeación por correo electrónico el 14 de abril, y se han presentado las evidencias correspondientes a la ejecución del Plan de acción anual en la herramienta PLANIGAC.</t>
  </si>
  <si>
    <t>Se recibió en los tiempos establecidos la herramienta diligenciada y las evidencias.</t>
  </si>
  <si>
    <t>Mediante el diligenciamiento de PLANIGAC para el primer trimestre se realiza el seguimiento a las actividades contempladas en el plan de acción anual y se envía avance del plan anticorrupción del proceso</t>
  </si>
  <si>
    <t>Realizar las actividades contempladas en el plan de acción anual y en el plan anticorrupción a cargo del proceso de Control Disciplinario</t>
  </si>
  <si>
    <t>Se observa el seguimiento a los riesgos del proceso de control disciplinario, mediante la herramienta PLANIGAC, reportada en los tiempos establecidos.</t>
  </si>
  <si>
    <t xml:space="preserve">Mediante el diligenciamiento de PLANIGAC para el primer trimestre se realiza el seguimiento a los controles de los riesgos del proceso </t>
  </si>
  <si>
    <t>Realizar seguimiento a los controles de los riesgos del proceso de Control Disciplinario</t>
  </si>
  <si>
    <t>Actualizar la información documentada del SGI del proceso de Control Disciplinario de acuerdo con el cronograma establecido.</t>
  </si>
  <si>
    <t>De acuerdo con los soportes se observan 3 piezas de sensibilización remitidas a los servidores de la entidad mediante correos 04 de febrero, 22 de febrero y 01 de marzo.</t>
  </si>
  <si>
    <t>Verificado el cargue de evidencias</t>
  </si>
  <si>
    <t xml:space="preserve">Durante el primer trimestre se se realizaron 3 piezas de sensibilización a servidores públicos y contratistas vinculados al IGAC </t>
  </si>
  <si>
    <t>Actividades de socialización y sensibilización</t>
  </si>
  <si>
    <t xml:space="preserve">Registros de asistencia, convocatoria a reunión y/o correos electrónicos enviados con información sobre normatividad disciplinaria vigente y el Código de Integridad </t>
  </si>
  <si>
    <t>Sensibilizar y socializar a servidores públicos y contratistas vinculados al IGAC sobre el contenido y alcance de la normatividad disciplinaria vigente.</t>
  </si>
  <si>
    <t>Sensibilizaciones y socializaciones a servidores públicos y contratistas del IGAC sobre normatividad disciplinaria vigente y Código de Integridad</t>
  </si>
  <si>
    <t>De acuerdo con los soportes entregados se observan correos de seguimiento a los procesos en curso de las direcciones territoriales : Cundinamarca, Norte de Santander, Risaralda, Cauca, Tolima, los cuales fueron enviados en los meses de febrero y marzo.</t>
  </si>
  <si>
    <t>se verificaron 10 archivos con correos enviados a las territoriales con correos electrónicos de seguimiento a los procesos disciplinarios.</t>
  </si>
  <si>
    <t>Durante el primer trimestre se realizó seguimiento vía telefonica y por correo electrónico al impulso dado a los procesos disciplinarios que son adelantados en las Direcciones Territoriales.</t>
  </si>
  <si>
    <t>Porcentaje procesos disciplinarios tramitados</t>
  </si>
  <si>
    <t xml:space="preserve">Correos electrónicos de verificación del seguimiento mensual a los procesos disciplinarios. </t>
  </si>
  <si>
    <t>Realizar seguimiento mensual al impulso dado a los procesos disciplinarios que son adelantados en las Direcciones Territoriales.</t>
  </si>
  <si>
    <t>Procesos disciplinarios en curso</t>
  </si>
  <si>
    <t>De acuerdo con el archivo pruebas practicadas para el primer trimestre se han realizado 55 pruebas tanto a las diferentes territoriales como a la sede central, atendiendo los términos fijados en la ley.</t>
  </si>
  <si>
    <t>Se verifico el archivo pruebas practicadas primer trimestre.</t>
  </si>
  <si>
    <t xml:space="preserve">Durante el primer trimestre se practicaron las pruebas y diligencias ordenadas en curso de los procesos de competencia </t>
  </si>
  <si>
    <t>Cuadro resumen de pruebas practicadas, según el expediente</t>
  </si>
  <si>
    <t xml:space="preserve">Practicar las pruebas y diligencias ordenadas en curso de los procesos de competencia del GIT Control Disciplinario. </t>
  </si>
  <si>
    <t>De acuerdo con las evidencias presentadas: "cuadro resumen de los procesos disciplinarios en curso en donde se encuentra la información de sede central y direcciones territoriales para el 2021 se han realizado 13 investigaciones y se tienen 611 procesos, además se presenta informe del estado de los procesos con corte al 20 de marzo de 2021</t>
  </si>
  <si>
    <t>Se verifico los archivos “Cuadro resumen de los procesos disciplinarios en curso” de los meses de enero febrero mazo y el informe de estado por proceso.</t>
  </si>
  <si>
    <t>Durante el primer trimestre se profirieron los actos administrativos necesarios para impulsar y adoptar decisiones de fondo en curso de los procesos de competencia</t>
  </si>
  <si>
    <t xml:space="preserve">Cuadro resumen de los procesos disciplinarios en curso </t>
  </si>
  <si>
    <t xml:space="preserve">Proferir los actos administrativos necesarios para impulsar y adoptar decisiones de fondo en curso de los procesos de competencia del GIT Control Disciplinario. </t>
  </si>
  <si>
    <t>Observación OCI 4</t>
  </si>
  <si>
    <t>Observación OCI 3</t>
  </si>
  <si>
    <t>Observación OCI 2</t>
  </si>
  <si>
    <t>Observación OCI 1</t>
  </si>
  <si>
    <t>Aprobación OCI 4</t>
  </si>
  <si>
    <t>Aprobación OCI 3</t>
  </si>
  <si>
    <t>Aprobación OCI 2</t>
  </si>
  <si>
    <t>Aprobación OCI 1</t>
  </si>
  <si>
    <t>Observación Planeación 4</t>
  </si>
  <si>
    <t>Observación Planeación 3</t>
  </si>
  <si>
    <t>Observación Planeación 2</t>
  </si>
  <si>
    <t>Observación Planeación 1</t>
  </si>
  <si>
    <t>Aprobación OAP 4</t>
  </si>
  <si>
    <t>Aprobación OAP 3</t>
  </si>
  <si>
    <t>Aprobación OAP 2</t>
  </si>
  <si>
    <t>Aprobación OAP 1</t>
  </si>
  <si>
    <t>Avance IVP</t>
  </si>
  <si>
    <t>Avance IIIP</t>
  </si>
  <si>
    <t>Avance IIP</t>
  </si>
  <si>
    <t>Avance IP</t>
  </si>
  <si>
    <t>EJECUTADO TOTAL POR ACTIVIDAD</t>
  </si>
  <si>
    <t>Fecha 
IV P</t>
  </si>
  <si>
    <t>Fecha 
III P</t>
  </si>
  <si>
    <t>Fecha 
II P</t>
  </si>
  <si>
    <t>Fecha
 I P</t>
  </si>
  <si>
    <t>Observación IVP</t>
  </si>
  <si>
    <t>EJECUTADO 
IV P</t>
  </si>
  <si>
    <t>Observación IIIP</t>
  </si>
  <si>
    <t>EJECUTADO 
III P</t>
  </si>
  <si>
    <t>Observación IIP</t>
  </si>
  <si>
    <t>EJECUTADO 
II P</t>
  </si>
  <si>
    <t>Observación IP</t>
  </si>
  <si>
    <t>EJECUTADO
 I P</t>
  </si>
  <si>
    <t>META IV P</t>
  </si>
  <si>
    <t>META III P</t>
  </si>
  <si>
    <t>META II P</t>
  </si>
  <si>
    <t>META I P</t>
  </si>
  <si>
    <t>Meta Anual</t>
  </si>
  <si>
    <t>Tipo de indicador</t>
  </si>
  <si>
    <t>Nombre del indicador</t>
  </si>
  <si>
    <t>Unidad de Medida</t>
  </si>
  <si>
    <t>Dependencia responsable</t>
  </si>
  <si>
    <t>Documento de verificación</t>
  </si>
  <si>
    <t>Fecha Fin
(DD/MM/AAAA)</t>
  </si>
  <si>
    <t>Fecha Inicio
(DD/MM/AAAA)</t>
  </si>
  <si>
    <t>Actividades</t>
  </si>
  <si>
    <t>Política de Gestión y Desempeño Institucional</t>
  </si>
  <si>
    <t>Dimensiones</t>
  </si>
  <si>
    <t>Estrategias IGAC</t>
  </si>
  <si>
    <t>Objetivo Institucional</t>
  </si>
  <si>
    <t>Integración con los planes Institucionales y estratégicos</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</si>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</sst>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_ ;\-#,##0\ "/>
  </numFmts>
  <fonts count="6" x14ac:knownFonts="1">
    <font>
      <sz val="12"/>
      <color theme="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sz val="12"/>
      <name val="Calibri"/>
      <family val="2"/>
      <scheme val="minor"/>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1" fontId="3" fillId="0" borderId="0" applyFont="0" applyFill="0" applyBorder="0" applyAlignment="0" applyProtection="0"/>
    <xf numFmtId="9" fontId="3" fillId="0" borderId="0" applyFont="0" applyFill="0" applyBorder="0" applyAlignment="0" applyProtection="0"/>
  </cellStyleXfs>
  <cellXfs count="59">
    <xf numFmtId="0" fontId="0" fillId="0" borderId="0" xfId="0"/>
    <xf numFmtId="0" fontId="0" fillId="0" borderId="1" xfId="0" applyBorder="1" applyAlignment="1">
      <alignment vertical="center" wrapText="1"/>
    </xf>
    <xf numFmtId="10" fontId="0" fillId="0" borderId="0" xfId="0" applyNumberFormat="1" applyAlignment="1">
      <alignment wrapText="1"/>
    </xf>
    <xf numFmtId="10"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3" fontId="4"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41" fontId="0" fillId="0" borderId="1" xfId="1" applyFont="1" applyFill="1" applyBorder="1" applyAlignment="1">
      <alignment horizontal="center" vertical="center" wrapText="1"/>
    </xf>
    <xf numFmtId="10" fontId="0" fillId="0" borderId="1" xfId="2" applyNumberFormat="1" applyFont="1" applyFill="1" applyBorder="1" applyAlignment="1">
      <alignment horizontal="center" vertical="center" wrapText="1"/>
    </xf>
    <xf numFmtId="3" fontId="1" fillId="0" borderId="1" xfId="1" applyNumberFormat="1" applyFont="1" applyFill="1" applyBorder="1" applyAlignment="1">
      <alignment horizontal="center" vertical="center" wrapText="1"/>
    </xf>
    <xf numFmtId="9" fontId="0" fillId="0" borderId="1" xfId="0" applyNumberFormat="1" applyBorder="1" applyAlignment="1">
      <alignment horizontal="center" vertical="center" wrapText="1"/>
    </xf>
    <xf numFmtId="164" fontId="1"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0" fontId="4" fillId="0" borderId="1" xfId="0" applyNumberFormat="1" applyFont="1" applyBorder="1" applyAlignment="1">
      <alignment horizontal="center" vertical="center" wrapText="1"/>
    </xf>
    <xf numFmtId="14" fontId="0" fillId="0" borderId="0" xfId="0" applyNumberFormat="1" applyAlignment="1">
      <alignment wrapText="1"/>
    </xf>
    <xf numFmtId="1" fontId="0" fillId="0" borderId="0" xfId="0" applyNumberFormat="1" applyAlignment="1">
      <alignment wrapText="1"/>
    </xf>
    <xf numFmtId="9" fontId="0" fillId="0" borderId="1" xfId="2" applyFont="1" applyFill="1" applyBorder="1" applyAlignment="1">
      <alignment horizontal="center" vertical="center" wrapText="1"/>
    </xf>
    <xf numFmtId="14" fontId="0" fillId="0" borderId="0" xfId="0" applyNumberFormat="1"/>
    <xf numFmtId="10" fontId="0" fillId="0" borderId="0" xfId="0" applyNumberFormat="1"/>
    <xf numFmtId="3" fontId="0" fillId="0" borderId="0" xfId="0" applyNumberFormat="1"/>
    <xf numFmtId="3" fontId="0" fillId="0" borderId="0" xfId="0" applyNumberFormat="1" applyAlignment="1">
      <alignment wrapText="1"/>
    </xf>
    <xf numFmtId="3" fontId="0" fillId="0" borderId="1" xfId="2" applyNumberFormat="1" applyFont="1" applyFill="1" applyBorder="1" applyAlignment="1">
      <alignment horizontal="center" vertical="center" wrapText="1"/>
    </xf>
    <xf numFmtId="3" fontId="4" fillId="0" borderId="1" xfId="2" applyNumberFormat="1" applyFont="1" applyFill="1" applyBorder="1" applyAlignment="1">
      <alignment horizontal="center" vertical="center" wrapText="1"/>
    </xf>
    <xf numFmtId="3" fontId="0" fillId="2" borderId="1" xfId="0" applyNumberFormat="1" applyFill="1" applyBorder="1" applyAlignment="1">
      <alignment horizontal="left" vertical="center" wrapText="1"/>
    </xf>
    <xf numFmtId="3" fontId="0" fillId="2" borderId="1" xfId="0" applyNumberFormat="1" applyFill="1" applyBorder="1" applyAlignment="1">
      <alignment horizontal="center" vertical="center" wrapText="1"/>
    </xf>
    <xf numFmtId="9" fontId="0" fillId="2" borderId="1" xfId="2" applyFont="1" applyFill="1" applyBorder="1" applyAlignment="1">
      <alignment horizontal="left" vertical="center" wrapText="1"/>
    </xf>
    <xf numFmtId="9" fontId="0" fillId="2" borderId="1" xfId="2"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1" fontId="5" fillId="2" borderId="1" xfId="0" applyNumberFormat="1" applyFont="1" applyFill="1" applyBorder="1" applyAlignment="1">
      <alignment horizontal="left" vertical="center" wrapText="1"/>
    </xf>
    <xf numFmtId="1" fontId="5" fillId="2" borderId="1" xfId="0" applyNumberFormat="1" applyFont="1" applyFill="1" applyBorder="1" applyAlignment="1">
      <alignment horizontal="center" vertical="center" wrapText="1"/>
    </xf>
    <xf numFmtId="10" fontId="5" fillId="2" borderId="1" xfId="0" applyNumberFormat="1" applyFont="1" applyFill="1" applyBorder="1" applyAlignment="1">
      <alignment horizontal="left" vertical="center" wrapText="1"/>
    </xf>
    <xf numFmtId="10" fontId="5" fillId="2" borderId="1" xfId="0" applyNumberFormat="1" applyFont="1" applyFill="1" applyBorder="1" applyAlignment="1">
      <alignment horizontal="center" vertical="center" wrapText="1"/>
    </xf>
    <xf numFmtId="10" fontId="0" fillId="2" borderId="1" xfId="0" applyNumberFormat="1" applyFill="1" applyBorder="1" applyAlignment="1">
      <alignment horizontal="left" vertical="center" wrapText="1"/>
    </xf>
    <xf numFmtId="10" fontId="0" fillId="2" borderId="1" xfId="0" applyNumberFormat="1" applyFill="1" applyBorder="1" applyAlignment="1">
      <alignment horizontal="center" vertical="center" wrapText="1"/>
    </xf>
    <xf numFmtId="3" fontId="0" fillId="0" borderId="1" xfId="1" applyNumberFormat="1" applyFont="1" applyFill="1" applyBorder="1" applyAlignment="1">
      <alignment horizontal="center" vertical="center" wrapText="1"/>
    </xf>
    <xf numFmtId="10" fontId="0" fillId="0" borderId="1" xfId="0" applyNumberFormat="1" applyBorder="1" applyAlignment="1">
      <alignment vertical="center" wrapText="1"/>
    </xf>
    <xf numFmtId="3" fontId="0" fillId="0" borderId="1" xfId="0" applyNumberFormat="1" applyBorder="1" applyAlignment="1">
      <alignment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3" fontId="0" fillId="7" borderId="0" xfId="0" applyNumberFormat="1" applyFill="1" applyAlignment="1">
      <alignment horizontal="center" vertical="center" wrapText="1"/>
    </xf>
    <xf numFmtId="10" fontId="2" fillId="8" borderId="0" xfId="0" applyNumberFormat="1" applyFont="1" applyFill="1" applyAlignment="1">
      <alignment horizontal="center" vertical="center" wrapText="1"/>
    </xf>
    <xf numFmtId="3" fontId="0" fillId="9" borderId="0" xfId="0" applyNumberFormat="1" applyFill="1" applyAlignment="1">
      <alignment horizontal="center" vertical="center" wrapText="1"/>
    </xf>
    <xf numFmtId="3" fontId="0" fillId="10" borderId="0" xfId="0" applyNumberFormat="1" applyFill="1" applyAlignment="1">
      <alignment horizontal="center" vertical="center" wrapText="1"/>
    </xf>
    <xf numFmtId="3" fontId="0" fillId="11" borderId="0" xfId="0" applyNumberForma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0" fillId="7" borderId="0" xfId="0" applyFill="1" applyAlignment="1">
      <alignment horizontal="center" vertical="center" wrapText="1"/>
    </xf>
    <xf numFmtId="0" fontId="2" fillId="8" borderId="0" xfId="0" applyFont="1" applyFill="1" applyAlignment="1">
      <alignment horizontal="center" vertical="center" wrapText="1"/>
    </xf>
    <xf numFmtId="0" fontId="0" fillId="12" borderId="0" xfId="0" applyFill="1" applyAlignment="1">
      <alignment horizontal="center" vertical="center" wrapText="1"/>
    </xf>
    <xf numFmtId="0" fontId="0" fillId="13" borderId="0" xfId="0" applyFill="1" applyAlignment="1">
      <alignment horizontal="center" vertic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AC91-2339-4EF8-BAB0-13422FC2212B}">
  <dimension ref="A1:BB407"/>
  <sheetViews>
    <sheetView tabSelected="1" zoomScale="80" zoomScaleNormal="80" workbookViewId="0">
      <selection activeCell="AR218" sqref="AR218"/>
    </sheetView>
  </sheetViews>
  <sheetFormatPr baseColWidth="10" defaultColWidth="11" defaultRowHeight="15.75" x14ac:dyDescent="0.25"/>
  <cols>
    <col min="10" max="11" width="15.125" bestFit="1" customWidth="1"/>
  </cols>
  <sheetData>
    <row r="1" spans="1:54" x14ac:dyDescent="0.25">
      <c r="AH1" s="2">
        <f>IFERROR(IF((V1+X1+Z1+AB1)/Q1&gt;1,1,(V1+X1+Z1+AB1)/Q1),0)</f>
        <v>0</v>
      </c>
      <c r="AI1" s="2" t="str">
        <f>IFERROR(IF(R1=0,"",IF((V1/R1)&gt;1,1,(V1/R1))),"")</f>
        <v/>
      </c>
      <c r="AJ1" s="2" t="str">
        <f>IFERROR(IF(S1=0,"",IF((X1/S1)&gt;1,1,(X1/S1))),"")</f>
        <v/>
      </c>
      <c r="AK1" s="2" t="str">
        <f>IFERROR(IF(T1=0,"",IF((Z1/T1)&gt;1,1,(Z1/T1))),"")</f>
        <v/>
      </c>
      <c r="AL1" s="2" t="str">
        <f>IFERROR(IF(U1=0,"",IF((AB1/U1)&gt;1,1,(AB1/U1))),"")</f>
        <v/>
      </c>
    </row>
    <row r="2" spans="1:54" ht="15" customHeight="1" x14ac:dyDescent="0.25">
      <c r="A2" s="56" t="s">
        <v>1719</v>
      </c>
      <c r="B2" s="58" t="s">
        <v>1170</v>
      </c>
      <c r="C2" s="58" t="s">
        <v>2</v>
      </c>
      <c r="D2" s="58" t="s">
        <v>1718</v>
      </c>
      <c r="E2" s="58" t="s">
        <v>1717</v>
      </c>
      <c r="F2" s="58" t="s">
        <v>1716</v>
      </c>
      <c r="G2" s="58" t="s">
        <v>1715</v>
      </c>
      <c r="H2" s="58" t="s">
        <v>1714</v>
      </c>
      <c r="I2" s="57" t="s">
        <v>1713</v>
      </c>
      <c r="J2" s="57" t="s">
        <v>1712</v>
      </c>
      <c r="K2" s="57" t="s">
        <v>1711</v>
      </c>
      <c r="L2" s="57" t="s">
        <v>1710</v>
      </c>
      <c r="M2" s="57" t="s">
        <v>1709</v>
      </c>
      <c r="N2" s="57" t="s">
        <v>1708</v>
      </c>
      <c r="O2" s="57" t="s">
        <v>1707</v>
      </c>
      <c r="P2" s="57" t="s">
        <v>1706</v>
      </c>
      <c r="Q2" s="56" t="s">
        <v>1705</v>
      </c>
      <c r="R2" s="55" t="s">
        <v>1704</v>
      </c>
      <c r="S2" s="54" t="s">
        <v>1703</v>
      </c>
      <c r="T2" s="53" t="s">
        <v>1702</v>
      </c>
      <c r="U2" s="52" t="s">
        <v>1701</v>
      </c>
      <c r="V2" s="47" t="s">
        <v>1700</v>
      </c>
      <c r="W2" s="47" t="s">
        <v>1699</v>
      </c>
      <c r="X2" s="51" t="s">
        <v>1698</v>
      </c>
      <c r="Y2" s="51" t="s">
        <v>1697</v>
      </c>
      <c r="Z2" s="50" t="s">
        <v>1696</v>
      </c>
      <c r="AA2" s="50" t="s">
        <v>1695</v>
      </c>
      <c r="AB2" s="49" t="s">
        <v>1694</v>
      </c>
      <c r="AC2" s="49" t="s">
        <v>1693</v>
      </c>
      <c r="AD2" s="47" t="s">
        <v>1692</v>
      </c>
      <c r="AE2" s="51" t="s">
        <v>1691</v>
      </c>
      <c r="AF2" s="50" t="s">
        <v>1690</v>
      </c>
      <c r="AG2" s="49" t="s">
        <v>1689</v>
      </c>
      <c r="AH2" s="48" t="s">
        <v>1688</v>
      </c>
      <c r="AI2" s="47" t="s">
        <v>1687</v>
      </c>
      <c r="AJ2" s="47" t="s">
        <v>1686</v>
      </c>
      <c r="AK2" s="47" t="s">
        <v>1685</v>
      </c>
      <c r="AL2" s="47" t="s">
        <v>1684</v>
      </c>
      <c r="AM2" s="46" t="s">
        <v>1683</v>
      </c>
      <c r="AN2" s="46" t="s">
        <v>1682</v>
      </c>
      <c r="AO2" s="46" t="s">
        <v>1681</v>
      </c>
      <c r="AP2" s="46" t="s">
        <v>1680</v>
      </c>
      <c r="AQ2" s="45" t="s">
        <v>1679</v>
      </c>
      <c r="AR2" s="45" t="s">
        <v>1678</v>
      </c>
      <c r="AS2" s="45" t="s">
        <v>1677</v>
      </c>
      <c r="AT2" s="45" t="s">
        <v>1676</v>
      </c>
      <c r="AU2" s="44" t="s">
        <v>1675</v>
      </c>
      <c r="AV2" s="44" t="s">
        <v>1674</v>
      </c>
      <c r="AW2" s="44" t="s">
        <v>1673</v>
      </c>
      <c r="AX2" s="44" t="s">
        <v>1672</v>
      </c>
      <c r="AY2" s="43" t="s">
        <v>1671</v>
      </c>
      <c r="AZ2" s="43" t="s">
        <v>1670</v>
      </c>
      <c r="BA2" s="43" t="s">
        <v>1669</v>
      </c>
      <c r="BB2" s="43" t="s">
        <v>1668</v>
      </c>
    </row>
    <row r="3" spans="1:54" ht="15" customHeight="1" x14ac:dyDescent="0.25">
      <c r="A3" s="5">
        <v>1</v>
      </c>
      <c r="B3" s="1" t="s">
        <v>1635</v>
      </c>
      <c r="C3" s="1" t="s">
        <v>1657</v>
      </c>
      <c r="D3" s="1" t="s">
        <v>12</v>
      </c>
      <c r="E3" s="1" t="s">
        <v>110</v>
      </c>
      <c r="F3" s="1" t="s">
        <v>10</v>
      </c>
      <c r="G3" s="1" t="s">
        <v>129</v>
      </c>
      <c r="H3" s="1" t="s">
        <v>129</v>
      </c>
      <c r="I3" s="1" t="s">
        <v>1667</v>
      </c>
      <c r="J3" s="4">
        <v>44228</v>
      </c>
      <c r="K3" s="4">
        <v>44530</v>
      </c>
      <c r="L3" s="1" t="s">
        <v>1666</v>
      </c>
      <c r="M3" s="1" t="s">
        <v>1634</v>
      </c>
      <c r="N3" s="1" t="s">
        <v>4</v>
      </c>
      <c r="O3" s="1" t="s">
        <v>1654</v>
      </c>
      <c r="P3" s="1" t="s">
        <v>75</v>
      </c>
      <c r="Q3" s="3">
        <v>1</v>
      </c>
      <c r="R3" s="3">
        <v>0.2</v>
      </c>
      <c r="S3" s="3">
        <v>0.3</v>
      </c>
      <c r="T3" s="3">
        <v>0.3</v>
      </c>
      <c r="U3" s="3">
        <v>0.2</v>
      </c>
      <c r="V3" s="3">
        <v>0.2</v>
      </c>
      <c r="W3" s="40" t="s">
        <v>1665</v>
      </c>
      <c r="X3" s="2"/>
      <c r="Y3" s="2"/>
      <c r="Z3" s="2"/>
      <c r="AA3" s="2"/>
      <c r="AB3" s="2"/>
      <c r="AC3" s="2"/>
      <c r="AD3" s="2"/>
      <c r="AE3" s="2"/>
      <c r="AF3" s="17"/>
      <c r="AG3" s="17"/>
      <c r="AH3" s="2">
        <f>IFERROR(IF((V3+X3+Z3+AB3)/Q3&gt;1,1,(V3+X3+Z3+AB3)/Q3),0)</f>
        <v>0.2</v>
      </c>
      <c r="AI3" s="2">
        <f>IFERROR(IF(R3=0,"",IF((V3/R3)&gt;1,1,(V3/R3))),"")</f>
        <v>1</v>
      </c>
      <c r="AJ3" s="2">
        <f>IFERROR(IF(S3=0,"",IF((X3/S3)&gt;1,1,(X3/S3))),"")</f>
        <v>0</v>
      </c>
      <c r="AK3" s="2">
        <f>IFERROR(IF(T3=0,"",IF((Z3/T3)&gt;1,1,(Z3/T3))),"")</f>
        <v>0</v>
      </c>
      <c r="AL3" s="2">
        <f>IFERROR(IF(U3=0,"",IF((AB3/U3)&gt;1,1,(AB3/U3))),"")</f>
        <v>0</v>
      </c>
      <c r="AM3" s="1" t="s">
        <v>18</v>
      </c>
      <c r="AN3" s="1"/>
      <c r="AO3" s="1"/>
      <c r="AP3" s="1"/>
      <c r="AQ3" s="1" t="s">
        <v>1664</v>
      </c>
      <c r="AR3" s="1"/>
      <c r="AS3" s="1"/>
      <c r="AT3" s="1"/>
      <c r="AU3" s="1" t="s">
        <v>18</v>
      </c>
      <c r="AV3" s="1"/>
      <c r="AW3" s="1"/>
      <c r="AX3" s="1"/>
      <c r="AY3" s="1" t="s">
        <v>1663</v>
      </c>
      <c r="AZ3" s="1"/>
      <c r="BA3" s="1"/>
      <c r="BB3" s="1"/>
    </row>
    <row r="4" spans="1:54" ht="15" customHeight="1" x14ac:dyDescent="0.25">
      <c r="A4" s="5">
        <v>2</v>
      </c>
      <c r="B4" s="1" t="s">
        <v>1635</v>
      </c>
      <c r="C4" s="1" t="s">
        <v>1657</v>
      </c>
      <c r="D4" s="1" t="s">
        <v>12</v>
      </c>
      <c r="E4" s="1" t="s">
        <v>110</v>
      </c>
      <c r="F4" s="1" t="s">
        <v>10</v>
      </c>
      <c r="G4" s="1" t="s">
        <v>129</v>
      </c>
      <c r="H4" s="1" t="s">
        <v>129</v>
      </c>
      <c r="I4" s="1" t="s">
        <v>1662</v>
      </c>
      <c r="J4" s="4">
        <v>44228</v>
      </c>
      <c r="K4" s="4">
        <v>44530</v>
      </c>
      <c r="L4" s="1" t="s">
        <v>1661</v>
      </c>
      <c r="M4" s="1" t="s">
        <v>1634</v>
      </c>
      <c r="N4" s="1" t="s">
        <v>4</v>
      </c>
      <c r="O4" s="1" t="s">
        <v>1654</v>
      </c>
      <c r="P4" s="1" t="s">
        <v>75</v>
      </c>
      <c r="Q4" s="3">
        <v>1</v>
      </c>
      <c r="R4" s="3">
        <v>0.2</v>
      </c>
      <c r="S4" s="3">
        <v>0.3</v>
      </c>
      <c r="T4" s="3">
        <v>0.3</v>
      </c>
      <c r="U4" s="3">
        <v>0.2</v>
      </c>
      <c r="V4" s="3">
        <v>0.2</v>
      </c>
      <c r="W4" s="39" t="s">
        <v>1660</v>
      </c>
      <c r="X4" s="2"/>
      <c r="Y4" s="2"/>
      <c r="Z4" s="2"/>
      <c r="AA4" s="2"/>
      <c r="AB4" s="2"/>
      <c r="AC4" s="2"/>
      <c r="AD4" s="2"/>
      <c r="AE4" s="2"/>
      <c r="AF4" s="17"/>
      <c r="AG4" s="17"/>
      <c r="AH4" s="2">
        <f>IFERROR(IF((V4+X4+Z4+AB4)/Q4&gt;1,1,(V4+X4+Z4+AB4)/Q4),0)</f>
        <v>0.2</v>
      </c>
      <c r="AI4" s="2">
        <f>IFERROR(IF(R4=0,"",IF((V4/R4)&gt;1,1,(V4/R4))),"")</f>
        <v>1</v>
      </c>
      <c r="AJ4" s="2">
        <f>IFERROR(IF(S4=0,"",IF((X4/S4)&gt;1,1,(X4/S4))),"")</f>
        <v>0</v>
      </c>
      <c r="AK4" s="2">
        <f>IFERROR(IF(T4=0,"",IF((Z4/T4)&gt;1,1,(Z4/T4))),"")</f>
        <v>0</v>
      </c>
      <c r="AL4" s="2">
        <f>IFERROR(IF(U4=0,"",IF((AB4/U4)&gt;1,1,(AB4/U4))),"")</f>
        <v>0</v>
      </c>
      <c r="AM4" s="1" t="s">
        <v>18</v>
      </c>
      <c r="AN4" s="1"/>
      <c r="AO4" s="1"/>
      <c r="AP4" s="1"/>
      <c r="AQ4" s="1" t="s">
        <v>1659</v>
      </c>
      <c r="AR4" s="1"/>
      <c r="AS4" s="1"/>
      <c r="AT4" s="1"/>
      <c r="AU4" s="1" t="s">
        <v>18</v>
      </c>
      <c r="AV4" s="1"/>
      <c r="AW4" s="1"/>
      <c r="AX4" s="1"/>
      <c r="AY4" s="1" t="s">
        <v>1658</v>
      </c>
      <c r="AZ4" s="1"/>
      <c r="BA4" s="1"/>
      <c r="BB4" s="1"/>
    </row>
    <row r="5" spans="1:54" ht="15" customHeight="1" x14ac:dyDescent="0.25">
      <c r="A5" s="5">
        <v>3</v>
      </c>
      <c r="B5" s="1" t="s">
        <v>1635</v>
      </c>
      <c r="C5" s="1" t="s">
        <v>1657</v>
      </c>
      <c r="D5" s="1" t="s">
        <v>12</v>
      </c>
      <c r="E5" s="1" t="s">
        <v>110</v>
      </c>
      <c r="F5" s="1" t="s">
        <v>10</v>
      </c>
      <c r="G5" s="1" t="s">
        <v>129</v>
      </c>
      <c r="H5" s="1" t="s">
        <v>129</v>
      </c>
      <c r="I5" s="1" t="s">
        <v>1656</v>
      </c>
      <c r="J5" s="4">
        <v>44197</v>
      </c>
      <c r="K5" s="4">
        <v>44561</v>
      </c>
      <c r="L5" s="1" t="s">
        <v>1655</v>
      </c>
      <c r="M5" s="1" t="s">
        <v>1634</v>
      </c>
      <c r="N5" s="1" t="s">
        <v>21</v>
      </c>
      <c r="O5" s="1" t="s">
        <v>1654</v>
      </c>
      <c r="P5" s="1" t="s">
        <v>75</v>
      </c>
      <c r="Q5" s="6">
        <v>12</v>
      </c>
      <c r="R5" s="6">
        <v>3</v>
      </c>
      <c r="S5" s="6">
        <v>3</v>
      </c>
      <c r="T5" s="6">
        <v>3</v>
      </c>
      <c r="U5" s="6">
        <v>3</v>
      </c>
      <c r="V5" s="6">
        <v>3</v>
      </c>
      <c r="W5" s="39" t="s">
        <v>1653</v>
      </c>
      <c r="X5" s="2"/>
      <c r="Y5" s="2"/>
      <c r="Z5" s="2"/>
      <c r="AA5" s="2"/>
      <c r="AB5" s="2"/>
      <c r="AC5" s="2"/>
      <c r="AD5" s="2"/>
      <c r="AE5" s="2"/>
      <c r="AF5" s="17"/>
      <c r="AG5" s="17"/>
      <c r="AH5" s="2">
        <f>IFERROR(IF((V5+X5+Z5+AB5)/Q5&gt;1,1,(V5+X5+Z5+AB5)/Q5),0)</f>
        <v>0.25</v>
      </c>
      <c r="AI5" s="2">
        <f>IFERROR(IF(R5=0,"",IF((V5/R5)&gt;1,1,(V5/R5))),"")</f>
        <v>1</v>
      </c>
      <c r="AJ5" s="2">
        <f>IFERROR(IF(S5=0,"",IF((X5/S5)&gt;1,1,(X5/S5))),"")</f>
        <v>0</v>
      </c>
      <c r="AK5" s="2">
        <f>IFERROR(IF(T5=0,"",IF((Z5/T5)&gt;1,1,(Z5/T5))),"")</f>
        <v>0</v>
      </c>
      <c r="AL5" s="2">
        <f>IFERROR(IF(U5=0,"",IF((AB5/U5)&gt;1,1,(AB5/U5))),"")</f>
        <v>0</v>
      </c>
      <c r="AM5" s="1" t="s">
        <v>18</v>
      </c>
      <c r="AN5" s="1"/>
      <c r="AO5" s="1"/>
      <c r="AP5" s="1"/>
      <c r="AQ5" s="1" t="s">
        <v>1652</v>
      </c>
      <c r="AR5" s="1"/>
      <c r="AS5" s="1"/>
      <c r="AT5" s="1"/>
      <c r="AU5" s="1" t="s">
        <v>18</v>
      </c>
      <c r="AV5" s="1"/>
      <c r="AW5" s="1"/>
      <c r="AX5" s="1"/>
      <c r="AY5" s="1" t="s">
        <v>1651</v>
      </c>
      <c r="AZ5" s="1"/>
      <c r="BA5" s="1"/>
      <c r="BB5" s="1"/>
    </row>
    <row r="6" spans="1:54" ht="15" customHeight="1" x14ac:dyDescent="0.25">
      <c r="A6" s="5">
        <v>4</v>
      </c>
      <c r="B6" s="1" t="s">
        <v>1635</v>
      </c>
      <c r="C6" s="1" t="s">
        <v>1650</v>
      </c>
      <c r="D6" s="1" t="s">
        <v>12</v>
      </c>
      <c r="E6" s="1" t="s">
        <v>110</v>
      </c>
      <c r="F6" s="1" t="s">
        <v>10</v>
      </c>
      <c r="G6" s="1" t="s">
        <v>129</v>
      </c>
      <c r="H6" s="1" t="s">
        <v>129</v>
      </c>
      <c r="I6" s="1" t="s">
        <v>1649</v>
      </c>
      <c r="J6" s="4">
        <v>44228</v>
      </c>
      <c r="K6" s="4">
        <v>44561</v>
      </c>
      <c r="L6" s="1" t="s">
        <v>1648</v>
      </c>
      <c r="M6" s="1" t="s">
        <v>1634</v>
      </c>
      <c r="N6" s="1" t="s">
        <v>21</v>
      </c>
      <c r="O6" s="1" t="s">
        <v>1647</v>
      </c>
      <c r="P6" s="1" t="s">
        <v>75</v>
      </c>
      <c r="Q6" s="6">
        <v>8</v>
      </c>
      <c r="R6" s="6">
        <v>2</v>
      </c>
      <c r="S6" s="6">
        <v>2</v>
      </c>
      <c r="T6" s="6">
        <v>2</v>
      </c>
      <c r="U6" s="6">
        <v>2</v>
      </c>
      <c r="V6" s="6">
        <v>3</v>
      </c>
      <c r="W6" s="39" t="s">
        <v>1646</v>
      </c>
      <c r="X6" s="2"/>
      <c r="Y6" s="2"/>
      <c r="Z6" s="2"/>
      <c r="AA6" s="2"/>
      <c r="AB6" s="2"/>
      <c r="AC6" s="2"/>
      <c r="AD6" s="2"/>
      <c r="AE6" s="2"/>
      <c r="AF6" s="17"/>
      <c r="AG6" s="17"/>
      <c r="AH6" s="2">
        <f>IFERROR(IF((V6+X6+Z6+AB6)/Q6&gt;1,1,(V6+X6+Z6+AB6)/Q6),0)</f>
        <v>0.375</v>
      </c>
      <c r="AI6" s="2">
        <f>IFERROR(IF(R6=0,"",IF((V6/R6)&gt;1,1,(V6/R6))),"")</f>
        <v>1</v>
      </c>
      <c r="AJ6" s="2">
        <f>IFERROR(IF(S6=0,"",IF((X6/S6)&gt;1,1,(X6/S6))),"")</f>
        <v>0</v>
      </c>
      <c r="AK6" s="2">
        <f>IFERROR(IF(T6=0,"",IF((Z6/T6)&gt;1,1,(Z6/T6))),"")</f>
        <v>0</v>
      </c>
      <c r="AL6" s="2">
        <f>IFERROR(IF(U6=0,"",IF((AB6/U6)&gt;1,1,(AB6/U6))),"")</f>
        <v>0</v>
      </c>
      <c r="AM6" s="1" t="s">
        <v>18</v>
      </c>
      <c r="AN6" s="1"/>
      <c r="AO6" s="1"/>
      <c r="AP6" s="1"/>
      <c r="AQ6" s="1" t="s">
        <v>1645</v>
      </c>
      <c r="AR6" s="1"/>
      <c r="AS6" s="1"/>
      <c r="AT6" s="1"/>
      <c r="AU6" s="1" t="s">
        <v>18</v>
      </c>
      <c r="AV6" s="1"/>
      <c r="AW6" s="1"/>
      <c r="AX6" s="1"/>
      <c r="AY6" s="1" t="s">
        <v>1644</v>
      </c>
      <c r="AZ6" s="1"/>
      <c r="BA6" s="1"/>
      <c r="BB6" s="1"/>
    </row>
    <row r="7" spans="1:54" ht="15" customHeight="1" x14ac:dyDescent="0.25">
      <c r="A7" s="5">
        <v>5</v>
      </c>
      <c r="B7" s="1" t="s">
        <v>1635</v>
      </c>
      <c r="C7" s="1" t="s">
        <v>13</v>
      </c>
      <c r="D7" s="1" t="s">
        <v>12</v>
      </c>
      <c r="E7" s="1" t="s">
        <v>11</v>
      </c>
      <c r="F7" s="1" t="s">
        <v>10</v>
      </c>
      <c r="G7" s="1" t="s">
        <v>9</v>
      </c>
      <c r="H7" s="1" t="s">
        <v>8</v>
      </c>
      <c r="I7" s="1" t="s">
        <v>1643</v>
      </c>
      <c r="J7" s="4">
        <v>44197</v>
      </c>
      <c r="K7" s="4">
        <v>44561</v>
      </c>
      <c r="L7" s="1" t="s">
        <v>655</v>
      </c>
      <c r="M7" s="1" t="s">
        <v>1634</v>
      </c>
      <c r="N7" s="1" t="s">
        <v>4</v>
      </c>
      <c r="O7" s="1" t="s">
        <v>146</v>
      </c>
      <c r="P7" s="1" t="s">
        <v>2</v>
      </c>
      <c r="Q7" s="3">
        <v>1</v>
      </c>
      <c r="R7" s="3">
        <v>0</v>
      </c>
      <c r="S7" s="3">
        <v>0</v>
      </c>
      <c r="T7" s="3">
        <v>1</v>
      </c>
      <c r="U7" s="3">
        <v>0</v>
      </c>
      <c r="V7" s="3">
        <v>0</v>
      </c>
      <c r="W7" s="40" t="s">
        <v>1633</v>
      </c>
      <c r="X7" s="2"/>
      <c r="Y7" s="2"/>
      <c r="Z7" s="2"/>
      <c r="AA7" s="2"/>
      <c r="AB7" s="2"/>
      <c r="AC7" s="2"/>
      <c r="AD7" s="2"/>
      <c r="AE7" s="2"/>
      <c r="AF7" s="17"/>
      <c r="AG7" s="17"/>
      <c r="AH7" s="2">
        <f>IFERROR(IF((V7+X7+Z7+AB7)/Q7&gt;1,1,(V7+X7+Z7+AB7)/Q7),0)</f>
        <v>0</v>
      </c>
      <c r="AI7" s="2" t="str">
        <f>IFERROR(IF(R7=0,"",IF((V7/R7)&gt;1,1,(V7/R7))),"")</f>
        <v/>
      </c>
      <c r="AJ7" s="2" t="str">
        <f>IFERROR(IF(S7=0,"",IF((X7/S7)&gt;1,1,(X7/S7))),"")</f>
        <v/>
      </c>
      <c r="AK7" s="2">
        <f>IFERROR(IF(T7=0,"",IF((Z7/T7)&gt;1,1,(Z7/T7))),"")</f>
        <v>0</v>
      </c>
      <c r="AL7" s="2" t="str">
        <f>IFERROR(IF(U7=0,"",IF((AB7/U7)&gt;1,1,(AB7/U7))),"")</f>
        <v/>
      </c>
      <c r="AM7" s="1" t="s">
        <v>0</v>
      </c>
      <c r="AN7" s="1"/>
      <c r="AO7" s="1"/>
      <c r="AP7" s="1"/>
      <c r="AQ7" s="1" t="s">
        <v>1632</v>
      </c>
      <c r="AR7" s="1"/>
      <c r="AS7" s="1"/>
      <c r="AT7" s="1"/>
      <c r="AU7" s="1" t="s">
        <v>0</v>
      </c>
      <c r="AV7" s="1"/>
      <c r="AW7" s="1"/>
      <c r="AX7" s="1"/>
      <c r="AY7" s="1" t="s">
        <v>1631</v>
      </c>
      <c r="AZ7" s="1"/>
      <c r="BA7" s="1"/>
      <c r="BB7" s="1"/>
    </row>
    <row r="8" spans="1:54" ht="15" customHeight="1" x14ac:dyDescent="0.25">
      <c r="A8" s="5">
        <v>6</v>
      </c>
      <c r="B8" s="1" t="s">
        <v>1635</v>
      </c>
      <c r="C8" s="1" t="s">
        <v>13</v>
      </c>
      <c r="D8" s="1" t="s">
        <v>12</v>
      </c>
      <c r="E8" s="1" t="s">
        <v>11</v>
      </c>
      <c r="F8" s="1" t="s">
        <v>10</v>
      </c>
      <c r="G8" s="1" t="s">
        <v>9</v>
      </c>
      <c r="H8" s="1" t="s">
        <v>8</v>
      </c>
      <c r="I8" s="1" t="s">
        <v>1642</v>
      </c>
      <c r="J8" s="4">
        <v>44197</v>
      </c>
      <c r="K8" s="4">
        <v>44561</v>
      </c>
      <c r="L8" s="1" t="s">
        <v>160</v>
      </c>
      <c r="M8" s="1" t="s">
        <v>1634</v>
      </c>
      <c r="N8" s="1" t="s">
        <v>21</v>
      </c>
      <c r="O8" s="1" t="s">
        <v>146</v>
      </c>
      <c r="P8" s="1" t="s">
        <v>2</v>
      </c>
      <c r="Q8" s="6">
        <v>4</v>
      </c>
      <c r="R8" s="6">
        <v>1</v>
      </c>
      <c r="S8" s="6">
        <v>1</v>
      </c>
      <c r="T8" s="6">
        <v>1</v>
      </c>
      <c r="U8" s="6">
        <v>1</v>
      </c>
      <c r="V8" s="6">
        <v>1</v>
      </c>
      <c r="W8" s="39" t="s">
        <v>1641</v>
      </c>
      <c r="X8" s="2"/>
      <c r="Y8" s="2"/>
      <c r="Z8" s="2"/>
      <c r="AA8" s="2"/>
      <c r="AB8" s="2"/>
      <c r="AC8" s="2"/>
      <c r="AD8" s="2"/>
      <c r="AE8" s="2"/>
      <c r="AF8" s="17"/>
      <c r="AG8" s="17"/>
      <c r="AH8" s="2">
        <f>IFERROR(IF((V8+X8+Z8+AB8)/Q8&gt;1,1,(V8+X8+Z8+AB8)/Q8),0)</f>
        <v>0.25</v>
      </c>
      <c r="AI8" s="2">
        <f>IFERROR(IF(R8=0,"",IF((V8/R8)&gt;1,1,(V8/R8))),"")</f>
        <v>1</v>
      </c>
      <c r="AJ8" s="2">
        <f>IFERROR(IF(S8=0,"",IF((X8/S8)&gt;1,1,(X8/S8))),"")</f>
        <v>0</v>
      </c>
      <c r="AK8" s="2">
        <f>IFERROR(IF(T8=0,"",IF((Z8/T8)&gt;1,1,(Z8/T8))),"")</f>
        <v>0</v>
      </c>
      <c r="AL8" s="2">
        <f>IFERROR(IF(U8=0,"",IF((AB8/U8)&gt;1,1,(AB8/U8))),"")</f>
        <v>0</v>
      </c>
      <c r="AM8" s="1" t="s">
        <v>18</v>
      </c>
      <c r="AN8" s="1"/>
      <c r="AO8" s="1"/>
      <c r="AP8" s="1"/>
      <c r="AQ8" s="1" t="s">
        <v>1637</v>
      </c>
      <c r="AR8" s="1"/>
      <c r="AS8" s="1"/>
      <c r="AT8" s="1"/>
      <c r="AU8" s="1" t="s">
        <v>18</v>
      </c>
      <c r="AV8" s="1"/>
      <c r="AW8" s="1"/>
      <c r="AX8" s="1"/>
      <c r="AY8" s="1" t="s">
        <v>1640</v>
      </c>
      <c r="AZ8" s="1"/>
      <c r="BA8" s="1"/>
      <c r="BB8" s="1"/>
    </row>
    <row r="9" spans="1:54" ht="15" customHeight="1" x14ac:dyDescent="0.25">
      <c r="A9" s="5">
        <v>7</v>
      </c>
      <c r="B9" s="1" t="s">
        <v>1635</v>
      </c>
      <c r="C9" s="1" t="s">
        <v>13</v>
      </c>
      <c r="D9" s="1" t="s">
        <v>12</v>
      </c>
      <c r="E9" s="1" t="s">
        <v>11</v>
      </c>
      <c r="F9" s="1" t="s">
        <v>10</v>
      </c>
      <c r="G9" s="1" t="s">
        <v>9</v>
      </c>
      <c r="H9" s="1" t="s">
        <v>8</v>
      </c>
      <c r="I9" s="1" t="s">
        <v>161</v>
      </c>
      <c r="J9" s="4">
        <v>44470</v>
      </c>
      <c r="K9" s="4">
        <v>44561</v>
      </c>
      <c r="L9" s="1" t="s">
        <v>160</v>
      </c>
      <c r="M9" s="1" t="s">
        <v>1634</v>
      </c>
      <c r="N9" s="1" t="s">
        <v>21</v>
      </c>
      <c r="O9" s="1" t="s">
        <v>146</v>
      </c>
      <c r="P9" s="1" t="s">
        <v>2</v>
      </c>
      <c r="Q9" s="6">
        <v>1</v>
      </c>
      <c r="R9" s="6">
        <v>0</v>
      </c>
      <c r="S9" s="6">
        <v>0</v>
      </c>
      <c r="T9" s="6">
        <v>0</v>
      </c>
      <c r="U9" s="6">
        <v>1</v>
      </c>
      <c r="V9" s="6">
        <v>0</v>
      </c>
      <c r="W9" s="40" t="s">
        <v>1633</v>
      </c>
      <c r="X9" s="2"/>
      <c r="Y9" s="2"/>
      <c r="Z9" s="2"/>
      <c r="AA9" s="2"/>
      <c r="AB9" s="2"/>
      <c r="AC9" s="2"/>
      <c r="AD9" s="2"/>
      <c r="AE9" s="2"/>
      <c r="AF9" s="17"/>
      <c r="AG9" s="17"/>
      <c r="AH9" s="2">
        <f>IFERROR(IF((V9+X9+Z9+AB9)/Q9&gt;1,1,(V9+X9+Z9+AB9)/Q9),0)</f>
        <v>0</v>
      </c>
      <c r="AI9" s="2" t="str">
        <f>IFERROR(IF(R9=0,"",IF((V9/R9)&gt;1,1,(V9/R9))),"")</f>
        <v/>
      </c>
      <c r="AJ9" s="2" t="str">
        <f>IFERROR(IF(S9=0,"",IF((X9/S9)&gt;1,1,(X9/S9))),"")</f>
        <v/>
      </c>
      <c r="AK9" s="2" t="str">
        <f>IFERROR(IF(T9=0,"",IF((Z9/T9)&gt;1,1,(Z9/T9))),"")</f>
        <v/>
      </c>
      <c r="AL9" s="2">
        <f>IFERROR(IF(U9=0,"",IF((AB9/U9)&gt;1,1,(AB9/U9))),"")</f>
        <v>0</v>
      </c>
      <c r="AM9" s="1" t="s">
        <v>0</v>
      </c>
      <c r="AN9" s="1"/>
      <c r="AO9" s="1"/>
      <c r="AP9" s="1"/>
      <c r="AQ9" s="1" t="s">
        <v>1632</v>
      </c>
      <c r="AR9" s="1"/>
      <c r="AS9" s="1"/>
      <c r="AT9" s="1"/>
      <c r="AU9" s="1" t="s">
        <v>0</v>
      </c>
      <c r="AV9" s="1"/>
      <c r="AW9" s="1"/>
      <c r="AX9" s="1"/>
      <c r="AY9" s="1" t="s">
        <v>1631</v>
      </c>
      <c r="AZ9" s="1"/>
      <c r="BA9" s="1"/>
      <c r="BB9" s="1"/>
    </row>
    <row r="10" spans="1:54" ht="15" customHeight="1" x14ac:dyDescent="0.25">
      <c r="A10" s="5">
        <v>8</v>
      </c>
      <c r="B10" s="1" t="s">
        <v>1635</v>
      </c>
      <c r="C10" s="1" t="s">
        <v>13</v>
      </c>
      <c r="D10" s="1" t="s">
        <v>12</v>
      </c>
      <c r="E10" s="1" t="s">
        <v>11</v>
      </c>
      <c r="F10" s="1" t="s">
        <v>10</v>
      </c>
      <c r="G10" s="1" t="s">
        <v>9</v>
      </c>
      <c r="H10" s="1" t="s">
        <v>8</v>
      </c>
      <c r="I10" s="1" t="s">
        <v>1639</v>
      </c>
      <c r="J10" s="4">
        <v>44197</v>
      </c>
      <c r="K10" s="4">
        <v>44561</v>
      </c>
      <c r="L10" s="1" t="s">
        <v>152</v>
      </c>
      <c r="M10" s="1" t="s">
        <v>1634</v>
      </c>
      <c r="N10" s="1" t="s">
        <v>21</v>
      </c>
      <c r="O10" s="1" t="s">
        <v>146</v>
      </c>
      <c r="P10" s="1" t="s">
        <v>2</v>
      </c>
      <c r="Q10" s="6">
        <v>4</v>
      </c>
      <c r="R10" s="6">
        <v>1</v>
      </c>
      <c r="S10" s="6">
        <v>1</v>
      </c>
      <c r="T10" s="6">
        <v>1</v>
      </c>
      <c r="U10" s="6">
        <v>1</v>
      </c>
      <c r="V10" s="6">
        <v>1</v>
      </c>
      <c r="W10" s="39" t="s">
        <v>1638</v>
      </c>
      <c r="X10" s="2"/>
      <c r="Y10" s="2"/>
      <c r="Z10" s="2"/>
      <c r="AA10" s="2"/>
      <c r="AB10" s="2"/>
      <c r="AC10" s="2"/>
      <c r="AD10" s="2"/>
      <c r="AE10" s="2"/>
      <c r="AF10" s="17"/>
      <c r="AG10" s="17"/>
      <c r="AH10" s="2">
        <f>IFERROR(IF((V10+X10+Z10+AB10)/Q10&gt;1,1,(V10+X10+Z10+AB10)/Q10),0)</f>
        <v>0.25</v>
      </c>
      <c r="AI10" s="2">
        <f>IFERROR(IF(R10=0,"",IF((V10/R10)&gt;1,1,(V10/R10))),"")</f>
        <v>1</v>
      </c>
      <c r="AJ10" s="2">
        <f>IFERROR(IF(S10=0,"",IF((X10/S10)&gt;1,1,(X10/S10))),"")</f>
        <v>0</v>
      </c>
      <c r="AK10" s="2">
        <f>IFERROR(IF(T10=0,"",IF((Z10/T10)&gt;1,1,(Z10/T10))),"")</f>
        <v>0</v>
      </c>
      <c r="AL10" s="2">
        <f>IFERROR(IF(U10=0,"",IF((AB10/U10)&gt;1,1,(AB10/U10))),"")</f>
        <v>0</v>
      </c>
      <c r="AM10" s="1" t="s">
        <v>18</v>
      </c>
      <c r="AN10" s="1"/>
      <c r="AO10" s="1"/>
      <c r="AP10" s="1"/>
      <c r="AQ10" s="1" t="s">
        <v>1637</v>
      </c>
      <c r="AR10" s="1"/>
      <c r="AS10" s="1"/>
      <c r="AT10" s="1"/>
      <c r="AU10" s="1" t="s">
        <v>18</v>
      </c>
      <c r="AV10" s="1"/>
      <c r="AW10" s="1"/>
      <c r="AX10" s="1"/>
      <c r="AY10" s="1" t="s">
        <v>1636</v>
      </c>
      <c r="AZ10" s="1"/>
      <c r="BA10" s="1"/>
      <c r="BB10" s="1"/>
    </row>
    <row r="11" spans="1:54" ht="15" customHeight="1" x14ac:dyDescent="0.25">
      <c r="A11" s="5">
        <v>9</v>
      </c>
      <c r="B11" s="1" t="s">
        <v>1635</v>
      </c>
      <c r="C11" s="1" t="s">
        <v>13</v>
      </c>
      <c r="D11" s="1" t="s">
        <v>12</v>
      </c>
      <c r="E11" s="1" t="s">
        <v>11</v>
      </c>
      <c r="F11" s="1" t="s">
        <v>10</v>
      </c>
      <c r="G11" s="1" t="s">
        <v>9</v>
      </c>
      <c r="H11" s="1" t="s">
        <v>8</v>
      </c>
      <c r="I11" s="1" t="s">
        <v>153</v>
      </c>
      <c r="J11" s="4">
        <v>44470</v>
      </c>
      <c r="K11" s="4">
        <v>44561</v>
      </c>
      <c r="L11" s="1" t="s">
        <v>152</v>
      </c>
      <c r="M11" s="1" t="s">
        <v>1634</v>
      </c>
      <c r="N11" s="1" t="s">
        <v>21</v>
      </c>
      <c r="O11" s="1" t="s">
        <v>146</v>
      </c>
      <c r="P11" s="1" t="s">
        <v>2</v>
      </c>
      <c r="Q11" s="6">
        <v>2</v>
      </c>
      <c r="R11" s="6">
        <v>0</v>
      </c>
      <c r="S11" s="6">
        <v>0</v>
      </c>
      <c r="T11" s="6">
        <v>0</v>
      </c>
      <c r="U11" s="6">
        <v>2</v>
      </c>
      <c r="V11" s="6">
        <v>0</v>
      </c>
      <c r="W11" s="39" t="s">
        <v>1633</v>
      </c>
      <c r="X11" s="23"/>
      <c r="Y11" s="23"/>
      <c r="Z11" s="23"/>
      <c r="AA11" s="23"/>
      <c r="AB11" s="23"/>
      <c r="AC11" s="23"/>
      <c r="AD11" s="17"/>
      <c r="AE11" s="17"/>
      <c r="AF11" s="17"/>
      <c r="AG11" s="17"/>
      <c r="AH11" s="2">
        <f>IFERROR(IF((V11+X11+Z11+AB11)/Q11&gt;1,1,(V11+X11+Z11+AB11)/Q11),0)</f>
        <v>0</v>
      </c>
      <c r="AI11" s="2" t="str">
        <f>IFERROR(IF(R11=0,"",IF((V11/R11)&gt;1,1,(V11/R11))),"")</f>
        <v/>
      </c>
      <c r="AJ11" s="2" t="str">
        <f>IFERROR(IF(S11=0,"",IF((X11/S11)&gt;1,1,(X11/S11))),"")</f>
        <v/>
      </c>
      <c r="AK11" s="2" t="str">
        <f>IFERROR(IF(T11=0,"",IF((Z11/T11)&gt;1,1,(Z11/T11))),"")</f>
        <v/>
      </c>
      <c r="AL11" s="2">
        <f>IFERROR(IF(U11=0,"",IF((AB11/U11)&gt;1,1,(AB11/U11))),"")</f>
        <v>0</v>
      </c>
      <c r="AM11" s="1" t="s">
        <v>0</v>
      </c>
      <c r="AN11" s="1"/>
      <c r="AO11" s="1"/>
      <c r="AP11" s="1"/>
      <c r="AQ11" s="1" t="s">
        <v>1632</v>
      </c>
      <c r="AR11" s="1"/>
      <c r="AS11" s="1"/>
      <c r="AT11" s="1"/>
      <c r="AU11" s="1" t="s">
        <v>0</v>
      </c>
      <c r="AV11" s="1"/>
      <c r="AW11" s="1"/>
      <c r="AX11" s="1"/>
      <c r="AY11" s="1" t="s">
        <v>1631</v>
      </c>
      <c r="AZ11" s="1"/>
      <c r="BA11" s="1"/>
      <c r="BB11" s="1"/>
    </row>
    <row r="12" spans="1:54" ht="15" customHeight="1" x14ac:dyDescent="0.25">
      <c r="A12" s="5">
        <v>10</v>
      </c>
      <c r="B12" s="1" t="s">
        <v>1635</v>
      </c>
      <c r="C12" s="1" t="s">
        <v>13</v>
      </c>
      <c r="D12" s="1" t="s">
        <v>12</v>
      </c>
      <c r="E12" s="1" t="s">
        <v>11</v>
      </c>
      <c r="F12" s="1" t="s">
        <v>10</v>
      </c>
      <c r="G12" s="1" t="s">
        <v>9</v>
      </c>
      <c r="H12" s="1" t="s">
        <v>8</v>
      </c>
      <c r="I12" s="1" t="s">
        <v>15</v>
      </c>
      <c r="J12" s="4">
        <v>44317</v>
      </c>
      <c r="K12" s="4">
        <v>44561</v>
      </c>
      <c r="L12" s="1" t="s">
        <v>148</v>
      </c>
      <c r="M12" s="1" t="s">
        <v>1634</v>
      </c>
      <c r="N12" s="1" t="s">
        <v>21</v>
      </c>
      <c r="O12" s="1" t="s">
        <v>146</v>
      </c>
      <c r="P12" s="1" t="s">
        <v>2</v>
      </c>
      <c r="Q12" s="6">
        <v>4</v>
      </c>
      <c r="R12" s="6">
        <v>0</v>
      </c>
      <c r="S12" s="6">
        <v>2</v>
      </c>
      <c r="T12" s="6">
        <v>1</v>
      </c>
      <c r="U12" s="6">
        <v>1</v>
      </c>
      <c r="V12" s="6">
        <v>0</v>
      </c>
      <c r="W12" s="39" t="s">
        <v>1633</v>
      </c>
      <c r="X12" s="23"/>
      <c r="Y12" s="23"/>
      <c r="Z12" s="23"/>
      <c r="AA12" s="23"/>
      <c r="AB12" s="23"/>
      <c r="AC12" s="23"/>
      <c r="AD12" s="17"/>
      <c r="AE12" s="17"/>
      <c r="AF12" s="17"/>
      <c r="AG12" s="17"/>
      <c r="AH12" s="2">
        <f>IFERROR(IF((V12+X12+Z12+AB12)/Q12&gt;1,1,(V12+X12+Z12+AB12)/Q12),0)</f>
        <v>0</v>
      </c>
      <c r="AI12" s="2" t="str">
        <f>IFERROR(IF(R12=0,"",IF((V12/R12)&gt;1,1,(V12/R12))),"")</f>
        <v/>
      </c>
      <c r="AJ12" s="2">
        <f>IFERROR(IF(S12=0,"",IF((X12/S12)&gt;1,1,(X12/S12))),"")</f>
        <v>0</v>
      </c>
      <c r="AK12" s="2">
        <f>IFERROR(IF(T12=0,"",IF((Z12/T12)&gt;1,1,(Z12/T12))),"")</f>
        <v>0</v>
      </c>
      <c r="AL12" s="2">
        <f>IFERROR(IF(U12=0,"",IF((AB12/U12)&gt;1,1,(AB12/U12))),"")</f>
        <v>0</v>
      </c>
      <c r="AM12" s="1" t="s">
        <v>0</v>
      </c>
      <c r="AN12" s="1"/>
      <c r="AO12" s="1"/>
      <c r="AP12" s="1"/>
      <c r="AQ12" s="1" t="s">
        <v>1632</v>
      </c>
      <c r="AR12" s="1"/>
      <c r="AS12" s="1"/>
      <c r="AT12" s="1"/>
      <c r="AU12" s="1" t="s">
        <v>0</v>
      </c>
      <c r="AV12" s="1"/>
      <c r="AW12" s="1"/>
      <c r="AX12" s="1"/>
      <c r="AY12" s="1" t="s">
        <v>1631</v>
      </c>
      <c r="AZ12" s="1"/>
      <c r="BA12" s="1"/>
      <c r="BB12" s="1"/>
    </row>
    <row r="13" spans="1:54" ht="15" customHeight="1" x14ac:dyDescent="0.25">
      <c r="A13" s="5">
        <v>1</v>
      </c>
      <c r="B13" s="41" t="s">
        <v>9</v>
      </c>
      <c r="C13" s="41" t="s">
        <v>1625</v>
      </c>
      <c r="D13" s="41" t="s">
        <v>111</v>
      </c>
      <c r="E13" s="41" t="s">
        <v>110</v>
      </c>
      <c r="F13" s="41" t="s">
        <v>10</v>
      </c>
      <c r="G13" s="41" t="s">
        <v>9</v>
      </c>
      <c r="H13" s="41" t="s">
        <v>1134</v>
      </c>
      <c r="I13" s="41" t="s">
        <v>1630</v>
      </c>
      <c r="J13" s="4">
        <v>44197</v>
      </c>
      <c r="K13" s="4">
        <v>44561</v>
      </c>
      <c r="L13" s="41" t="s">
        <v>1629</v>
      </c>
      <c r="M13" s="41" t="s">
        <v>266</v>
      </c>
      <c r="N13" s="41" t="s">
        <v>21</v>
      </c>
      <c r="O13" s="41" t="s">
        <v>1622</v>
      </c>
      <c r="P13" s="41" t="s">
        <v>75</v>
      </c>
      <c r="Q13" s="6">
        <v>12</v>
      </c>
      <c r="R13" s="6">
        <v>3</v>
      </c>
      <c r="S13" s="6">
        <v>3</v>
      </c>
      <c r="T13" s="6">
        <v>3</v>
      </c>
      <c r="U13" s="6">
        <v>3</v>
      </c>
      <c r="V13" s="6">
        <v>3</v>
      </c>
      <c r="W13" s="40" t="s">
        <v>1628</v>
      </c>
      <c r="X13" s="23"/>
      <c r="Y13" s="23"/>
      <c r="Z13" s="23"/>
      <c r="AA13" s="23"/>
      <c r="AB13" s="23"/>
      <c r="AC13" s="23"/>
      <c r="AD13" s="17"/>
      <c r="AE13" s="17"/>
      <c r="AF13" s="17"/>
      <c r="AG13" s="17"/>
      <c r="AH13" s="2">
        <f>IFERROR(IF((V13+X13+Z13+AB13)/Q13&gt;1,1,(V13+X13+Z13+AB13)/Q13),0)</f>
        <v>0.25</v>
      </c>
      <c r="AI13" s="2">
        <f>IFERROR(IF(R13=0,"",IF((V13/R13)&gt;1,1,(V13/R13))),"")</f>
        <v>1</v>
      </c>
      <c r="AJ13" s="2">
        <f>IFERROR(IF(S13=0,"",IF((X13/S13)&gt;1,1,(X13/S13))),"")</f>
        <v>0</v>
      </c>
      <c r="AK13" s="2">
        <f>IFERROR(IF(T13=0,"",IF((Z13/T13)&gt;1,1,(Z13/T13))),"")</f>
        <v>0</v>
      </c>
      <c r="AL13" s="2">
        <f>IFERROR(IF(U13=0,"",IF((AB13/U13)&gt;1,1,(AB13/U13))),"")</f>
        <v>0</v>
      </c>
      <c r="AM13" s="1" t="s">
        <v>18</v>
      </c>
      <c r="AN13" s="1"/>
      <c r="AO13" s="1"/>
      <c r="AP13" s="1"/>
      <c r="AQ13" s="1" t="s">
        <v>1627</v>
      </c>
      <c r="AR13" s="1"/>
      <c r="AS13" s="1"/>
      <c r="AT13" s="1"/>
      <c r="AU13" s="1" t="s">
        <v>18</v>
      </c>
      <c r="AV13" s="1"/>
      <c r="AW13" s="1"/>
      <c r="AX13" s="1"/>
      <c r="AY13" s="1" t="s">
        <v>1626</v>
      </c>
      <c r="AZ13" s="1"/>
      <c r="BA13" s="1"/>
      <c r="BB13" s="1"/>
    </row>
    <row r="14" spans="1:54" ht="15" customHeight="1" x14ac:dyDescent="0.25">
      <c r="A14" s="5">
        <v>2</v>
      </c>
      <c r="B14" s="41" t="s">
        <v>9</v>
      </c>
      <c r="C14" s="41" t="s">
        <v>1625</v>
      </c>
      <c r="D14" s="41" t="s">
        <v>111</v>
      </c>
      <c r="E14" s="41" t="s">
        <v>110</v>
      </c>
      <c r="F14" s="41" t="s">
        <v>10</v>
      </c>
      <c r="G14" s="41" t="s">
        <v>9</v>
      </c>
      <c r="H14" s="41" t="s">
        <v>1134</v>
      </c>
      <c r="I14" s="41" t="s">
        <v>1624</v>
      </c>
      <c r="J14" s="4">
        <v>44197</v>
      </c>
      <c r="K14" s="4">
        <v>44561</v>
      </c>
      <c r="L14" s="41" t="s">
        <v>1623</v>
      </c>
      <c r="M14" s="41" t="s">
        <v>266</v>
      </c>
      <c r="N14" s="41" t="s">
        <v>21</v>
      </c>
      <c r="O14" s="41" t="s">
        <v>1622</v>
      </c>
      <c r="P14" s="41" t="s">
        <v>75</v>
      </c>
      <c r="Q14" s="6">
        <v>8</v>
      </c>
      <c r="R14" s="6">
        <v>2</v>
      </c>
      <c r="S14" s="6">
        <v>2</v>
      </c>
      <c r="T14" s="6">
        <v>2</v>
      </c>
      <c r="U14" s="6">
        <v>2</v>
      </c>
      <c r="V14" s="6">
        <v>2</v>
      </c>
      <c r="W14" s="39" t="s">
        <v>1621</v>
      </c>
      <c r="X14" s="23"/>
      <c r="Y14" s="23"/>
      <c r="Z14" s="23"/>
      <c r="AA14" s="23"/>
      <c r="AB14" s="23"/>
      <c r="AC14" s="23"/>
      <c r="AD14" s="17"/>
      <c r="AE14" s="17"/>
      <c r="AF14" s="17"/>
      <c r="AG14" s="17"/>
      <c r="AH14" s="2">
        <f>IFERROR(IF((V14+X14+Z14+AB14)/Q14&gt;1,1,(V14+X14+Z14+AB14)/Q14),0)</f>
        <v>0.25</v>
      </c>
      <c r="AI14" s="2">
        <f>IFERROR(IF(R14=0,"",IF((V14/R14)&gt;1,1,(V14/R14))),"")</f>
        <v>1</v>
      </c>
      <c r="AJ14" s="2">
        <f>IFERROR(IF(S14=0,"",IF((X14/S14)&gt;1,1,(X14/S14))),"")</f>
        <v>0</v>
      </c>
      <c r="AK14" s="2">
        <f>IFERROR(IF(T14=0,"",IF((Z14/T14)&gt;1,1,(Z14/T14))),"")</f>
        <v>0</v>
      </c>
      <c r="AL14" s="2">
        <f>IFERROR(IF(U14=0,"",IF((AB14/U14)&gt;1,1,(AB14/U14))),"")</f>
        <v>0</v>
      </c>
      <c r="AM14" s="1" t="s">
        <v>18</v>
      </c>
      <c r="AN14" s="1"/>
      <c r="AO14" s="1"/>
      <c r="AP14" s="1"/>
      <c r="AQ14" s="1" t="s">
        <v>1620</v>
      </c>
      <c r="AR14" s="1"/>
      <c r="AS14" s="1"/>
      <c r="AT14" s="1"/>
      <c r="AU14" s="1" t="s">
        <v>18</v>
      </c>
      <c r="AV14" s="1"/>
      <c r="AW14" s="1"/>
      <c r="AX14" s="1"/>
      <c r="AY14" s="1" t="s">
        <v>1619</v>
      </c>
      <c r="AZ14" s="1"/>
      <c r="BA14" s="1"/>
      <c r="BB14" s="1"/>
    </row>
    <row r="15" spans="1:54" ht="15" customHeight="1" x14ac:dyDescent="0.25">
      <c r="A15" s="5">
        <v>3</v>
      </c>
      <c r="B15" s="41" t="s">
        <v>9</v>
      </c>
      <c r="C15" s="41" t="s">
        <v>1608</v>
      </c>
      <c r="D15" s="41" t="s">
        <v>111</v>
      </c>
      <c r="E15" s="41" t="s">
        <v>110</v>
      </c>
      <c r="F15" s="41" t="s">
        <v>10</v>
      </c>
      <c r="G15" s="41" t="s">
        <v>9</v>
      </c>
      <c r="H15" s="41" t="s">
        <v>539</v>
      </c>
      <c r="I15" s="41" t="s">
        <v>1618</v>
      </c>
      <c r="J15" s="4">
        <v>44228</v>
      </c>
      <c r="K15" s="4">
        <v>44286</v>
      </c>
      <c r="L15" s="41" t="s">
        <v>1617</v>
      </c>
      <c r="M15" s="41" t="s">
        <v>266</v>
      </c>
      <c r="N15" s="41" t="s">
        <v>21</v>
      </c>
      <c r="O15" s="41" t="s">
        <v>1605</v>
      </c>
      <c r="P15" s="41" t="s">
        <v>75</v>
      </c>
      <c r="Q15" s="6">
        <v>1</v>
      </c>
      <c r="R15" s="6">
        <v>1</v>
      </c>
      <c r="S15" s="6">
        <v>0</v>
      </c>
      <c r="T15" s="6">
        <v>0</v>
      </c>
      <c r="U15" s="6">
        <v>0</v>
      </c>
      <c r="V15" s="6">
        <v>1</v>
      </c>
      <c r="W15" s="39" t="s">
        <v>1616</v>
      </c>
      <c r="X15" s="23"/>
      <c r="Y15" s="23"/>
      <c r="Z15" s="23"/>
      <c r="AA15" s="23"/>
      <c r="AB15" s="23"/>
      <c r="AC15" s="23"/>
      <c r="AD15" s="17"/>
      <c r="AE15" s="17"/>
      <c r="AF15" s="17"/>
      <c r="AG15" s="17"/>
      <c r="AH15" s="2">
        <f>IFERROR(IF((V15+X15+Z15+AB15)/Q15&gt;1,1,(V15+X15+Z15+AB15)/Q15),0)</f>
        <v>1</v>
      </c>
      <c r="AI15" s="2">
        <f>IFERROR(IF(R15=0,"",IF((V15/R15)&gt;1,1,(V15/R15))),"")</f>
        <v>1</v>
      </c>
      <c r="AJ15" s="2" t="str">
        <f>IFERROR(IF(S15=0,"",IF((X15/S15)&gt;1,1,(X15/S15))),"")</f>
        <v/>
      </c>
      <c r="AK15" s="2" t="str">
        <f>IFERROR(IF(T15=0,"",IF((Z15/T15)&gt;1,1,(Z15/T15))),"")</f>
        <v/>
      </c>
      <c r="AL15" s="2" t="str">
        <f>IFERROR(IF(U15=0,"",IF((AB15/U15)&gt;1,1,(AB15/U15))),"")</f>
        <v/>
      </c>
      <c r="AM15" s="1" t="s">
        <v>18</v>
      </c>
      <c r="AN15" s="1"/>
      <c r="AO15" s="1"/>
      <c r="AP15" s="1"/>
      <c r="AQ15" s="1" t="s">
        <v>1615</v>
      </c>
      <c r="AR15" s="1"/>
      <c r="AS15" s="1"/>
      <c r="AT15" s="1"/>
      <c r="AU15" s="1" t="s">
        <v>18</v>
      </c>
      <c r="AV15" s="1"/>
      <c r="AW15" s="1"/>
      <c r="AX15" s="1"/>
      <c r="AY15" s="1" t="s">
        <v>1614</v>
      </c>
      <c r="AZ15" s="1"/>
      <c r="BA15" s="1"/>
      <c r="BB15" s="1"/>
    </row>
    <row r="16" spans="1:54" ht="15" customHeight="1" x14ac:dyDescent="0.25">
      <c r="A16" s="5">
        <v>4</v>
      </c>
      <c r="B16" s="41" t="s">
        <v>9</v>
      </c>
      <c r="C16" s="41" t="s">
        <v>1608</v>
      </c>
      <c r="D16" s="41" t="s">
        <v>111</v>
      </c>
      <c r="E16" s="41" t="s">
        <v>110</v>
      </c>
      <c r="F16" s="41" t="s">
        <v>10</v>
      </c>
      <c r="G16" s="41" t="s">
        <v>9</v>
      </c>
      <c r="H16" s="41" t="s">
        <v>539</v>
      </c>
      <c r="I16" s="41" t="s">
        <v>1613</v>
      </c>
      <c r="J16" s="4">
        <v>44256</v>
      </c>
      <c r="K16" s="4">
        <v>44286</v>
      </c>
      <c r="L16" s="41" t="s">
        <v>1612</v>
      </c>
      <c r="M16" s="41" t="s">
        <v>266</v>
      </c>
      <c r="N16" s="41" t="s">
        <v>21</v>
      </c>
      <c r="O16" s="41" t="s">
        <v>1605</v>
      </c>
      <c r="P16" s="41" t="s">
        <v>75</v>
      </c>
      <c r="Q16" s="6">
        <v>1</v>
      </c>
      <c r="R16" s="6">
        <v>1</v>
      </c>
      <c r="S16" s="6">
        <v>0</v>
      </c>
      <c r="T16" s="6">
        <v>0</v>
      </c>
      <c r="U16" s="6">
        <v>0</v>
      </c>
      <c r="V16" s="6">
        <v>1</v>
      </c>
      <c r="W16" s="39" t="s">
        <v>1611</v>
      </c>
      <c r="X16" s="23"/>
      <c r="Y16" s="23"/>
      <c r="Z16" s="23"/>
      <c r="AA16" s="23"/>
      <c r="AB16" s="23"/>
      <c r="AC16" s="23"/>
      <c r="AD16" s="17"/>
      <c r="AE16" s="17"/>
      <c r="AF16" s="17"/>
      <c r="AG16" s="17"/>
      <c r="AH16" s="2">
        <f>IFERROR(IF((V16+X16+Z16+AB16)/Q16&gt;1,1,(V16+X16+Z16+AB16)/Q16),0)</f>
        <v>1</v>
      </c>
      <c r="AI16" s="2">
        <f>IFERROR(IF(R16=0,"",IF((V16/R16)&gt;1,1,(V16/R16))),"")</f>
        <v>1</v>
      </c>
      <c r="AJ16" s="2" t="str">
        <f>IFERROR(IF(S16=0,"",IF((X16/S16)&gt;1,1,(X16/S16))),"")</f>
        <v/>
      </c>
      <c r="AK16" s="2" t="str">
        <f>IFERROR(IF(T16=0,"",IF((Z16/T16)&gt;1,1,(Z16/T16))),"")</f>
        <v/>
      </c>
      <c r="AL16" s="2" t="str">
        <f>IFERROR(IF(U16=0,"",IF((AB16/U16)&gt;1,1,(AB16/U16))),"")</f>
        <v/>
      </c>
      <c r="AM16" s="1" t="s">
        <v>18</v>
      </c>
      <c r="AN16" s="1"/>
      <c r="AO16" s="1"/>
      <c r="AP16" s="1"/>
      <c r="AQ16" s="1" t="s">
        <v>1610</v>
      </c>
      <c r="AR16" s="1"/>
      <c r="AS16" s="1"/>
      <c r="AT16" s="1"/>
      <c r="AU16" s="1" t="s">
        <v>18</v>
      </c>
      <c r="AV16" s="1"/>
      <c r="AW16" s="1"/>
      <c r="AX16" s="1"/>
      <c r="AY16" s="1" t="s">
        <v>1609</v>
      </c>
      <c r="AZ16" s="1"/>
      <c r="BA16" s="1"/>
      <c r="BB16" s="1"/>
    </row>
    <row r="17" spans="1:54" ht="15" customHeight="1" x14ac:dyDescent="0.25">
      <c r="A17" s="5">
        <v>5</v>
      </c>
      <c r="B17" s="41" t="s">
        <v>9</v>
      </c>
      <c r="C17" s="41" t="s">
        <v>1608</v>
      </c>
      <c r="D17" s="41" t="s">
        <v>111</v>
      </c>
      <c r="E17" s="41" t="s">
        <v>110</v>
      </c>
      <c r="F17" s="41" t="s">
        <v>10</v>
      </c>
      <c r="G17" s="41" t="s">
        <v>9</v>
      </c>
      <c r="H17" s="41" t="s">
        <v>539</v>
      </c>
      <c r="I17" s="41" t="s">
        <v>1607</v>
      </c>
      <c r="J17" s="4">
        <v>44256</v>
      </c>
      <c r="K17" s="4">
        <v>44346</v>
      </c>
      <c r="L17" s="41" t="s">
        <v>1606</v>
      </c>
      <c r="M17" s="41" t="s">
        <v>266</v>
      </c>
      <c r="N17" s="41" t="s">
        <v>21</v>
      </c>
      <c r="O17" s="41" t="s">
        <v>1605</v>
      </c>
      <c r="P17" s="41" t="s">
        <v>75</v>
      </c>
      <c r="Q17" s="6">
        <v>2</v>
      </c>
      <c r="R17" s="6">
        <v>1</v>
      </c>
      <c r="S17" s="6">
        <v>1</v>
      </c>
      <c r="T17" s="6">
        <v>0</v>
      </c>
      <c r="U17" s="6">
        <v>0</v>
      </c>
      <c r="V17" s="6">
        <v>1</v>
      </c>
      <c r="W17" s="40" t="s">
        <v>1604</v>
      </c>
      <c r="X17" s="23"/>
      <c r="Y17" s="23"/>
      <c r="Z17" s="23"/>
      <c r="AA17" s="23"/>
      <c r="AB17" s="23"/>
      <c r="AC17" s="23"/>
      <c r="AD17" s="17"/>
      <c r="AE17" s="17"/>
      <c r="AF17" s="17"/>
      <c r="AG17" s="17"/>
      <c r="AH17" s="2">
        <f>IFERROR(IF((V17+X17+Z17+AB17)/Q17&gt;1,1,(V17+X17+Z17+AB17)/Q17),0)</f>
        <v>0.5</v>
      </c>
      <c r="AI17" s="2">
        <f>IFERROR(IF(R17=0,"",IF((V17/R17)&gt;1,1,(V17/R17))),"")</f>
        <v>1</v>
      </c>
      <c r="AJ17" s="2">
        <f>IFERROR(IF(S17=0,"",IF((X17/S17)&gt;1,1,(X17/S17))),"")</f>
        <v>0</v>
      </c>
      <c r="AK17" s="2" t="str">
        <f>IFERROR(IF(T17=0,"",IF((Z17/T17)&gt;1,1,(Z17/T17))),"")</f>
        <v/>
      </c>
      <c r="AL17" s="2" t="str">
        <f>IFERROR(IF(U17=0,"",IF((AB17/U17)&gt;1,1,(AB17/U17))),"")</f>
        <v/>
      </c>
      <c r="AM17" s="1" t="s">
        <v>18</v>
      </c>
      <c r="AN17" s="1"/>
      <c r="AO17" s="1"/>
      <c r="AP17" s="1"/>
      <c r="AQ17" s="1" t="s">
        <v>1603</v>
      </c>
      <c r="AR17" s="1"/>
      <c r="AS17" s="1"/>
      <c r="AT17" s="1"/>
      <c r="AU17" s="1" t="s">
        <v>18</v>
      </c>
      <c r="AV17" s="1"/>
      <c r="AW17" s="1"/>
      <c r="AX17" s="1"/>
      <c r="AY17" s="1" t="s">
        <v>1602</v>
      </c>
      <c r="AZ17" s="1"/>
      <c r="BA17" s="1"/>
      <c r="BB17" s="1"/>
    </row>
    <row r="18" spans="1:54" ht="15" customHeight="1" x14ac:dyDescent="0.25">
      <c r="A18" s="5">
        <v>6</v>
      </c>
      <c r="B18" s="41" t="s">
        <v>9</v>
      </c>
      <c r="C18" s="41" t="s">
        <v>1586</v>
      </c>
      <c r="D18" s="41" t="s">
        <v>111</v>
      </c>
      <c r="E18" s="41" t="s">
        <v>110</v>
      </c>
      <c r="F18" s="41" t="s">
        <v>10</v>
      </c>
      <c r="G18" s="41" t="s">
        <v>9</v>
      </c>
      <c r="H18" s="41" t="s">
        <v>1134</v>
      </c>
      <c r="I18" s="41" t="s">
        <v>1601</v>
      </c>
      <c r="J18" s="4">
        <v>44197</v>
      </c>
      <c r="K18" s="4">
        <v>44408</v>
      </c>
      <c r="L18" s="41" t="s">
        <v>1600</v>
      </c>
      <c r="M18" s="41" t="s">
        <v>266</v>
      </c>
      <c r="N18" s="41" t="s">
        <v>21</v>
      </c>
      <c r="O18" s="41" t="s">
        <v>1583</v>
      </c>
      <c r="P18" s="41" t="s">
        <v>75</v>
      </c>
      <c r="Q18" s="6">
        <v>2</v>
      </c>
      <c r="R18" s="6">
        <v>1</v>
      </c>
      <c r="S18" s="6">
        <v>0</v>
      </c>
      <c r="T18" s="6">
        <v>1</v>
      </c>
      <c r="U18" s="6">
        <v>0</v>
      </c>
      <c r="V18" s="6">
        <v>1</v>
      </c>
      <c r="W18" s="39" t="s">
        <v>1599</v>
      </c>
      <c r="X18" s="23"/>
      <c r="Y18" s="23"/>
      <c r="Z18" s="23"/>
      <c r="AA18" s="23"/>
      <c r="AB18" s="23"/>
      <c r="AC18" s="23"/>
      <c r="AD18" s="17"/>
      <c r="AE18" s="17"/>
      <c r="AF18" s="17"/>
      <c r="AG18" s="17"/>
      <c r="AH18" s="2">
        <f>IFERROR(IF((V18+X18+Z18+AB18)/Q18&gt;1,1,(V18+X18+Z18+AB18)/Q18),0)</f>
        <v>0.5</v>
      </c>
      <c r="AI18" s="2">
        <f>IFERROR(IF(R18=0,"",IF((V18/R18)&gt;1,1,(V18/R18))),"")</f>
        <v>1</v>
      </c>
      <c r="AJ18" s="2" t="str">
        <f>IFERROR(IF(S18=0,"",IF((X18/S18)&gt;1,1,(X18/S18))),"")</f>
        <v/>
      </c>
      <c r="AK18" s="2">
        <f>IFERROR(IF(T18=0,"",IF((Z18/T18)&gt;1,1,(Z18/T18))),"")</f>
        <v>0</v>
      </c>
      <c r="AL18" s="2" t="str">
        <f>IFERROR(IF(U18=0,"",IF((AB18/U18)&gt;1,1,(AB18/U18))),"")</f>
        <v/>
      </c>
      <c r="AM18" s="1" t="s">
        <v>18</v>
      </c>
      <c r="AN18" s="1"/>
      <c r="AO18" s="1"/>
      <c r="AP18" s="1"/>
      <c r="AQ18" s="1" t="s">
        <v>1598</v>
      </c>
      <c r="AR18" s="1"/>
      <c r="AS18" s="1"/>
      <c r="AT18" s="1"/>
      <c r="AU18" s="1" t="s">
        <v>18</v>
      </c>
      <c r="AV18" s="1"/>
      <c r="AW18" s="1"/>
      <c r="AX18" s="1"/>
      <c r="AY18" s="1" t="s">
        <v>1597</v>
      </c>
      <c r="AZ18" s="1"/>
      <c r="BA18" s="1"/>
      <c r="BB18" s="1"/>
    </row>
    <row r="19" spans="1:54" ht="15" customHeight="1" x14ac:dyDescent="0.25">
      <c r="A19" s="5">
        <v>7</v>
      </c>
      <c r="B19" s="41" t="s">
        <v>9</v>
      </c>
      <c r="C19" s="41" t="s">
        <v>1586</v>
      </c>
      <c r="D19" s="41" t="s">
        <v>111</v>
      </c>
      <c r="E19" s="41" t="s">
        <v>110</v>
      </c>
      <c r="F19" s="41" t="s">
        <v>10</v>
      </c>
      <c r="G19" s="41" t="s">
        <v>9</v>
      </c>
      <c r="H19" s="41" t="s">
        <v>1134</v>
      </c>
      <c r="I19" s="41" t="s">
        <v>1596</v>
      </c>
      <c r="J19" s="4">
        <v>44197</v>
      </c>
      <c r="K19" s="4">
        <v>44561</v>
      </c>
      <c r="L19" s="41" t="s">
        <v>1595</v>
      </c>
      <c r="M19" s="41" t="s">
        <v>266</v>
      </c>
      <c r="N19" s="41" t="s">
        <v>21</v>
      </c>
      <c r="O19" s="41" t="s">
        <v>1583</v>
      </c>
      <c r="P19" s="41" t="s">
        <v>75</v>
      </c>
      <c r="Q19" s="6">
        <v>12</v>
      </c>
      <c r="R19" s="6">
        <v>3</v>
      </c>
      <c r="S19" s="6">
        <v>3</v>
      </c>
      <c r="T19" s="6">
        <v>3</v>
      </c>
      <c r="U19" s="6">
        <v>3</v>
      </c>
      <c r="V19" s="6">
        <v>3</v>
      </c>
      <c r="W19" s="40" t="s">
        <v>1594</v>
      </c>
      <c r="X19" s="23"/>
      <c r="Y19" s="23"/>
      <c r="Z19" s="23"/>
      <c r="AA19" s="23"/>
      <c r="AB19" s="23"/>
      <c r="AC19" s="23"/>
      <c r="AD19" s="17"/>
      <c r="AE19" s="17"/>
      <c r="AF19" s="17"/>
      <c r="AG19" s="17"/>
      <c r="AH19" s="2">
        <f>IFERROR(IF((V19+X19+Z19+AB19)/Q19&gt;1,1,(V19+X19+Z19+AB19)/Q19),0)</f>
        <v>0.25</v>
      </c>
      <c r="AI19" s="2">
        <f>IFERROR(IF(R19=0,"",IF((V19/R19)&gt;1,1,(V19/R19))),"")</f>
        <v>1</v>
      </c>
      <c r="AJ19" s="2">
        <f>IFERROR(IF(S19=0,"",IF((X19/S19)&gt;1,1,(X19/S19))),"")</f>
        <v>0</v>
      </c>
      <c r="AK19" s="2">
        <f>IFERROR(IF(T19=0,"",IF((Z19/T19)&gt;1,1,(Z19/T19))),"")</f>
        <v>0</v>
      </c>
      <c r="AL19" s="2">
        <f>IFERROR(IF(U19=0,"",IF((AB19/U19)&gt;1,1,(AB19/U19))),"")</f>
        <v>0</v>
      </c>
      <c r="AM19" s="1" t="s">
        <v>18</v>
      </c>
      <c r="AN19" s="1"/>
      <c r="AO19" s="1"/>
      <c r="AP19" s="1"/>
      <c r="AQ19" s="1" t="s">
        <v>1593</v>
      </c>
      <c r="AR19" s="1"/>
      <c r="AS19" s="1"/>
      <c r="AT19" s="1"/>
      <c r="AU19" s="1" t="s">
        <v>18</v>
      </c>
      <c r="AV19" s="1"/>
      <c r="AW19" s="1"/>
      <c r="AX19" s="1"/>
      <c r="AY19" s="1" t="s">
        <v>1592</v>
      </c>
      <c r="AZ19" s="1"/>
      <c r="BA19" s="1"/>
      <c r="BB19" s="1"/>
    </row>
    <row r="20" spans="1:54" ht="15" customHeight="1" x14ac:dyDescent="0.25">
      <c r="A20" s="5">
        <v>8</v>
      </c>
      <c r="B20" s="41" t="s">
        <v>9</v>
      </c>
      <c r="C20" s="41" t="s">
        <v>1586</v>
      </c>
      <c r="D20" s="41" t="s">
        <v>111</v>
      </c>
      <c r="E20" s="41" t="s">
        <v>110</v>
      </c>
      <c r="F20" s="41" t="s">
        <v>10</v>
      </c>
      <c r="G20" s="41" t="s">
        <v>9</v>
      </c>
      <c r="H20" s="41" t="s">
        <v>1134</v>
      </c>
      <c r="I20" s="41" t="s">
        <v>1591</v>
      </c>
      <c r="J20" s="4">
        <v>44197</v>
      </c>
      <c r="K20" s="4">
        <v>44439</v>
      </c>
      <c r="L20" s="41" t="s">
        <v>1590</v>
      </c>
      <c r="M20" s="41" t="s">
        <v>266</v>
      </c>
      <c r="N20" s="41" t="s">
        <v>21</v>
      </c>
      <c r="O20" s="41" t="s">
        <v>1583</v>
      </c>
      <c r="P20" s="41" t="s">
        <v>75</v>
      </c>
      <c r="Q20" s="6">
        <v>2</v>
      </c>
      <c r="R20" s="6">
        <v>1</v>
      </c>
      <c r="S20" s="6">
        <v>0</v>
      </c>
      <c r="T20" s="6">
        <v>1</v>
      </c>
      <c r="U20" s="6">
        <v>0</v>
      </c>
      <c r="V20" s="6">
        <v>1</v>
      </c>
      <c r="W20" s="39" t="s">
        <v>1589</v>
      </c>
      <c r="X20" s="23"/>
      <c r="Y20" s="23"/>
      <c r="Z20" s="23"/>
      <c r="AA20" s="23"/>
      <c r="AB20" s="23"/>
      <c r="AC20" s="23"/>
      <c r="AD20" s="17"/>
      <c r="AE20" s="17"/>
      <c r="AF20" s="17"/>
      <c r="AG20" s="17"/>
      <c r="AH20" s="2">
        <f>IFERROR(IF((V20+X20+Z20+AB20)/Q20&gt;1,1,(V20+X20+Z20+AB20)/Q20),0)</f>
        <v>0.5</v>
      </c>
      <c r="AI20" s="2">
        <f>IFERROR(IF(R20=0,"",IF((V20/R20)&gt;1,1,(V20/R20))),"")</f>
        <v>1</v>
      </c>
      <c r="AJ20" s="2" t="str">
        <f>IFERROR(IF(S20=0,"",IF((X20/S20)&gt;1,1,(X20/S20))),"")</f>
        <v/>
      </c>
      <c r="AK20" s="2">
        <f>IFERROR(IF(T20=0,"",IF((Z20/T20)&gt;1,1,(Z20/T20))),"")</f>
        <v>0</v>
      </c>
      <c r="AL20" s="2" t="str">
        <f>IFERROR(IF(U20=0,"",IF((AB20/U20)&gt;1,1,(AB20/U20))),"")</f>
        <v/>
      </c>
      <c r="AM20" s="1" t="s">
        <v>18</v>
      </c>
      <c r="AN20" s="1"/>
      <c r="AO20" s="1"/>
      <c r="AP20" s="1"/>
      <c r="AQ20" s="1" t="s">
        <v>1588</v>
      </c>
      <c r="AR20" s="1"/>
      <c r="AS20" s="1"/>
      <c r="AT20" s="1"/>
      <c r="AU20" s="1" t="s">
        <v>18</v>
      </c>
      <c r="AV20" s="1"/>
      <c r="AW20" s="1"/>
      <c r="AX20" s="1"/>
      <c r="AY20" s="1" t="s">
        <v>1587</v>
      </c>
      <c r="AZ20" s="1"/>
      <c r="BA20" s="1"/>
      <c r="BB20" s="1"/>
    </row>
    <row r="21" spans="1:54" ht="15" customHeight="1" x14ac:dyDescent="0.25">
      <c r="A21" s="5">
        <v>9</v>
      </c>
      <c r="B21" s="41" t="s">
        <v>9</v>
      </c>
      <c r="C21" s="41" t="s">
        <v>1586</v>
      </c>
      <c r="D21" s="41" t="s">
        <v>111</v>
      </c>
      <c r="E21" s="41" t="s">
        <v>110</v>
      </c>
      <c r="F21" s="41" t="s">
        <v>10</v>
      </c>
      <c r="G21" s="41" t="s">
        <v>9</v>
      </c>
      <c r="H21" s="41" t="s">
        <v>1134</v>
      </c>
      <c r="I21" s="41" t="s">
        <v>1585</v>
      </c>
      <c r="J21" s="4">
        <v>44197</v>
      </c>
      <c r="K21" s="4">
        <v>44561</v>
      </c>
      <c r="L21" s="41" t="s">
        <v>1584</v>
      </c>
      <c r="M21" s="41" t="s">
        <v>266</v>
      </c>
      <c r="N21" s="41" t="s">
        <v>21</v>
      </c>
      <c r="O21" s="41" t="s">
        <v>1583</v>
      </c>
      <c r="P21" s="41" t="s">
        <v>75</v>
      </c>
      <c r="Q21" s="6">
        <v>4</v>
      </c>
      <c r="R21" s="6">
        <v>1</v>
      </c>
      <c r="S21" s="6">
        <v>1</v>
      </c>
      <c r="T21" s="6">
        <v>1</v>
      </c>
      <c r="U21" s="6">
        <v>1</v>
      </c>
      <c r="V21" s="6">
        <v>1</v>
      </c>
      <c r="W21" s="39" t="s">
        <v>1582</v>
      </c>
      <c r="X21" s="23"/>
      <c r="Y21" s="23"/>
      <c r="Z21" s="23"/>
      <c r="AA21" s="23"/>
      <c r="AB21" s="23"/>
      <c r="AC21" s="23"/>
      <c r="AD21" s="17"/>
      <c r="AE21" s="17"/>
      <c r="AF21" s="17"/>
      <c r="AG21" s="17"/>
      <c r="AH21" s="2">
        <f>IFERROR(IF((V21+X21+Z21+AB21)/Q21&gt;1,1,(V21+X21+Z21+AB21)/Q21),0)</f>
        <v>0.25</v>
      </c>
      <c r="AI21" s="2">
        <f>IFERROR(IF(R21=0,"",IF((V21/R21)&gt;1,1,(V21/R21))),"")</f>
        <v>1</v>
      </c>
      <c r="AJ21" s="2">
        <f>IFERROR(IF(S21=0,"",IF((X21/S21)&gt;1,1,(X21/S21))),"")</f>
        <v>0</v>
      </c>
      <c r="AK21" s="2">
        <f>IFERROR(IF(T21=0,"",IF((Z21/T21)&gt;1,1,(Z21/T21))),"")</f>
        <v>0</v>
      </c>
      <c r="AL21" s="2">
        <f>IFERROR(IF(U21=0,"",IF((AB21/U21)&gt;1,1,(AB21/U21))),"")</f>
        <v>0</v>
      </c>
      <c r="AM21" s="1" t="s">
        <v>18</v>
      </c>
      <c r="AN21" s="1"/>
      <c r="AO21" s="1"/>
      <c r="AP21" s="1"/>
      <c r="AQ21" s="1" t="s">
        <v>1581</v>
      </c>
      <c r="AR21" s="1"/>
      <c r="AS21" s="1"/>
      <c r="AT21" s="1"/>
      <c r="AU21" s="1" t="s">
        <v>18</v>
      </c>
      <c r="AV21" s="1"/>
      <c r="AW21" s="1"/>
      <c r="AX21" s="1"/>
      <c r="AY21" s="1" t="s">
        <v>1580</v>
      </c>
      <c r="AZ21" s="1"/>
      <c r="BA21" s="1"/>
      <c r="BB21" s="1"/>
    </row>
    <row r="22" spans="1:54" ht="15" customHeight="1" x14ac:dyDescent="0.25">
      <c r="A22" s="5">
        <v>10</v>
      </c>
      <c r="B22" s="41" t="s">
        <v>9</v>
      </c>
      <c r="C22" s="41" t="s">
        <v>1570</v>
      </c>
      <c r="D22" s="41" t="s">
        <v>111</v>
      </c>
      <c r="E22" s="41" t="s">
        <v>110</v>
      </c>
      <c r="F22" s="41" t="s">
        <v>1569</v>
      </c>
      <c r="G22" s="41" t="s">
        <v>9</v>
      </c>
      <c r="H22" s="41" t="s">
        <v>8</v>
      </c>
      <c r="I22" s="41" t="s">
        <v>1579</v>
      </c>
      <c r="J22" s="4">
        <v>44197</v>
      </c>
      <c r="K22" s="4">
        <v>44561</v>
      </c>
      <c r="L22" s="41" t="s">
        <v>1578</v>
      </c>
      <c r="M22" s="41" t="s">
        <v>266</v>
      </c>
      <c r="N22" s="41" t="s">
        <v>21</v>
      </c>
      <c r="O22" s="41" t="s">
        <v>1566</v>
      </c>
      <c r="P22" s="41" t="s">
        <v>2</v>
      </c>
      <c r="Q22" s="6">
        <v>20</v>
      </c>
      <c r="R22" s="6">
        <v>0</v>
      </c>
      <c r="S22" s="6">
        <v>7</v>
      </c>
      <c r="T22" s="6">
        <v>0</v>
      </c>
      <c r="U22" s="6">
        <v>13</v>
      </c>
      <c r="V22" s="6">
        <v>1</v>
      </c>
      <c r="W22" s="39" t="s">
        <v>1573</v>
      </c>
      <c r="X22" s="23"/>
      <c r="Y22" s="23"/>
      <c r="Z22" s="23"/>
      <c r="AA22" s="23"/>
      <c r="AB22" s="23"/>
      <c r="AC22" s="23"/>
      <c r="AD22" s="17"/>
      <c r="AE22" s="17"/>
      <c r="AF22" s="17"/>
      <c r="AG22" s="17"/>
      <c r="AH22" s="2">
        <f>IFERROR(IF((V22+X22+Z22+AB22)/Q22&gt;1,1,(V22+X22+Z22+AB22)/Q22),0)</f>
        <v>0.05</v>
      </c>
      <c r="AI22" s="2" t="str">
        <f>IFERROR(IF(R22=0,"",IF((V22/R22)&gt;1,1,(V22/R22))),"")</f>
        <v/>
      </c>
      <c r="AJ22" s="2">
        <f>IFERROR(IF(S22=0,"",IF((X22/S22)&gt;1,1,(X22/S22))),"")</f>
        <v>0</v>
      </c>
      <c r="AK22" s="2" t="str">
        <f>IFERROR(IF(T22=0,"",IF((Z22/T22)&gt;1,1,(Z22/T22))),"")</f>
        <v/>
      </c>
      <c r="AL22" s="2">
        <f>IFERROR(IF(U22=0,"",IF((AB22/U22)&gt;1,1,(AB22/U22))),"")</f>
        <v>0</v>
      </c>
      <c r="AM22" s="1" t="s">
        <v>18</v>
      </c>
      <c r="AN22" s="1"/>
      <c r="AO22" s="1"/>
      <c r="AP22" s="1"/>
      <c r="AQ22" s="1" t="s">
        <v>1577</v>
      </c>
      <c r="AR22" s="1"/>
      <c r="AS22" s="1"/>
      <c r="AT22" s="1"/>
      <c r="AU22" s="1" t="s">
        <v>18</v>
      </c>
      <c r="AV22" s="1"/>
      <c r="AW22" s="1"/>
      <c r="AX22" s="1"/>
      <c r="AY22" s="1" t="s">
        <v>1576</v>
      </c>
      <c r="AZ22" s="1"/>
      <c r="BA22" s="1"/>
      <c r="BB22" s="1"/>
    </row>
    <row r="23" spans="1:54" ht="15" customHeight="1" x14ac:dyDescent="0.25">
      <c r="A23" s="5">
        <v>11</v>
      </c>
      <c r="B23" s="41" t="s">
        <v>9</v>
      </c>
      <c r="C23" s="41" t="s">
        <v>1570</v>
      </c>
      <c r="D23" s="41" t="s">
        <v>111</v>
      </c>
      <c r="E23" s="41" t="s">
        <v>110</v>
      </c>
      <c r="F23" s="41" t="s">
        <v>1569</v>
      </c>
      <c r="G23" s="41" t="s">
        <v>9</v>
      </c>
      <c r="H23" s="41" t="s">
        <v>8</v>
      </c>
      <c r="I23" s="41" t="s">
        <v>1575</v>
      </c>
      <c r="J23" s="4">
        <v>44197</v>
      </c>
      <c r="K23" s="4">
        <v>44561</v>
      </c>
      <c r="L23" s="41" t="s">
        <v>1574</v>
      </c>
      <c r="M23" s="41" t="s">
        <v>266</v>
      </c>
      <c r="N23" s="41" t="s">
        <v>21</v>
      </c>
      <c r="O23" s="41" t="s">
        <v>1566</v>
      </c>
      <c r="P23" s="41" t="s">
        <v>2</v>
      </c>
      <c r="Q23" s="6">
        <v>20</v>
      </c>
      <c r="R23" s="6">
        <v>0</v>
      </c>
      <c r="S23" s="6">
        <v>7</v>
      </c>
      <c r="T23" s="6">
        <v>0</v>
      </c>
      <c r="U23" s="6">
        <v>13</v>
      </c>
      <c r="V23" s="6">
        <v>1</v>
      </c>
      <c r="W23" s="39" t="s">
        <v>1573</v>
      </c>
      <c r="X23" s="23"/>
      <c r="Y23" s="23"/>
      <c r="Z23" s="23"/>
      <c r="AA23" s="23"/>
      <c r="AB23" s="23"/>
      <c r="AC23" s="23"/>
      <c r="AD23" s="17"/>
      <c r="AE23" s="17"/>
      <c r="AF23" s="17"/>
      <c r="AG23" s="17"/>
      <c r="AH23" s="2">
        <f>IFERROR(IF((V23+X23+Z23+AB23)/Q23&gt;1,1,(V23+X23+Z23+AB23)/Q23),0)</f>
        <v>0.05</v>
      </c>
      <c r="AI23" s="2" t="str">
        <f>IFERROR(IF(R23=0,"",IF((V23/R23)&gt;1,1,(V23/R23))),"")</f>
        <v/>
      </c>
      <c r="AJ23" s="2">
        <f>IFERROR(IF(S23=0,"",IF((X23/S23)&gt;1,1,(X23/S23))),"")</f>
        <v>0</v>
      </c>
      <c r="AK23" s="2" t="str">
        <f>IFERROR(IF(T23=0,"",IF((Z23/T23)&gt;1,1,(Z23/T23))),"")</f>
        <v/>
      </c>
      <c r="AL23" s="2">
        <f>IFERROR(IF(U23=0,"",IF((AB23/U23)&gt;1,1,(AB23/U23))),"")</f>
        <v>0</v>
      </c>
      <c r="AM23" s="1" t="s">
        <v>18</v>
      </c>
      <c r="AN23" s="1"/>
      <c r="AO23" s="1"/>
      <c r="AP23" s="1"/>
      <c r="AQ23" s="1" t="s">
        <v>1572</v>
      </c>
      <c r="AR23" s="1"/>
      <c r="AS23" s="1"/>
      <c r="AT23" s="1"/>
      <c r="AU23" s="1" t="s">
        <v>18</v>
      </c>
      <c r="AV23" s="1"/>
      <c r="AW23" s="1"/>
      <c r="AX23" s="1"/>
      <c r="AY23" s="1" t="s">
        <v>1571</v>
      </c>
      <c r="AZ23" s="1"/>
      <c r="BA23" s="1"/>
      <c r="BB23" s="1"/>
    </row>
    <row r="24" spans="1:54" ht="15" customHeight="1" x14ac:dyDescent="0.25">
      <c r="A24" s="5">
        <v>12</v>
      </c>
      <c r="B24" s="41" t="s">
        <v>9</v>
      </c>
      <c r="C24" s="41" t="s">
        <v>1570</v>
      </c>
      <c r="D24" s="41" t="s">
        <v>111</v>
      </c>
      <c r="E24" s="41" t="s">
        <v>110</v>
      </c>
      <c r="F24" s="41" t="s">
        <v>1569</v>
      </c>
      <c r="G24" s="41" t="s">
        <v>9</v>
      </c>
      <c r="H24" s="41" t="s">
        <v>8</v>
      </c>
      <c r="I24" s="41" t="s">
        <v>1568</v>
      </c>
      <c r="J24" s="4">
        <v>44197</v>
      </c>
      <c r="K24" s="4">
        <v>44561</v>
      </c>
      <c r="L24" s="41" t="s">
        <v>1567</v>
      </c>
      <c r="M24" s="41" t="s">
        <v>266</v>
      </c>
      <c r="N24" s="41" t="s">
        <v>21</v>
      </c>
      <c r="O24" s="41" t="s">
        <v>1566</v>
      </c>
      <c r="P24" s="41" t="s">
        <v>2</v>
      </c>
      <c r="Q24" s="6">
        <v>20</v>
      </c>
      <c r="R24" s="6">
        <v>0</v>
      </c>
      <c r="S24" s="6">
        <v>7</v>
      </c>
      <c r="T24" s="6">
        <v>0</v>
      </c>
      <c r="U24" s="6">
        <v>13</v>
      </c>
      <c r="V24" s="6">
        <v>0</v>
      </c>
      <c r="W24" s="39" t="s">
        <v>1565</v>
      </c>
      <c r="X24" s="23"/>
      <c r="Y24" s="23"/>
      <c r="Z24" s="23"/>
      <c r="AA24" s="23"/>
      <c r="AB24" s="23"/>
      <c r="AC24" s="23"/>
      <c r="AD24" s="17"/>
      <c r="AE24" s="17"/>
      <c r="AF24" s="17"/>
      <c r="AG24" s="17"/>
      <c r="AH24" s="2">
        <f>IFERROR(IF((V24+X24+Z24+AB24)/Q24&gt;1,1,(V24+X24+Z24+AB24)/Q24),0)</f>
        <v>0</v>
      </c>
      <c r="AI24" s="2" t="str">
        <f>IFERROR(IF(R24=0,"",IF((V24/R24)&gt;1,1,(V24/R24))),"")</f>
        <v/>
      </c>
      <c r="AJ24" s="2">
        <f>IFERROR(IF(S24=0,"",IF((X24/S24)&gt;1,1,(X24/S24))),"")</f>
        <v>0</v>
      </c>
      <c r="AK24" s="2" t="str">
        <f>IFERROR(IF(T24=0,"",IF((Z24/T24)&gt;1,1,(Z24/T24))),"")</f>
        <v/>
      </c>
      <c r="AL24" s="2">
        <f>IFERROR(IF(U24=0,"",IF((AB24/U24)&gt;1,1,(AB24/U24))),"")</f>
        <v>0</v>
      </c>
      <c r="AM24" s="1" t="s">
        <v>0</v>
      </c>
      <c r="AN24" s="1"/>
      <c r="AO24" s="1"/>
      <c r="AP24" s="1"/>
      <c r="AQ24" s="1" t="s">
        <v>0</v>
      </c>
      <c r="AR24" s="1"/>
      <c r="AS24" s="1"/>
      <c r="AT24" s="1"/>
      <c r="AU24" s="1" t="s">
        <v>0</v>
      </c>
      <c r="AV24" s="1"/>
      <c r="AW24" s="1"/>
      <c r="AX24" s="1"/>
      <c r="AY24" s="1" t="s">
        <v>1564</v>
      </c>
      <c r="AZ24" s="1"/>
      <c r="BA24" s="1"/>
      <c r="BB24" s="1"/>
    </row>
    <row r="25" spans="1:54" ht="15" customHeight="1" x14ac:dyDescent="0.25">
      <c r="A25" s="5">
        <v>13</v>
      </c>
      <c r="B25" s="41" t="s">
        <v>9</v>
      </c>
      <c r="C25" s="41" t="s">
        <v>13</v>
      </c>
      <c r="D25" s="41" t="s">
        <v>12</v>
      </c>
      <c r="E25" s="41" t="s">
        <v>11</v>
      </c>
      <c r="F25" s="41" t="s">
        <v>10</v>
      </c>
      <c r="G25" s="41" t="s">
        <v>9</v>
      </c>
      <c r="H25" s="41" t="s">
        <v>8</v>
      </c>
      <c r="I25" s="41" t="s">
        <v>1563</v>
      </c>
      <c r="J25" s="4">
        <v>44197</v>
      </c>
      <c r="K25" s="4">
        <v>44439</v>
      </c>
      <c r="L25" s="41" t="s">
        <v>135</v>
      </c>
      <c r="M25" s="41" t="s">
        <v>266</v>
      </c>
      <c r="N25" s="41" t="s">
        <v>21</v>
      </c>
      <c r="O25" s="41" t="s">
        <v>146</v>
      </c>
      <c r="P25" s="41" t="s">
        <v>2</v>
      </c>
      <c r="Q25" s="6">
        <v>2</v>
      </c>
      <c r="R25" s="6">
        <v>1</v>
      </c>
      <c r="S25" s="6">
        <v>0</v>
      </c>
      <c r="T25" s="6">
        <v>1</v>
      </c>
      <c r="U25" s="6">
        <v>0</v>
      </c>
      <c r="V25" s="6">
        <v>1</v>
      </c>
      <c r="W25" s="39" t="s">
        <v>1562</v>
      </c>
      <c r="X25" s="23"/>
      <c r="Y25" s="23"/>
      <c r="Z25" s="23"/>
      <c r="AA25" s="23"/>
      <c r="AB25" s="23"/>
      <c r="AC25" s="23"/>
      <c r="AD25" s="17"/>
      <c r="AE25" s="17"/>
      <c r="AF25" s="17"/>
      <c r="AG25" s="17"/>
      <c r="AH25" s="2">
        <f>IFERROR(IF((V25+X25+Z25+AB25)/Q25&gt;1,1,(V25+X25+Z25+AB25)/Q25),0)</f>
        <v>0.5</v>
      </c>
      <c r="AI25" s="2">
        <f>IFERROR(IF(R25=0,"",IF((V25/R25)&gt;1,1,(V25/R25))),"")</f>
        <v>1</v>
      </c>
      <c r="AJ25" s="2" t="str">
        <f>IFERROR(IF(S25=0,"",IF((X25/S25)&gt;1,1,(X25/S25))),"")</f>
        <v/>
      </c>
      <c r="AK25" s="2">
        <f>IFERROR(IF(T25=0,"",IF((Z25/T25)&gt;1,1,(Z25/T25))),"")</f>
        <v>0</v>
      </c>
      <c r="AL25" s="2" t="str">
        <f>IFERROR(IF(U25=0,"",IF((AB25/U25)&gt;1,1,(AB25/U25))),"")</f>
        <v/>
      </c>
      <c r="AM25" s="1" t="s">
        <v>18</v>
      </c>
      <c r="AN25" s="1"/>
      <c r="AO25" s="1"/>
      <c r="AP25" s="1"/>
      <c r="AQ25" s="1" t="s">
        <v>1561</v>
      </c>
      <c r="AR25" s="1"/>
      <c r="AS25" s="1"/>
      <c r="AT25" s="1"/>
      <c r="AU25" s="1" t="s">
        <v>18</v>
      </c>
      <c r="AV25" s="1"/>
      <c r="AW25" s="1"/>
      <c r="AX25" s="1"/>
      <c r="AY25" s="1" t="s">
        <v>1560</v>
      </c>
      <c r="AZ25" s="1"/>
      <c r="BA25" s="1"/>
      <c r="BB25" s="1"/>
    </row>
    <row r="26" spans="1:54" ht="15" customHeight="1" x14ac:dyDescent="0.25">
      <c r="A26" s="5">
        <v>14</v>
      </c>
      <c r="B26" s="41" t="s">
        <v>9</v>
      </c>
      <c r="C26" s="41" t="s">
        <v>13</v>
      </c>
      <c r="D26" s="41" t="s">
        <v>12</v>
      </c>
      <c r="E26" s="41" t="s">
        <v>11</v>
      </c>
      <c r="F26" s="41" t="s">
        <v>10</v>
      </c>
      <c r="G26" s="41" t="s">
        <v>9</v>
      </c>
      <c r="H26" s="41" t="s">
        <v>8</v>
      </c>
      <c r="I26" s="41" t="s">
        <v>1559</v>
      </c>
      <c r="J26" s="4">
        <v>44197</v>
      </c>
      <c r="K26" s="4">
        <v>44561</v>
      </c>
      <c r="L26" s="41" t="s">
        <v>168</v>
      </c>
      <c r="M26" s="41" t="s">
        <v>266</v>
      </c>
      <c r="N26" s="41" t="s">
        <v>4</v>
      </c>
      <c r="O26" s="41" t="s">
        <v>146</v>
      </c>
      <c r="P26" s="41" t="s">
        <v>2</v>
      </c>
      <c r="Q26" s="3">
        <v>1</v>
      </c>
      <c r="R26" s="3">
        <v>0</v>
      </c>
      <c r="S26" s="3">
        <v>0</v>
      </c>
      <c r="T26" s="3">
        <v>1</v>
      </c>
      <c r="U26" s="3">
        <v>0</v>
      </c>
      <c r="V26" s="3">
        <v>0</v>
      </c>
      <c r="W26" s="39" t="s">
        <v>1558</v>
      </c>
      <c r="X26" s="23"/>
      <c r="Y26" s="23"/>
      <c r="Z26" s="23"/>
      <c r="AA26" s="23"/>
      <c r="AB26" s="23"/>
      <c r="AC26" s="23"/>
      <c r="AD26" s="17"/>
      <c r="AE26" s="17"/>
      <c r="AF26" s="17"/>
      <c r="AG26" s="17"/>
      <c r="AH26" s="2">
        <f>IFERROR(IF((V26+X26+Z26+AB26)/Q26&gt;1,1,(V26+X26+Z26+AB26)/Q26),0)</f>
        <v>0</v>
      </c>
      <c r="AI26" s="2" t="str">
        <f>IFERROR(IF(R26=0,"",IF((V26/R26)&gt;1,1,(V26/R26))),"")</f>
        <v/>
      </c>
      <c r="AJ26" s="2" t="str">
        <f>IFERROR(IF(S26=0,"",IF((X26/S26)&gt;1,1,(X26/S26))),"")</f>
        <v/>
      </c>
      <c r="AK26" s="2">
        <f>IFERROR(IF(T26=0,"",IF((Z26/T26)&gt;1,1,(Z26/T26))),"")</f>
        <v>0</v>
      </c>
      <c r="AL26" s="2" t="str">
        <f>IFERROR(IF(U26=0,"",IF((AB26/U26)&gt;1,1,(AB26/U26))),"")</f>
        <v/>
      </c>
      <c r="AM26" s="1" t="s">
        <v>0</v>
      </c>
      <c r="AN26" s="1"/>
      <c r="AO26" s="1"/>
      <c r="AP26" s="1"/>
      <c r="AQ26" s="1" t="s">
        <v>0</v>
      </c>
      <c r="AR26" s="1"/>
      <c r="AS26" s="1"/>
      <c r="AT26" s="1"/>
      <c r="AU26" s="1" t="s">
        <v>0</v>
      </c>
      <c r="AV26" s="1"/>
      <c r="AW26" s="1"/>
      <c r="AX26" s="1"/>
      <c r="AY26" s="1" t="s">
        <v>0</v>
      </c>
      <c r="AZ26" s="1"/>
      <c r="BA26" s="1"/>
      <c r="BB26" s="1"/>
    </row>
    <row r="27" spans="1:54" ht="15" customHeight="1" x14ac:dyDescent="0.25">
      <c r="A27" s="5">
        <v>15</v>
      </c>
      <c r="B27" s="41" t="s">
        <v>9</v>
      </c>
      <c r="C27" s="41" t="s">
        <v>13</v>
      </c>
      <c r="D27" s="41" t="s">
        <v>12</v>
      </c>
      <c r="E27" s="41" t="s">
        <v>11</v>
      </c>
      <c r="F27" s="41" t="s">
        <v>10</v>
      </c>
      <c r="G27" s="41" t="s">
        <v>9</v>
      </c>
      <c r="H27" s="41" t="s">
        <v>8</v>
      </c>
      <c r="I27" s="41" t="s">
        <v>1557</v>
      </c>
      <c r="J27" s="4">
        <v>44197</v>
      </c>
      <c r="K27" s="4">
        <v>44561</v>
      </c>
      <c r="L27" s="41" t="s">
        <v>160</v>
      </c>
      <c r="M27" s="41" t="s">
        <v>266</v>
      </c>
      <c r="N27" s="41" t="s">
        <v>21</v>
      </c>
      <c r="O27" s="41" t="s">
        <v>146</v>
      </c>
      <c r="P27" s="41" t="s">
        <v>2</v>
      </c>
      <c r="Q27" s="6">
        <v>4</v>
      </c>
      <c r="R27" s="6">
        <v>1</v>
      </c>
      <c r="S27" s="6">
        <v>1</v>
      </c>
      <c r="T27" s="6">
        <v>1</v>
      </c>
      <c r="U27" s="6">
        <v>1</v>
      </c>
      <c r="V27" s="6">
        <v>1</v>
      </c>
      <c r="W27" s="39" t="s">
        <v>1556</v>
      </c>
      <c r="X27" s="23"/>
      <c r="Y27" s="23"/>
      <c r="Z27" s="23"/>
      <c r="AA27" s="23"/>
      <c r="AB27" s="23"/>
      <c r="AC27" s="23"/>
      <c r="AD27" s="17"/>
      <c r="AE27" s="17"/>
      <c r="AF27" s="17"/>
      <c r="AG27" s="17"/>
      <c r="AH27" s="2">
        <f>IFERROR(IF((V27+X27+Z27+AB27)/Q27&gt;1,1,(V27+X27+Z27+AB27)/Q27),0)</f>
        <v>0.25</v>
      </c>
      <c r="AI27" s="2">
        <f>IFERROR(IF(R27=0,"",IF((V27/R27)&gt;1,1,(V27/R27))),"")</f>
        <v>1</v>
      </c>
      <c r="AJ27" s="2">
        <f>IFERROR(IF(S27=0,"",IF((X27/S27)&gt;1,1,(X27/S27))),"")</f>
        <v>0</v>
      </c>
      <c r="AK27" s="2">
        <f>IFERROR(IF(T27=0,"",IF((Z27/T27)&gt;1,1,(Z27/T27))),"")</f>
        <v>0</v>
      </c>
      <c r="AL27" s="2">
        <f>IFERROR(IF(U27=0,"",IF((AB27/U27)&gt;1,1,(AB27/U27))),"")</f>
        <v>0</v>
      </c>
      <c r="AM27" s="1" t="s">
        <v>18</v>
      </c>
      <c r="AN27" s="1"/>
      <c r="AO27" s="1"/>
      <c r="AP27" s="1"/>
      <c r="AQ27" s="1" t="s">
        <v>1555</v>
      </c>
      <c r="AR27" s="1"/>
      <c r="AS27" s="1"/>
      <c r="AT27" s="1"/>
      <c r="AU27" s="1" t="s">
        <v>18</v>
      </c>
      <c r="AV27" s="1"/>
      <c r="AW27" s="1"/>
      <c r="AX27" s="1"/>
      <c r="AY27" s="1" t="s">
        <v>1554</v>
      </c>
      <c r="AZ27" s="1"/>
      <c r="BA27" s="1"/>
      <c r="BB27" s="1"/>
    </row>
    <row r="28" spans="1:54" ht="15" customHeight="1" x14ac:dyDescent="0.25">
      <c r="A28" s="5">
        <v>16</v>
      </c>
      <c r="B28" s="41" t="s">
        <v>9</v>
      </c>
      <c r="C28" s="41" t="s">
        <v>13</v>
      </c>
      <c r="D28" s="41" t="s">
        <v>12</v>
      </c>
      <c r="E28" s="41" t="s">
        <v>11</v>
      </c>
      <c r="F28" s="41" t="s">
        <v>10</v>
      </c>
      <c r="G28" s="41" t="s">
        <v>9</v>
      </c>
      <c r="H28" s="41" t="s">
        <v>8</v>
      </c>
      <c r="I28" s="41" t="s">
        <v>1553</v>
      </c>
      <c r="J28" s="4">
        <v>44470</v>
      </c>
      <c r="K28" s="4">
        <v>44561</v>
      </c>
      <c r="L28" s="41" t="s">
        <v>160</v>
      </c>
      <c r="M28" s="41" t="s">
        <v>266</v>
      </c>
      <c r="N28" s="41" t="s">
        <v>21</v>
      </c>
      <c r="O28" s="41" t="s">
        <v>146</v>
      </c>
      <c r="P28" s="41" t="s">
        <v>2</v>
      </c>
      <c r="Q28" s="6">
        <v>1</v>
      </c>
      <c r="R28" s="6">
        <v>0</v>
      </c>
      <c r="S28" s="6">
        <v>0</v>
      </c>
      <c r="T28" s="6">
        <v>0</v>
      </c>
      <c r="U28" s="6">
        <v>1</v>
      </c>
      <c r="V28" s="6">
        <v>0</v>
      </c>
      <c r="W28" s="39" t="s">
        <v>1524</v>
      </c>
      <c r="X28" s="23"/>
      <c r="Y28" s="23"/>
      <c r="Z28" s="23"/>
      <c r="AA28" s="23"/>
      <c r="AB28" s="23"/>
      <c r="AC28" s="23"/>
      <c r="AD28" s="17"/>
      <c r="AE28" s="17"/>
      <c r="AF28" s="17"/>
      <c r="AG28" s="17"/>
      <c r="AH28" s="2">
        <f>IFERROR(IF((V28+X28+Z28+AB28)/Q28&gt;1,1,(V28+X28+Z28+AB28)/Q28),0)</f>
        <v>0</v>
      </c>
      <c r="AI28" s="2" t="str">
        <f>IFERROR(IF(R28=0,"",IF((V28/R28)&gt;1,1,(V28/R28))),"")</f>
        <v/>
      </c>
      <c r="AJ28" s="2" t="str">
        <f>IFERROR(IF(S28=0,"",IF((X28/S28)&gt;1,1,(X28/S28))),"")</f>
        <v/>
      </c>
      <c r="AK28" s="2" t="str">
        <f>IFERROR(IF(T28=0,"",IF((Z28/T28)&gt;1,1,(Z28/T28))),"")</f>
        <v/>
      </c>
      <c r="AL28" s="2">
        <f>IFERROR(IF(U28=0,"",IF((AB28/U28)&gt;1,1,(AB28/U28))),"")</f>
        <v>0</v>
      </c>
      <c r="AM28" s="1" t="s">
        <v>0</v>
      </c>
      <c r="AN28" s="1"/>
      <c r="AO28" s="1"/>
      <c r="AP28" s="1"/>
      <c r="AQ28" s="1" t="s">
        <v>0</v>
      </c>
      <c r="AR28" s="1"/>
      <c r="AS28" s="1"/>
      <c r="AT28" s="1"/>
      <c r="AU28" s="1" t="s">
        <v>0</v>
      </c>
      <c r="AV28" s="1"/>
      <c r="AW28" s="1"/>
      <c r="AX28" s="1"/>
      <c r="AY28" s="1" t="s">
        <v>1515</v>
      </c>
      <c r="AZ28" s="1"/>
      <c r="BA28" s="1"/>
      <c r="BB28" s="1"/>
    </row>
    <row r="29" spans="1:54" ht="15" customHeight="1" x14ac:dyDescent="0.25">
      <c r="A29" s="5">
        <v>17</v>
      </c>
      <c r="B29" s="41" t="s">
        <v>9</v>
      </c>
      <c r="C29" s="41" t="s">
        <v>13</v>
      </c>
      <c r="D29" s="41" t="s">
        <v>12</v>
      </c>
      <c r="E29" s="41" t="s">
        <v>11</v>
      </c>
      <c r="F29" s="41" t="s">
        <v>10</v>
      </c>
      <c r="G29" s="41" t="s">
        <v>9</v>
      </c>
      <c r="H29" s="41" t="s">
        <v>8</v>
      </c>
      <c r="I29" s="41" t="s">
        <v>1552</v>
      </c>
      <c r="J29" s="4">
        <v>44197</v>
      </c>
      <c r="K29" s="4">
        <v>44561</v>
      </c>
      <c r="L29" s="41" t="s">
        <v>152</v>
      </c>
      <c r="M29" s="41" t="s">
        <v>266</v>
      </c>
      <c r="N29" s="41" t="s">
        <v>21</v>
      </c>
      <c r="O29" s="41" t="s">
        <v>146</v>
      </c>
      <c r="P29" s="41" t="s">
        <v>2</v>
      </c>
      <c r="Q29" s="6">
        <v>4</v>
      </c>
      <c r="R29" s="6">
        <v>1</v>
      </c>
      <c r="S29" s="6">
        <v>1</v>
      </c>
      <c r="T29" s="6">
        <v>1</v>
      </c>
      <c r="U29" s="6">
        <v>1</v>
      </c>
      <c r="V29" s="6">
        <v>1</v>
      </c>
      <c r="W29" s="39" t="s">
        <v>1551</v>
      </c>
      <c r="X29" s="23"/>
      <c r="Y29" s="23"/>
      <c r="Z29" s="23"/>
      <c r="AA29" s="23"/>
      <c r="AB29" s="23"/>
      <c r="AC29" s="23"/>
      <c r="AD29" s="17"/>
      <c r="AE29" s="17"/>
      <c r="AF29" s="17"/>
      <c r="AG29" s="17"/>
      <c r="AH29" s="2">
        <f>IFERROR(IF((V29+X29+Z29+AB29)/Q29&gt;1,1,(V29+X29+Z29+AB29)/Q29),0)</f>
        <v>0.25</v>
      </c>
      <c r="AI29" s="2">
        <f>IFERROR(IF(R29=0,"",IF((V29/R29)&gt;1,1,(V29/R29))),"")</f>
        <v>1</v>
      </c>
      <c r="AJ29" s="2">
        <f>IFERROR(IF(S29=0,"",IF((X29/S29)&gt;1,1,(X29/S29))),"")</f>
        <v>0</v>
      </c>
      <c r="AK29" s="2">
        <f>IFERROR(IF(T29=0,"",IF((Z29/T29)&gt;1,1,(Z29/T29))),"")</f>
        <v>0</v>
      </c>
      <c r="AL29" s="2">
        <f>IFERROR(IF(U29=0,"",IF((AB29/U29)&gt;1,1,(AB29/U29))),"")</f>
        <v>0</v>
      </c>
      <c r="AM29" s="1" t="s">
        <v>18</v>
      </c>
      <c r="AN29" s="1"/>
      <c r="AO29" s="1"/>
      <c r="AP29" s="1"/>
      <c r="AQ29" s="1" t="s">
        <v>1550</v>
      </c>
      <c r="AR29" s="1"/>
      <c r="AS29" s="1"/>
      <c r="AT29" s="1"/>
      <c r="AU29" s="1" t="s">
        <v>18</v>
      </c>
      <c r="AV29" s="1"/>
      <c r="AW29" s="1"/>
      <c r="AX29" s="1"/>
      <c r="AY29" s="1" t="s">
        <v>1549</v>
      </c>
      <c r="AZ29" s="1"/>
      <c r="BA29" s="1"/>
      <c r="BB29" s="1"/>
    </row>
    <row r="30" spans="1:54" ht="15" customHeight="1" x14ac:dyDescent="0.25">
      <c r="A30" s="5">
        <v>18</v>
      </c>
      <c r="B30" s="41" t="s">
        <v>9</v>
      </c>
      <c r="C30" s="41" t="s">
        <v>13</v>
      </c>
      <c r="D30" s="41" t="s">
        <v>12</v>
      </c>
      <c r="E30" s="41" t="s">
        <v>11</v>
      </c>
      <c r="F30" s="41" t="s">
        <v>10</v>
      </c>
      <c r="G30" s="41" t="s">
        <v>9</v>
      </c>
      <c r="H30" s="41" t="s">
        <v>8</v>
      </c>
      <c r="I30" s="41" t="s">
        <v>1548</v>
      </c>
      <c r="J30" s="4">
        <v>44470</v>
      </c>
      <c r="K30" s="4">
        <v>44561</v>
      </c>
      <c r="L30" s="41" t="s">
        <v>152</v>
      </c>
      <c r="M30" s="41" t="s">
        <v>266</v>
      </c>
      <c r="N30" s="41" t="s">
        <v>21</v>
      </c>
      <c r="O30" s="41" t="s">
        <v>146</v>
      </c>
      <c r="P30" s="41" t="s">
        <v>2</v>
      </c>
      <c r="Q30" s="6">
        <v>2</v>
      </c>
      <c r="R30" s="6">
        <v>0</v>
      </c>
      <c r="S30" s="6">
        <v>0</v>
      </c>
      <c r="T30" s="6">
        <v>0</v>
      </c>
      <c r="U30" s="6">
        <v>2</v>
      </c>
      <c r="V30" s="6">
        <v>0</v>
      </c>
      <c r="W30" s="39" t="s">
        <v>1524</v>
      </c>
      <c r="X30" s="23"/>
      <c r="Y30" s="23"/>
      <c r="Z30" s="23"/>
      <c r="AA30" s="23"/>
      <c r="AB30" s="23"/>
      <c r="AC30" s="23"/>
      <c r="AD30" s="17"/>
      <c r="AE30" s="17"/>
      <c r="AF30" s="17"/>
      <c r="AG30" s="17"/>
      <c r="AH30" s="2">
        <f>IFERROR(IF((V30+X30+Z30+AB30)/Q30&gt;1,1,(V30+X30+Z30+AB30)/Q30),0)</f>
        <v>0</v>
      </c>
      <c r="AI30" s="2" t="str">
        <f>IFERROR(IF(R30=0,"",IF((V30/R30)&gt;1,1,(V30/R30))),"")</f>
        <v/>
      </c>
      <c r="AJ30" s="2" t="str">
        <f>IFERROR(IF(S30=0,"",IF((X30/S30)&gt;1,1,(X30/S30))),"")</f>
        <v/>
      </c>
      <c r="AK30" s="2" t="str">
        <f>IFERROR(IF(T30=0,"",IF((Z30/T30)&gt;1,1,(Z30/T30))),"")</f>
        <v/>
      </c>
      <c r="AL30" s="2">
        <f>IFERROR(IF(U30=0,"",IF((AB30/U30)&gt;1,1,(AB30/U30))),"")</f>
        <v>0</v>
      </c>
      <c r="AM30" s="1" t="s">
        <v>0</v>
      </c>
      <c r="AN30" s="1"/>
      <c r="AO30" s="1"/>
      <c r="AP30" s="1"/>
      <c r="AQ30" s="1" t="s">
        <v>0</v>
      </c>
      <c r="AR30" s="1"/>
      <c r="AS30" s="1"/>
      <c r="AT30" s="1"/>
      <c r="AU30" s="1" t="s">
        <v>0</v>
      </c>
      <c r="AV30" s="1"/>
      <c r="AW30" s="1"/>
      <c r="AX30" s="1"/>
      <c r="AY30" s="1" t="s">
        <v>1515</v>
      </c>
      <c r="AZ30" s="1"/>
      <c r="BA30" s="1"/>
      <c r="BB30" s="1"/>
    </row>
    <row r="31" spans="1:54" ht="15" customHeight="1" x14ac:dyDescent="0.25">
      <c r="A31" s="5">
        <v>19</v>
      </c>
      <c r="B31" s="41" t="s">
        <v>9</v>
      </c>
      <c r="C31" s="41" t="s">
        <v>13</v>
      </c>
      <c r="D31" s="41" t="s">
        <v>12</v>
      </c>
      <c r="E31" s="41" t="s">
        <v>11</v>
      </c>
      <c r="F31" s="41" t="s">
        <v>10</v>
      </c>
      <c r="G31" s="41" t="s">
        <v>9</v>
      </c>
      <c r="H31" s="41" t="s">
        <v>8</v>
      </c>
      <c r="I31" s="41" t="s">
        <v>1547</v>
      </c>
      <c r="J31" s="4">
        <v>44197</v>
      </c>
      <c r="K31" s="4">
        <v>44560</v>
      </c>
      <c r="L31" s="42" t="s">
        <v>1546</v>
      </c>
      <c r="M31" s="41" t="s">
        <v>266</v>
      </c>
      <c r="N31" s="41" t="s">
        <v>21</v>
      </c>
      <c r="O31" s="41" t="s">
        <v>146</v>
      </c>
      <c r="P31" s="41" t="s">
        <v>2</v>
      </c>
      <c r="Q31" s="6">
        <v>9</v>
      </c>
      <c r="R31" s="6">
        <v>0</v>
      </c>
      <c r="S31" s="6">
        <v>3</v>
      </c>
      <c r="T31" s="6">
        <v>3</v>
      </c>
      <c r="U31" s="6">
        <v>3</v>
      </c>
      <c r="V31" s="6">
        <v>0</v>
      </c>
      <c r="W31" s="39" t="s">
        <v>1545</v>
      </c>
      <c r="X31" s="23"/>
      <c r="Y31" s="23"/>
      <c r="Z31" s="23"/>
      <c r="AA31" s="23"/>
      <c r="AB31" s="23"/>
      <c r="AC31" s="23"/>
      <c r="AD31" s="17"/>
      <c r="AE31" s="17"/>
      <c r="AF31" s="17"/>
      <c r="AG31" s="17"/>
      <c r="AH31" s="2">
        <f>IFERROR(IF((V31+X31+Z31+AB31)/Q31&gt;1,1,(V31+X31+Z31+AB31)/Q31),0)</f>
        <v>0</v>
      </c>
      <c r="AI31" s="2" t="str">
        <f>IFERROR(IF(R31=0,"",IF((V31/R31)&gt;1,1,(V31/R31))),"")</f>
        <v/>
      </c>
      <c r="AJ31" s="2">
        <f>IFERROR(IF(S31=0,"",IF((X31/S31)&gt;1,1,(X31/S31))),"")</f>
        <v>0</v>
      </c>
      <c r="AK31" s="2">
        <f>IFERROR(IF(T31=0,"",IF((Z31/T31)&gt;1,1,(Z31/T31))),"")</f>
        <v>0</v>
      </c>
      <c r="AL31" s="2">
        <f>IFERROR(IF(U31=0,"",IF((AB31/U31)&gt;1,1,(AB31/U31))),"")</f>
        <v>0</v>
      </c>
      <c r="AM31" s="1" t="s">
        <v>0</v>
      </c>
      <c r="AN31" s="1"/>
      <c r="AO31" s="1"/>
      <c r="AP31" s="1"/>
      <c r="AQ31" s="1" t="s">
        <v>0</v>
      </c>
      <c r="AR31" s="1"/>
      <c r="AS31" s="1"/>
      <c r="AT31" s="1"/>
      <c r="AU31" s="1" t="s">
        <v>0</v>
      </c>
      <c r="AV31" s="1"/>
      <c r="AW31" s="1"/>
      <c r="AX31" s="1"/>
      <c r="AY31" s="1" t="s">
        <v>1515</v>
      </c>
      <c r="AZ31" s="1"/>
      <c r="BA31" s="1"/>
      <c r="BB31" s="1"/>
    </row>
    <row r="32" spans="1:54" ht="15" customHeight="1" x14ac:dyDescent="0.25">
      <c r="A32" s="5">
        <v>20</v>
      </c>
      <c r="B32" s="41" t="s">
        <v>9</v>
      </c>
      <c r="C32" s="41" t="s">
        <v>13</v>
      </c>
      <c r="D32" s="41" t="s">
        <v>12</v>
      </c>
      <c r="E32" s="41" t="s">
        <v>11</v>
      </c>
      <c r="F32" s="41" t="s">
        <v>10</v>
      </c>
      <c r="G32" s="41" t="s">
        <v>9</v>
      </c>
      <c r="H32" s="41" t="s">
        <v>8</v>
      </c>
      <c r="I32" s="41" t="s">
        <v>1544</v>
      </c>
      <c r="J32" s="4">
        <v>44287</v>
      </c>
      <c r="K32" s="4">
        <v>44469</v>
      </c>
      <c r="L32" s="41" t="s">
        <v>1543</v>
      </c>
      <c r="M32" s="41" t="s">
        <v>266</v>
      </c>
      <c r="N32" s="41" t="s">
        <v>21</v>
      </c>
      <c r="O32" s="41" t="s">
        <v>146</v>
      </c>
      <c r="P32" s="41" t="s">
        <v>2</v>
      </c>
      <c r="Q32" s="6">
        <v>18</v>
      </c>
      <c r="R32" s="6">
        <v>0</v>
      </c>
      <c r="S32" s="6">
        <v>9</v>
      </c>
      <c r="T32" s="6">
        <v>9</v>
      </c>
      <c r="U32" s="6">
        <v>0</v>
      </c>
      <c r="V32" s="6">
        <v>0</v>
      </c>
      <c r="W32" s="39" t="s">
        <v>1537</v>
      </c>
      <c r="X32" s="23"/>
      <c r="Y32" s="23"/>
      <c r="Z32" s="23"/>
      <c r="AA32" s="23"/>
      <c r="AB32" s="23"/>
      <c r="AC32" s="23"/>
      <c r="AD32" s="17"/>
      <c r="AE32" s="17"/>
      <c r="AF32" s="17"/>
      <c r="AG32" s="17"/>
      <c r="AH32" s="2">
        <f>IFERROR(IF((V32+X32+Z32+AB32)/Q32&gt;1,1,(V32+X32+Z32+AB32)/Q32),0)</f>
        <v>0</v>
      </c>
      <c r="AI32" s="2" t="str">
        <f>IFERROR(IF(R32=0,"",IF((V32/R32)&gt;1,1,(V32/R32))),"")</f>
        <v/>
      </c>
      <c r="AJ32" s="2">
        <f>IFERROR(IF(S32=0,"",IF((X32/S32)&gt;1,1,(X32/S32))),"")</f>
        <v>0</v>
      </c>
      <c r="AK32" s="2">
        <f>IFERROR(IF(T32=0,"",IF((Z32/T32)&gt;1,1,(Z32/T32))),"")</f>
        <v>0</v>
      </c>
      <c r="AL32" s="2" t="str">
        <f>IFERROR(IF(U32=0,"",IF((AB32/U32)&gt;1,1,(AB32/U32))),"")</f>
        <v/>
      </c>
      <c r="AM32" s="1" t="s">
        <v>0</v>
      </c>
      <c r="AN32" s="1"/>
      <c r="AO32" s="1"/>
      <c r="AP32" s="1"/>
      <c r="AQ32" s="1" t="s">
        <v>0</v>
      </c>
      <c r="AR32" s="1"/>
      <c r="AS32" s="1"/>
      <c r="AT32" s="1"/>
      <c r="AU32" s="1" t="s">
        <v>0</v>
      </c>
      <c r="AV32" s="1"/>
      <c r="AW32" s="1"/>
      <c r="AX32" s="1"/>
      <c r="AY32" s="1" t="s">
        <v>1515</v>
      </c>
      <c r="AZ32" s="1"/>
      <c r="BA32" s="1"/>
      <c r="BB32" s="1"/>
    </row>
    <row r="33" spans="1:54" ht="15" customHeight="1" x14ac:dyDescent="0.25">
      <c r="A33" s="5">
        <v>21</v>
      </c>
      <c r="B33" s="41" t="s">
        <v>9</v>
      </c>
      <c r="C33" s="41" t="s">
        <v>13</v>
      </c>
      <c r="D33" s="41" t="s">
        <v>12</v>
      </c>
      <c r="E33" s="41" t="s">
        <v>11</v>
      </c>
      <c r="F33" s="41" t="s">
        <v>10</v>
      </c>
      <c r="G33" s="41" t="s">
        <v>9</v>
      </c>
      <c r="H33" s="41" t="s">
        <v>8</v>
      </c>
      <c r="I33" s="41" t="s">
        <v>1542</v>
      </c>
      <c r="J33" s="4">
        <v>44317</v>
      </c>
      <c r="K33" s="4">
        <v>44408</v>
      </c>
      <c r="L33" s="41" t="s">
        <v>135</v>
      </c>
      <c r="M33" s="41" t="s">
        <v>266</v>
      </c>
      <c r="N33" s="41" t="s">
        <v>21</v>
      </c>
      <c r="O33" s="41" t="s">
        <v>146</v>
      </c>
      <c r="P33" s="41" t="s">
        <v>2</v>
      </c>
      <c r="Q33" s="6">
        <v>1</v>
      </c>
      <c r="R33" s="6">
        <v>0</v>
      </c>
      <c r="S33" s="6">
        <v>0</v>
      </c>
      <c r="T33" s="6">
        <v>1</v>
      </c>
      <c r="U33" s="6">
        <v>0</v>
      </c>
      <c r="V33" s="6">
        <v>0</v>
      </c>
      <c r="W33" s="39" t="s">
        <v>1540</v>
      </c>
      <c r="X33" s="23"/>
      <c r="Y33" s="23"/>
      <c r="Z33" s="23"/>
      <c r="AA33" s="23"/>
      <c r="AB33" s="23"/>
      <c r="AC33" s="23"/>
      <c r="AD33" s="17"/>
      <c r="AE33" s="17"/>
      <c r="AF33" s="17"/>
      <c r="AG33" s="17"/>
      <c r="AH33" s="2">
        <f>IFERROR(IF((V33+X33+Z33+AB33)/Q33&gt;1,1,(V33+X33+Z33+AB33)/Q33),0)</f>
        <v>0</v>
      </c>
      <c r="AI33" s="2" t="str">
        <f>IFERROR(IF(R33=0,"",IF((V33/R33)&gt;1,1,(V33/R33))),"")</f>
        <v/>
      </c>
      <c r="AJ33" s="2" t="str">
        <f>IFERROR(IF(S33=0,"",IF((X33/S33)&gt;1,1,(X33/S33))),"")</f>
        <v/>
      </c>
      <c r="AK33" s="2">
        <f>IFERROR(IF(T33=0,"",IF((Z33/T33)&gt;1,1,(Z33/T33))),"")</f>
        <v>0</v>
      </c>
      <c r="AL33" s="2" t="str">
        <f>IFERROR(IF(U33=0,"",IF((AB33/U33)&gt;1,1,(AB33/U33))),"")</f>
        <v/>
      </c>
      <c r="AM33" s="1" t="s">
        <v>0</v>
      </c>
      <c r="AN33" s="1"/>
      <c r="AO33" s="1"/>
      <c r="AP33" s="1"/>
      <c r="AQ33" s="1" t="s">
        <v>0</v>
      </c>
      <c r="AR33" s="1"/>
      <c r="AS33" s="1"/>
      <c r="AT33" s="1"/>
      <c r="AU33" s="1" t="s">
        <v>0</v>
      </c>
      <c r="AV33" s="1"/>
      <c r="AW33" s="1"/>
      <c r="AX33" s="1"/>
      <c r="AY33" s="1" t="s">
        <v>0</v>
      </c>
      <c r="AZ33" s="1"/>
      <c r="BA33" s="1"/>
      <c r="BB33" s="1"/>
    </row>
    <row r="34" spans="1:54" ht="15" customHeight="1" x14ac:dyDescent="0.25">
      <c r="A34" s="5">
        <v>22</v>
      </c>
      <c r="B34" s="41" t="s">
        <v>9</v>
      </c>
      <c r="C34" s="41" t="s">
        <v>13</v>
      </c>
      <c r="D34" s="41" t="s">
        <v>12</v>
      </c>
      <c r="E34" s="41" t="s">
        <v>11</v>
      </c>
      <c r="F34" s="41" t="s">
        <v>10</v>
      </c>
      <c r="G34" s="41" t="s">
        <v>9</v>
      </c>
      <c r="H34" s="41" t="s">
        <v>8</v>
      </c>
      <c r="I34" s="41" t="s">
        <v>1541</v>
      </c>
      <c r="J34" s="4">
        <v>44317</v>
      </c>
      <c r="K34" s="4">
        <v>44561</v>
      </c>
      <c r="L34" s="41" t="s">
        <v>148</v>
      </c>
      <c r="M34" s="41" t="s">
        <v>266</v>
      </c>
      <c r="N34" s="41" t="s">
        <v>21</v>
      </c>
      <c r="O34" s="41" t="s">
        <v>146</v>
      </c>
      <c r="P34" s="41" t="s">
        <v>2</v>
      </c>
      <c r="Q34" s="6">
        <v>4</v>
      </c>
      <c r="R34" s="6">
        <v>0</v>
      </c>
      <c r="S34" s="6">
        <v>2</v>
      </c>
      <c r="T34" s="6">
        <v>1</v>
      </c>
      <c r="U34" s="6">
        <v>1</v>
      </c>
      <c r="V34" s="6">
        <v>0</v>
      </c>
      <c r="W34" s="39" t="s">
        <v>1540</v>
      </c>
      <c r="X34" s="23"/>
      <c r="Y34" s="23"/>
      <c r="Z34" s="23"/>
      <c r="AA34" s="23"/>
      <c r="AB34" s="23"/>
      <c r="AC34" s="23"/>
      <c r="AD34" s="17"/>
      <c r="AE34" s="17"/>
      <c r="AF34" s="17"/>
      <c r="AG34" s="17"/>
      <c r="AH34" s="2">
        <f>IFERROR(IF((V34+X34+Z34+AB34)/Q34&gt;1,1,(V34+X34+Z34+AB34)/Q34),0)</f>
        <v>0</v>
      </c>
      <c r="AI34" s="2" t="str">
        <f>IFERROR(IF(R34=0,"",IF((V34/R34)&gt;1,1,(V34/R34))),"")</f>
        <v/>
      </c>
      <c r="AJ34" s="2">
        <f>IFERROR(IF(S34=0,"",IF((X34/S34)&gt;1,1,(X34/S34))),"")</f>
        <v>0</v>
      </c>
      <c r="AK34" s="2">
        <f>IFERROR(IF(T34=0,"",IF((Z34/T34)&gt;1,1,(Z34/T34))),"")</f>
        <v>0</v>
      </c>
      <c r="AL34" s="2">
        <f>IFERROR(IF(U34=0,"",IF((AB34/U34)&gt;1,1,(AB34/U34))),"")</f>
        <v>0</v>
      </c>
      <c r="AM34" s="1" t="s">
        <v>0</v>
      </c>
      <c r="AN34" s="1"/>
      <c r="AO34" s="1"/>
      <c r="AP34" s="1"/>
      <c r="AQ34" s="1" t="s">
        <v>0</v>
      </c>
      <c r="AR34" s="1"/>
      <c r="AS34" s="1"/>
      <c r="AT34" s="1"/>
      <c r="AU34" s="1" t="s">
        <v>0</v>
      </c>
      <c r="AV34" s="1"/>
      <c r="AW34" s="1"/>
      <c r="AX34" s="1"/>
      <c r="AY34" s="1" t="s">
        <v>1515</v>
      </c>
      <c r="AZ34" s="1"/>
      <c r="BA34" s="1"/>
      <c r="BB34" s="1"/>
    </row>
    <row r="35" spans="1:54" ht="15" customHeight="1" x14ac:dyDescent="0.25">
      <c r="A35" s="5">
        <v>23</v>
      </c>
      <c r="B35" s="41" t="s">
        <v>9</v>
      </c>
      <c r="C35" s="41" t="s">
        <v>13</v>
      </c>
      <c r="D35" s="41" t="s">
        <v>12</v>
      </c>
      <c r="E35" s="41" t="s">
        <v>11</v>
      </c>
      <c r="F35" s="41" t="s">
        <v>10</v>
      </c>
      <c r="G35" s="41" t="s">
        <v>9</v>
      </c>
      <c r="H35" s="41" t="s">
        <v>8</v>
      </c>
      <c r="I35" s="41" t="s">
        <v>1539</v>
      </c>
      <c r="J35" s="4">
        <v>44348</v>
      </c>
      <c r="K35" s="4">
        <v>44469</v>
      </c>
      <c r="L35" s="41" t="s">
        <v>1538</v>
      </c>
      <c r="M35" s="41" t="s">
        <v>266</v>
      </c>
      <c r="N35" s="41" t="s">
        <v>21</v>
      </c>
      <c r="O35" s="41" t="s">
        <v>146</v>
      </c>
      <c r="P35" s="41" t="s">
        <v>2</v>
      </c>
      <c r="Q35" s="6">
        <v>2</v>
      </c>
      <c r="R35" s="6">
        <v>0</v>
      </c>
      <c r="S35" s="6">
        <v>1</v>
      </c>
      <c r="T35" s="6">
        <v>1</v>
      </c>
      <c r="U35" s="6">
        <v>0</v>
      </c>
      <c r="V35" s="6">
        <v>0</v>
      </c>
      <c r="W35" s="39" t="s">
        <v>1537</v>
      </c>
      <c r="X35" s="23"/>
      <c r="Y35" s="23"/>
      <c r="Z35" s="23"/>
      <c r="AA35" s="23"/>
      <c r="AB35" s="23"/>
      <c r="AC35" s="23"/>
      <c r="AD35" s="17"/>
      <c r="AE35" s="17"/>
      <c r="AF35" s="17"/>
      <c r="AG35" s="17"/>
      <c r="AH35" s="2">
        <f>IFERROR(IF((V35+X35+Z35+AB35)/Q35&gt;1,1,(V35+X35+Z35+AB35)/Q35),0)</f>
        <v>0</v>
      </c>
      <c r="AI35" s="2" t="str">
        <f>IFERROR(IF(R35=0,"",IF((V35/R35)&gt;1,1,(V35/R35))),"")</f>
        <v/>
      </c>
      <c r="AJ35" s="2">
        <f>IFERROR(IF(S35=0,"",IF((X35/S35)&gt;1,1,(X35/S35))),"")</f>
        <v>0</v>
      </c>
      <c r="AK35" s="2">
        <f>IFERROR(IF(T35=0,"",IF((Z35/T35)&gt;1,1,(Z35/T35))),"")</f>
        <v>0</v>
      </c>
      <c r="AL35" s="2" t="str">
        <f>IFERROR(IF(U35=0,"",IF((AB35/U35)&gt;1,1,(AB35/U35))),"")</f>
        <v/>
      </c>
      <c r="AM35" s="1" t="s">
        <v>0</v>
      </c>
      <c r="AN35" s="1"/>
      <c r="AO35" s="1"/>
      <c r="AP35" s="1"/>
      <c r="AQ35" s="1" t="s">
        <v>0</v>
      </c>
      <c r="AR35" s="1"/>
      <c r="AS35" s="1"/>
      <c r="AT35" s="1"/>
      <c r="AU35" s="1" t="s">
        <v>0</v>
      </c>
      <c r="AV35" s="1"/>
      <c r="AW35" s="1"/>
      <c r="AX35" s="1"/>
      <c r="AY35" s="1" t="s">
        <v>1515</v>
      </c>
      <c r="AZ35" s="1"/>
      <c r="BA35" s="1"/>
      <c r="BB35" s="1"/>
    </row>
    <row r="36" spans="1:54" ht="15" customHeight="1" x14ac:dyDescent="0.25">
      <c r="A36" s="5">
        <v>24</v>
      </c>
      <c r="B36" s="41" t="s">
        <v>9</v>
      </c>
      <c r="C36" s="41" t="s">
        <v>13</v>
      </c>
      <c r="D36" s="41" t="s">
        <v>12</v>
      </c>
      <c r="E36" s="41" t="s">
        <v>11</v>
      </c>
      <c r="F36" s="41" t="s">
        <v>10</v>
      </c>
      <c r="G36" s="41" t="s">
        <v>9</v>
      </c>
      <c r="H36" s="41" t="s">
        <v>8</v>
      </c>
      <c r="I36" s="41" t="s">
        <v>1536</v>
      </c>
      <c r="J36" s="4">
        <v>44317</v>
      </c>
      <c r="K36" s="4">
        <v>44469</v>
      </c>
      <c r="L36" s="41" t="s">
        <v>1535</v>
      </c>
      <c r="M36" s="41" t="s">
        <v>266</v>
      </c>
      <c r="N36" s="41" t="s">
        <v>4</v>
      </c>
      <c r="O36" s="41" t="s">
        <v>146</v>
      </c>
      <c r="P36" s="41" t="s">
        <v>2</v>
      </c>
      <c r="Q36" s="3">
        <v>1</v>
      </c>
      <c r="R36" s="3">
        <v>0</v>
      </c>
      <c r="S36" s="3">
        <v>0.1</v>
      </c>
      <c r="T36" s="3">
        <v>0.9</v>
      </c>
      <c r="U36" s="3">
        <v>0</v>
      </c>
      <c r="V36" s="3">
        <v>0.1</v>
      </c>
      <c r="W36" s="39" t="s">
        <v>1534</v>
      </c>
      <c r="X36" s="23"/>
      <c r="Y36" s="23"/>
      <c r="Z36" s="23"/>
      <c r="AA36" s="23"/>
      <c r="AB36" s="23"/>
      <c r="AC36" s="23"/>
      <c r="AD36" s="17"/>
      <c r="AE36" s="17"/>
      <c r="AF36" s="17"/>
      <c r="AG36" s="17"/>
      <c r="AH36" s="2">
        <f>IFERROR(IF((V36+X36+Z36+AB36)/Q36&gt;1,1,(V36+X36+Z36+AB36)/Q36),0)</f>
        <v>0.1</v>
      </c>
      <c r="AI36" s="2" t="str">
        <f>IFERROR(IF(R36=0,"",IF((V36/R36)&gt;1,1,(V36/R36))),"")</f>
        <v/>
      </c>
      <c r="AJ36" s="2">
        <f>IFERROR(IF(S36=0,"",IF((X36/S36)&gt;1,1,(X36/S36))),"")</f>
        <v>0</v>
      </c>
      <c r="AK36" s="2">
        <f>IFERROR(IF(T36=0,"",IF((Z36/T36)&gt;1,1,(Z36/T36))),"")</f>
        <v>0</v>
      </c>
      <c r="AL36" s="2" t="str">
        <f>IFERROR(IF(U36=0,"",IF((AB36/U36)&gt;1,1,(AB36/U36))),"")</f>
        <v/>
      </c>
      <c r="AM36" s="1" t="s">
        <v>18</v>
      </c>
      <c r="AN36" s="1"/>
      <c r="AO36" s="1"/>
      <c r="AP36" s="1"/>
      <c r="AQ36" s="1" t="s">
        <v>1533</v>
      </c>
      <c r="AR36" s="1"/>
      <c r="AS36" s="1"/>
      <c r="AT36" s="1"/>
      <c r="AU36" s="1" t="s">
        <v>18</v>
      </c>
      <c r="AV36" s="1"/>
      <c r="AW36" s="1"/>
      <c r="AX36" s="1"/>
      <c r="AY36" s="1" t="s">
        <v>1532</v>
      </c>
      <c r="AZ36" s="1"/>
      <c r="BA36" s="1"/>
      <c r="BB36" s="1"/>
    </row>
    <row r="37" spans="1:54" ht="15" customHeight="1" x14ac:dyDescent="0.25">
      <c r="A37" s="5">
        <v>25</v>
      </c>
      <c r="B37" s="41" t="s">
        <v>9</v>
      </c>
      <c r="C37" s="41" t="s">
        <v>13</v>
      </c>
      <c r="D37" s="41" t="s">
        <v>12</v>
      </c>
      <c r="E37" s="41" t="s">
        <v>11</v>
      </c>
      <c r="F37" s="41" t="s">
        <v>10</v>
      </c>
      <c r="G37" s="41" t="s">
        <v>9</v>
      </c>
      <c r="H37" s="41" t="s">
        <v>8</v>
      </c>
      <c r="I37" s="41" t="s">
        <v>1531</v>
      </c>
      <c r="J37" s="4">
        <v>44256</v>
      </c>
      <c r="K37" s="4">
        <v>44286</v>
      </c>
      <c r="L37" s="41" t="s">
        <v>1530</v>
      </c>
      <c r="M37" s="41" t="s">
        <v>266</v>
      </c>
      <c r="N37" s="41" t="s">
        <v>21</v>
      </c>
      <c r="O37" s="41" t="s">
        <v>146</v>
      </c>
      <c r="P37" s="41" t="s">
        <v>2</v>
      </c>
      <c r="Q37" s="6">
        <v>1</v>
      </c>
      <c r="R37" s="6">
        <v>1</v>
      </c>
      <c r="S37" s="6">
        <v>0</v>
      </c>
      <c r="T37" s="6">
        <v>0</v>
      </c>
      <c r="U37" s="6">
        <v>0</v>
      </c>
      <c r="V37" s="6">
        <v>0</v>
      </c>
      <c r="W37" s="39" t="s">
        <v>1529</v>
      </c>
      <c r="X37" s="2"/>
      <c r="Y37" s="2"/>
      <c r="Z37" s="2"/>
      <c r="AA37" s="2"/>
      <c r="AB37" s="2"/>
      <c r="AC37" s="2"/>
      <c r="AD37" s="2"/>
      <c r="AE37" s="2"/>
      <c r="AF37" s="2"/>
      <c r="AG37" s="17"/>
      <c r="AH37" s="2">
        <f>IFERROR(IF((V37+X37+Z37+AB37)/Q37&gt;1,1,(V37+X37+Z37+AB37)/Q37),0)</f>
        <v>0</v>
      </c>
      <c r="AI37" s="2">
        <f>IFERROR(IF(R37=0,"",IF((V37/R37)&gt;1,1,(V37/R37))),"")</f>
        <v>0</v>
      </c>
      <c r="AJ37" s="2" t="str">
        <f>IFERROR(IF(S37=0,"",IF((X37/S37)&gt;1,1,(X37/S37))),"")</f>
        <v/>
      </c>
      <c r="AK37" s="2" t="str">
        <f>IFERROR(IF(T37=0,"",IF((Z37/T37)&gt;1,1,(Z37/T37))),"")</f>
        <v/>
      </c>
      <c r="AL37" s="2" t="str">
        <f>IFERROR(IF(U37=0,"",IF((AB37/U37)&gt;1,1,(AB37/U37))),"")</f>
        <v/>
      </c>
      <c r="AM37" s="1" t="s">
        <v>18</v>
      </c>
      <c r="AN37" s="1"/>
      <c r="AO37" s="1"/>
      <c r="AP37" s="1"/>
      <c r="AQ37" s="1" t="s">
        <v>1528</v>
      </c>
      <c r="AR37" s="1"/>
      <c r="AS37" s="1"/>
      <c r="AT37" s="1"/>
      <c r="AU37" s="1" t="s">
        <v>18</v>
      </c>
      <c r="AV37" s="1"/>
      <c r="AW37" s="1"/>
      <c r="AX37" s="1"/>
      <c r="AY37" s="1" t="s">
        <v>1527</v>
      </c>
      <c r="AZ37" s="1"/>
      <c r="BA37" s="1"/>
      <c r="BB37" s="1"/>
    </row>
    <row r="38" spans="1:54" ht="15" customHeight="1" x14ac:dyDescent="0.25">
      <c r="A38" s="5">
        <v>26</v>
      </c>
      <c r="B38" s="41" t="s">
        <v>9</v>
      </c>
      <c r="C38" s="41" t="s">
        <v>13</v>
      </c>
      <c r="D38" s="41" t="s">
        <v>12</v>
      </c>
      <c r="E38" s="41" t="s">
        <v>11</v>
      </c>
      <c r="F38" s="41" t="s">
        <v>10</v>
      </c>
      <c r="G38" s="41" t="s">
        <v>9</v>
      </c>
      <c r="H38" s="41" t="s">
        <v>8</v>
      </c>
      <c r="I38" s="41" t="s">
        <v>1526</v>
      </c>
      <c r="J38" s="4">
        <v>44501</v>
      </c>
      <c r="K38" s="4">
        <v>44530</v>
      </c>
      <c r="L38" s="41" t="s">
        <v>1525</v>
      </c>
      <c r="M38" s="41" t="s">
        <v>266</v>
      </c>
      <c r="N38" s="41" t="s">
        <v>21</v>
      </c>
      <c r="O38" s="41" t="s">
        <v>146</v>
      </c>
      <c r="P38" s="41" t="s">
        <v>2</v>
      </c>
      <c r="Q38" s="6">
        <v>1</v>
      </c>
      <c r="R38" s="6">
        <v>0</v>
      </c>
      <c r="S38" s="6">
        <v>0</v>
      </c>
      <c r="T38" s="6">
        <v>0</v>
      </c>
      <c r="U38" s="6">
        <v>1</v>
      </c>
      <c r="V38" s="6">
        <v>0</v>
      </c>
      <c r="W38" s="39" t="s">
        <v>1524</v>
      </c>
      <c r="X38" s="2"/>
      <c r="Y38" s="2"/>
      <c r="Z38" s="2"/>
      <c r="AA38" s="2"/>
      <c r="AB38" s="2"/>
      <c r="AC38" s="2"/>
      <c r="AD38" s="2"/>
      <c r="AE38" s="2"/>
      <c r="AF38" s="2"/>
      <c r="AG38" s="17"/>
      <c r="AH38" s="2">
        <f>IFERROR(IF((V38+X38+Z38+AB38)/Q38&gt;1,1,(V38+X38+Z38+AB38)/Q38),0)</f>
        <v>0</v>
      </c>
      <c r="AI38" s="2" t="str">
        <f>IFERROR(IF(R38=0,"",IF((V38/R38)&gt;1,1,(V38/R38))),"")</f>
        <v/>
      </c>
      <c r="AJ38" s="2" t="str">
        <f>IFERROR(IF(S38=0,"",IF((X38/S38)&gt;1,1,(X38/S38))),"")</f>
        <v/>
      </c>
      <c r="AK38" s="2" t="str">
        <f>IFERROR(IF(T38=0,"",IF((Z38/T38)&gt;1,1,(Z38/T38))),"")</f>
        <v/>
      </c>
      <c r="AL38" s="2">
        <f>IFERROR(IF(U38=0,"",IF((AB38/U38)&gt;1,1,(AB38/U38))),"")</f>
        <v>0</v>
      </c>
      <c r="AM38" s="1" t="s">
        <v>0</v>
      </c>
      <c r="AN38" s="1"/>
      <c r="AO38" s="1"/>
      <c r="AP38" s="1"/>
      <c r="AQ38" s="1" t="s">
        <v>0</v>
      </c>
      <c r="AR38" s="1"/>
      <c r="AS38" s="1"/>
      <c r="AT38" s="1"/>
      <c r="AU38" s="1" t="s">
        <v>0</v>
      </c>
      <c r="AV38" s="1"/>
      <c r="AW38" s="1"/>
      <c r="AX38" s="1"/>
      <c r="AY38" s="1" t="s">
        <v>1515</v>
      </c>
      <c r="AZ38" s="1"/>
      <c r="BA38" s="1"/>
      <c r="BB38" s="1"/>
    </row>
    <row r="39" spans="1:54" ht="15" customHeight="1" x14ac:dyDescent="0.25">
      <c r="A39" s="5">
        <v>27</v>
      </c>
      <c r="B39" s="41" t="s">
        <v>9</v>
      </c>
      <c r="C39" s="41" t="s">
        <v>1520</v>
      </c>
      <c r="D39" s="41" t="s">
        <v>12</v>
      </c>
      <c r="E39" s="41" t="s">
        <v>110</v>
      </c>
      <c r="F39" s="41" t="s">
        <v>10</v>
      </c>
      <c r="G39" s="41" t="s">
        <v>30</v>
      </c>
      <c r="H39" s="41" t="s">
        <v>222</v>
      </c>
      <c r="I39" s="41" t="s">
        <v>1523</v>
      </c>
      <c r="J39" s="4">
        <v>44197</v>
      </c>
      <c r="K39" s="4">
        <v>44561</v>
      </c>
      <c r="L39" s="41" t="s">
        <v>1004</v>
      </c>
      <c r="M39" s="41" t="s">
        <v>266</v>
      </c>
      <c r="N39" s="41" t="s">
        <v>21</v>
      </c>
      <c r="O39" s="41" t="s">
        <v>1518</v>
      </c>
      <c r="P39" s="41" t="s">
        <v>1517</v>
      </c>
      <c r="Q39" s="6">
        <v>4</v>
      </c>
      <c r="R39" s="6">
        <v>0</v>
      </c>
      <c r="S39" s="6">
        <v>1</v>
      </c>
      <c r="T39" s="6">
        <v>1</v>
      </c>
      <c r="U39" s="6">
        <v>2</v>
      </c>
      <c r="V39" s="6">
        <v>0</v>
      </c>
      <c r="W39" s="39" t="s">
        <v>1516</v>
      </c>
      <c r="X39" s="2"/>
      <c r="Y39" s="2"/>
      <c r="Z39" s="2"/>
      <c r="AA39" s="2"/>
      <c r="AB39" s="2"/>
      <c r="AC39" s="2"/>
      <c r="AD39" s="2"/>
      <c r="AE39" s="2"/>
      <c r="AF39" s="2"/>
      <c r="AG39" s="17"/>
      <c r="AH39" s="2">
        <f>IFERROR(IF((V39+X39+Z39+AB39)/Q39&gt;1,1,(V39+X39+Z39+AB39)/Q39),0)</f>
        <v>0</v>
      </c>
      <c r="AI39" s="2" t="str">
        <f>IFERROR(IF(R39=0,"",IF((V39/R39)&gt;1,1,(V39/R39))),"")</f>
        <v/>
      </c>
      <c r="AJ39" s="2">
        <f>IFERROR(IF(S39=0,"",IF((X39/S39)&gt;1,1,(X39/S39))),"")</f>
        <v>0</v>
      </c>
      <c r="AK39" s="2">
        <f>IFERROR(IF(T39=0,"",IF((Z39/T39)&gt;1,1,(Z39/T39))),"")</f>
        <v>0</v>
      </c>
      <c r="AL39" s="2">
        <f>IFERROR(IF(U39=0,"",IF((AB39/U39)&gt;1,1,(AB39/U39))),"")</f>
        <v>0</v>
      </c>
      <c r="AM39" s="1" t="s">
        <v>0</v>
      </c>
      <c r="AN39" s="1"/>
      <c r="AO39" s="1"/>
      <c r="AP39" s="1"/>
      <c r="AQ39" s="1" t="s">
        <v>0</v>
      </c>
      <c r="AR39" s="1"/>
      <c r="AS39" s="1"/>
      <c r="AT39" s="1"/>
      <c r="AU39" s="1" t="s">
        <v>0</v>
      </c>
      <c r="AV39" s="1"/>
      <c r="AW39" s="1"/>
      <c r="AX39" s="1"/>
      <c r="AY39" s="1" t="s">
        <v>1515</v>
      </c>
      <c r="AZ39" s="1"/>
      <c r="BA39" s="1"/>
      <c r="BB39" s="1"/>
    </row>
    <row r="40" spans="1:54" ht="15" customHeight="1" x14ac:dyDescent="0.25">
      <c r="A40" s="5">
        <v>28</v>
      </c>
      <c r="B40" s="41" t="s">
        <v>9</v>
      </c>
      <c r="C40" s="41" t="s">
        <v>1520</v>
      </c>
      <c r="D40" s="41" t="s">
        <v>12</v>
      </c>
      <c r="E40" s="41" t="s">
        <v>110</v>
      </c>
      <c r="F40" s="41" t="s">
        <v>10</v>
      </c>
      <c r="G40" s="41" t="s">
        <v>30</v>
      </c>
      <c r="H40" s="41" t="s">
        <v>222</v>
      </c>
      <c r="I40" s="41" t="s">
        <v>1522</v>
      </c>
      <c r="J40" s="4">
        <v>44378</v>
      </c>
      <c r="K40" s="4">
        <v>44408</v>
      </c>
      <c r="L40" s="41" t="s">
        <v>1521</v>
      </c>
      <c r="M40" s="41" t="s">
        <v>266</v>
      </c>
      <c r="N40" s="41" t="s">
        <v>21</v>
      </c>
      <c r="O40" s="41" t="s">
        <v>1518</v>
      </c>
      <c r="P40" s="41" t="s">
        <v>1517</v>
      </c>
      <c r="Q40" s="6">
        <v>1</v>
      </c>
      <c r="R40" s="6">
        <v>0</v>
      </c>
      <c r="S40" s="6">
        <v>0</v>
      </c>
      <c r="T40" s="6">
        <v>1</v>
      </c>
      <c r="U40" s="6">
        <v>0</v>
      </c>
      <c r="V40" s="6">
        <v>0</v>
      </c>
      <c r="W40" s="39" t="s">
        <v>1516</v>
      </c>
      <c r="X40" s="2"/>
      <c r="Y40" s="2"/>
      <c r="Z40" s="2"/>
      <c r="AA40" s="2"/>
      <c r="AB40" s="2"/>
      <c r="AC40" s="2"/>
      <c r="AD40" s="2"/>
      <c r="AE40" s="2"/>
      <c r="AF40" s="2"/>
      <c r="AG40" s="17"/>
      <c r="AH40" s="2">
        <f>IFERROR(IF((V40+X40+Z40+AB40)/Q40&gt;1,1,(V40+X40+Z40+AB40)/Q40),0)</f>
        <v>0</v>
      </c>
      <c r="AI40" s="2" t="str">
        <f>IFERROR(IF(R40=0,"",IF((V40/R40)&gt;1,1,(V40/R40))),"")</f>
        <v/>
      </c>
      <c r="AJ40" s="2" t="str">
        <f>IFERROR(IF(S40=0,"",IF((X40/S40)&gt;1,1,(X40/S40))),"")</f>
        <v/>
      </c>
      <c r="AK40" s="2">
        <f>IFERROR(IF(T40=0,"",IF((Z40/T40)&gt;1,1,(Z40/T40))),"")</f>
        <v>0</v>
      </c>
      <c r="AL40" s="2" t="str">
        <f>IFERROR(IF(U40=0,"",IF((AB40/U40)&gt;1,1,(AB40/U40))),"")</f>
        <v/>
      </c>
      <c r="AM40" s="1" t="s">
        <v>0</v>
      </c>
      <c r="AN40" s="1"/>
      <c r="AO40" s="1"/>
      <c r="AP40" s="1"/>
      <c r="AQ40" s="1" t="s">
        <v>0</v>
      </c>
      <c r="AR40" s="1"/>
      <c r="AS40" s="1"/>
      <c r="AT40" s="1"/>
      <c r="AU40" s="1" t="s">
        <v>0</v>
      </c>
      <c r="AV40" s="1"/>
      <c r="AW40" s="1"/>
      <c r="AX40" s="1"/>
      <c r="AY40" s="1" t="s">
        <v>1515</v>
      </c>
      <c r="AZ40" s="1"/>
      <c r="BA40" s="1"/>
      <c r="BB40" s="1"/>
    </row>
    <row r="41" spans="1:54" ht="15" customHeight="1" x14ac:dyDescent="0.25">
      <c r="A41" s="5">
        <v>29</v>
      </c>
      <c r="B41" s="41" t="s">
        <v>9</v>
      </c>
      <c r="C41" s="41" t="s">
        <v>1520</v>
      </c>
      <c r="D41" s="41" t="s">
        <v>12</v>
      </c>
      <c r="E41" s="41" t="s">
        <v>110</v>
      </c>
      <c r="F41" s="41" t="s">
        <v>10</v>
      </c>
      <c r="G41" s="41" t="s">
        <v>30</v>
      </c>
      <c r="H41" s="41" t="s">
        <v>222</v>
      </c>
      <c r="I41" s="41" t="s">
        <v>1519</v>
      </c>
      <c r="J41" s="4">
        <v>44197</v>
      </c>
      <c r="K41" s="4">
        <v>44561</v>
      </c>
      <c r="L41" s="41" t="s">
        <v>1004</v>
      </c>
      <c r="M41" s="41" t="s">
        <v>266</v>
      </c>
      <c r="N41" s="41" t="s">
        <v>21</v>
      </c>
      <c r="O41" s="41" t="s">
        <v>1518</v>
      </c>
      <c r="P41" s="41" t="s">
        <v>1517</v>
      </c>
      <c r="Q41" s="6">
        <v>4</v>
      </c>
      <c r="R41" s="6">
        <v>0</v>
      </c>
      <c r="S41" s="6">
        <v>1</v>
      </c>
      <c r="T41" s="6">
        <v>1</v>
      </c>
      <c r="U41" s="6">
        <v>2</v>
      </c>
      <c r="V41" s="6">
        <v>0</v>
      </c>
      <c r="W41" s="39" t="s">
        <v>1516</v>
      </c>
      <c r="X41" s="2"/>
      <c r="Y41" s="2"/>
      <c r="Z41" s="2"/>
      <c r="AA41" s="2"/>
      <c r="AB41" s="2"/>
      <c r="AC41" s="2"/>
      <c r="AD41" s="2"/>
      <c r="AE41" s="2"/>
      <c r="AF41" s="2"/>
      <c r="AG41" s="17"/>
      <c r="AH41" s="2">
        <f>IFERROR(IF((V41+X41+Z41+AB41)/Q41&gt;1,1,(V41+X41+Z41+AB41)/Q41),0)</f>
        <v>0</v>
      </c>
      <c r="AI41" s="2" t="str">
        <f>IFERROR(IF(R41=0,"",IF((V41/R41)&gt;1,1,(V41/R41))),"")</f>
        <v/>
      </c>
      <c r="AJ41" s="2">
        <f>IFERROR(IF(S41=0,"",IF((X41/S41)&gt;1,1,(X41/S41))),"")</f>
        <v>0</v>
      </c>
      <c r="AK41" s="2">
        <f>IFERROR(IF(T41=0,"",IF((Z41/T41)&gt;1,1,(Z41/T41))),"")</f>
        <v>0</v>
      </c>
      <c r="AL41" s="2">
        <f>IFERROR(IF(U41=0,"",IF((AB41/U41)&gt;1,1,(AB41/U41))),"")</f>
        <v>0</v>
      </c>
      <c r="AM41" s="1" t="s">
        <v>0</v>
      </c>
      <c r="AN41" s="1"/>
      <c r="AO41" s="1"/>
      <c r="AP41" s="1"/>
      <c r="AQ41" s="1" t="s">
        <v>0</v>
      </c>
      <c r="AR41" s="1"/>
      <c r="AS41" s="1"/>
      <c r="AT41" s="1"/>
      <c r="AU41" s="1" t="s">
        <v>0</v>
      </c>
      <c r="AV41" s="1"/>
      <c r="AW41" s="1"/>
      <c r="AX41" s="1"/>
      <c r="AY41" s="1" t="s">
        <v>1515</v>
      </c>
      <c r="AZ41" s="1"/>
      <c r="BA41" s="1"/>
      <c r="BB41" s="1"/>
    </row>
    <row r="42" spans="1:54" ht="15" customHeight="1" x14ac:dyDescent="0.25">
      <c r="A42" s="5">
        <v>1</v>
      </c>
      <c r="B42" s="1" t="s">
        <v>1422</v>
      </c>
      <c r="C42" s="1" t="s">
        <v>1497</v>
      </c>
      <c r="D42" s="1" t="s">
        <v>12</v>
      </c>
      <c r="E42" s="1" t="s">
        <v>344</v>
      </c>
      <c r="F42" s="1" t="s">
        <v>1464</v>
      </c>
      <c r="G42" s="1" t="s">
        <v>30</v>
      </c>
      <c r="H42" s="1" t="s">
        <v>8</v>
      </c>
      <c r="I42" s="1" t="s">
        <v>1514</v>
      </c>
      <c r="J42" s="4">
        <v>44197</v>
      </c>
      <c r="K42" s="4">
        <v>44561</v>
      </c>
      <c r="L42" s="1" t="s">
        <v>1495</v>
      </c>
      <c r="M42" s="1" t="s">
        <v>1444</v>
      </c>
      <c r="N42" s="1" t="s">
        <v>21</v>
      </c>
      <c r="O42" s="1" t="s">
        <v>1508</v>
      </c>
      <c r="P42" s="1" t="s">
        <v>1426</v>
      </c>
      <c r="Q42" s="40">
        <v>28000</v>
      </c>
      <c r="R42" s="40">
        <v>3900</v>
      </c>
      <c r="S42" s="40">
        <v>9000</v>
      </c>
      <c r="T42" s="40">
        <v>8800</v>
      </c>
      <c r="U42" s="40">
        <v>6300</v>
      </c>
      <c r="V42" s="40">
        <v>7947</v>
      </c>
      <c r="W42" s="40" t="s">
        <v>1513</v>
      </c>
      <c r="X42" s="2"/>
      <c r="Y42" s="2"/>
      <c r="Z42" s="2"/>
      <c r="AA42" s="2"/>
      <c r="AB42" s="2"/>
      <c r="AC42" s="2"/>
      <c r="AD42" s="2"/>
      <c r="AE42" s="2"/>
      <c r="AF42" s="2"/>
      <c r="AG42" s="17"/>
      <c r="AH42" s="2">
        <f>IFERROR(IF((V42+X42+Z42+AB42)/Q42&gt;1,1,(V42+X42+Z42+AB42)/Q42),0)</f>
        <v>0.28382142857142856</v>
      </c>
      <c r="AI42" s="2">
        <f>IFERROR(IF(R42=0,"",IF((V42/R42)&gt;1,1,(V42/R42))),"")</f>
        <v>1</v>
      </c>
      <c r="AJ42" s="2">
        <f>IFERROR(IF(S42=0,"",IF((X42/S42)&gt;1,1,(X42/S42))),"")</f>
        <v>0</v>
      </c>
      <c r="AK42" s="2">
        <f>IFERROR(IF(T42=0,"",IF((Z42/T42)&gt;1,1,(Z42/T42))),"")</f>
        <v>0</v>
      </c>
      <c r="AL42" s="2">
        <f>IFERROR(IF(U42=0,"",IF((AB42/U42)&gt;1,1,(AB42/U42))),"")</f>
        <v>0</v>
      </c>
      <c r="AM42" s="1" t="s">
        <v>18</v>
      </c>
      <c r="AN42" s="1"/>
      <c r="AO42" s="1"/>
      <c r="AP42" s="1"/>
      <c r="AQ42" s="1" t="s">
        <v>1498</v>
      </c>
      <c r="AR42" s="1"/>
      <c r="AS42" s="1"/>
      <c r="AT42" s="1"/>
      <c r="AU42" s="1" t="s">
        <v>18</v>
      </c>
      <c r="AV42" s="1"/>
      <c r="AW42" s="1"/>
      <c r="AX42" s="1"/>
      <c r="AY42" s="1" t="s">
        <v>1512</v>
      </c>
      <c r="AZ42" s="1"/>
      <c r="BA42" s="1"/>
      <c r="BB42" s="1"/>
    </row>
    <row r="43" spans="1:54" ht="15" customHeight="1" x14ac:dyDescent="0.25">
      <c r="A43" s="5">
        <v>2</v>
      </c>
      <c r="B43" s="1" t="s">
        <v>1422</v>
      </c>
      <c r="C43" s="1" t="s">
        <v>1497</v>
      </c>
      <c r="D43" s="1" t="s">
        <v>12</v>
      </c>
      <c r="E43" s="1" t="s">
        <v>344</v>
      </c>
      <c r="F43" s="1" t="s">
        <v>1464</v>
      </c>
      <c r="G43" s="1" t="s">
        <v>30</v>
      </c>
      <c r="H43" s="1" t="s">
        <v>8</v>
      </c>
      <c r="I43" s="1" t="s">
        <v>1511</v>
      </c>
      <c r="J43" s="4">
        <v>44197</v>
      </c>
      <c r="K43" s="4">
        <v>44561</v>
      </c>
      <c r="L43" s="1" t="s">
        <v>1495</v>
      </c>
      <c r="M43" s="1" t="s">
        <v>1444</v>
      </c>
      <c r="N43" s="1" t="s">
        <v>21</v>
      </c>
      <c r="O43" s="1" t="s">
        <v>1508</v>
      </c>
      <c r="P43" s="1" t="s">
        <v>1426</v>
      </c>
      <c r="Q43" s="40">
        <v>6400</v>
      </c>
      <c r="R43" s="40">
        <v>1510</v>
      </c>
      <c r="S43" s="40">
        <v>1760</v>
      </c>
      <c r="T43" s="40">
        <v>1580</v>
      </c>
      <c r="U43" s="40">
        <v>1550</v>
      </c>
      <c r="V43" s="40">
        <v>1245</v>
      </c>
      <c r="W43" s="39" t="s">
        <v>1504</v>
      </c>
      <c r="X43" s="2"/>
      <c r="Y43" s="2"/>
      <c r="Z43" s="2"/>
      <c r="AA43" s="2"/>
      <c r="AB43" s="2"/>
      <c r="AC43" s="2"/>
      <c r="AD43" s="2"/>
      <c r="AE43" s="2"/>
      <c r="AF43" s="2"/>
      <c r="AG43" s="17"/>
      <c r="AH43" s="2">
        <f>IFERROR(IF((V43+X43+Z43+AB43)/Q43&gt;1,1,(V43+X43+Z43+AB43)/Q43),0)</f>
        <v>0.19453124999999999</v>
      </c>
      <c r="AI43" s="2">
        <f>IFERROR(IF(R43=0,"",IF((V43/R43)&gt;1,1,(V43/R43))),"")</f>
        <v>0.82450331125827814</v>
      </c>
      <c r="AJ43" s="2">
        <f>IFERROR(IF(S43=0,"",IF((X43/S43)&gt;1,1,(X43/S43))),"")</f>
        <v>0</v>
      </c>
      <c r="AK43" s="2">
        <f>IFERROR(IF(T43=0,"",IF((Z43/T43)&gt;1,1,(Z43/T43))),"")</f>
        <v>0</v>
      </c>
      <c r="AL43" s="2">
        <f>IFERROR(IF(U43=0,"",IF((AB43/U43)&gt;1,1,(AB43/U43))),"")</f>
        <v>0</v>
      </c>
      <c r="AM43" s="1" t="s">
        <v>114</v>
      </c>
      <c r="AN43" s="1"/>
      <c r="AO43" s="1"/>
      <c r="AP43" s="1"/>
      <c r="AQ43" s="1" t="s">
        <v>1482</v>
      </c>
      <c r="AR43" s="1"/>
      <c r="AS43" s="1"/>
      <c r="AT43" s="1"/>
      <c r="AU43" s="1" t="s">
        <v>114</v>
      </c>
      <c r="AV43" s="1"/>
      <c r="AW43" s="1"/>
      <c r="AX43" s="1"/>
      <c r="AY43" s="1" t="s">
        <v>1510</v>
      </c>
      <c r="AZ43" s="1"/>
      <c r="BA43" s="1"/>
      <c r="BB43" s="1"/>
    </row>
    <row r="44" spans="1:54" ht="15" customHeight="1" x14ac:dyDescent="0.25">
      <c r="A44" s="5">
        <v>3</v>
      </c>
      <c r="B44" s="1" t="s">
        <v>1422</v>
      </c>
      <c r="C44" s="1" t="s">
        <v>1497</v>
      </c>
      <c r="D44" s="1" t="s">
        <v>12</v>
      </c>
      <c r="E44" s="1" t="s">
        <v>344</v>
      </c>
      <c r="F44" s="1" t="s">
        <v>1464</v>
      </c>
      <c r="G44" s="1" t="s">
        <v>30</v>
      </c>
      <c r="H44" s="1" t="s">
        <v>8</v>
      </c>
      <c r="I44" s="1" t="s">
        <v>1509</v>
      </c>
      <c r="J44" s="4">
        <v>44197</v>
      </c>
      <c r="K44" s="4">
        <v>44561</v>
      </c>
      <c r="L44" s="1" t="s">
        <v>1495</v>
      </c>
      <c r="M44" s="1" t="s">
        <v>1444</v>
      </c>
      <c r="N44" s="1" t="s">
        <v>21</v>
      </c>
      <c r="O44" s="1" t="s">
        <v>1508</v>
      </c>
      <c r="P44" s="1" t="s">
        <v>1426</v>
      </c>
      <c r="Q44" s="40">
        <v>1600</v>
      </c>
      <c r="R44" s="40">
        <v>280</v>
      </c>
      <c r="S44" s="40">
        <v>385</v>
      </c>
      <c r="T44" s="40">
        <v>505</v>
      </c>
      <c r="U44" s="40">
        <v>430</v>
      </c>
      <c r="V44" s="40">
        <v>402</v>
      </c>
      <c r="W44" s="39" t="s">
        <v>1504</v>
      </c>
      <c r="X44" s="2"/>
      <c r="Y44" s="2"/>
      <c r="Z44" s="2"/>
      <c r="AA44" s="2"/>
      <c r="AB44" s="2"/>
      <c r="AC44" s="2"/>
      <c r="AD44" s="2"/>
      <c r="AE44" s="2"/>
      <c r="AF44" s="2"/>
      <c r="AG44" s="17"/>
      <c r="AH44" s="2">
        <f>IFERROR(IF((V44+X44+Z44+AB44)/Q44&gt;1,1,(V44+X44+Z44+AB44)/Q44),0)</f>
        <v>0.25124999999999997</v>
      </c>
      <c r="AI44" s="2">
        <f>IFERROR(IF(R44=0,"",IF((V44/R44)&gt;1,1,(V44/R44))),"")</f>
        <v>1</v>
      </c>
      <c r="AJ44" s="2">
        <f>IFERROR(IF(S44=0,"",IF((X44/S44)&gt;1,1,(X44/S44))),"")</f>
        <v>0</v>
      </c>
      <c r="AK44" s="2">
        <f>IFERROR(IF(T44=0,"",IF((Z44/T44)&gt;1,1,(Z44/T44))),"")</f>
        <v>0</v>
      </c>
      <c r="AL44" s="2">
        <f>IFERROR(IF(U44=0,"",IF((AB44/U44)&gt;1,1,(AB44/U44))),"")</f>
        <v>0</v>
      </c>
      <c r="AM44" s="1" t="s">
        <v>18</v>
      </c>
      <c r="AN44" s="1"/>
      <c r="AO44" s="1"/>
      <c r="AP44" s="1"/>
      <c r="AQ44" s="1" t="s">
        <v>1507</v>
      </c>
      <c r="AR44" s="1"/>
      <c r="AS44" s="1"/>
      <c r="AT44" s="1"/>
      <c r="AU44" s="1" t="s">
        <v>18</v>
      </c>
      <c r="AV44" s="1"/>
      <c r="AW44" s="1"/>
      <c r="AX44" s="1"/>
      <c r="AY44" s="1" t="s">
        <v>1506</v>
      </c>
      <c r="AZ44" s="1"/>
      <c r="BA44" s="1"/>
      <c r="BB44" s="1"/>
    </row>
    <row r="45" spans="1:54" ht="15" customHeight="1" x14ac:dyDescent="0.25">
      <c r="A45" s="5">
        <v>4</v>
      </c>
      <c r="B45" s="1" t="s">
        <v>1422</v>
      </c>
      <c r="C45" s="1" t="s">
        <v>1497</v>
      </c>
      <c r="D45" s="1" t="s">
        <v>12</v>
      </c>
      <c r="E45" s="1" t="s">
        <v>344</v>
      </c>
      <c r="F45" s="1" t="s">
        <v>1464</v>
      </c>
      <c r="G45" s="1" t="s">
        <v>30</v>
      </c>
      <c r="H45" s="1" t="s">
        <v>8</v>
      </c>
      <c r="I45" s="1" t="s">
        <v>1505</v>
      </c>
      <c r="J45" s="4">
        <v>44197</v>
      </c>
      <c r="K45" s="4">
        <v>44561</v>
      </c>
      <c r="L45" s="1" t="s">
        <v>1495</v>
      </c>
      <c r="M45" s="1" t="s">
        <v>1444</v>
      </c>
      <c r="N45" s="1" t="s">
        <v>21</v>
      </c>
      <c r="O45" s="1" t="s">
        <v>1494</v>
      </c>
      <c r="P45" s="1" t="s">
        <v>1426</v>
      </c>
      <c r="Q45" s="40">
        <v>800</v>
      </c>
      <c r="R45" s="40">
        <v>175</v>
      </c>
      <c r="S45" s="40">
        <v>230</v>
      </c>
      <c r="T45" s="40">
        <v>245</v>
      </c>
      <c r="U45" s="40">
        <v>150</v>
      </c>
      <c r="V45" s="40">
        <v>343</v>
      </c>
      <c r="W45" s="39" t="s">
        <v>1504</v>
      </c>
      <c r="X45" s="2"/>
      <c r="Y45" s="2"/>
      <c r="Z45" s="2"/>
      <c r="AA45" s="2"/>
      <c r="AB45" s="2"/>
      <c r="AC45" s="2"/>
      <c r="AD45" s="2"/>
      <c r="AE45" s="2"/>
      <c r="AF45" s="2"/>
      <c r="AG45" s="17"/>
      <c r="AH45" s="2">
        <f>IFERROR(IF((V45+X45+Z45+AB45)/Q45&gt;1,1,(V45+X45+Z45+AB45)/Q45),0)</f>
        <v>0.42875000000000002</v>
      </c>
      <c r="AI45" s="2">
        <f>IFERROR(IF(R45=0,"",IF((V45/R45)&gt;1,1,(V45/R45))),"")</f>
        <v>1</v>
      </c>
      <c r="AJ45" s="2">
        <f>IFERROR(IF(S45=0,"",IF((X45/S45)&gt;1,1,(X45/S45))),"")</f>
        <v>0</v>
      </c>
      <c r="AK45" s="2">
        <f>IFERROR(IF(T45=0,"",IF((Z45/T45)&gt;1,1,(Z45/T45))),"")</f>
        <v>0</v>
      </c>
      <c r="AL45" s="2">
        <f>IFERROR(IF(U45=0,"",IF((AB45/U45)&gt;1,1,(AB45/U45))),"")</f>
        <v>0</v>
      </c>
      <c r="AM45" s="1" t="s">
        <v>18</v>
      </c>
      <c r="AN45" s="1"/>
      <c r="AO45" s="1"/>
      <c r="AP45" s="1"/>
      <c r="AQ45" s="1" t="s">
        <v>1498</v>
      </c>
      <c r="AR45" s="1"/>
      <c r="AS45" s="1"/>
      <c r="AT45" s="1"/>
      <c r="AU45" s="1" t="s">
        <v>18</v>
      </c>
      <c r="AV45" s="1"/>
      <c r="AW45" s="1"/>
      <c r="AX45" s="1"/>
      <c r="AY45" s="1" t="s">
        <v>1503</v>
      </c>
      <c r="AZ45" s="1"/>
      <c r="BA45" s="1"/>
      <c r="BB45" s="1"/>
    </row>
    <row r="46" spans="1:54" ht="15" customHeight="1" x14ac:dyDescent="0.25">
      <c r="A46" s="5">
        <v>5</v>
      </c>
      <c r="B46" s="1" t="s">
        <v>1422</v>
      </c>
      <c r="C46" s="1" t="s">
        <v>1497</v>
      </c>
      <c r="D46" s="1" t="s">
        <v>12</v>
      </c>
      <c r="E46" s="1" t="s">
        <v>344</v>
      </c>
      <c r="F46" s="1" t="s">
        <v>1464</v>
      </c>
      <c r="G46" s="1" t="s">
        <v>30</v>
      </c>
      <c r="H46" s="1" t="s">
        <v>8</v>
      </c>
      <c r="I46" s="1" t="s">
        <v>1502</v>
      </c>
      <c r="J46" s="4">
        <v>44197</v>
      </c>
      <c r="K46" s="4">
        <v>44561</v>
      </c>
      <c r="L46" s="1" t="s">
        <v>1495</v>
      </c>
      <c r="M46" s="1" t="s">
        <v>1444</v>
      </c>
      <c r="N46" s="1" t="s">
        <v>21</v>
      </c>
      <c r="O46" s="1" t="s">
        <v>1494</v>
      </c>
      <c r="P46" s="1" t="s">
        <v>1426</v>
      </c>
      <c r="Q46" s="40">
        <v>32000</v>
      </c>
      <c r="R46" s="40">
        <v>5000</v>
      </c>
      <c r="S46" s="40">
        <v>10100</v>
      </c>
      <c r="T46" s="40">
        <v>15000</v>
      </c>
      <c r="U46" s="40">
        <v>1900</v>
      </c>
      <c r="V46" s="40">
        <v>9295</v>
      </c>
      <c r="W46" s="40" t="s">
        <v>1493</v>
      </c>
      <c r="X46" s="2"/>
      <c r="Y46" s="2"/>
      <c r="Z46" s="2"/>
      <c r="AA46" s="2"/>
      <c r="AB46" s="2"/>
      <c r="AC46" s="2"/>
      <c r="AD46" s="2"/>
      <c r="AE46" s="2"/>
      <c r="AF46" s="2"/>
      <c r="AG46" s="17"/>
      <c r="AH46" s="2">
        <f>IFERROR(IF((V46+X46+Z46+AB46)/Q46&gt;1,1,(V46+X46+Z46+AB46)/Q46),0)</f>
        <v>0.29046875</v>
      </c>
      <c r="AI46" s="2">
        <f>IFERROR(IF(R46=0,"",IF((V46/R46)&gt;1,1,(V46/R46))),"")</f>
        <v>1</v>
      </c>
      <c r="AJ46" s="2">
        <f>IFERROR(IF(S46=0,"",IF((X46/S46)&gt;1,1,(X46/S46))),"")</f>
        <v>0</v>
      </c>
      <c r="AK46" s="2">
        <f>IFERROR(IF(T46=0,"",IF((Z46/T46)&gt;1,1,(Z46/T46))),"")</f>
        <v>0</v>
      </c>
      <c r="AL46" s="2">
        <f>IFERROR(IF(U46=0,"",IF((AB46/U46)&gt;1,1,(AB46/U46))),"")</f>
        <v>0</v>
      </c>
      <c r="AM46" s="1" t="s">
        <v>18</v>
      </c>
      <c r="AN46" s="1"/>
      <c r="AO46" s="1"/>
      <c r="AP46" s="1"/>
      <c r="AQ46" s="1" t="s">
        <v>1498</v>
      </c>
      <c r="AR46" s="1"/>
      <c r="AS46" s="1"/>
      <c r="AT46" s="1"/>
      <c r="AU46" s="1" t="s">
        <v>18</v>
      </c>
      <c r="AV46" s="1"/>
      <c r="AW46" s="1"/>
      <c r="AX46" s="1"/>
      <c r="AY46" s="1" t="s">
        <v>1491</v>
      </c>
      <c r="AZ46" s="1"/>
      <c r="BA46" s="1"/>
      <c r="BB46" s="1"/>
    </row>
    <row r="47" spans="1:54" ht="15" customHeight="1" x14ac:dyDescent="0.25">
      <c r="A47" s="5">
        <v>6</v>
      </c>
      <c r="B47" s="1" t="s">
        <v>1422</v>
      </c>
      <c r="C47" s="1" t="s">
        <v>1497</v>
      </c>
      <c r="D47" s="1" t="s">
        <v>12</v>
      </c>
      <c r="E47" s="1" t="s">
        <v>344</v>
      </c>
      <c r="F47" s="1" t="s">
        <v>1464</v>
      </c>
      <c r="G47" s="1" t="s">
        <v>30</v>
      </c>
      <c r="H47" s="1" t="s">
        <v>8</v>
      </c>
      <c r="I47" s="1" t="s">
        <v>1501</v>
      </c>
      <c r="J47" s="4">
        <v>44197</v>
      </c>
      <c r="K47" s="4">
        <v>44561</v>
      </c>
      <c r="L47" s="1" t="s">
        <v>1495</v>
      </c>
      <c r="M47" s="1" t="s">
        <v>1444</v>
      </c>
      <c r="N47" s="1" t="s">
        <v>21</v>
      </c>
      <c r="O47" s="1" t="s">
        <v>1494</v>
      </c>
      <c r="P47" s="1" t="s">
        <v>1426</v>
      </c>
      <c r="Q47" s="40">
        <v>6400</v>
      </c>
      <c r="R47" s="40">
        <v>1450</v>
      </c>
      <c r="S47" s="40">
        <v>2200</v>
      </c>
      <c r="T47" s="40">
        <v>2100</v>
      </c>
      <c r="U47" s="40">
        <v>650</v>
      </c>
      <c r="V47" s="40">
        <v>1315</v>
      </c>
      <c r="W47" s="39" t="s">
        <v>1493</v>
      </c>
      <c r="X47" s="2"/>
      <c r="Y47" s="2"/>
      <c r="Z47" s="2"/>
      <c r="AA47" s="2"/>
      <c r="AB47" s="2"/>
      <c r="AC47" s="2"/>
      <c r="AD47" s="2"/>
      <c r="AE47" s="2"/>
      <c r="AF47" s="2"/>
      <c r="AG47" s="2"/>
      <c r="AH47" s="2">
        <f>IFERROR(IF((V47+X47+Z47+AB47)/Q47&gt;1,1,(V47+X47+Z47+AB47)/Q47),0)</f>
        <v>0.20546875000000001</v>
      </c>
      <c r="AI47" s="2">
        <f>IFERROR(IF(R47=0,"",IF((V47/R47)&gt;1,1,(V47/R47))),"")</f>
        <v>0.90689655172413797</v>
      </c>
      <c r="AJ47" s="2">
        <f>IFERROR(IF(S47=0,"",IF((X47/S47)&gt;1,1,(X47/S47))),"")</f>
        <v>0</v>
      </c>
      <c r="AK47" s="2">
        <f>IFERROR(IF(T47=0,"",IF((Z47/T47)&gt;1,1,(Z47/T47))),"")</f>
        <v>0</v>
      </c>
      <c r="AL47" s="2">
        <f>IFERROR(IF(U47=0,"",IF((AB47/U47)&gt;1,1,(AB47/U47))),"")</f>
        <v>0</v>
      </c>
      <c r="AM47" s="1" t="s">
        <v>114</v>
      </c>
      <c r="AN47" s="1"/>
      <c r="AO47" s="1"/>
      <c r="AP47" s="1"/>
      <c r="AQ47" s="1" t="s">
        <v>1482</v>
      </c>
      <c r="AR47" s="1"/>
      <c r="AS47" s="1"/>
      <c r="AT47" s="1"/>
      <c r="AU47" s="1" t="s">
        <v>114</v>
      </c>
      <c r="AV47" s="1"/>
      <c r="AW47" s="1"/>
      <c r="AX47" s="1"/>
      <c r="AY47" s="1" t="s">
        <v>1500</v>
      </c>
      <c r="AZ47" s="1"/>
      <c r="BA47" s="1"/>
      <c r="BB47" s="1"/>
    </row>
    <row r="48" spans="1:54" ht="15" customHeight="1" x14ac:dyDescent="0.25">
      <c r="A48" s="5">
        <v>7</v>
      </c>
      <c r="B48" s="1" t="s">
        <v>1422</v>
      </c>
      <c r="C48" s="1" t="s">
        <v>1497</v>
      </c>
      <c r="D48" s="1" t="s">
        <v>12</v>
      </c>
      <c r="E48" s="1" t="s">
        <v>344</v>
      </c>
      <c r="F48" s="1" t="s">
        <v>1464</v>
      </c>
      <c r="G48" s="1" t="s">
        <v>30</v>
      </c>
      <c r="H48" s="1" t="s">
        <v>8</v>
      </c>
      <c r="I48" s="1" t="s">
        <v>1499</v>
      </c>
      <c r="J48" s="4">
        <v>44197</v>
      </c>
      <c r="K48" s="4">
        <v>44561</v>
      </c>
      <c r="L48" s="1" t="s">
        <v>1495</v>
      </c>
      <c r="M48" s="1" t="s">
        <v>1444</v>
      </c>
      <c r="N48" s="1" t="s">
        <v>21</v>
      </c>
      <c r="O48" s="1" t="s">
        <v>1494</v>
      </c>
      <c r="P48" s="1" t="s">
        <v>1426</v>
      </c>
      <c r="Q48" s="40">
        <v>3200</v>
      </c>
      <c r="R48" s="40">
        <v>490</v>
      </c>
      <c r="S48" s="40">
        <v>1160</v>
      </c>
      <c r="T48" s="40">
        <v>1510</v>
      </c>
      <c r="U48" s="40">
        <v>40</v>
      </c>
      <c r="V48" s="40">
        <v>653</v>
      </c>
      <c r="W48" s="40" t="s">
        <v>1493</v>
      </c>
      <c r="X48" s="2"/>
      <c r="Y48" s="2"/>
      <c r="Z48" s="2"/>
      <c r="AA48" s="2"/>
      <c r="AB48" s="2"/>
      <c r="AC48" s="2"/>
      <c r="AD48" s="2"/>
      <c r="AE48" s="2"/>
      <c r="AF48" s="2"/>
      <c r="AG48" s="17"/>
      <c r="AH48" s="2">
        <f>IFERROR(IF((V48+X48+Z48+AB48)/Q48&gt;1,1,(V48+X48+Z48+AB48)/Q48),0)</f>
        <v>0.20406250000000001</v>
      </c>
      <c r="AI48" s="2">
        <f>IFERROR(IF(R48=0,"",IF((V48/R48)&gt;1,1,(V48/R48))),"")</f>
        <v>1</v>
      </c>
      <c r="AJ48" s="2">
        <f>IFERROR(IF(S48=0,"",IF((X48/S48)&gt;1,1,(X48/S48))),"")</f>
        <v>0</v>
      </c>
      <c r="AK48" s="2">
        <f>IFERROR(IF(T48=0,"",IF((Z48/T48)&gt;1,1,(Z48/T48))),"")</f>
        <v>0</v>
      </c>
      <c r="AL48" s="2">
        <f>IFERROR(IF(U48=0,"",IF((AB48/U48)&gt;1,1,(AB48/U48))),"")</f>
        <v>0</v>
      </c>
      <c r="AM48" s="1" t="s">
        <v>18</v>
      </c>
      <c r="AN48" s="1"/>
      <c r="AO48" s="1"/>
      <c r="AP48" s="1"/>
      <c r="AQ48" s="1" t="s">
        <v>1498</v>
      </c>
      <c r="AR48" s="1"/>
      <c r="AS48" s="1"/>
      <c r="AT48" s="1"/>
      <c r="AU48" s="1" t="s">
        <v>18</v>
      </c>
      <c r="AV48" s="1"/>
      <c r="AW48" s="1"/>
      <c r="AX48" s="1"/>
      <c r="AY48" s="1" t="s">
        <v>1491</v>
      </c>
      <c r="AZ48" s="1"/>
      <c r="BA48" s="1"/>
      <c r="BB48" s="1"/>
    </row>
    <row r="49" spans="1:54" ht="15" customHeight="1" x14ac:dyDescent="0.25">
      <c r="A49" s="5">
        <v>8</v>
      </c>
      <c r="B49" s="1" t="s">
        <v>1422</v>
      </c>
      <c r="C49" s="1" t="s">
        <v>1497</v>
      </c>
      <c r="D49" s="1" t="s">
        <v>12</v>
      </c>
      <c r="E49" s="1" t="s">
        <v>344</v>
      </c>
      <c r="F49" s="1" t="s">
        <v>1464</v>
      </c>
      <c r="G49" s="1" t="s">
        <v>30</v>
      </c>
      <c r="H49" s="1" t="s">
        <v>8</v>
      </c>
      <c r="I49" s="1" t="s">
        <v>1496</v>
      </c>
      <c r="J49" s="4">
        <v>44197</v>
      </c>
      <c r="K49" s="4">
        <v>44561</v>
      </c>
      <c r="L49" s="1" t="s">
        <v>1495</v>
      </c>
      <c r="M49" s="1" t="s">
        <v>1444</v>
      </c>
      <c r="N49" s="1" t="s">
        <v>21</v>
      </c>
      <c r="O49" s="1" t="s">
        <v>1494</v>
      </c>
      <c r="P49" s="1" t="s">
        <v>1426</v>
      </c>
      <c r="Q49" s="40">
        <v>1600</v>
      </c>
      <c r="R49" s="40">
        <v>140</v>
      </c>
      <c r="S49" s="40">
        <v>940</v>
      </c>
      <c r="T49" s="40">
        <v>280</v>
      </c>
      <c r="U49" s="40">
        <v>240</v>
      </c>
      <c r="V49" s="40">
        <v>1072</v>
      </c>
      <c r="W49" s="39" t="s">
        <v>1493</v>
      </c>
      <c r="X49" s="2"/>
      <c r="Y49" s="2"/>
      <c r="Z49" s="2"/>
      <c r="AA49" s="2"/>
      <c r="AB49" s="2"/>
      <c r="AC49" s="2"/>
      <c r="AD49" s="2"/>
      <c r="AE49" s="2"/>
      <c r="AF49" s="2"/>
      <c r="AG49" s="17"/>
      <c r="AH49" s="2">
        <f>IFERROR(IF((V49+X49+Z49+AB49)/Q49&gt;1,1,(V49+X49+Z49+AB49)/Q49),0)</f>
        <v>0.67</v>
      </c>
      <c r="AI49" s="2">
        <f>IFERROR(IF(R49=0,"",IF((V49/R49)&gt;1,1,(V49/R49))),"")</f>
        <v>1</v>
      </c>
      <c r="AJ49" s="2">
        <f>IFERROR(IF(S49=0,"",IF((X49/S49)&gt;1,1,(X49/S49))),"")</f>
        <v>0</v>
      </c>
      <c r="AK49" s="2">
        <f>IFERROR(IF(T49=0,"",IF((Z49/T49)&gt;1,1,(Z49/T49))),"")</f>
        <v>0</v>
      </c>
      <c r="AL49" s="2">
        <f>IFERROR(IF(U49=0,"",IF((AB49/U49)&gt;1,1,(AB49/U49))),"")</f>
        <v>0</v>
      </c>
      <c r="AM49" s="1" t="s">
        <v>18</v>
      </c>
      <c r="AN49" s="1"/>
      <c r="AO49" s="1"/>
      <c r="AP49" s="1"/>
      <c r="AQ49" s="1" t="s">
        <v>1492</v>
      </c>
      <c r="AR49" s="1"/>
      <c r="AS49" s="1"/>
      <c r="AT49" s="1"/>
      <c r="AU49" s="1" t="s">
        <v>18</v>
      </c>
      <c r="AV49" s="1"/>
      <c r="AW49" s="1"/>
      <c r="AX49" s="1"/>
      <c r="AY49" s="1" t="s">
        <v>1491</v>
      </c>
      <c r="AZ49" s="1"/>
      <c r="BA49" s="1"/>
      <c r="BB49" s="1"/>
    </row>
    <row r="50" spans="1:54" ht="15" customHeight="1" x14ac:dyDescent="0.25">
      <c r="A50" s="5">
        <v>9</v>
      </c>
      <c r="B50" s="1" t="s">
        <v>1422</v>
      </c>
      <c r="C50" s="1" t="s">
        <v>1480</v>
      </c>
      <c r="D50" s="1" t="s">
        <v>12</v>
      </c>
      <c r="E50" s="1" t="s">
        <v>344</v>
      </c>
      <c r="F50" s="1" t="s">
        <v>1480</v>
      </c>
      <c r="G50" s="1" t="s">
        <v>30</v>
      </c>
      <c r="H50" s="1" t="s">
        <v>1430</v>
      </c>
      <c r="I50" s="1" t="s">
        <v>1490</v>
      </c>
      <c r="J50" s="4">
        <v>44228</v>
      </c>
      <c r="K50" s="4">
        <v>44561</v>
      </c>
      <c r="L50" s="1" t="s">
        <v>6</v>
      </c>
      <c r="M50" s="1" t="s">
        <v>1434</v>
      </c>
      <c r="N50" s="1" t="s">
        <v>4</v>
      </c>
      <c r="O50" s="1" t="s">
        <v>1478</v>
      </c>
      <c r="P50" s="1" t="s">
        <v>1426</v>
      </c>
      <c r="Q50" s="39">
        <v>1</v>
      </c>
      <c r="R50" s="39">
        <v>0.15</v>
      </c>
      <c r="S50" s="39">
        <v>0.3</v>
      </c>
      <c r="T50" s="39">
        <v>0.3</v>
      </c>
      <c r="U50" s="39">
        <v>0.25</v>
      </c>
      <c r="V50" s="39">
        <v>2.7040000000000002E-2</v>
      </c>
      <c r="W50" s="39" t="s">
        <v>1489</v>
      </c>
      <c r="X50" s="2"/>
      <c r="Y50" s="2"/>
      <c r="Z50" s="2"/>
      <c r="AA50" s="2"/>
      <c r="AB50" s="2"/>
      <c r="AC50" s="2"/>
      <c r="AD50" s="2"/>
      <c r="AE50" s="2"/>
      <c r="AF50" s="2"/>
      <c r="AG50" s="17"/>
      <c r="AH50" s="2">
        <f>IFERROR(IF((V50+X50+Z50+AB50)/Q50&gt;1,1,(V50+X50+Z50+AB50)/Q50),0)</f>
        <v>2.7040000000000002E-2</v>
      </c>
      <c r="AI50" s="2">
        <f>IFERROR(IF(R50=0,"",IF((V50/R50)&gt;1,1,(V50/R50))),"")</f>
        <v>0.18026666666666669</v>
      </c>
      <c r="AJ50" s="2">
        <f>IFERROR(IF(S50=0,"",IF((X50/S50)&gt;1,1,(X50/S50))),"")</f>
        <v>0</v>
      </c>
      <c r="AK50" s="2">
        <f>IFERROR(IF(T50=0,"",IF((Z50/T50)&gt;1,1,(Z50/T50))),"")</f>
        <v>0</v>
      </c>
      <c r="AL50" s="2">
        <f>IFERROR(IF(U50=0,"",IF((AB50/U50)&gt;1,1,(AB50/U50))),"")</f>
        <v>0</v>
      </c>
      <c r="AM50" s="1" t="s">
        <v>114</v>
      </c>
      <c r="AN50" s="1"/>
      <c r="AO50" s="1"/>
      <c r="AP50" s="1"/>
      <c r="AQ50" s="1" t="s">
        <v>1482</v>
      </c>
      <c r="AR50" s="1"/>
      <c r="AS50" s="1"/>
      <c r="AT50" s="1"/>
      <c r="AU50" s="1" t="s">
        <v>114</v>
      </c>
      <c r="AV50" s="1"/>
      <c r="AW50" s="1"/>
      <c r="AX50" s="1"/>
      <c r="AY50" s="1" t="s">
        <v>1488</v>
      </c>
      <c r="AZ50" s="1"/>
      <c r="BA50" s="1"/>
      <c r="BB50" s="1"/>
    </row>
    <row r="51" spans="1:54" ht="15" customHeight="1" x14ac:dyDescent="0.25">
      <c r="A51" s="5">
        <v>10</v>
      </c>
      <c r="B51" s="1" t="s">
        <v>1422</v>
      </c>
      <c r="C51" s="1" t="s">
        <v>1480</v>
      </c>
      <c r="D51" s="1" t="s">
        <v>12</v>
      </c>
      <c r="E51" s="1" t="s">
        <v>344</v>
      </c>
      <c r="F51" s="1" t="s">
        <v>1480</v>
      </c>
      <c r="G51" s="1" t="s">
        <v>30</v>
      </c>
      <c r="H51" s="1" t="s">
        <v>1430</v>
      </c>
      <c r="I51" s="1" t="s">
        <v>1487</v>
      </c>
      <c r="J51" s="4">
        <v>44228</v>
      </c>
      <c r="K51" s="4">
        <v>44561</v>
      </c>
      <c r="L51" s="1" t="s">
        <v>6</v>
      </c>
      <c r="M51" s="1" t="s">
        <v>1434</v>
      </c>
      <c r="N51" s="1" t="s">
        <v>4</v>
      </c>
      <c r="O51" s="1" t="s">
        <v>1478</v>
      </c>
      <c r="P51" s="1" t="s">
        <v>1426</v>
      </c>
      <c r="Q51" s="39">
        <v>1</v>
      </c>
      <c r="R51" s="39">
        <v>0.15</v>
      </c>
      <c r="S51" s="39">
        <v>0.3</v>
      </c>
      <c r="T51" s="39">
        <v>0.3</v>
      </c>
      <c r="U51" s="39">
        <v>0.25</v>
      </c>
      <c r="V51" s="39">
        <v>1.4999999999999999E-2</v>
      </c>
      <c r="W51" s="39" t="s">
        <v>1486</v>
      </c>
      <c r="X51" s="2"/>
      <c r="Y51" s="2"/>
      <c r="Z51" s="2"/>
      <c r="AA51" s="2"/>
      <c r="AB51" s="2"/>
      <c r="AC51" s="2"/>
      <c r="AD51" s="2"/>
      <c r="AE51" s="2"/>
      <c r="AF51" s="2"/>
      <c r="AG51" s="2"/>
      <c r="AH51" s="2">
        <f>IFERROR(IF((V51+X51+Z51+AB51)/Q51&gt;1,1,(V51+X51+Z51+AB51)/Q51),0)</f>
        <v>1.4999999999999999E-2</v>
      </c>
      <c r="AI51" s="2">
        <f>IFERROR(IF(R51=0,"",IF((V51/R51)&gt;1,1,(V51/R51))),"")</f>
        <v>0.1</v>
      </c>
      <c r="AJ51" s="2">
        <f>IFERROR(IF(S51=0,"",IF((X51/S51)&gt;1,1,(X51/S51))),"")</f>
        <v>0</v>
      </c>
      <c r="AK51" s="2">
        <f>IFERROR(IF(T51=0,"",IF((Z51/T51)&gt;1,1,(Z51/T51))),"")</f>
        <v>0</v>
      </c>
      <c r="AL51" s="2">
        <f>IFERROR(IF(U51=0,"",IF((AB51/U51)&gt;1,1,(AB51/U51))),"")</f>
        <v>0</v>
      </c>
      <c r="AM51" s="1" t="s">
        <v>114</v>
      </c>
      <c r="AN51" s="1"/>
      <c r="AO51" s="1"/>
      <c r="AP51" s="1"/>
      <c r="AQ51" s="1" t="s">
        <v>1482</v>
      </c>
      <c r="AR51" s="1"/>
      <c r="AS51" s="1"/>
      <c r="AT51" s="1"/>
      <c r="AU51" s="1" t="s">
        <v>114</v>
      </c>
      <c r="AV51" s="1"/>
      <c r="AW51" s="1"/>
      <c r="AX51" s="1"/>
      <c r="AY51" s="1" t="s">
        <v>1485</v>
      </c>
      <c r="AZ51" s="1"/>
      <c r="BA51" s="1"/>
      <c r="BB51" s="1"/>
    </row>
    <row r="52" spans="1:54" ht="15" customHeight="1" x14ac:dyDescent="0.25">
      <c r="A52" s="5">
        <v>11</v>
      </c>
      <c r="B52" s="1" t="s">
        <v>1422</v>
      </c>
      <c r="C52" s="1" t="s">
        <v>1480</v>
      </c>
      <c r="D52" s="1" t="s">
        <v>12</v>
      </c>
      <c r="E52" s="1" t="s">
        <v>344</v>
      </c>
      <c r="F52" s="1" t="s">
        <v>1480</v>
      </c>
      <c r="G52" s="1" t="s">
        <v>30</v>
      </c>
      <c r="H52" s="1" t="s">
        <v>1430</v>
      </c>
      <c r="I52" s="1" t="s">
        <v>1484</v>
      </c>
      <c r="J52" s="4">
        <v>44228</v>
      </c>
      <c r="K52" s="4">
        <v>44561</v>
      </c>
      <c r="L52" s="1" t="s">
        <v>6</v>
      </c>
      <c r="M52" s="1" t="s">
        <v>1428</v>
      </c>
      <c r="N52" s="1" t="s">
        <v>4</v>
      </c>
      <c r="O52" s="1" t="s">
        <v>1478</v>
      </c>
      <c r="P52" s="1" t="s">
        <v>1426</v>
      </c>
      <c r="Q52" s="39">
        <v>1</v>
      </c>
      <c r="R52" s="39">
        <v>0.15</v>
      </c>
      <c r="S52" s="39">
        <v>0.3</v>
      </c>
      <c r="T52" s="39">
        <v>0.3</v>
      </c>
      <c r="U52" s="39">
        <v>0.25</v>
      </c>
      <c r="V52" s="39">
        <v>0.13</v>
      </c>
      <c r="W52" s="39" t="s">
        <v>1483</v>
      </c>
      <c r="X52" s="2"/>
      <c r="Y52" s="2"/>
      <c r="Z52" s="2"/>
      <c r="AA52" s="2"/>
      <c r="AB52" s="2"/>
      <c r="AC52" s="2"/>
      <c r="AD52" s="2"/>
      <c r="AE52" s="2"/>
      <c r="AF52" s="2"/>
      <c r="AG52" s="17"/>
      <c r="AH52" s="2">
        <f>IFERROR(IF((V52+X52+Z52+AB52)/Q52&gt;1,1,(V52+X52+Z52+AB52)/Q52),0)</f>
        <v>0.13</v>
      </c>
      <c r="AI52" s="2">
        <f>IFERROR(IF(R52=0,"",IF((V52/R52)&gt;1,1,(V52/R52))),"")</f>
        <v>0.8666666666666667</v>
      </c>
      <c r="AJ52" s="2">
        <f>IFERROR(IF(S52=0,"",IF((X52/S52)&gt;1,1,(X52/S52))),"")</f>
        <v>0</v>
      </c>
      <c r="AK52" s="2">
        <f>IFERROR(IF(T52=0,"",IF((Z52/T52)&gt;1,1,(Z52/T52))),"")</f>
        <v>0</v>
      </c>
      <c r="AL52" s="2">
        <f>IFERROR(IF(U52=0,"",IF((AB52/U52)&gt;1,1,(AB52/U52))),"")</f>
        <v>0</v>
      </c>
      <c r="AM52" s="1" t="s">
        <v>114</v>
      </c>
      <c r="AN52" s="1"/>
      <c r="AO52" s="1"/>
      <c r="AP52" s="1"/>
      <c r="AQ52" s="1" t="s">
        <v>1482</v>
      </c>
      <c r="AR52" s="1"/>
      <c r="AS52" s="1"/>
      <c r="AT52" s="1"/>
      <c r="AU52" s="1" t="s">
        <v>114</v>
      </c>
      <c r="AV52" s="1"/>
      <c r="AW52" s="1"/>
      <c r="AX52" s="1"/>
      <c r="AY52" s="1" t="s">
        <v>1481</v>
      </c>
      <c r="AZ52" s="1"/>
      <c r="BA52" s="1"/>
      <c r="BB52" s="1"/>
    </row>
    <row r="53" spans="1:54" ht="15" customHeight="1" x14ac:dyDescent="0.25">
      <c r="A53" s="5">
        <v>12</v>
      </c>
      <c r="B53" s="1" t="s">
        <v>1422</v>
      </c>
      <c r="C53" s="1" t="s">
        <v>1480</v>
      </c>
      <c r="D53" s="1" t="s">
        <v>12</v>
      </c>
      <c r="E53" s="1" t="s">
        <v>344</v>
      </c>
      <c r="F53" s="1" t="s">
        <v>1480</v>
      </c>
      <c r="G53" s="1" t="s">
        <v>30</v>
      </c>
      <c r="H53" s="1" t="s">
        <v>1430</v>
      </c>
      <c r="I53" s="1" t="s">
        <v>1479</v>
      </c>
      <c r="J53" s="4">
        <v>44228</v>
      </c>
      <c r="K53" s="4">
        <v>44561</v>
      </c>
      <c r="L53" s="1" t="s">
        <v>6</v>
      </c>
      <c r="M53" s="1" t="s">
        <v>1428</v>
      </c>
      <c r="N53" s="1" t="s">
        <v>4</v>
      </c>
      <c r="O53" s="1" t="s">
        <v>1478</v>
      </c>
      <c r="P53" s="1" t="s">
        <v>1426</v>
      </c>
      <c r="Q53" s="39">
        <v>1</v>
      </c>
      <c r="R53" s="39">
        <v>0.15</v>
      </c>
      <c r="S53" s="39">
        <v>0.3</v>
      </c>
      <c r="T53" s="39">
        <v>0.3</v>
      </c>
      <c r="U53" s="39">
        <v>0.25</v>
      </c>
      <c r="V53" s="39">
        <v>0.15</v>
      </c>
      <c r="W53" s="39" t="s">
        <v>1477</v>
      </c>
      <c r="X53" s="2"/>
      <c r="Y53" s="2"/>
      <c r="Z53" s="2"/>
      <c r="AA53" s="2"/>
      <c r="AB53" s="2"/>
      <c r="AC53" s="2"/>
      <c r="AD53" s="2"/>
      <c r="AE53" s="2"/>
      <c r="AF53" s="2"/>
      <c r="AG53" s="17"/>
      <c r="AH53" s="2">
        <f>IFERROR(IF((V53+X53+Z53+AB53)/Q53&gt;1,1,(V53+X53+Z53+AB53)/Q53),0)</f>
        <v>0.15</v>
      </c>
      <c r="AI53" s="2">
        <f>IFERROR(IF(R53=0,"",IF((V53/R53)&gt;1,1,(V53/R53))),"")</f>
        <v>1</v>
      </c>
      <c r="AJ53" s="2">
        <f>IFERROR(IF(S53=0,"",IF((X53/S53)&gt;1,1,(X53/S53))),"")</f>
        <v>0</v>
      </c>
      <c r="AK53" s="2">
        <f>IFERROR(IF(T53=0,"",IF((Z53/T53)&gt;1,1,(Z53/T53))),"")</f>
        <v>0</v>
      </c>
      <c r="AL53" s="2">
        <f>IFERROR(IF(U53=0,"",IF((AB53/U53)&gt;1,1,(AB53/U53))),"")</f>
        <v>0</v>
      </c>
      <c r="AM53" s="1" t="s">
        <v>18</v>
      </c>
      <c r="AN53" s="1"/>
      <c r="AO53" s="1"/>
      <c r="AP53" s="1"/>
      <c r="AQ53" s="1" t="s">
        <v>1441</v>
      </c>
      <c r="AR53" s="1"/>
      <c r="AS53" s="1"/>
      <c r="AT53" s="1"/>
      <c r="AU53" s="1" t="s">
        <v>18</v>
      </c>
      <c r="AV53" s="1"/>
      <c r="AW53" s="1"/>
      <c r="AX53" s="1"/>
      <c r="AY53" s="1" t="s">
        <v>1476</v>
      </c>
      <c r="AZ53" s="1"/>
      <c r="BA53" s="1"/>
      <c r="BB53" s="1"/>
    </row>
    <row r="54" spans="1:54" ht="15" customHeight="1" x14ac:dyDescent="0.25">
      <c r="A54" s="5">
        <v>13</v>
      </c>
      <c r="B54" s="1" t="s">
        <v>1422</v>
      </c>
      <c r="C54" s="1" t="s">
        <v>1465</v>
      </c>
      <c r="D54" s="1" t="s">
        <v>12</v>
      </c>
      <c r="E54" s="1" t="s">
        <v>344</v>
      </c>
      <c r="F54" s="1" t="s">
        <v>1464</v>
      </c>
      <c r="G54" s="1" t="s">
        <v>30</v>
      </c>
      <c r="H54" s="1" t="s">
        <v>1430</v>
      </c>
      <c r="I54" s="1" t="s">
        <v>1475</v>
      </c>
      <c r="J54" s="4">
        <v>44228</v>
      </c>
      <c r="K54" s="4">
        <v>44561</v>
      </c>
      <c r="L54" s="1" t="s">
        <v>6</v>
      </c>
      <c r="M54" s="1" t="s">
        <v>1428</v>
      </c>
      <c r="N54" s="1" t="s">
        <v>4</v>
      </c>
      <c r="O54" s="1" t="s">
        <v>1462</v>
      </c>
      <c r="P54" s="1" t="s">
        <v>1426</v>
      </c>
      <c r="Q54" s="39">
        <v>1</v>
      </c>
      <c r="R54" s="39">
        <v>0.1</v>
      </c>
      <c r="S54" s="39">
        <v>0.4</v>
      </c>
      <c r="T54" s="39">
        <v>0.3</v>
      </c>
      <c r="U54" s="39">
        <v>0.2</v>
      </c>
      <c r="V54" s="39">
        <v>0.15</v>
      </c>
      <c r="W54" s="39" t="s">
        <v>1474</v>
      </c>
      <c r="X54" s="2"/>
      <c r="Y54" s="2"/>
      <c r="Z54" s="2"/>
      <c r="AA54" s="2"/>
      <c r="AB54" s="2"/>
      <c r="AC54" s="2"/>
      <c r="AD54" s="2"/>
      <c r="AE54" s="2"/>
      <c r="AF54" s="2"/>
      <c r="AG54" s="2"/>
      <c r="AH54" s="2">
        <f>IFERROR(IF((V54+X54+Z54+AB54)/Q54&gt;1,1,(V54+X54+Z54+AB54)/Q54),0)</f>
        <v>0.15</v>
      </c>
      <c r="AI54" s="2">
        <f>IFERROR(IF(R54=0,"",IF((V54/R54)&gt;1,1,(V54/R54))),"")</f>
        <v>1</v>
      </c>
      <c r="AJ54" s="2">
        <f>IFERROR(IF(S54=0,"",IF((X54/S54)&gt;1,1,(X54/S54))),"")</f>
        <v>0</v>
      </c>
      <c r="AK54" s="2">
        <f>IFERROR(IF(T54=0,"",IF((Z54/T54)&gt;1,1,(Z54/T54))),"")</f>
        <v>0</v>
      </c>
      <c r="AL54" s="2">
        <f>IFERROR(IF(U54=0,"",IF((AB54/U54)&gt;1,1,(AB54/U54))),"")</f>
        <v>0</v>
      </c>
      <c r="AM54" s="1" t="s">
        <v>18</v>
      </c>
      <c r="AN54" s="1"/>
      <c r="AO54" s="1"/>
      <c r="AP54" s="1"/>
      <c r="AQ54" s="1" t="s">
        <v>1473</v>
      </c>
      <c r="AR54" s="1"/>
      <c r="AS54" s="1"/>
      <c r="AT54" s="1"/>
      <c r="AU54" s="1" t="s">
        <v>18</v>
      </c>
      <c r="AV54" s="1"/>
      <c r="AW54" s="1"/>
      <c r="AX54" s="1"/>
      <c r="AY54" s="1" t="s">
        <v>1472</v>
      </c>
      <c r="AZ54" s="1"/>
      <c r="BA54" s="1"/>
      <c r="BB54" s="1"/>
    </row>
    <row r="55" spans="1:54" ht="15" customHeight="1" x14ac:dyDescent="0.25">
      <c r="A55" s="5">
        <v>14</v>
      </c>
      <c r="B55" s="1" t="s">
        <v>1422</v>
      </c>
      <c r="C55" s="1" t="s">
        <v>1465</v>
      </c>
      <c r="D55" s="1" t="s">
        <v>12</v>
      </c>
      <c r="E55" s="1" t="s">
        <v>344</v>
      </c>
      <c r="F55" s="1" t="s">
        <v>1464</v>
      </c>
      <c r="G55" s="1" t="s">
        <v>30</v>
      </c>
      <c r="H55" s="1" t="s">
        <v>1430</v>
      </c>
      <c r="I55" s="1" t="s">
        <v>1471</v>
      </c>
      <c r="J55" s="4">
        <v>44228</v>
      </c>
      <c r="K55" s="4">
        <v>44561</v>
      </c>
      <c r="L55" s="1" t="s">
        <v>6</v>
      </c>
      <c r="M55" s="1" t="s">
        <v>1434</v>
      </c>
      <c r="N55" s="1" t="s">
        <v>4</v>
      </c>
      <c r="O55" s="1" t="s">
        <v>1462</v>
      </c>
      <c r="P55" s="1" t="s">
        <v>1426</v>
      </c>
      <c r="Q55" s="39">
        <v>1</v>
      </c>
      <c r="R55" s="39">
        <v>0.1</v>
      </c>
      <c r="S55" s="39">
        <v>0.4</v>
      </c>
      <c r="T55" s="39">
        <v>0.3</v>
      </c>
      <c r="U55" s="39">
        <v>0.2</v>
      </c>
      <c r="V55" s="39">
        <v>4.2500000000000003E-2</v>
      </c>
      <c r="W55" s="39" t="s">
        <v>1470</v>
      </c>
      <c r="X55" s="2"/>
      <c r="Y55" s="2"/>
      <c r="Z55" s="2"/>
      <c r="AA55" s="2"/>
      <c r="AB55" s="2"/>
      <c r="AC55" s="2"/>
      <c r="AD55" s="2"/>
      <c r="AE55" s="2"/>
      <c r="AF55" s="2"/>
      <c r="AG55" s="17"/>
      <c r="AH55" s="2">
        <f>IFERROR(IF((V55+X55+Z55+AB55)/Q55&gt;1,1,(V55+X55+Z55+AB55)/Q55),0)</f>
        <v>4.2500000000000003E-2</v>
      </c>
      <c r="AI55" s="2">
        <f>IFERROR(IF(R55=0,"",IF((V55/R55)&gt;1,1,(V55/R55))),"")</f>
        <v>0.42499999999999999</v>
      </c>
      <c r="AJ55" s="2">
        <f>IFERROR(IF(S55=0,"",IF((X55/S55)&gt;1,1,(X55/S55))),"")</f>
        <v>0</v>
      </c>
      <c r="AK55" s="2">
        <f>IFERROR(IF(T55=0,"",IF((Z55/T55)&gt;1,1,(Z55/T55))),"")</f>
        <v>0</v>
      </c>
      <c r="AL55" s="2">
        <f>IFERROR(IF(U55=0,"",IF((AB55/U55)&gt;1,1,(AB55/U55))),"")</f>
        <v>0</v>
      </c>
      <c r="AM55" s="1" t="s">
        <v>114</v>
      </c>
      <c r="AN55" s="1"/>
      <c r="AO55" s="1"/>
      <c r="AP55" s="1"/>
      <c r="AQ55" s="1" t="s">
        <v>1469</v>
      </c>
      <c r="AR55" s="1"/>
      <c r="AS55" s="1"/>
      <c r="AT55" s="1"/>
      <c r="AU55" s="1" t="s">
        <v>114</v>
      </c>
      <c r="AV55" s="1"/>
      <c r="AW55" s="1"/>
      <c r="AX55" s="1"/>
      <c r="AY55" s="1" t="s">
        <v>1468</v>
      </c>
      <c r="AZ55" s="1"/>
      <c r="BA55" s="1"/>
      <c r="BB55" s="1"/>
    </row>
    <row r="56" spans="1:54" ht="15" customHeight="1" x14ac:dyDescent="0.25">
      <c r="A56" s="5">
        <v>15</v>
      </c>
      <c r="B56" s="1" t="s">
        <v>1422</v>
      </c>
      <c r="C56" s="1" t="s">
        <v>1465</v>
      </c>
      <c r="D56" s="1" t="s">
        <v>12</v>
      </c>
      <c r="E56" s="1" t="s">
        <v>344</v>
      </c>
      <c r="F56" s="1" t="s">
        <v>1464</v>
      </c>
      <c r="G56" s="1" t="s">
        <v>30</v>
      </c>
      <c r="H56" s="1" t="s">
        <v>1430</v>
      </c>
      <c r="I56" s="1" t="s">
        <v>1467</v>
      </c>
      <c r="J56" s="4">
        <v>44228</v>
      </c>
      <c r="K56" s="4">
        <v>44561</v>
      </c>
      <c r="L56" s="1" t="s">
        <v>6</v>
      </c>
      <c r="M56" s="1" t="s">
        <v>1428</v>
      </c>
      <c r="N56" s="1" t="s">
        <v>4</v>
      </c>
      <c r="O56" s="1" t="s">
        <v>1462</v>
      </c>
      <c r="P56" s="1" t="s">
        <v>1426</v>
      </c>
      <c r="Q56" s="39">
        <v>1</v>
      </c>
      <c r="R56" s="39">
        <v>0.1</v>
      </c>
      <c r="S56" s="39">
        <v>0.36</v>
      </c>
      <c r="T56" s="39">
        <v>0.3</v>
      </c>
      <c r="U56" s="39">
        <v>0.24</v>
      </c>
      <c r="V56" s="39"/>
      <c r="W56" s="39"/>
      <c r="X56" s="2"/>
      <c r="Y56" s="2"/>
      <c r="Z56" s="2"/>
      <c r="AA56" s="2"/>
      <c r="AB56" s="2"/>
      <c r="AC56" s="2"/>
      <c r="AD56" s="2"/>
      <c r="AE56" s="2"/>
      <c r="AF56" s="2"/>
      <c r="AG56" s="17"/>
      <c r="AH56" s="2">
        <f>IFERROR(IF((V56+X56+Z56+AB56)/Q56&gt;1,1,(V56+X56+Z56+AB56)/Q56),0)</f>
        <v>0</v>
      </c>
      <c r="AI56" s="2">
        <f>IFERROR(IF(R56=0,"",IF((V56/R56)&gt;1,1,(V56/R56))),"")</f>
        <v>0</v>
      </c>
      <c r="AJ56" s="2">
        <f>IFERROR(IF(S56=0,"",IF((X56/S56)&gt;1,1,(X56/S56))),"")</f>
        <v>0</v>
      </c>
      <c r="AK56" s="2">
        <f>IFERROR(IF(T56=0,"",IF((Z56/T56)&gt;1,1,(Z56/T56))),"")</f>
        <v>0</v>
      </c>
      <c r="AL56" s="2">
        <f>IFERROR(IF(U56=0,"",IF((AB56/U56)&gt;1,1,(AB56/U56))),"")</f>
        <v>0</v>
      </c>
      <c r="AM56" s="1" t="s">
        <v>114</v>
      </c>
      <c r="AN56" s="1"/>
      <c r="AO56" s="1"/>
      <c r="AP56" s="1"/>
      <c r="AQ56" s="1" t="s">
        <v>1461</v>
      </c>
      <c r="AR56" s="1"/>
      <c r="AS56" s="1"/>
      <c r="AT56" s="1"/>
      <c r="AU56" s="1" t="s">
        <v>114</v>
      </c>
      <c r="AV56" s="1"/>
      <c r="AW56" s="1"/>
      <c r="AX56" s="1"/>
      <c r="AY56" s="1" t="s">
        <v>1466</v>
      </c>
      <c r="AZ56" s="1"/>
      <c r="BA56" s="1"/>
      <c r="BB56" s="1"/>
    </row>
    <row r="57" spans="1:54" ht="15" customHeight="1" x14ac:dyDescent="0.25">
      <c r="A57" s="5">
        <v>16</v>
      </c>
      <c r="B57" s="1" t="s">
        <v>1422</v>
      </c>
      <c r="C57" s="1" t="s">
        <v>1465</v>
      </c>
      <c r="D57" s="1" t="s">
        <v>12</v>
      </c>
      <c r="E57" s="1" t="s">
        <v>344</v>
      </c>
      <c r="F57" s="1" t="s">
        <v>1464</v>
      </c>
      <c r="G57" s="1" t="s">
        <v>30</v>
      </c>
      <c r="H57" s="1" t="s">
        <v>1430</v>
      </c>
      <c r="I57" s="1" t="s">
        <v>1463</v>
      </c>
      <c r="J57" s="4">
        <v>44228</v>
      </c>
      <c r="K57" s="4">
        <v>44561</v>
      </c>
      <c r="L57" s="1" t="s">
        <v>6</v>
      </c>
      <c r="M57" s="1" t="s">
        <v>1434</v>
      </c>
      <c r="N57" s="1" t="s">
        <v>4</v>
      </c>
      <c r="O57" s="1" t="s">
        <v>1462</v>
      </c>
      <c r="P57" s="1" t="s">
        <v>1426</v>
      </c>
      <c r="Q57" s="39">
        <v>1</v>
      </c>
      <c r="R57" s="39">
        <v>0.1</v>
      </c>
      <c r="S57" s="39">
        <v>0.36</v>
      </c>
      <c r="T57" s="39">
        <v>0.3</v>
      </c>
      <c r="U57" s="39">
        <v>0.24</v>
      </c>
      <c r="V57" s="39"/>
      <c r="W57" s="39"/>
      <c r="X57" s="2"/>
      <c r="Y57" s="2"/>
      <c r="Z57" s="2"/>
      <c r="AA57" s="2"/>
      <c r="AB57" s="2"/>
      <c r="AC57" s="2"/>
      <c r="AD57" s="2"/>
      <c r="AE57" s="2"/>
      <c r="AF57" s="2"/>
      <c r="AG57" s="17"/>
      <c r="AH57" s="2">
        <f>IFERROR(IF((V57+X57+Z57+AB57)/Q57&gt;1,1,(V57+X57+Z57+AB57)/Q57),0)</f>
        <v>0</v>
      </c>
      <c r="AI57" s="2">
        <f>IFERROR(IF(R57=0,"",IF((V57/R57)&gt;1,1,(V57/R57))),"")</f>
        <v>0</v>
      </c>
      <c r="AJ57" s="2">
        <f>IFERROR(IF(S57=0,"",IF((X57/S57)&gt;1,1,(X57/S57))),"")</f>
        <v>0</v>
      </c>
      <c r="AK57" s="2">
        <f>IFERROR(IF(T57=0,"",IF((Z57/T57)&gt;1,1,(Z57/T57))),"")</f>
        <v>0</v>
      </c>
      <c r="AL57" s="2">
        <f>IFERROR(IF(U57=0,"",IF((AB57/U57)&gt;1,1,(AB57/U57))),"")</f>
        <v>0</v>
      </c>
      <c r="AM57" s="1" t="s">
        <v>114</v>
      </c>
      <c r="AN57" s="1"/>
      <c r="AO57" s="1"/>
      <c r="AP57" s="1"/>
      <c r="AQ57" s="1" t="s">
        <v>1461</v>
      </c>
      <c r="AR57" s="1"/>
      <c r="AS57" s="1"/>
      <c r="AT57" s="1"/>
      <c r="AU57" s="1" t="s">
        <v>114</v>
      </c>
      <c r="AV57" s="1"/>
      <c r="AW57" s="1"/>
      <c r="AX57" s="1"/>
      <c r="AY57" s="1" t="s">
        <v>1460</v>
      </c>
      <c r="AZ57" s="1"/>
      <c r="BA57" s="1"/>
      <c r="BB57" s="1"/>
    </row>
    <row r="58" spans="1:54" ht="15" customHeight="1" x14ac:dyDescent="0.25">
      <c r="A58" s="5">
        <v>17</v>
      </c>
      <c r="B58" s="1" t="s">
        <v>1422</v>
      </c>
      <c r="C58" s="1" t="s">
        <v>1447</v>
      </c>
      <c r="D58" s="1" t="s">
        <v>12</v>
      </c>
      <c r="E58" s="1" t="s">
        <v>344</v>
      </c>
      <c r="F58" s="1" t="s">
        <v>1446</v>
      </c>
      <c r="G58" s="1" t="s">
        <v>30</v>
      </c>
      <c r="H58" s="1" t="s">
        <v>1430</v>
      </c>
      <c r="I58" s="1" t="s">
        <v>1459</v>
      </c>
      <c r="J58" s="4">
        <v>44228</v>
      </c>
      <c r="K58" s="4">
        <v>44561</v>
      </c>
      <c r="L58" s="1" t="s">
        <v>6</v>
      </c>
      <c r="M58" s="1" t="s">
        <v>1444</v>
      </c>
      <c r="N58" s="1" t="s">
        <v>4</v>
      </c>
      <c r="O58" s="1" t="s">
        <v>1443</v>
      </c>
      <c r="P58" s="1" t="s">
        <v>1426</v>
      </c>
      <c r="Q58" s="39">
        <v>1</v>
      </c>
      <c r="R58" s="39">
        <v>0.1</v>
      </c>
      <c r="S58" s="39">
        <v>0.65</v>
      </c>
      <c r="T58" s="39">
        <v>0.25</v>
      </c>
      <c r="U58" s="39">
        <v>0</v>
      </c>
      <c r="V58" s="39">
        <v>0.1</v>
      </c>
      <c r="W58" s="39" t="s">
        <v>1458</v>
      </c>
      <c r="X58" s="2"/>
      <c r="Y58" s="23"/>
      <c r="Z58" s="2"/>
      <c r="AA58" s="23"/>
      <c r="AB58" s="2"/>
      <c r="AC58" s="23"/>
      <c r="AD58" s="17"/>
      <c r="AE58" s="17"/>
      <c r="AF58" s="17"/>
      <c r="AG58" s="17"/>
      <c r="AH58" s="2">
        <f>IFERROR(IF((V58+X58+Z58+AB58)/Q58&gt;1,1,(V58+X58+Z58+AB58)/Q58),0)</f>
        <v>0.1</v>
      </c>
      <c r="AI58" s="2">
        <f>IFERROR(IF(R58=0,"",IF((V58/R58)&gt;1,1,(V58/R58))),"")</f>
        <v>1</v>
      </c>
      <c r="AJ58" s="2">
        <f>IFERROR(IF(S58=0,"",IF((X58/S58)&gt;1,1,(X58/S58))),"")</f>
        <v>0</v>
      </c>
      <c r="AK58" s="2">
        <f>IFERROR(IF(T58=0,"",IF((Z58/T58)&gt;1,1,(Z58/T58))),"")</f>
        <v>0</v>
      </c>
      <c r="AL58" s="2" t="str">
        <f>IFERROR(IF(U58=0,"",IF((AB58/U58)&gt;1,1,(AB58/U58))),"")</f>
        <v/>
      </c>
      <c r="AM58" s="1" t="s">
        <v>18</v>
      </c>
      <c r="AN58" s="1"/>
      <c r="AO58" s="1"/>
      <c r="AP58" s="1"/>
      <c r="AQ58" s="1" t="s">
        <v>1441</v>
      </c>
      <c r="AR58" s="1"/>
      <c r="AS58" s="1"/>
      <c r="AT58" s="1"/>
      <c r="AU58" s="1" t="s">
        <v>18</v>
      </c>
      <c r="AV58" s="1"/>
      <c r="AW58" s="1"/>
      <c r="AX58" s="1"/>
      <c r="AY58" s="1" t="s">
        <v>1455</v>
      </c>
      <c r="AZ58" s="1"/>
      <c r="BA58" s="1"/>
      <c r="BB58" s="1"/>
    </row>
    <row r="59" spans="1:54" ht="15" customHeight="1" x14ac:dyDescent="0.25">
      <c r="A59" s="5">
        <v>18</v>
      </c>
      <c r="B59" s="1" t="s">
        <v>1422</v>
      </c>
      <c r="C59" s="1" t="s">
        <v>1447</v>
      </c>
      <c r="D59" s="1" t="s">
        <v>12</v>
      </c>
      <c r="E59" s="1" t="s">
        <v>344</v>
      </c>
      <c r="F59" s="1" t="s">
        <v>1446</v>
      </c>
      <c r="G59" s="1" t="s">
        <v>30</v>
      </c>
      <c r="H59" s="1" t="s">
        <v>1430</v>
      </c>
      <c r="I59" s="1" t="s">
        <v>1457</v>
      </c>
      <c r="J59" s="4">
        <v>44228</v>
      </c>
      <c r="K59" s="4">
        <v>44561</v>
      </c>
      <c r="L59" s="1" t="s">
        <v>6</v>
      </c>
      <c r="M59" s="1" t="s">
        <v>1444</v>
      </c>
      <c r="N59" s="1" t="s">
        <v>4</v>
      </c>
      <c r="O59" s="1" t="s">
        <v>1443</v>
      </c>
      <c r="P59" s="1" t="s">
        <v>1426</v>
      </c>
      <c r="Q59" s="39">
        <v>1</v>
      </c>
      <c r="R59" s="39">
        <v>0.24</v>
      </c>
      <c r="S59" s="39">
        <v>0.28000000000000003</v>
      </c>
      <c r="T59" s="39">
        <v>0.24</v>
      </c>
      <c r="U59" s="39">
        <v>0.24</v>
      </c>
      <c r="V59" s="39">
        <v>0.24</v>
      </c>
      <c r="W59" s="39" t="s">
        <v>1456</v>
      </c>
      <c r="X59" s="2"/>
      <c r="Y59" s="23"/>
      <c r="Z59" s="2"/>
      <c r="AA59" s="23"/>
      <c r="AB59" s="2"/>
      <c r="AC59" s="23"/>
      <c r="AD59" s="17"/>
      <c r="AE59" s="17"/>
      <c r="AF59" s="17"/>
      <c r="AG59" s="17"/>
      <c r="AH59" s="2">
        <f>IFERROR(IF((V59+X59+Z59+AB59)/Q59&gt;1,1,(V59+X59+Z59+AB59)/Q59),0)</f>
        <v>0.24</v>
      </c>
      <c r="AI59" s="2">
        <f>IFERROR(IF(R59=0,"",IF((V59/R59)&gt;1,1,(V59/R59))),"")</f>
        <v>1</v>
      </c>
      <c r="AJ59" s="2">
        <f>IFERROR(IF(S59=0,"",IF((X59/S59)&gt;1,1,(X59/S59))),"")</f>
        <v>0</v>
      </c>
      <c r="AK59" s="2">
        <f>IFERROR(IF(T59=0,"",IF((Z59/T59)&gt;1,1,(Z59/T59))),"")</f>
        <v>0</v>
      </c>
      <c r="AL59" s="2">
        <f>IFERROR(IF(U59=0,"",IF((AB59/U59)&gt;1,1,(AB59/U59))),"")</f>
        <v>0</v>
      </c>
      <c r="AM59" s="1" t="s">
        <v>18</v>
      </c>
      <c r="AN59" s="1"/>
      <c r="AO59" s="1"/>
      <c r="AP59" s="1"/>
      <c r="AQ59" s="1" t="s">
        <v>1441</v>
      </c>
      <c r="AR59" s="1"/>
      <c r="AS59" s="1"/>
      <c r="AT59" s="1"/>
      <c r="AU59" s="1" t="s">
        <v>18</v>
      </c>
      <c r="AV59" s="1"/>
      <c r="AW59" s="1"/>
      <c r="AX59" s="1"/>
      <c r="AY59" s="1" t="s">
        <v>1455</v>
      </c>
      <c r="AZ59" s="1"/>
      <c r="BA59" s="1"/>
      <c r="BB59" s="1"/>
    </row>
    <row r="60" spans="1:54" ht="15" customHeight="1" x14ac:dyDescent="0.25">
      <c r="A60" s="5">
        <v>19</v>
      </c>
      <c r="B60" s="1" t="s">
        <v>1422</v>
      </c>
      <c r="C60" s="1" t="s">
        <v>1447</v>
      </c>
      <c r="D60" s="1" t="s">
        <v>12</v>
      </c>
      <c r="E60" s="1" t="s">
        <v>344</v>
      </c>
      <c r="F60" s="1" t="s">
        <v>1446</v>
      </c>
      <c r="G60" s="1" t="s">
        <v>30</v>
      </c>
      <c r="H60" s="1" t="s">
        <v>1430</v>
      </c>
      <c r="I60" s="1" t="s">
        <v>1454</v>
      </c>
      <c r="J60" s="4">
        <v>44228</v>
      </c>
      <c r="K60" s="4">
        <v>44561</v>
      </c>
      <c r="L60" s="1" t="s">
        <v>6</v>
      </c>
      <c r="M60" s="1" t="s">
        <v>1444</v>
      </c>
      <c r="N60" s="1" t="s">
        <v>4</v>
      </c>
      <c r="O60" s="1" t="s">
        <v>1443</v>
      </c>
      <c r="P60" s="1" t="s">
        <v>1426</v>
      </c>
      <c r="Q60" s="39">
        <v>1</v>
      </c>
      <c r="R60" s="39">
        <v>0.45</v>
      </c>
      <c r="S60" s="39">
        <v>0.55000000000000004</v>
      </c>
      <c r="T60" s="39">
        <v>0</v>
      </c>
      <c r="U60" s="39">
        <v>0</v>
      </c>
      <c r="V60" s="39">
        <v>0.04</v>
      </c>
      <c r="W60" s="39" t="s">
        <v>1453</v>
      </c>
      <c r="X60" s="2"/>
      <c r="Y60" s="23"/>
      <c r="Z60" s="2"/>
      <c r="AA60" s="23"/>
      <c r="AB60" s="2"/>
      <c r="AC60" s="23"/>
      <c r="AD60" s="17"/>
      <c r="AE60" s="17"/>
      <c r="AF60" s="17"/>
      <c r="AG60" s="17"/>
      <c r="AH60" s="2">
        <f>IFERROR(IF((V60+X60+Z60+AB60)/Q60&gt;1,1,(V60+X60+Z60+AB60)/Q60),0)</f>
        <v>0.04</v>
      </c>
      <c r="AI60" s="2">
        <f>IFERROR(IF(R60=0,"",IF((V60/R60)&gt;1,1,(V60/R60))),"")</f>
        <v>8.8888888888888892E-2</v>
      </c>
      <c r="AJ60" s="2">
        <f>IFERROR(IF(S60=0,"",IF((X60/S60)&gt;1,1,(X60/S60))),"")</f>
        <v>0</v>
      </c>
      <c r="AK60" s="2" t="str">
        <f>IFERROR(IF(T60=0,"",IF((Z60/T60)&gt;1,1,(Z60/T60))),"")</f>
        <v/>
      </c>
      <c r="AL60" s="2" t="str">
        <f>IFERROR(IF(U60=0,"",IF((AB60/U60)&gt;1,1,(AB60/U60))),"")</f>
        <v/>
      </c>
      <c r="AM60" s="1" t="s">
        <v>114</v>
      </c>
      <c r="AN60" s="1"/>
      <c r="AO60" s="1"/>
      <c r="AP60" s="1"/>
      <c r="AQ60" s="1" t="s">
        <v>1452</v>
      </c>
      <c r="AR60" s="1"/>
      <c r="AS60" s="1"/>
      <c r="AT60" s="1"/>
      <c r="AU60" s="1" t="s">
        <v>114</v>
      </c>
      <c r="AV60" s="1"/>
      <c r="AW60" s="1"/>
      <c r="AX60" s="1"/>
      <c r="AY60" s="1" t="s">
        <v>1449</v>
      </c>
      <c r="AZ60" s="1"/>
      <c r="BA60" s="1"/>
      <c r="BB60" s="1"/>
    </row>
    <row r="61" spans="1:54" ht="15" customHeight="1" x14ac:dyDescent="0.25">
      <c r="A61" s="5">
        <v>20</v>
      </c>
      <c r="B61" s="1" t="s">
        <v>1422</v>
      </c>
      <c r="C61" s="1" t="s">
        <v>1447</v>
      </c>
      <c r="D61" s="1" t="s">
        <v>12</v>
      </c>
      <c r="E61" s="1" t="s">
        <v>344</v>
      </c>
      <c r="F61" s="1" t="s">
        <v>1446</v>
      </c>
      <c r="G61" s="1" t="s">
        <v>30</v>
      </c>
      <c r="H61" s="1" t="s">
        <v>1430</v>
      </c>
      <c r="I61" s="1" t="s">
        <v>1451</v>
      </c>
      <c r="J61" s="4">
        <v>44228</v>
      </c>
      <c r="K61" s="4">
        <v>44561</v>
      </c>
      <c r="L61" s="1" t="s">
        <v>6</v>
      </c>
      <c r="M61" s="1" t="s">
        <v>1444</v>
      </c>
      <c r="N61" s="1" t="s">
        <v>4</v>
      </c>
      <c r="O61" s="1" t="s">
        <v>1443</v>
      </c>
      <c r="P61" s="1" t="s">
        <v>1426</v>
      </c>
      <c r="Q61" s="39">
        <v>1</v>
      </c>
      <c r="R61" s="39">
        <v>0.1</v>
      </c>
      <c r="S61" s="39">
        <v>0.55000000000000004</v>
      </c>
      <c r="T61" s="39">
        <v>0.35</v>
      </c>
      <c r="U61" s="39">
        <v>0</v>
      </c>
      <c r="V61" s="39"/>
      <c r="W61" s="39"/>
      <c r="X61" s="2"/>
      <c r="Y61" s="23"/>
      <c r="Z61" s="2"/>
      <c r="AA61" s="23"/>
      <c r="AB61" s="2"/>
      <c r="AC61" s="23"/>
      <c r="AD61" s="17"/>
      <c r="AE61" s="17"/>
      <c r="AF61" s="17"/>
      <c r="AG61" s="17"/>
      <c r="AH61" s="2">
        <f>IFERROR(IF((V61+X61+Z61+AB61)/Q61&gt;1,1,(V61+X61+Z61+AB61)/Q61),0)</f>
        <v>0</v>
      </c>
      <c r="AI61" s="2">
        <f>IFERROR(IF(R61=0,"",IF((V61/R61)&gt;1,1,(V61/R61))),"")</f>
        <v>0</v>
      </c>
      <c r="AJ61" s="2">
        <f>IFERROR(IF(S61=0,"",IF((X61/S61)&gt;1,1,(X61/S61))),"")</f>
        <v>0</v>
      </c>
      <c r="AK61" s="2">
        <f>IFERROR(IF(T61=0,"",IF((Z61/T61)&gt;1,1,(Z61/T61))),"")</f>
        <v>0</v>
      </c>
      <c r="AL61" s="2" t="str">
        <f>IFERROR(IF(U61=0,"",IF((AB61/U61)&gt;1,1,(AB61/U61))),"")</f>
        <v/>
      </c>
      <c r="AM61" s="1"/>
      <c r="AN61" s="1"/>
      <c r="AO61" s="1"/>
      <c r="AP61" s="1"/>
      <c r="AQ61" s="1"/>
      <c r="AR61" s="1"/>
      <c r="AS61" s="1"/>
      <c r="AT61" s="1"/>
      <c r="AU61" s="1" t="s">
        <v>114</v>
      </c>
      <c r="AV61" s="1"/>
      <c r="AW61" s="1"/>
      <c r="AX61" s="1"/>
      <c r="AY61" s="1" t="s">
        <v>1449</v>
      </c>
      <c r="AZ61" s="1"/>
      <c r="BA61" s="1"/>
      <c r="BB61" s="1"/>
    </row>
    <row r="62" spans="1:54" ht="15" customHeight="1" x14ac:dyDescent="0.25">
      <c r="A62" s="5">
        <v>21</v>
      </c>
      <c r="B62" s="1" t="s">
        <v>1422</v>
      </c>
      <c r="C62" s="1" t="s">
        <v>1447</v>
      </c>
      <c r="D62" s="1" t="s">
        <v>12</v>
      </c>
      <c r="E62" s="1" t="s">
        <v>344</v>
      </c>
      <c r="F62" s="1" t="s">
        <v>1446</v>
      </c>
      <c r="G62" s="1" t="s">
        <v>30</v>
      </c>
      <c r="H62" s="1" t="s">
        <v>1430</v>
      </c>
      <c r="I62" s="1" t="s">
        <v>1450</v>
      </c>
      <c r="J62" s="4">
        <v>44228</v>
      </c>
      <c r="K62" s="4">
        <v>44561</v>
      </c>
      <c r="L62" s="1" t="s">
        <v>6</v>
      </c>
      <c r="M62" s="1" t="s">
        <v>1444</v>
      </c>
      <c r="N62" s="1" t="s">
        <v>4</v>
      </c>
      <c r="O62" s="1" t="s">
        <v>1443</v>
      </c>
      <c r="P62" s="1" t="s">
        <v>1426</v>
      </c>
      <c r="Q62" s="39">
        <v>1</v>
      </c>
      <c r="R62" s="39">
        <v>0.1</v>
      </c>
      <c r="S62" s="39">
        <v>0.55000000000000004</v>
      </c>
      <c r="T62" s="39">
        <v>0.35</v>
      </c>
      <c r="U62" s="39">
        <v>0</v>
      </c>
      <c r="V62" s="39"/>
      <c r="W62" s="39"/>
      <c r="X62" s="2"/>
      <c r="Y62" s="23"/>
      <c r="Z62" s="2"/>
      <c r="AA62" s="23"/>
      <c r="AB62" s="2"/>
      <c r="AC62" s="23"/>
      <c r="AD62" s="17"/>
      <c r="AE62" s="17"/>
      <c r="AF62" s="17"/>
      <c r="AG62" s="17"/>
      <c r="AH62" s="2">
        <f>IFERROR(IF((V62+X62+Z62+AB62)/Q62&gt;1,1,(V62+X62+Z62+AB62)/Q62),0)</f>
        <v>0</v>
      </c>
      <c r="AI62" s="2">
        <f>IFERROR(IF(R62=0,"",IF((V62/R62)&gt;1,1,(V62/R62))),"")</f>
        <v>0</v>
      </c>
      <c r="AJ62" s="2">
        <f>IFERROR(IF(S62=0,"",IF((X62/S62)&gt;1,1,(X62/S62))),"")</f>
        <v>0</v>
      </c>
      <c r="AK62" s="2">
        <f>IFERROR(IF(T62=0,"",IF((Z62/T62)&gt;1,1,(Z62/T62))),"")</f>
        <v>0</v>
      </c>
      <c r="AL62" s="2" t="str">
        <f>IFERROR(IF(U62=0,"",IF((AB62/U62)&gt;1,1,(AB62/U62))),"")</f>
        <v/>
      </c>
      <c r="AM62" s="1"/>
      <c r="AN62" s="1"/>
      <c r="AO62" s="1"/>
      <c r="AP62" s="1"/>
      <c r="AQ62" s="1"/>
      <c r="AR62" s="1"/>
      <c r="AS62" s="1"/>
      <c r="AT62" s="1"/>
      <c r="AU62" s="1" t="s">
        <v>114</v>
      </c>
      <c r="AV62" s="1"/>
      <c r="AW62" s="1"/>
      <c r="AX62" s="1"/>
      <c r="AY62" s="1" t="s">
        <v>1449</v>
      </c>
      <c r="AZ62" s="1"/>
      <c r="BA62" s="1"/>
      <c r="BB62" s="1"/>
    </row>
    <row r="63" spans="1:54" ht="15" customHeight="1" x14ac:dyDescent="0.25">
      <c r="A63" s="5">
        <v>22</v>
      </c>
      <c r="B63" s="1" t="s">
        <v>1422</v>
      </c>
      <c r="C63" s="1" t="s">
        <v>1447</v>
      </c>
      <c r="D63" s="1" t="s">
        <v>12</v>
      </c>
      <c r="E63" s="1" t="s">
        <v>344</v>
      </c>
      <c r="F63" s="1" t="s">
        <v>1446</v>
      </c>
      <c r="G63" s="1" t="s">
        <v>30</v>
      </c>
      <c r="H63" s="1" t="s">
        <v>1430</v>
      </c>
      <c r="I63" s="1" t="s">
        <v>1448</v>
      </c>
      <c r="J63" s="4">
        <v>44228</v>
      </c>
      <c r="K63" s="4">
        <v>44561</v>
      </c>
      <c r="L63" s="1" t="s">
        <v>6</v>
      </c>
      <c r="M63" s="1" t="s">
        <v>1444</v>
      </c>
      <c r="N63" s="1" t="s">
        <v>4</v>
      </c>
      <c r="O63" s="1" t="s">
        <v>1443</v>
      </c>
      <c r="P63" s="1" t="s">
        <v>1426</v>
      </c>
      <c r="Q63" s="39">
        <v>1</v>
      </c>
      <c r="R63" s="39">
        <v>0</v>
      </c>
      <c r="S63" s="39">
        <v>0.3</v>
      </c>
      <c r="T63" s="39">
        <v>0</v>
      </c>
      <c r="U63" s="39">
        <v>0.7</v>
      </c>
      <c r="V63" s="39"/>
      <c r="W63" s="39"/>
      <c r="X63" s="2"/>
      <c r="Y63" s="23"/>
      <c r="Z63" s="2"/>
      <c r="AA63" s="23"/>
      <c r="AB63" s="2"/>
      <c r="AC63" s="23"/>
      <c r="AD63" s="17"/>
      <c r="AE63" s="17"/>
      <c r="AF63" s="17"/>
      <c r="AG63" s="17"/>
      <c r="AH63" s="2">
        <f>IFERROR(IF((V63+X63+Z63+AB63)/Q63&gt;1,1,(V63+X63+Z63+AB63)/Q63),0)</f>
        <v>0</v>
      </c>
      <c r="AI63" s="2" t="str">
        <f>IFERROR(IF(R63=0,"",IF((V63/R63)&gt;1,1,(V63/R63))),"")</f>
        <v/>
      </c>
      <c r="AJ63" s="2">
        <f>IFERROR(IF(S63=0,"",IF((X63/S63)&gt;1,1,(X63/S63))),"")</f>
        <v>0</v>
      </c>
      <c r="AK63" s="2" t="str">
        <f>IFERROR(IF(T63=0,"",IF((Z63/T63)&gt;1,1,(Z63/T63))),"")</f>
        <v/>
      </c>
      <c r="AL63" s="2">
        <f>IFERROR(IF(U63=0,"",IF((AB63/U63)&gt;1,1,(AB63/U63))),"")</f>
        <v>0</v>
      </c>
      <c r="AM63" s="1"/>
      <c r="AN63" s="1"/>
      <c r="AO63" s="1"/>
      <c r="AP63" s="1"/>
      <c r="AQ63" s="1"/>
      <c r="AR63" s="1"/>
      <c r="AS63" s="1"/>
      <c r="AT63" s="1"/>
      <c r="AU63" s="1" t="s">
        <v>0</v>
      </c>
      <c r="AV63" s="1"/>
      <c r="AW63" s="1"/>
      <c r="AX63" s="1"/>
      <c r="AY63" s="1" t="s">
        <v>1331</v>
      </c>
      <c r="AZ63" s="1"/>
      <c r="BA63" s="1"/>
      <c r="BB63" s="1"/>
    </row>
    <row r="64" spans="1:54" ht="15" customHeight="1" x14ac:dyDescent="0.25">
      <c r="A64" s="5">
        <v>23</v>
      </c>
      <c r="B64" s="1" t="s">
        <v>1422</v>
      </c>
      <c r="C64" s="1" t="s">
        <v>1447</v>
      </c>
      <c r="D64" s="1" t="s">
        <v>12</v>
      </c>
      <c r="E64" s="1" t="s">
        <v>344</v>
      </c>
      <c r="F64" s="1" t="s">
        <v>1446</v>
      </c>
      <c r="G64" s="1" t="s">
        <v>30</v>
      </c>
      <c r="H64" s="1" t="s">
        <v>1430</v>
      </c>
      <c r="I64" s="1" t="s">
        <v>1445</v>
      </c>
      <c r="J64" s="4">
        <v>44197</v>
      </c>
      <c r="K64" s="4">
        <v>44561</v>
      </c>
      <c r="L64" s="1" t="s">
        <v>6</v>
      </c>
      <c r="M64" s="1" t="s">
        <v>1444</v>
      </c>
      <c r="N64" s="1" t="s">
        <v>4</v>
      </c>
      <c r="O64" s="1" t="s">
        <v>1443</v>
      </c>
      <c r="P64" s="1" t="s">
        <v>1426</v>
      </c>
      <c r="Q64" s="39">
        <v>1</v>
      </c>
      <c r="R64" s="39">
        <v>0.19</v>
      </c>
      <c r="S64" s="39">
        <v>0.27</v>
      </c>
      <c r="T64" s="39">
        <v>0.27</v>
      </c>
      <c r="U64" s="39">
        <v>0.27</v>
      </c>
      <c r="V64" s="39">
        <v>0.19</v>
      </c>
      <c r="W64" s="39" t="s">
        <v>1442</v>
      </c>
      <c r="X64" s="2"/>
      <c r="Y64" s="23"/>
      <c r="Z64" s="2"/>
      <c r="AA64" s="23"/>
      <c r="AB64" s="2"/>
      <c r="AC64" s="23"/>
      <c r="AD64" s="17"/>
      <c r="AE64" s="17"/>
      <c r="AF64" s="17"/>
      <c r="AG64" s="17"/>
      <c r="AH64" s="2">
        <f>IFERROR(IF((V64+X64+Z64+AB64)/Q64&gt;1,1,(V64+X64+Z64+AB64)/Q64),0)</f>
        <v>0.19</v>
      </c>
      <c r="AI64" s="2">
        <f>IFERROR(IF(R64=0,"",IF((V64/R64)&gt;1,1,(V64/R64))),"")</f>
        <v>1</v>
      </c>
      <c r="AJ64" s="2">
        <f>IFERROR(IF(S64=0,"",IF((X64/S64)&gt;1,1,(X64/S64))),"")</f>
        <v>0</v>
      </c>
      <c r="AK64" s="2">
        <f>IFERROR(IF(T64=0,"",IF((Z64/T64)&gt;1,1,(Z64/T64))),"")</f>
        <v>0</v>
      </c>
      <c r="AL64" s="2">
        <f>IFERROR(IF(U64=0,"",IF((AB64/U64)&gt;1,1,(AB64/U64))),"")</f>
        <v>0</v>
      </c>
      <c r="AM64" s="1" t="s">
        <v>18</v>
      </c>
      <c r="AN64" s="1"/>
      <c r="AO64" s="1"/>
      <c r="AP64" s="1"/>
      <c r="AQ64" s="1" t="s">
        <v>1441</v>
      </c>
      <c r="AR64" s="1"/>
      <c r="AS64" s="1"/>
      <c r="AT64" s="1"/>
      <c r="AU64" s="1" t="s">
        <v>18</v>
      </c>
      <c r="AV64" s="1"/>
      <c r="AW64" s="1"/>
      <c r="AX64" s="1"/>
      <c r="AY64" s="1" t="s">
        <v>1440</v>
      </c>
      <c r="AZ64" s="1"/>
      <c r="BA64" s="1"/>
      <c r="BB64" s="1"/>
    </row>
    <row r="65" spans="1:54" ht="15" customHeight="1" x14ac:dyDescent="0.25">
      <c r="A65" s="5">
        <v>24</v>
      </c>
      <c r="B65" s="1" t="s">
        <v>1422</v>
      </c>
      <c r="C65" s="1" t="s">
        <v>1432</v>
      </c>
      <c r="D65" s="1" t="s">
        <v>12</v>
      </c>
      <c r="E65" s="1" t="s">
        <v>344</v>
      </c>
      <c r="F65" s="1" t="s">
        <v>1431</v>
      </c>
      <c r="G65" s="1" t="s">
        <v>30</v>
      </c>
      <c r="H65" s="1" t="s">
        <v>1430</v>
      </c>
      <c r="I65" s="1" t="s">
        <v>1439</v>
      </c>
      <c r="J65" s="4">
        <v>44197</v>
      </c>
      <c r="K65" s="4">
        <v>44561</v>
      </c>
      <c r="L65" s="1" t="s">
        <v>6</v>
      </c>
      <c r="M65" s="1" t="s">
        <v>1428</v>
      </c>
      <c r="N65" s="1" t="s">
        <v>4</v>
      </c>
      <c r="O65" s="1" t="s">
        <v>1427</v>
      </c>
      <c r="P65" s="1" t="s">
        <v>1426</v>
      </c>
      <c r="Q65" s="39">
        <v>0.9</v>
      </c>
      <c r="R65" s="39">
        <v>0.9</v>
      </c>
      <c r="S65" s="39">
        <v>0.9</v>
      </c>
      <c r="T65" s="39">
        <v>0.9</v>
      </c>
      <c r="U65" s="39">
        <v>0.9</v>
      </c>
      <c r="V65" s="39"/>
      <c r="W65" s="39"/>
      <c r="X65" s="2"/>
      <c r="Y65" s="23"/>
      <c r="Z65" s="2"/>
      <c r="AA65" s="23"/>
      <c r="AB65" s="2"/>
      <c r="AC65" s="23"/>
      <c r="AD65" s="17"/>
      <c r="AE65" s="17"/>
      <c r="AF65" s="17"/>
      <c r="AG65" s="17"/>
      <c r="AH65" s="2">
        <f>IFERROR(IF((V65+X65+Z65+AB65)/Q65&gt;1,1,(V65+X65+Z65+AB65)/Q65),0)</f>
        <v>0</v>
      </c>
      <c r="AI65" s="2">
        <f>IFERROR(IF(R65=0,"",IF((V65/R65)&gt;1,1,(V65/R65))),"")</f>
        <v>0</v>
      </c>
      <c r="AJ65" s="2">
        <f>IFERROR(IF(S65=0,"",IF((X65/S65)&gt;1,1,(X65/S65))),"")</f>
        <v>0</v>
      </c>
      <c r="AK65" s="2">
        <f>IFERROR(IF(T65=0,"",IF((Z65/T65)&gt;1,1,(Z65/T65))),"")</f>
        <v>0</v>
      </c>
      <c r="AL65" s="2">
        <f>IFERROR(IF(U65=0,"",IF((AB65/U65)&gt;1,1,(AB65/U65))),"")</f>
        <v>0</v>
      </c>
      <c r="AM65" s="1"/>
      <c r="AN65" s="1"/>
      <c r="AO65" s="1"/>
      <c r="AP65" s="1"/>
      <c r="AQ65" s="1"/>
      <c r="AR65" s="1"/>
      <c r="AS65" s="1"/>
      <c r="AT65" s="1"/>
      <c r="AU65" s="1" t="s">
        <v>114</v>
      </c>
      <c r="AV65" s="1"/>
      <c r="AW65" s="1"/>
      <c r="AX65" s="1"/>
      <c r="AY65" s="1" t="s">
        <v>1438</v>
      </c>
      <c r="AZ65" s="1"/>
      <c r="BA65" s="1"/>
      <c r="BB65" s="1"/>
    </row>
    <row r="66" spans="1:54" ht="15" customHeight="1" x14ac:dyDescent="0.25">
      <c r="A66" s="5">
        <v>25</v>
      </c>
      <c r="B66" s="1" t="s">
        <v>1422</v>
      </c>
      <c r="C66" s="1" t="s">
        <v>1432</v>
      </c>
      <c r="D66" s="1" t="s">
        <v>12</v>
      </c>
      <c r="E66" s="1" t="s">
        <v>344</v>
      </c>
      <c r="F66" s="1" t="s">
        <v>1431</v>
      </c>
      <c r="G66" s="1" t="s">
        <v>30</v>
      </c>
      <c r="H66" s="1" t="s">
        <v>1430</v>
      </c>
      <c r="I66" s="1" t="s">
        <v>1437</v>
      </c>
      <c r="J66" s="4">
        <v>44197</v>
      </c>
      <c r="K66" s="4">
        <v>44561</v>
      </c>
      <c r="L66" s="1" t="s">
        <v>6</v>
      </c>
      <c r="M66" s="1" t="s">
        <v>1428</v>
      </c>
      <c r="N66" s="1" t="s">
        <v>4</v>
      </c>
      <c r="O66" s="1" t="s">
        <v>1427</v>
      </c>
      <c r="P66" s="1" t="s">
        <v>1426</v>
      </c>
      <c r="Q66" s="39">
        <v>0.9</v>
      </c>
      <c r="R66" s="39">
        <v>0.9</v>
      </c>
      <c r="S66" s="39">
        <v>0.9</v>
      </c>
      <c r="T66" s="39">
        <v>0.9</v>
      </c>
      <c r="U66" s="39">
        <v>0.9</v>
      </c>
      <c r="V66" s="39"/>
      <c r="W66" s="39"/>
      <c r="X66" s="2"/>
      <c r="Y66" s="23"/>
      <c r="Z66" s="2"/>
      <c r="AA66" s="23"/>
      <c r="AB66" s="2"/>
      <c r="AC66" s="23"/>
      <c r="AD66" s="17"/>
      <c r="AE66" s="17"/>
      <c r="AF66" s="17"/>
      <c r="AG66" s="17"/>
      <c r="AH66" s="2">
        <f>IFERROR(IF((V66+X66+Z66+AB66)/Q66&gt;1,1,(V66+X66+Z66+AB66)/Q66),0)</f>
        <v>0</v>
      </c>
      <c r="AI66" s="2">
        <f>IFERROR(IF(R66=0,"",IF((V66/R66)&gt;1,1,(V66/R66))),"")</f>
        <v>0</v>
      </c>
      <c r="AJ66" s="2">
        <f>IFERROR(IF(S66=0,"",IF((X66/S66)&gt;1,1,(X66/S66))),"")</f>
        <v>0</v>
      </c>
      <c r="AK66" s="2">
        <f>IFERROR(IF(T66=0,"",IF((Z66/T66)&gt;1,1,(Z66/T66))),"")</f>
        <v>0</v>
      </c>
      <c r="AL66" s="2">
        <f>IFERROR(IF(U66=0,"",IF((AB66/U66)&gt;1,1,(AB66/U66))),"")</f>
        <v>0</v>
      </c>
      <c r="AM66" s="1"/>
      <c r="AN66" s="1"/>
      <c r="AO66" s="1"/>
      <c r="AP66" s="1"/>
      <c r="AQ66" s="1"/>
      <c r="AR66" s="1"/>
      <c r="AS66" s="1"/>
      <c r="AT66" s="1"/>
      <c r="AU66" s="1" t="s">
        <v>114</v>
      </c>
      <c r="AV66" s="1"/>
      <c r="AW66" s="1"/>
      <c r="AX66" s="1"/>
      <c r="AY66" s="1" t="s">
        <v>1436</v>
      </c>
      <c r="AZ66" s="1"/>
      <c r="BA66" s="1"/>
      <c r="BB66" s="1"/>
    </row>
    <row r="67" spans="1:54" ht="15" customHeight="1" x14ac:dyDescent="0.25">
      <c r="A67" s="5">
        <v>26</v>
      </c>
      <c r="B67" s="1" t="s">
        <v>1422</v>
      </c>
      <c r="C67" s="1" t="s">
        <v>1432</v>
      </c>
      <c r="D67" s="1" t="s">
        <v>12</v>
      </c>
      <c r="E67" s="1" t="s">
        <v>344</v>
      </c>
      <c r="F67" s="1" t="s">
        <v>1431</v>
      </c>
      <c r="G67" s="1" t="s">
        <v>30</v>
      </c>
      <c r="H67" s="1" t="s">
        <v>1430</v>
      </c>
      <c r="I67" s="1" t="s">
        <v>1435</v>
      </c>
      <c r="J67" s="4">
        <v>44197</v>
      </c>
      <c r="K67" s="4">
        <v>44561</v>
      </c>
      <c r="L67" s="1" t="s">
        <v>6</v>
      </c>
      <c r="M67" s="1" t="s">
        <v>1434</v>
      </c>
      <c r="N67" s="1" t="s">
        <v>4</v>
      </c>
      <c r="O67" s="1" t="s">
        <v>1427</v>
      </c>
      <c r="P67" s="1" t="s">
        <v>1426</v>
      </c>
      <c r="Q67" s="39">
        <v>0.9</v>
      </c>
      <c r="R67" s="39">
        <v>0.9</v>
      </c>
      <c r="S67" s="39">
        <v>0.9</v>
      </c>
      <c r="T67" s="39">
        <v>0.9</v>
      </c>
      <c r="U67" s="39">
        <v>0.9</v>
      </c>
      <c r="V67" s="39"/>
      <c r="W67" s="39"/>
      <c r="X67" s="2"/>
      <c r="Y67" s="23"/>
      <c r="Z67" s="2"/>
      <c r="AA67" s="23"/>
      <c r="AB67" s="2"/>
      <c r="AC67" s="23"/>
      <c r="AD67" s="17"/>
      <c r="AE67" s="17"/>
      <c r="AF67" s="17"/>
      <c r="AG67" s="17"/>
      <c r="AH67" s="2">
        <f>IFERROR(IF((V67+X67+Z67+AB67)/Q67&gt;1,1,(V67+X67+Z67+AB67)/Q67),0)</f>
        <v>0</v>
      </c>
      <c r="AI67" s="2">
        <f>IFERROR(IF(R67=0,"",IF((V67/R67)&gt;1,1,(V67/R67))),"")</f>
        <v>0</v>
      </c>
      <c r="AJ67" s="2">
        <f>IFERROR(IF(S67=0,"",IF((X67/S67)&gt;1,1,(X67/S67))),"")</f>
        <v>0</v>
      </c>
      <c r="AK67" s="2">
        <f>IFERROR(IF(T67=0,"",IF((Z67/T67)&gt;1,1,(Z67/T67))),"")</f>
        <v>0</v>
      </c>
      <c r="AL67" s="2">
        <f>IFERROR(IF(U67=0,"",IF((AB67/U67)&gt;1,1,(AB67/U67))),"")</f>
        <v>0</v>
      </c>
      <c r="AM67" s="1"/>
      <c r="AN67" s="1"/>
      <c r="AO67" s="1"/>
      <c r="AP67" s="1"/>
      <c r="AQ67" s="1"/>
      <c r="AR67" s="1"/>
      <c r="AS67" s="1"/>
      <c r="AT67" s="1"/>
      <c r="AU67" s="1" t="s">
        <v>114</v>
      </c>
      <c r="AV67" s="1"/>
      <c r="AW67" s="1"/>
      <c r="AX67" s="1"/>
      <c r="AY67" s="1" t="s">
        <v>1433</v>
      </c>
      <c r="AZ67" s="1"/>
      <c r="BA67" s="1"/>
      <c r="BB67" s="1"/>
    </row>
    <row r="68" spans="1:54" ht="15" customHeight="1" x14ac:dyDescent="0.25">
      <c r="A68" s="5">
        <v>27</v>
      </c>
      <c r="B68" s="1" t="s">
        <v>1422</v>
      </c>
      <c r="C68" s="1" t="s">
        <v>1432</v>
      </c>
      <c r="D68" s="1" t="s">
        <v>12</v>
      </c>
      <c r="E68" s="1" t="s">
        <v>344</v>
      </c>
      <c r="F68" s="1" t="s">
        <v>1431</v>
      </c>
      <c r="G68" s="1" t="s">
        <v>30</v>
      </c>
      <c r="H68" s="1" t="s">
        <v>1430</v>
      </c>
      <c r="I68" s="1" t="s">
        <v>1429</v>
      </c>
      <c r="J68" s="4">
        <v>44197</v>
      </c>
      <c r="K68" s="4">
        <v>44561</v>
      </c>
      <c r="L68" s="1" t="s">
        <v>6</v>
      </c>
      <c r="M68" s="1" t="s">
        <v>1428</v>
      </c>
      <c r="N68" s="1" t="s">
        <v>4</v>
      </c>
      <c r="O68" s="1" t="s">
        <v>1427</v>
      </c>
      <c r="P68" s="1" t="s">
        <v>1426</v>
      </c>
      <c r="Q68" s="39">
        <v>0.9</v>
      </c>
      <c r="R68" s="39">
        <v>0.9</v>
      </c>
      <c r="S68" s="39">
        <v>0.9</v>
      </c>
      <c r="T68" s="39">
        <v>0.9</v>
      </c>
      <c r="U68" s="39">
        <v>0.9</v>
      </c>
      <c r="V68" s="39"/>
      <c r="W68" s="39"/>
      <c r="X68" s="2"/>
      <c r="Y68" s="23"/>
      <c r="Z68" s="2"/>
      <c r="AA68" s="23"/>
      <c r="AB68" s="2"/>
      <c r="AC68" s="23"/>
      <c r="AD68" s="17"/>
      <c r="AE68" s="17"/>
      <c r="AF68" s="17"/>
      <c r="AG68" s="17"/>
      <c r="AH68" s="2">
        <f>IFERROR(IF((V68+X68+Z68+AB68)/Q68&gt;1,1,(V68+X68+Z68+AB68)/Q68),0)</f>
        <v>0</v>
      </c>
      <c r="AI68" s="2">
        <f>IFERROR(IF(R68=0,"",IF((V68/R68)&gt;1,1,(V68/R68))),"")</f>
        <v>0</v>
      </c>
      <c r="AJ68" s="2">
        <f>IFERROR(IF(S68=0,"",IF((X68/S68)&gt;1,1,(X68/S68))),"")</f>
        <v>0</v>
      </c>
      <c r="AK68" s="2">
        <f>IFERROR(IF(T68=0,"",IF((Z68/T68)&gt;1,1,(Z68/T68))),"")</f>
        <v>0</v>
      </c>
      <c r="AL68" s="2">
        <f>IFERROR(IF(U68=0,"",IF((AB68/U68)&gt;1,1,(AB68/U68))),"")</f>
        <v>0</v>
      </c>
      <c r="AM68" s="1"/>
      <c r="AN68" s="1"/>
      <c r="AO68" s="1"/>
      <c r="AP68" s="1"/>
      <c r="AQ68" s="1"/>
      <c r="AR68" s="1"/>
      <c r="AS68" s="1"/>
      <c r="AT68" s="1"/>
      <c r="AU68" s="1" t="s">
        <v>114</v>
      </c>
      <c r="AV68" s="1"/>
      <c r="AW68" s="1"/>
      <c r="AX68" s="1"/>
      <c r="AY68" s="1" t="s">
        <v>1425</v>
      </c>
      <c r="AZ68" s="1"/>
      <c r="BA68" s="1"/>
      <c r="BB68" s="1"/>
    </row>
    <row r="69" spans="1:54" ht="15" customHeight="1" x14ac:dyDescent="0.25">
      <c r="A69" s="5">
        <v>28</v>
      </c>
      <c r="B69" s="1" t="s">
        <v>1422</v>
      </c>
      <c r="C69" s="1" t="s">
        <v>13</v>
      </c>
      <c r="D69" s="1" t="s">
        <v>12</v>
      </c>
      <c r="E69" s="1" t="s">
        <v>110</v>
      </c>
      <c r="F69" s="1" t="s">
        <v>10</v>
      </c>
      <c r="G69" s="1" t="s">
        <v>9</v>
      </c>
      <c r="H69" s="1" t="s">
        <v>8</v>
      </c>
      <c r="I69" s="1" t="s">
        <v>169</v>
      </c>
      <c r="J69" s="4">
        <v>44197</v>
      </c>
      <c r="K69" s="4">
        <v>44561</v>
      </c>
      <c r="L69" s="1" t="s">
        <v>168</v>
      </c>
      <c r="M69" s="1" t="s">
        <v>266</v>
      </c>
      <c r="N69" s="1" t="s">
        <v>21</v>
      </c>
      <c r="O69" s="1" t="s">
        <v>146</v>
      </c>
      <c r="P69" s="1" t="s">
        <v>2</v>
      </c>
      <c r="Q69" s="40">
        <v>1</v>
      </c>
      <c r="R69" s="40">
        <v>0</v>
      </c>
      <c r="S69" s="40">
        <v>0</v>
      </c>
      <c r="T69" s="40">
        <v>1</v>
      </c>
      <c r="U69" s="40">
        <v>0</v>
      </c>
      <c r="V69" s="40"/>
      <c r="W69" s="39"/>
      <c r="X69" s="2"/>
      <c r="Y69" s="23"/>
      <c r="Z69" s="2"/>
      <c r="AA69" s="23"/>
      <c r="AB69" s="2"/>
      <c r="AC69" s="23"/>
      <c r="AD69" s="17"/>
      <c r="AE69" s="17"/>
      <c r="AF69" s="17"/>
      <c r="AG69" s="17"/>
      <c r="AH69" s="2">
        <f>IFERROR(IF((V69+X69+Z69+AB69)/Q69&gt;1,1,(V69+X69+Z69+AB69)/Q69),0)</f>
        <v>0</v>
      </c>
      <c r="AI69" s="2" t="str">
        <f>IFERROR(IF(R69=0,"",IF((V69/R69)&gt;1,1,(V69/R69))),"")</f>
        <v/>
      </c>
      <c r="AJ69" s="2" t="str">
        <f>IFERROR(IF(S69=0,"",IF((X69/S69)&gt;1,1,(X69/S69))),"")</f>
        <v/>
      </c>
      <c r="AK69" s="2">
        <f>IFERROR(IF(T69=0,"",IF((Z69/T69)&gt;1,1,(Z69/T69))),"")</f>
        <v>0</v>
      </c>
      <c r="AL69" s="2" t="str">
        <f>IFERROR(IF(U69=0,"",IF((AB69/U69)&gt;1,1,(AB69/U69))),"")</f>
        <v/>
      </c>
      <c r="AM69" s="1"/>
      <c r="AN69" s="1"/>
      <c r="AO69" s="1"/>
      <c r="AP69" s="1"/>
      <c r="AQ69" s="1"/>
      <c r="AR69" s="1"/>
      <c r="AS69" s="1"/>
      <c r="AT69" s="1"/>
      <c r="AU69" s="1" t="s">
        <v>0</v>
      </c>
      <c r="AV69" s="1"/>
      <c r="AW69" s="1"/>
      <c r="AX69" s="1"/>
      <c r="AY69" s="1" t="s">
        <v>1423</v>
      </c>
      <c r="AZ69" s="1"/>
      <c r="BA69" s="1"/>
      <c r="BB69" s="1"/>
    </row>
    <row r="70" spans="1:54" ht="15" customHeight="1" x14ac:dyDescent="0.25">
      <c r="A70" s="5">
        <v>29</v>
      </c>
      <c r="B70" s="1" t="s">
        <v>1422</v>
      </c>
      <c r="C70" s="1" t="s">
        <v>13</v>
      </c>
      <c r="D70" s="1" t="s">
        <v>12</v>
      </c>
      <c r="E70" s="1" t="s">
        <v>110</v>
      </c>
      <c r="F70" s="1" t="s">
        <v>10</v>
      </c>
      <c r="G70" s="1" t="s">
        <v>9</v>
      </c>
      <c r="H70" s="1" t="s">
        <v>8</v>
      </c>
      <c r="I70" s="1" t="s">
        <v>165</v>
      </c>
      <c r="J70" s="4">
        <v>44197</v>
      </c>
      <c r="K70" s="4">
        <v>44561</v>
      </c>
      <c r="L70" s="1" t="s">
        <v>160</v>
      </c>
      <c r="M70" s="1" t="s">
        <v>266</v>
      </c>
      <c r="N70" s="1" t="s">
        <v>21</v>
      </c>
      <c r="O70" s="1" t="s">
        <v>146</v>
      </c>
      <c r="P70" s="1" t="s">
        <v>2</v>
      </c>
      <c r="Q70" s="40">
        <v>4</v>
      </c>
      <c r="R70" s="40">
        <v>1</v>
      </c>
      <c r="S70" s="40">
        <v>1</v>
      </c>
      <c r="T70" s="40">
        <v>1</v>
      </c>
      <c r="U70" s="40">
        <v>1</v>
      </c>
      <c r="V70" s="40"/>
      <c r="W70" s="39"/>
      <c r="X70" s="2"/>
      <c r="Y70" s="23"/>
      <c r="Z70" s="2"/>
      <c r="AA70" s="23"/>
      <c r="AB70" s="2"/>
      <c r="AC70" s="23"/>
      <c r="AD70" s="17"/>
      <c r="AE70" s="17"/>
      <c r="AF70" s="17"/>
      <c r="AG70" s="17"/>
      <c r="AH70" s="2">
        <f>IFERROR(IF((V70+X70+Z70+AB70)/Q70&gt;1,1,(V70+X70+Z70+AB70)/Q70),0)</f>
        <v>0</v>
      </c>
      <c r="AI70" s="2">
        <f>IFERROR(IF(R70=0,"",IF((V70/R70)&gt;1,1,(V70/R70))),"")</f>
        <v>0</v>
      </c>
      <c r="AJ70" s="2">
        <f>IFERROR(IF(S70=0,"",IF((X70/S70)&gt;1,1,(X70/S70))),"")</f>
        <v>0</v>
      </c>
      <c r="AK70" s="2">
        <f>IFERROR(IF(T70=0,"",IF((Z70/T70)&gt;1,1,(Z70/T70))),"")</f>
        <v>0</v>
      </c>
      <c r="AL70" s="2">
        <f>IFERROR(IF(U70=0,"",IF((AB70/U70)&gt;1,1,(AB70/U70))),"")</f>
        <v>0</v>
      </c>
      <c r="AM70" s="1"/>
      <c r="AN70" s="1"/>
      <c r="AO70" s="1"/>
      <c r="AP70" s="1"/>
      <c r="AQ70" s="1"/>
      <c r="AR70" s="1"/>
      <c r="AS70" s="1"/>
      <c r="AT70" s="1"/>
      <c r="AU70" s="1" t="s">
        <v>114</v>
      </c>
      <c r="AV70" s="1"/>
      <c r="AW70" s="1"/>
      <c r="AX70" s="1"/>
      <c r="AY70" s="1" t="s">
        <v>1424</v>
      </c>
      <c r="AZ70" s="1"/>
      <c r="BA70" s="1"/>
      <c r="BB70" s="1"/>
    </row>
    <row r="71" spans="1:54" ht="15" customHeight="1" x14ac:dyDescent="0.25">
      <c r="A71" s="5">
        <v>30</v>
      </c>
      <c r="B71" s="1" t="s">
        <v>1422</v>
      </c>
      <c r="C71" s="1" t="s">
        <v>13</v>
      </c>
      <c r="D71" s="1" t="s">
        <v>12</v>
      </c>
      <c r="E71" s="1" t="s">
        <v>110</v>
      </c>
      <c r="F71" s="1" t="s">
        <v>10</v>
      </c>
      <c r="G71" s="1" t="s">
        <v>9</v>
      </c>
      <c r="H71" s="1" t="s">
        <v>8</v>
      </c>
      <c r="I71" s="1" t="s">
        <v>161</v>
      </c>
      <c r="J71" s="4">
        <v>44470</v>
      </c>
      <c r="K71" s="4">
        <v>44561</v>
      </c>
      <c r="L71" s="1" t="s">
        <v>160</v>
      </c>
      <c r="M71" s="1" t="s">
        <v>266</v>
      </c>
      <c r="N71" s="1" t="s">
        <v>21</v>
      </c>
      <c r="O71" s="1" t="s">
        <v>146</v>
      </c>
      <c r="P71" s="1" t="s">
        <v>2</v>
      </c>
      <c r="Q71" s="40">
        <v>1</v>
      </c>
      <c r="R71" s="40">
        <v>0</v>
      </c>
      <c r="S71" s="40">
        <v>0</v>
      </c>
      <c r="T71" s="40">
        <v>0</v>
      </c>
      <c r="U71" s="40">
        <v>1</v>
      </c>
      <c r="V71" s="40"/>
      <c r="W71" s="39"/>
      <c r="X71" s="2"/>
      <c r="Y71" s="23"/>
      <c r="Z71" s="2"/>
      <c r="AA71" s="23"/>
      <c r="AB71" s="2"/>
      <c r="AC71" s="23"/>
      <c r="AD71" s="17"/>
      <c r="AE71" s="17"/>
      <c r="AF71" s="17"/>
      <c r="AG71" s="17"/>
      <c r="AH71" s="2">
        <f>IFERROR(IF((V71+X71+Z71+AB71)/Q71&gt;1,1,(V71+X71+Z71+AB71)/Q71),0)</f>
        <v>0</v>
      </c>
      <c r="AI71" s="2" t="str">
        <f>IFERROR(IF(R71=0,"",IF((V71/R71)&gt;1,1,(V71/R71))),"")</f>
        <v/>
      </c>
      <c r="AJ71" s="2" t="str">
        <f>IFERROR(IF(S71=0,"",IF((X71/S71)&gt;1,1,(X71/S71))),"")</f>
        <v/>
      </c>
      <c r="AK71" s="2" t="str">
        <f>IFERROR(IF(T71=0,"",IF((Z71/T71)&gt;1,1,(Z71/T71))),"")</f>
        <v/>
      </c>
      <c r="AL71" s="2">
        <f>IFERROR(IF(U71=0,"",IF((AB71/U71)&gt;1,1,(AB71/U71))),"")</f>
        <v>0</v>
      </c>
      <c r="AM71" s="1"/>
      <c r="AN71" s="1"/>
      <c r="AO71" s="1"/>
      <c r="AP71" s="1"/>
      <c r="AQ71" s="1"/>
      <c r="AR71" s="1"/>
      <c r="AS71" s="1"/>
      <c r="AT71" s="1"/>
      <c r="AU71" s="1" t="s">
        <v>0</v>
      </c>
      <c r="AV71" s="1"/>
      <c r="AW71" s="1"/>
      <c r="AX71" s="1"/>
      <c r="AY71" s="1" t="s">
        <v>1423</v>
      </c>
      <c r="AZ71" s="1"/>
      <c r="BA71" s="1"/>
      <c r="BB71" s="1"/>
    </row>
    <row r="72" spans="1:54" ht="15" customHeight="1" x14ac:dyDescent="0.25">
      <c r="A72" s="5">
        <v>31</v>
      </c>
      <c r="B72" s="1" t="s">
        <v>1422</v>
      </c>
      <c r="C72" s="1" t="s">
        <v>13</v>
      </c>
      <c r="D72" s="1" t="s">
        <v>12</v>
      </c>
      <c r="E72" s="1" t="s">
        <v>110</v>
      </c>
      <c r="F72" s="1" t="s">
        <v>10</v>
      </c>
      <c r="G72" s="1" t="s">
        <v>9</v>
      </c>
      <c r="H72" s="1" t="s">
        <v>8</v>
      </c>
      <c r="I72" s="1" t="s">
        <v>157</v>
      </c>
      <c r="J72" s="4">
        <v>44197</v>
      </c>
      <c r="K72" s="4">
        <v>44561</v>
      </c>
      <c r="L72" s="1" t="s">
        <v>152</v>
      </c>
      <c r="M72" s="1" t="s">
        <v>266</v>
      </c>
      <c r="N72" s="1" t="s">
        <v>21</v>
      </c>
      <c r="O72" s="1" t="s">
        <v>146</v>
      </c>
      <c r="P72" s="1" t="s">
        <v>2</v>
      </c>
      <c r="Q72" s="40">
        <v>4</v>
      </c>
      <c r="R72" s="40">
        <v>1</v>
      </c>
      <c r="S72" s="40">
        <v>1</v>
      </c>
      <c r="T72" s="40">
        <v>1</v>
      </c>
      <c r="U72" s="40">
        <v>1</v>
      </c>
      <c r="V72" s="40"/>
      <c r="W72" s="39"/>
      <c r="X72" s="2"/>
      <c r="Y72" s="23"/>
      <c r="Z72" s="2"/>
      <c r="AA72" s="23"/>
      <c r="AB72" s="2"/>
      <c r="AC72" s="23"/>
      <c r="AD72" s="17"/>
      <c r="AE72" s="17"/>
      <c r="AF72" s="17"/>
      <c r="AG72" s="17"/>
      <c r="AH72" s="2">
        <f>IFERROR(IF((V72+X72+Z72+AB72)/Q72&gt;1,1,(V72+X72+Z72+AB72)/Q72),0)</f>
        <v>0</v>
      </c>
      <c r="AI72" s="2">
        <f>IFERROR(IF(R72=0,"",IF((V72/R72)&gt;1,1,(V72/R72))),"")</f>
        <v>0</v>
      </c>
      <c r="AJ72" s="2">
        <f>IFERROR(IF(S72=0,"",IF((X72/S72)&gt;1,1,(X72/S72))),"")</f>
        <v>0</v>
      </c>
      <c r="AK72" s="2">
        <f>IFERROR(IF(T72=0,"",IF((Z72/T72)&gt;1,1,(Z72/T72))),"")</f>
        <v>0</v>
      </c>
      <c r="AL72" s="2">
        <f>IFERROR(IF(U72=0,"",IF((AB72/U72)&gt;1,1,(AB72/U72))),"")</f>
        <v>0</v>
      </c>
      <c r="AM72" s="1"/>
      <c r="AN72" s="1"/>
      <c r="AO72" s="1"/>
      <c r="AP72" s="1"/>
      <c r="AQ72" s="1"/>
      <c r="AR72" s="1"/>
      <c r="AS72" s="1"/>
      <c r="AT72" s="1"/>
      <c r="AU72" s="1" t="s">
        <v>114</v>
      </c>
      <c r="AV72" s="1"/>
      <c r="AW72" s="1"/>
      <c r="AX72" s="1"/>
      <c r="AY72" s="1" t="s">
        <v>1424</v>
      </c>
      <c r="AZ72" s="1"/>
      <c r="BA72" s="1"/>
      <c r="BB72" s="1"/>
    </row>
    <row r="73" spans="1:54" ht="15" customHeight="1" x14ac:dyDescent="0.25">
      <c r="A73" s="5">
        <v>32</v>
      </c>
      <c r="B73" s="1" t="s">
        <v>1422</v>
      </c>
      <c r="C73" s="1" t="s">
        <v>13</v>
      </c>
      <c r="D73" s="1" t="s">
        <v>12</v>
      </c>
      <c r="E73" s="1" t="s">
        <v>110</v>
      </c>
      <c r="F73" s="1" t="s">
        <v>10</v>
      </c>
      <c r="G73" s="1" t="s">
        <v>9</v>
      </c>
      <c r="H73" s="1" t="s">
        <v>8</v>
      </c>
      <c r="I73" s="1" t="s">
        <v>153</v>
      </c>
      <c r="J73" s="4">
        <v>44470</v>
      </c>
      <c r="K73" s="4">
        <v>44561</v>
      </c>
      <c r="L73" s="1" t="s">
        <v>152</v>
      </c>
      <c r="M73" s="1" t="s">
        <v>266</v>
      </c>
      <c r="N73" s="1" t="s">
        <v>21</v>
      </c>
      <c r="O73" s="1" t="s">
        <v>146</v>
      </c>
      <c r="P73" s="1" t="s">
        <v>2</v>
      </c>
      <c r="Q73" s="40">
        <v>2</v>
      </c>
      <c r="R73" s="40">
        <v>0</v>
      </c>
      <c r="S73" s="40">
        <v>0</v>
      </c>
      <c r="T73" s="40">
        <v>0</v>
      </c>
      <c r="U73" s="40">
        <v>2</v>
      </c>
      <c r="V73" s="40"/>
      <c r="W73" s="39"/>
      <c r="X73" s="2"/>
      <c r="Y73" s="23"/>
      <c r="Z73" s="2"/>
      <c r="AA73" s="23"/>
      <c r="AB73" s="2"/>
      <c r="AC73" s="23"/>
      <c r="AD73" s="17"/>
      <c r="AE73" s="17"/>
      <c r="AF73" s="17"/>
      <c r="AG73" s="17"/>
      <c r="AH73" s="2">
        <f>IFERROR(IF((V73+X73+Z73+AB73)/Q73&gt;1,1,(V73+X73+Z73+AB73)/Q73),0)</f>
        <v>0</v>
      </c>
      <c r="AI73" s="2" t="str">
        <f>IFERROR(IF(R73=0,"",IF((V73/R73)&gt;1,1,(V73/R73))),"")</f>
        <v/>
      </c>
      <c r="AJ73" s="2" t="str">
        <f>IFERROR(IF(S73=0,"",IF((X73/S73)&gt;1,1,(X73/S73))),"")</f>
        <v/>
      </c>
      <c r="AK73" s="2" t="str">
        <f>IFERROR(IF(T73=0,"",IF((Z73/T73)&gt;1,1,(Z73/T73))),"")</f>
        <v/>
      </c>
      <c r="AL73" s="2">
        <f>IFERROR(IF(U73=0,"",IF((AB73/U73)&gt;1,1,(AB73/U73))),"")</f>
        <v>0</v>
      </c>
      <c r="AM73" s="1"/>
      <c r="AN73" s="1"/>
      <c r="AO73" s="1"/>
      <c r="AP73" s="1"/>
      <c r="AQ73" s="1"/>
      <c r="AR73" s="1"/>
      <c r="AS73" s="1"/>
      <c r="AT73" s="1"/>
      <c r="AU73" s="1" t="s">
        <v>0</v>
      </c>
      <c r="AV73" s="1"/>
      <c r="AW73" s="1"/>
      <c r="AX73" s="1"/>
      <c r="AY73" s="1" t="s">
        <v>1423</v>
      </c>
      <c r="AZ73" s="1"/>
      <c r="BA73" s="1"/>
      <c r="BB73" s="1"/>
    </row>
    <row r="74" spans="1:54" ht="15" customHeight="1" x14ac:dyDescent="0.25">
      <c r="A74" s="5">
        <v>33</v>
      </c>
      <c r="B74" s="1" t="s">
        <v>1422</v>
      </c>
      <c r="C74" s="1" t="s">
        <v>13</v>
      </c>
      <c r="D74" s="1" t="s">
        <v>12</v>
      </c>
      <c r="E74" s="1" t="s">
        <v>110</v>
      </c>
      <c r="F74" s="1" t="s">
        <v>10</v>
      </c>
      <c r="G74" s="1" t="s">
        <v>9</v>
      </c>
      <c r="H74" s="1" t="s">
        <v>8</v>
      </c>
      <c r="I74" s="1" t="s">
        <v>15</v>
      </c>
      <c r="J74" s="4">
        <v>44317</v>
      </c>
      <c r="K74" s="4">
        <v>44561</v>
      </c>
      <c r="L74" s="1" t="s">
        <v>148</v>
      </c>
      <c r="M74" s="1" t="s">
        <v>266</v>
      </c>
      <c r="N74" s="1" t="s">
        <v>21</v>
      </c>
      <c r="O74" s="1" t="s">
        <v>146</v>
      </c>
      <c r="P74" s="1" t="s">
        <v>2</v>
      </c>
      <c r="Q74" s="40">
        <v>4</v>
      </c>
      <c r="R74" s="40">
        <v>0</v>
      </c>
      <c r="S74" s="40">
        <v>2</v>
      </c>
      <c r="T74" s="40">
        <v>1</v>
      </c>
      <c r="U74" s="40">
        <v>1</v>
      </c>
      <c r="V74" s="40"/>
      <c r="W74" s="39"/>
      <c r="X74" s="2"/>
      <c r="Y74" s="23"/>
      <c r="Z74" s="2"/>
      <c r="AA74" s="23"/>
      <c r="AB74" s="2"/>
      <c r="AC74" s="23"/>
      <c r="AD74" s="17"/>
      <c r="AE74" s="17"/>
      <c r="AF74" s="17"/>
      <c r="AG74" s="17"/>
      <c r="AH74" s="2">
        <f>IFERROR(IF((V74+X74+Z74+AB74)/Q74&gt;1,1,(V74+X74+Z74+AB74)/Q74),0)</f>
        <v>0</v>
      </c>
      <c r="AI74" s="2" t="str">
        <f>IFERROR(IF(R74=0,"",IF((V74/R74)&gt;1,1,(V74/R74))),"")</f>
        <v/>
      </c>
      <c r="AJ74" s="2">
        <f>IFERROR(IF(S74=0,"",IF((X74/S74)&gt;1,1,(X74/S74))),"")</f>
        <v>0</v>
      </c>
      <c r="AK74" s="2">
        <f>IFERROR(IF(T74=0,"",IF((Z74/T74)&gt;1,1,(Z74/T74))),"")</f>
        <v>0</v>
      </c>
      <c r="AL74" s="2">
        <f>IFERROR(IF(U74=0,"",IF((AB74/U74)&gt;1,1,(AB74/U74))),"")</f>
        <v>0</v>
      </c>
      <c r="AM74" s="1"/>
      <c r="AN74" s="1"/>
      <c r="AO74" s="1"/>
      <c r="AP74" s="1"/>
      <c r="AQ74" s="1"/>
      <c r="AR74" s="1"/>
      <c r="AS74" s="1"/>
      <c r="AT74" s="1"/>
      <c r="AU74" s="1" t="s">
        <v>0</v>
      </c>
      <c r="AV74" s="1"/>
      <c r="AW74" s="1"/>
      <c r="AX74" s="1"/>
      <c r="AY74" s="1" t="s">
        <v>1423</v>
      </c>
      <c r="AZ74" s="1"/>
      <c r="BA74" s="1"/>
      <c r="BB74" s="1"/>
    </row>
    <row r="75" spans="1:54" ht="15" customHeight="1" x14ac:dyDescent="0.25">
      <c r="A75" s="5">
        <v>34</v>
      </c>
      <c r="B75" s="1" t="s">
        <v>1422</v>
      </c>
      <c r="C75" s="1" t="s">
        <v>13</v>
      </c>
      <c r="D75" s="1" t="s">
        <v>12</v>
      </c>
      <c r="E75" s="1" t="s">
        <v>11</v>
      </c>
      <c r="F75" s="1" t="s">
        <v>10</v>
      </c>
      <c r="G75" s="1" t="s">
        <v>9</v>
      </c>
      <c r="H75" s="1" t="s">
        <v>8</v>
      </c>
      <c r="I75" s="1" t="s">
        <v>317</v>
      </c>
      <c r="J75" s="4">
        <v>44197</v>
      </c>
      <c r="K75" s="4">
        <v>44560</v>
      </c>
      <c r="L75" s="1" t="s">
        <v>316</v>
      </c>
      <c r="M75" s="1" t="s">
        <v>791</v>
      </c>
      <c r="N75" s="1" t="s">
        <v>21</v>
      </c>
      <c r="O75" s="1" t="s">
        <v>314</v>
      </c>
      <c r="P75" s="1" t="s">
        <v>2</v>
      </c>
      <c r="Q75" s="40">
        <v>12</v>
      </c>
      <c r="R75" s="40">
        <v>3</v>
      </c>
      <c r="S75" s="40">
        <v>3</v>
      </c>
      <c r="T75" s="40">
        <v>3</v>
      </c>
      <c r="U75" s="40">
        <v>3</v>
      </c>
      <c r="V75" s="40"/>
      <c r="W75" s="39"/>
      <c r="X75" s="2"/>
      <c r="Y75" s="23"/>
      <c r="Z75" s="2"/>
      <c r="AA75" s="23"/>
      <c r="AB75" s="2"/>
      <c r="AC75" s="23"/>
      <c r="AD75" s="17"/>
      <c r="AE75" s="17"/>
      <c r="AF75" s="17"/>
      <c r="AG75" s="17"/>
      <c r="AH75" s="2">
        <f>IFERROR(IF((V75+X75+Z75+AB75)/Q75&gt;1,1,(V75+X75+Z75+AB75)/Q75),0)</f>
        <v>0</v>
      </c>
      <c r="AI75" s="2">
        <f>IFERROR(IF(R75=0,"",IF((V75/R75)&gt;1,1,(V75/R75))),"")</f>
        <v>0</v>
      </c>
      <c r="AJ75" s="2">
        <f>IFERROR(IF(S75=0,"",IF((X75/S75)&gt;1,1,(X75/S75))),"")</f>
        <v>0</v>
      </c>
      <c r="AK75" s="2">
        <f>IFERROR(IF(T75=0,"",IF((Z75/T75)&gt;1,1,(Z75/T75))),"")</f>
        <v>0</v>
      </c>
      <c r="AL75" s="2">
        <f>IFERROR(IF(U75=0,"",IF((AB75/U75)&gt;1,1,(AB75/U75))),"")</f>
        <v>0</v>
      </c>
      <c r="AM75" s="1"/>
      <c r="AN75" s="1"/>
      <c r="AO75" s="1"/>
      <c r="AP75" s="1"/>
      <c r="AQ75" s="1"/>
      <c r="AR75" s="1"/>
      <c r="AS75" s="1"/>
      <c r="AT75" s="1"/>
      <c r="AU75" s="1" t="s">
        <v>114</v>
      </c>
      <c r="AV75" s="1"/>
      <c r="AW75" s="1"/>
      <c r="AX75" s="1"/>
      <c r="AY75" s="1" t="s">
        <v>1421</v>
      </c>
      <c r="AZ75" s="1"/>
      <c r="BA75" s="1"/>
      <c r="BB75" s="1"/>
    </row>
    <row r="76" spans="1:54" ht="15" customHeight="1" x14ac:dyDescent="0.25">
      <c r="A76" s="5">
        <v>1</v>
      </c>
      <c r="B76" s="1" t="s">
        <v>1328</v>
      </c>
      <c r="C76" s="1" t="s">
        <v>1401</v>
      </c>
      <c r="D76" s="1" t="s">
        <v>12</v>
      </c>
      <c r="E76" s="1" t="s">
        <v>344</v>
      </c>
      <c r="F76" s="1" t="s">
        <v>343</v>
      </c>
      <c r="G76" s="1" t="s">
        <v>30</v>
      </c>
      <c r="H76" s="1" t="s">
        <v>222</v>
      </c>
      <c r="I76" s="1" t="s">
        <v>1420</v>
      </c>
      <c r="J76" s="4">
        <v>44200</v>
      </c>
      <c r="K76" s="4">
        <v>44561</v>
      </c>
      <c r="L76" s="1" t="s">
        <v>416</v>
      </c>
      <c r="M76" s="1" t="s">
        <v>1388</v>
      </c>
      <c r="N76" s="1" t="s">
        <v>21</v>
      </c>
      <c r="O76" s="1" t="s">
        <v>1410</v>
      </c>
      <c r="P76" s="1" t="s">
        <v>75</v>
      </c>
      <c r="Q76" s="38">
        <v>1500000</v>
      </c>
      <c r="R76" s="38">
        <v>200000</v>
      </c>
      <c r="S76" s="38">
        <v>400000</v>
      </c>
      <c r="T76" s="38">
        <v>400000</v>
      </c>
      <c r="U76" s="38">
        <v>500000</v>
      </c>
      <c r="V76" s="38">
        <v>164505</v>
      </c>
      <c r="W76" s="38" t="s">
        <v>1419</v>
      </c>
      <c r="X76" s="2"/>
      <c r="Y76" s="23"/>
      <c r="Z76" s="2"/>
      <c r="AA76" s="23"/>
      <c r="AB76" s="2"/>
      <c r="AC76" s="23"/>
      <c r="AD76" s="17"/>
      <c r="AE76" s="17"/>
      <c r="AF76" s="17"/>
      <c r="AG76" s="17"/>
      <c r="AH76" s="2">
        <f>IFERROR(IF((V76+X76+Z76+AB76)/Q76&gt;1,1,(V76+X76+Z76+AB76)/Q76),0)</f>
        <v>0.10967</v>
      </c>
      <c r="AI76" s="2">
        <f>IFERROR(IF(R76=0,"",IF((V76/R76)&gt;1,1,(V76/R76))),"")</f>
        <v>0.82252499999999995</v>
      </c>
      <c r="AJ76" s="2">
        <f>IFERROR(IF(S76=0,"",IF((X76/S76)&gt;1,1,(X76/S76))),"")</f>
        <v>0</v>
      </c>
      <c r="AK76" s="2">
        <f>IFERROR(IF(T76=0,"",IF((Z76/T76)&gt;1,1,(Z76/T76))),"")</f>
        <v>0</v>
      </c>
      <c r="AL76" s="2">
        <f>IFERROR(IF(U76=0,"",IF((AB76/U76)&gt;1,1,(AB76/U76))),"")</f>
        <v>0</v>
      </c>
      <c r="AM76" s="1" t="s">
        <v>18</v>
      </c>
      <c r="AN76" s="1"/>
      <c r="AO76" s="1"/>
      <c r="AP76" s="1"/>
      <c r="AQ76" s="1" t="s">
        <v>320</v>
      </c>
      <c r="AR76" s="1"/>
      <c r="AS76" s="1"/>
      <c r="AT76" s="1"/>
      <c r="AU76" s="1" t="s">
        <v>114</v>
      </c>
      <c r="AV76" s="1"/>
      <c r="AW76" s="1"/>
      <c r="AX76" s="1"/>
      <c r="AY76" s="1" t="s">
        <v>1418</v>
      </c>
      <c r="AZ76" s="1"/>
      <c r="BA76" s="1"/>
      <c r="BB76" s="1"/>
    </row>
    <row r="77" spans="1:54" ht="15" customHeight="1" x14ac:dyDescent="0.25">
      <c r="A77" s="5">
        <v>2</v>
      </c>
      <c r="B77" s="1" t="s">
        <v>1328</v>
      </c>
      <c r="C77" s="1" t="s">
        <v>1401</v>
      </c>
      <c r="D77" s="1" t="s">
        <v>12</v>
      </c>
      <c r="E77" s="1" t="s">
        <v>344</v>
      </c>
      <c r="F77" s="1" t="s">
        <v>343</v>
      </c>
      <c r="G77" s="1" t="s">
        <v>30</v>
      </c>
      <c r="H77" s="1" t="s">
        <v>222</v>
      </c>
      <c r="I77" s="1" t="s">
        <v>1417</v>
      </c>
      <c r="J77" s="4">
        <v>44200</v>
      </c>
      <c r="K77" s="4">
        <v>44561</v>
      </c>
      <c r="L77" s="1" t="s">
        <v>416</v>
      </c>
      <c r="M77" s="1" t="s">
        <v>1388</v>
      </c>
      <c r="N77" s="1" t="s">
        <v>21</v>
      </c>
      <c r="O77" s="1" t="s">
        <v>1410</v>
      </c>
      <c r="P77" s="1" t="s">
        <v>75</v>
      </c>
      <c r="Q77" s="38">
        <v>7000</v>
      </c>
      <c r="R77" s="38">
        <v>700</v>
      </c>
      <c r="S77" s="38">
        <v>2100</v>
      </c>
      <c r="T77" s="38">
        <v>2100</v>
      </c>
      <c r="U77" s="38">
        <v>2100</v>
      </c>
      <c r="V77" s="38">
        <v>2726</v>
      </c>
      <c r="W77" s="38" t="s">
        <v>1416</v>
      </c>
      <c r="X77" s="23"/>
      <c r="Y77" s="23"/>
      <c r="Z77" s="23"/>
      <c r="AA77" s="23"/>
      <c r="AB77" s="23"/>
      <c r="AC77" s="23"/>
      <c r="AD77" s="17"/>
      <c r="AE77" s="17"/>
      <c r="AF77" s="17"/>
      <c r="AG77" s="17"/>
      <c r="AH77" s="2">
        <f>IFERROR(IF((V77+X77+Z77+AB77)/Q77&gt;1,1,(V77+X77+Z77+AB77)/Q77),0)</f>
        <v>0.3894285714285714</v>
      </c>
      <c r="AI77" s="2">
        <f>IFERROR(IF(R77=0,"",IF((V77/R77)&gt;1,1,(V77/R77))),"")</f>
        <v>1</v>
      </c>
      <c r="AJ77" s="2">
        <f>IFERROR(IF(S77=0,"",IF((X77/S77)&gt;1,1,(X77/S77))),"")</f>
        <v>0</v>
      </c>
      <c r="AK77" s="2">
        <f>IFERROR(IF(T77=0,"",IF((Z77/T77)&gt;1,1,(Z77/T77))),"")</f>
        <v>0</v>
      </c>
      <c r="AL77" s="2">
        <f>IFERROR(IF(U77=0,"",IF((AB77/U77)&gt;1,1,(AB77/U77))),"")</f>
        <v>0</v>
      </c>
      <c r="AM77" s="1" t="s">
        <v>18</v>
      </c>
      <c r="AN77" s="1"/>
      <c r="AO77" s="1"/>
      <c r="AP77" s="1"/>
      <c r="AQ77" s="1" t="s">
        <v>1330</v>
      </c>
      <c r="AR77" s="1"/>
      <c r="AS77" s="1"/>
      <c r="AT77" s="1"/>
      <c r="AU77" s="1" t="s">
        <v>18</v>
      </c>
      <c r="AV77" s="1"/>
      <c r="AW77" s="1"/>
      <c r="AX77" s="1"/>
      <c r="AY77" s="1" t="s">
        <v>1415</v>
      </c>
      <c r="AZ77" s="1"/>
      <c r="BA77" s="1"/>
      <c r="BB77" s="1"/>
    </row>
    <row r="78" spans="1:54" ht="15" customHeight="1" x14ac:dyDescent="0.25">
      <c r="A78" s="5">
        <v>3</v>
      </c>
      <c r="B78" s="1" t="s">
        <v>1328</v>
      </c>
      <c r="C78" s="1" t="s">
        <v>1401</v>
      </c>
      <c r="D78" s="1" t="s">
        <v>12</v>
      </c>
      <c r="E78" s="1" t="s">
        <v>344</v>
      </c>
      <c r="F78" s="1" t="s">
        <v>343</v>
      </c>
      <c r="G78" s="1" t="s">
        <v>30</v>
      </c>
      <c r="H78" s="1" t="s">
        <v>222</v>
      </c>
      <c r="I78" s="1" t="s">
        <v>1414</v>
      </c>
      <c r="J78" s="4">
        <v>44200</v>
      </c>
      <c r="K78" s="4">
        <v>44561</v>
      </c>
      <c r="L78" s="1" t="s">
        <v>416</v>
      </c>
      <c r="M78" s="1" t="s">
        <v>1388</v>
      </c>
      <c r="N78" s="1" t="s">
        <v>21</v>
      </c>
      <c r="O78" s="1" t="s">
        <v>1410</v>
      </c>
      <c r="P78" s="1" t="s">
        <v>75</v>
      </c>
      <c r="Q78" s="38">
        <v>10000000</v>
      </c>
      <c r="R78" s="38">
        <v>1000000</v>
      </c>
      <c r="S78" s="38">
        <v>3000000</v>
      </c>
      <c r="T78" s="38">
        <v>3000000</v>
      </c>
      <c r="U78" s="38">
        <v>3000000</v>
      </c>
      <c r="V78" s="38">
        <v>377440</v>
      </c>
      <c r="W78" s="38" t="s">
        <v>1413</v>
      </c>
      <c r="X78" s="23"/>
      <c r="Y78" s="23"/>
      <c r="Z78" s="23"/>
      <c r="AA78" s="23"/>
      <c r="AB78" s="23"/>
      <c r="AC78" s="23"/>
      <c r="AD78" s="17"/>
      <c r="AE78" s="17"/>
      <c r="AF78" s="17"/>
      <c r="AG78" s="17"/>
      <c r="AH78" s="2">
        <f>IFERROR(IF((V78+X78+Z78+AB78)/Q78&gt;1,1,(V78+X78+Z78+AB78)/Q78),0)</f>
        <v>3.7744E-2</v>
      </c>
      <c r="AI78" s="2">
        <f>IFERROR(IF(R78=0,"",IF((V78/R78)&gt;1,1,(V78/R78))),"")</f>
        <v>0.37744</v>
      </c>
      <c r="AJ78" s="2">
        <f>IFERROR(IF(S78=0,"",IF((X78/S78)&gt;1,1,(X78/S78))),"")</f>
        <v>0</v>
      </c>
      <c r="AK78" s="2">
        <f>IFERROR(IF(T78=0,"",IF((Z78/T78)&gt;1,1,(Z78/T78))),"")</f>
        <v>0</v>
      </c>
      <c r="AL78" s="2">
        <f>IFERROR(IF(U78=0,"",IF((AB78/U78)&gt;1,1,(AB78/U78))),"")</f>
        <v>0</v>
      </c>
      <c r="AM78" s="1" t="s">
        <v>18</v>
      </c>
      <c r="AN78" s="1"/>
      <c r="AO78" s="1"/>
      <c r="AP78" s="1"/>
      <c r="AQ78" s="1" t="s">
        <v>320</v>
      </c>
      <c r="AR78" s="1"/>
      <c r="AS78" s="1"/>
      <c r="AT78" s="1"/>
      <c r="AU78" s="1" t="s">
        <v>114</v>
      </c>
      <c r="AV78" s="1"/>
      <c r="AW78" s="1"/>
      <c r="AX78" s="1"/>
      <c r="AY78" s="1" t="s">
        <v>1412</v>
      </c>
      <c r="AZ78" s="1"/>
      <c r="BA78" s="1"/>
      <c r="BB78" s="1"/>
    </row>
    <row r="79" spans="1:54" ht="15" customHeight="1" x14ac:dyDescent="0.25">
      <c r="A79" s="5">
        <v>4</v>
      </c>
      <c r="B79" s="1" t="s">
        <v>1328</v>
      </c>
      <c r="C79" s="1" t="s">
        <v>1401</v>
      </c>
      <c r="D79" s="1" t="s">
        <v>12</v>
      </c>
      <c r="E79" s="1" t="s">
        <v>344</v>
      </c>
      <c r="F79" s="1" t="s">
        <v>343</v>
      </c>
      <c r="G79" s="1" t="s">
        <v>30</v>
      </c>
      <c r="H79" s="1" t="s">
        <v>222</v>
      </c>
      <c r="I79" s="1" t="s">
        <v>1411</v>
      </c>
      <c r="J79" s="4">
        <v>44200</v>
      </c>
      <c r="K79" s="4">
        <v>44561</v>
      </c>
      <c r="L79" s="1" t="s">
        <v>416</v>
      </c>
      <c r="M79" s="1" t="s">
        <v>1388</v>
      </c>
      <c r="N79" s="1" t="s">
        <v>21</v>
      </c>
      <c r="O79" s="1" t="s">
        <v>1410</v>
      </c>
      <c r="P79" s="1" t="s">
        <v>75</v>
      </c>
      <c r="Q79" s="38">
        <v>2000000</v>
      </c>
      <c r="R79" s="38">
        <v>200000</v>
      </c>
      <c r="S79" s="38">
        <v>600000</v>
      </c>
      <c r="T79" s="38">
        <v>600000</v>
      </c>
      <c r="U79" s="38">
        <v>600000</v>
      </c>
      <c r="V79" s="38">
        <v>0</v>
      </c>
      <c r="W79" s="38" t="s">
        <v>1409</v>
      </c>
      <c r="X79" s="2"/>
      <c r="Y79" s="2"/>
      <c r="Z79" s="2"/>
      <c r="AA79" s="2"/>
      <c r="AB79" s="2"/>
      <c r="AC79" s="2"/>
      <c r="AD79" s="2"/>
      <c r="AE79" s="2"/>
      <c r="AF79" s="17"/>
      <c r="AG79" s="17"/>
      <c r="AH79" s="2">
        <f>IFERROR(IF((V79+X79+Z79+AB79)/Q79&gt;1,1,(V79+X79+Z79+AB79)/Q79),0)</f>
        <v>0</v>
      </c>
      <c r="AI79" s="2">
        <f>IFERROR(IF(R79=0,"",IF((V79/R79)&gt;1,1,(V79/R79))),"")</f>
        <v>0</v>
      </c>
      <c r="AJ79" s="2">
        <f>IFERROR(IF(S79=0,"",IF((X79/S79)&gt;1,1,(X79/S79))),"")</f>
        <v>0</v>
      </c>
      <c r="AK79" s="2">
        <f>IFERROR(IF(T79=0,"",IF((Z79/T79)&gt;1,1,(Z79/T79))),"")</f>
        <v>0</v>
      </c>
      <c r="AL79" s="2">
        <f>IFERROR(IF(U79=0,"",IF((AB79/U79)&gt;1,1,(AB79/U79))),"")</f>
        <v>0</v>
      </c>
      <c r="AM79" s="1" t="s">
        <v>18</v>
      </c>
      <c r="AN79" s="1"/>
      <c r="AO79" s="1"/>
      <c r="AP79" s="1"/>
      <c r="AQ79" s="1" t="s">
        <v>320</v>
      </c>
      <c r="AR79" s="1"/>
      <c r="AS79" s="1"/>
      <c r="AT79" s="1"/>
      <c r="AU79" s="1" t="s">
        <v>18</v>
      </c>
      <c r="AV79" s="1"/>
      <c r="AW79" s="1"/>
      <c r="AX79" s="1"/>
      <c r="AY79" s="1" t="s">
        <v>1408</v>
      </c>
      <c r="AZ79" s="1"/>
      <c r="BA79" s="1"/>
      <c r="BB79" s="1"/>
    </row>
    <row r="80" spans="1:54" ht="15" customHeight="1" x14ac:dyDescent="0.25">
      <c r="A80" s="5">
        <v>5</v>
      </c>
      <c r="B80" s="1" t="s">
        <v>1328</v>
      </c>
      <c r="C80" s="1" t="s">
        <v>1401</v>
      </c>
      <c r="D80" s="1" t="s">
        <v>12</v>
      </c>
      <c r="E80" s="1" t="s">
        <v>344</v>
      </c>
      <c r="F80" s="1" t="s">
        <v>343</v>
      </c>
      <c r="G80" s="1" t="s">
        <v>30</v>
      </c>
      <c r="H80" s="1" t="s">
        <v>222</v>
      </c>
      <c r="I80" s="1" t="s">
        <v>1407</v>
      </c>
      <c r="J80" s="4">
        <v>44200</v>
      </c>
      <c r="K80" s="4">
        <v>44561</v>
      </c>
      <c r="L80" s="1" t="s">
        <v>1406</v>
      </c>
      <c r="M80" s="1" t="s">
        <v>1405</v>
      </c>
      <c r="N80" s="1" t="s">
        <v>21</v>
      </c>
      <c r="O80" s="1" t="s">
        <v>1404</v>
      </c>
      <c r="P80" s="1" t="s">
        <v>75</v>
      </c>
      <c r="Q80" s="38">
        <v>5000000</v>
      </c>
      <c r="R80" s="38">
        <f>+Q80*10%</f>
        <v>500000</v>
      </c>
      <c r="S80" s="38">
        <f>+Q80*30%</f>
        <v>1500000</v>
      </c>
      <c r="T80" s="38">
        <f>+Q80*30%</f>
        <v>1500000</v>
      </c>
      <c r="U80" s="38">
        <f>+Q80*30%</f>
        <v>1500000</v>
      </c>
      <c r="V80" s="38">
        <v>1315763</v>
      </c>
      <c r="W80" s="38" t="s">
        <v>1403</v>
      </c>
      <c r="X80" s="2"/>
      <c r="Y80" s="2"/>
      <c r="Z80" s="2"/>
      <c r="AA80" s="2"/>
      <c r="AB80" s="2"/>
      <c r="AC80" s="2"/>
      <c r="AD80" s="2"/>
      <c r="AE80" s="2"/>
      <c r="AF80" s="17"/>
      <c r="AG80" s="17"/>
      <c r="AH80" s="2">
        <f>IFERROR(IF((V80+X80+Z80+AB80)/Q80&gt;1,1,(V80+X80+Z80+AB80)/Q80),0)</f>
        <v>0.26315260000000001</v>
      </c>
      <c r="AI80" s="2">
        <f>IFERROR(IF(R80=0,"",IF((V80/R80)&gt;1,1,(V80/R80))),"")</f>
        <v>1</v>
      </c>
      <c r="AJ80" s="2">
        <f>IFERROR(IF(S80=0,"",IF((X80/S80)&gt;1,1,(X80/S80))),"")</f>
        <v>0</v>
      </c>
      <c r="AK80" s="2">
        <f>IFERROR(IF(T80=0,"",IF((Z80/T80)&gt;1,1,(Z80/T80))),"")</f>
        <v>0</v>
      </c>
      <c r="AL80" s="2">
        <f>IFERROR(IF(U80=0,"",IF((AB80/U80)&gt;1,1,(AB80/U80))),"")</f>
        <v>0</v>
      </c>
      <c r="AM80" s="1" t="s">
        <v>18</v>
      </c>
      <c r="AN80" s="1"/>
      <c r="AO80" s="1"/>
      <c r="AP80" s="1"/>
      <c r="AQ80" s="1" t="s">
        <v>320</v>
      </c>
      <c r="AR80" s="1"/>
      <c r="AS80" s="1"/>
      <c r="AT80" s="1"/>
      <c r="AU80" s="1" t="s">
        <v>18</v>
      </c>
      <c r="AV80" s="1"/>
      <c r="AW80" s="1"/>
      <c r="AX80" s="1"/>
      <c r="AY80" s="1" t="s">
        <v>1402</v>
      </c>
      <c r="AZ80" s="1"/>
      <c r="BA80" s="1"/>
      <c r="BB80" s="1"/>
    </row>
    <row r="81" spans="1:54" ht="15" customHeight="1" x14ac:dyDescent="0.25">
      <c r="A81" s="5">
        <v>6</v>
      </c>
      <c r="B81" s="1" t="s">
        <v>1328</v>
      </c>
      <c r="C81" s="1" t="s">
        <v>1401</v>
      </c>
      <c r="D81" s="1" t="s">
        <v>12</v>
      </c>
      <c r="E81" s="1" t="s">
        <v>344</v>
      </c>
      <c r="F81" s="1" t="s">
        <v>343</v>
      </c>
      <c r="G81" s="1" t="s">
        <v>30</v>
      </c>
      <c r="H81" s="1" t="s">
        <v>222</v>
      </c>
      <c r="I81" s="1" t="s">
        <v>1400</v>
      </c>
      <c r="J81" s="4">
        <v>44256</v>
      </c>
      <c r="K81" s="4">
        <v>44561</v>
      </c>
      <c r="L81" s="1" t="s">
        <v>1399</v>
      </c>
      <c r="M81" s="1" t="s">
        <v>1388</v>
      </c>
      <c r="N81" s="1" t="s">
        <v>21</v>
      </c>
      <c r="O81" s="1" t="s">
        <v>1398</v>
      </c>
      <c r="P81" s="1" t="s">
        <v>75</v>
      </c>
      <c r="Q81" s="38">
        <v>2</v>
      </c>
      <c r="R81" s="38">
        <v>0.1</v>
      </c>
      <c r="S81" s="38">
        <v>0.1</v>
      </c>
      <c r="T81" s="38">
        <v>1</v>
      </c>
      <c r="U81" s="38">
        <v>1</v>
      </c>
      <c r="V81" s="38">
        <v>1</v>
      </c>
      <c r="W81" s="38" t="s">
        <v>1397</v>
      </c>
      <c r="X81" s="2"/>
      <c r="Y81" s="2"/>
      <c r="Z81" s="2"/>
      <c r="AA81" s="2"/>
      <c r="AB81" s="2"/>
      <c r="AC81" s="2"/>
      <c r="AD81" s="2"/>
      <c r="AE81" s="2"/>
      <c r="AF81" s="17"/>
      <c r="AG81" s="17"/>
      <c r="AH81" s="2">
        <f>IFERROR(IF((V81+X81+Z81+AB81)/Q81&gt;1,1,(V81+X81+Z81+AB81)/Q81),0)</f>
        <v>0.5</v>
      </c>
      <c r="AI81" s="2">
        <f>IFERROR(IF(R81=0,"",IF((V81/R81)&gt;1,1,(V81/R81))),"")</f>
        <v>1</v>
      </c>
      <c r="AJ81" s="2">
        <f>IFERROR(IF(S81=0,"",IF((X81/S81)&gt;1,1,(X81/S81))),"")</f>
        <v>0</v>
      </c>
      <c r="AK81" s="2">
        <f>IFERROR(IF(T81=0,"",IF((Z81/T81)&gt;1,1,(Z81/T81))),"")</f>
        <v>0</v>
      </c>
      <c r="AL81" s="2">
        <f>IFERROR(IF(U81=0,"",IF((AB81/U81)&gt;1,1,(AB81/U81))),"")</f>
        <v>0</v>
      </c>
      <c r="AM81" s="1" t="s">
        <v>18</v>
      </c>
      <c r="AN81" s="1"/>
      <c r="AO81" s="1"/>
      <c r="AP81" s="1"/>
      <c r="AQ81" s="1" t="s">
        <v>1396</v>
      </c>
      <c r="AR81" s="1"/>
      <c r="AS81" s="1"/>
      <c r="AT81" s="1"/>
      <c r="AU81" s="1" t="s">
        <v>18</v>
      </c>
      <c r="AV81" s="1"/>
      <c r="AW81" s="1"/>
      <c r="AX81" s="1"/>
      <c r="AY81" s="1" t="s">
        <v>1395</v>
      </c>
      <c r="AZ81" s="1"/>
      <c r="BA81" s="1"/>
      <c r="BB81" s="1"/>
    </row>
    <row r="82" spans="1:54" ht="15" customHeight="1" x14ac:dyDescent="0.25">
      <c r="A82" s="5">
        <v>7</v>
      </c>
      <c r="B82" s="1" t="s">
        <v>1328</v>
      </c>
      <c r="C82" s="1" t="s">
        <v>1380</v>
      </c>
      <c r="D82" s="1" t="s">
        <v>12</v>
      </c>
      <c r="E82" s="1" t="s">
        <v>176</v>
      </c>
      <c r="F82" s="1" t="s">
        <v>175</v>
      </c>
      <c r="G82" s="1" t="s">
        <v>30</v>
      </c>
      <c r="H82" s="1" t="s">
        <v>222</v>
      </c>
      <c r="I82" s="1" t="s">
        <v>1394</v>
      </c>
      <c r="J82" s="4">
        <v>44228</v>
      </c>
      <c r="K82" s="4">
        <v>44561</v>
      </c>
      <c r="L82" s="1" t="s">
        <v>1393</v>
      </c>
      <c r="M82" s="1" t="s">
        <v>1377</v>
      </c>
      <c r="N82" s="1" t="s">
        <v>21</v>
      </c>
      <c r="O82" s="1" t="s">
        <v>1376</v>
      </c>
      <c r="P82" s="1" t="s">
        <v>75</v>
      </c>
      <c r="Q82" s="38">
        <v>1</v>
      </c>
      <c r="R82" s="38">
        <v>0</v>
      </c>
      <c r="S82" s="38">
        <v>0</v>
      </c>
      <c r="T82" s="38">
        <v>1</v>
      </c>
      <c r="U82" s="38">
        <v>0</v>
      </c>
      <c r="V82" s="38">
        <v>0</v>
      </c>
      <c r="W82" s="38" t="s">
        <v>1392</v>
      </c>
      <c r="X82" s="2"/>
      <c r="Y82" s="2"/>
      <c r="Z82" s="2"/>
      <c r="AA82" s="2"/>
      <c r="AB82" s="2"/>
      <c r="AC82" s="2"/>
      <c r="AD82" s="2"/>
      <c r="AE82" s="2"/>
      <c r="AF82" s="17"/>
      <c r="AG82" s="17"/>
      <c r="AH82" s="2">
        <f>IFERROR(IF((V82+X82+Z82+AB82)/Q82&gt;1,1,(V82+X82+Z82+AB82)/Q82),0)</f>
        <v>0</v>
      </c>
      <c r="AI82" s="2" t="str">
        <f>IFERROR(IF(R82=0,"",IF((V82/R82)&gt;1,1,(V82/R82))),"")</f>
        <v/>
      </c>
      <c r="AJ82" s="2" t="str">
        <f>IFERROR(IF(S82=0,"",IF((X82/S82)&gt;1,1,(X82/S82))),"")</f>
        <v/>
      </c>
      <c r="AK82" s="2">
        <f>IFERROR(IF(T82=0,"",IF((Z82/T82)&gt;1,1,(Z82/T82))),"")</f>
        <v>0</v>
      </c>
      <c r="AL82" s="2" t="str">
        <f>IFERROR(IF(U82=0,"",IF((AB82/U82)&gt;1,1,(AB82/U82))),"")</f>
        <v/>
      </c>
      <c r="AM82" s="1" t="s">
        <v>18</v>
      </c>
      <c r="AN82" s="1"/>
      <c r="AO82" s="1"/>
      <c r="AP82" s="1"/>
      <c r="AQ82" s="1" t="s">
        <v>498</v>
      </c>
      <c r="AR82" s="1"/>
      <c r="AS82" s="1"/>
      <c r="AT82" s="1"/>
      <c r="AU82" s="1" t="s">
        <v>0</v>
      </c>
      <c r="AV82" s="1"/>
      <c r="AW82" s="1"/>
      <c r="AX82" s="1"/>
      <c r="AY82" s="1" t="s">
        <v>1391</v>
      </c>
      <c r="AZ82" s="1"/>
      <c r="BA82" s="1"/>
      <c r="BB82" s="1"/>
    </row>
    <row r="83" spans="1:54" ht="15" customHeight="1" x14ac:dyDescent="0.25">
      <c r="A83" s="5">
        <v>8</v>
      </c>
      <c r="B83" s="1" t="s">
        <v>1328</v>
      </c>
      <c r="C83" s="1" t="s">
        <v>1380</v>
      </c>
      <c r="D83" s="1" t="s">
        <v>12</v>
      </c>
      <c r="E83" s="1" t="s">
        <v>344</v>
      </c>
      <c r="F83" s="1" t="s">
        <v>343</v>
      </c>
      <c r="G83" s="1" t="s">
        <v>30</v>
      </c>
      <c r="H83" s="1" t="s">
        <v>222</v>
      </c>
      <c r="I83" s="1" t="s">
        <v>1390</v>
      </c>
      <c r="J83" s="4">
        <v>44200</v>
      </c>
      <c r="K83" s="4">
        <v>44561</v>
      </c>
      <c r="L83" s="1" t="s">
        <v>1389</v>
      </c>
      <c r="M83" s="1" t="s">
        <v>1388</v>
      </c>
      <c r="N83" s="1" t="s">
        <v>21</v>
      </c>
      <c r="O83" s="1" t="s">
        <v>1376</v>
      </c>
      <c r="P83" s="1" t="s">
        <v>75</v>
      </c>
      <c r="Q83" s="38">
        <v>3000000</v>
      </c>
      <c r="R83" s="38">
        <v>0.1</v>
      </c>
      <c r="S83" s="38">
        <f>+Q83*30%</f>
        <v>900000</v>
      </c>
      <c r="T83" s="38">
        <f>+Q83*30%</f>
        <v>900000</v>
      </c>
      <c r="U83" s="38">
        <f>+Q83*40%</f>
        <v>1200000</v>
      </c>
      <c r="V83" s="38">
        <v>0</v>
      </c>
      <c r="W83" s="38" t="s">
        <v>1387</v>
      </c>
      <c r="X83" s="2"/>
      <c r="Y83" s="2"/>
      <c r="Z83" s="2"/>
      <c r="AA83" s="2"/>
      <c r="AB83" s="2"/>
      <c r="AC83" s="2"/>
      <c r="AD83" s="2"/>
      <c r="AE83" s="2"/>
      <c r="AF83" s="17"/>
      <c r="AG83" s="17"/>
      <c r="AH83" s="2">
        <f>IFERROR(IF((V83+X83+Z83+AB83)/Q83&gt;1,1,(V83+X83+Z83+AB83)/Q83),0)</f>
        <v>0</v>
      </c>
      <c r="AI83" s="2">
        <f>IFERROR(IF(R83=0,"",IF((V83/R83)&gt;1,1,(V83/R83))),"")</f>
        <v>0</v>
      </c>
      <c r="AJ83" s="2">
        <f>IFERROR(IF(S83=0,"",IF((X83/S83)&gt;1,1,(X83/S83))),"")</f>
        <v>0</v>
      </c>
      <c r="AK83" s="2">
        <f>IFERROR(IF(T83=0,"",IF((Z83/T83)&gt;1,1,(Z83/T83))),"")</f>
        <v>0</v>
      </c>
      <c r="AL83" s="2">
        <f>IFERROR(IF(U83=0,"",IF((AB83/U83)&gt;1,1,(AB83/U83))),"")</f>
        <v>0</v>
      </c>
      <c r="AM83" s="1" t="s">
        <v>18</v>
      </c>
      <c r="AN83" s="1"/>
      <c r="AO83" s="1"/>
      <c r="AP83" s="1"/>
      <c r="AQ83" s="1" t="s">
        <v>1386</v>
      </c>
      <c r="AR83" s="1"/>
      <c r="AS83" s="1"/>
      <c r="AT83" s="1"/>
      <c r="AU83" s="1" t="s">
        <v>18</v>
      </c>
      <c r="AV83" s="1"/>
      <c r="AW83" s="1"/>
      <c r="AX83" s="1"/>
      <c r="AY83" s="1" t="s">
        <v>1385</v>
      </c>
      <c r="AZ83" s="1"/>
      <c r="BA83" s="1"/>
      <c r="BB83" s="1"/>
    </row>
    <row r="84" spans="1:54" ht="15" customHeight="1" x14ac:dyDescent="0.25">
      <c r="A84" s="5">
        <v>9</v>
      </c>
      <c r="B84" s="1" t="s">
        <v>1328</v>
      </c>
      <c r="C84" s="1" t="s">
        <v>1380</v>
      </c>
      <c r="D84" s="1" t="s">
        <v>12</v>
      </c>
      <c r="E84" s="1" t="s">
        <v>344</v>
      </c>
      <c r="F84" s="1" t="s">
        <v>343</v>
      </c>
      <c r="G84" s="1" t="s">
        <v>30</v>
      </c>
      <c r="H84" s="1" t="s">
        <v>222</v>
      </c>
      <c r="I84" s="1" t="s">
        <v>1384</v>
      </c>
      <c r="J84" s="4">
        <v>44200</v>
      </c>
      <c r="K84" s="4">
        <v>44330</v>
      </c>
      <c r="L84" s="1" t="s">
        <v>1383</v>
      </c>
      <c r="M84" s="1" t="s">
        <v>324</v>
      </c>
      <c r="N84" s="1" t="s">
        <v>21</v>
      </c>
      <c r="O84" s="1" t="s">
        <v>1376</v>
      </c>
      <c r="P84" s="1" t="s">
        <v>75</v>
      </c>
      <c r="Q84" s="38">
        <v>2</v>
      </c>
      <c r="R84" s="38">
        <v>1</v>
      </c>
      <c r="S84" s="38">
        <v>1</v>
      </c>
      <c r="T84" s="38">
        <v>0.1</v>
      </c>
      <c r="U84" s="38">
        <v>0.1</v>
      </c>
      <c r="V84" s="38">
        <v>1</v>
      </c>
      <c r="W84" s="38" t="s">
        <v>1382</v>
      </c>
      <c r="X84" s="2"/>
      <c r="Y84" s="2"/>
      <c r="Z84" s="2"/>
      <c r="AA84" s="2"/>
      <c r="AB84" s="2"/>
      <c r="AC84" s="2"/>
      <c r="AD84" s="2"/>
      <c r="AE84" s="2"/>
      <c r="AF84" s="17"/>
      <c r="AG84" s="17"/>
      <c r="AH84" s="2">
        <f>IFERROR(IF((V84+X84+Z84+AB84)/Q84&gt;1,1,(V84+X84+Z84+AB84)/Q84),0)</f>
        <v>0.5</v>
      </c>
      <c r="AI84" s="2">
        <f>IFERROR(IF(R84=0,"",IF((V84/R84)&gt;1,1,(V84/R84))),"")</f>
        <v>1</v>
      </c>
      <c r="AJ84" s="2">
        <f>IFERROR(IF(S84=0,"",IF((X84/S84)&gt;1,1,(X84/S84))),"")</f>
        <v>0</v>
      </c>
      <c r="AK84" s="2">
        <f>IFERROR(IF(T84=0,"",IF((Z84/T84)&gt;1,1,(Z84/T84))),"")</f>
        <v>0</v>
      </c>
      <c r="AL84" s="2">
        <f>IFERROR(IF(U84=0,"",IF((AB84/U84)&gt;1,1,(AB84/U84))),"")</f>
        <v>0</v>
      </c>
      <c r="AM84" s="1" t="s">
        <v>18</v>
      </c>
      <c r="AN84" s="1"/>
      <c r="AO84" s="1"/>
      <c r="AP84" s="1"/>
      <c r="AQ84" s="1" t="s">
        <v>351</v>
      </c>
      <c r="AR84" s="1"/>
      <c r="AS84" s="1"/>
      <c r="AT84" s="1"/>
      <c r="AU84" s="1" t="s">
        <v>18</v>
      </c>
      <c r="AV84" s="1"/>
      <c r="AW84" s="1"/>
      <c r="AX84" s="1"/>
      <c r="AY84" s="1" t="s">
        <v>1381</v>
      </c>
      <c r="AZ84" s="1"/>
      <c r="BA84" s="1"/>
      <c r="BB84" s="1"/>
    </row>
    <row r="85" spans="1:54" ht="15" customHeight="1" x14ac:dyDescent="0.25">
      <c r="A85" s="5">
        <v>10</v>
      </c>
      <c r="B85" s="1" t="s">
        <v>1328</v>
      </c>
      <c r="C85" s="1" t="s">
        <v>1380</v>
      </c>
      <c r="D85" s="1" t="s">
        <v>12</v>
      </c>
      <c r="E85" s="1" t="s">
        <v>344</v>
      </c>
      <c r="F85" s="1" t="s">
        <v>343</v>
      </c>
      <c r="G85" s="1" t="s">
        <v>30</v>
      </c>
      <c r="H85" s="1" t="s">
        <v>222</v>
      </c>
      <c r="I85" s="1" t="s">
        <v>1379</v>
      </c>
      <c r="J85" s="4">
        <v>44228</v>
      </c>
      <c r="K85" s="4">
        <v>44561</v>
      </c>
      <c r="L85" s="1" t="s">
        <v>1378</v>
      </c>
      <c r="M85" s="1" t="s">
        <v>1377</v>
      </c>
      <c r="N85" s="1" t="s">
        <v>4</v>
      </c>
      <c r="O85" s="1" t="s">
        <v>1376</v>
      </c>
      <c r="P85" s="1" t="s">
        <v>75</v>
      </c>
      <c r="Q85" s="3">
        <v>1</v>
      </c>
      <c r="R85" s="3">
        <v>0.1</v>
      </c>
      <c r="S85" s="3">
        <v>0.3</v>
      </c>
      <c r="T85" s="3">
        <v>0.3</v>
      </c>
      <c r="U85" s="3">
        <v>0.3</v>
      </c>
      <c r="V85" s="3">
        <v>0.1</v>
      </c>
      <c r="W85" s="3" t="s">
        <v>1375</v>
      </c>
      <c r="X85" s="2"/>
      <c r="Y85" s="2"/>
      <c r="Z85" s="2"/>
      <c r="AA85" s="2"/>
      <c r="AB85" s="2"/>
      <c r="AC85" s="2"/>
      <c r="AD85" s="2"/>
      <c r="AE85" s="2"/>
      <c r="AF85" s="17"/>
      <c r="AG85" s="17"/>
      <c r="AH85" s="2">
        <f>IFERROR(IF((V85+X85+Z85+AB85)/Q85&gt;1,1,(V85+X85+Z85+AB85)/Q85),0)</f>
        <v>0.1</v>
      </c>
      <c r="AI85" s="2">
        <f>IFERROR(IF(R85=0,"",IF((V85/R85)&gt;1,1,(V85/R85))),"")</f>
        <v>1</v>
      </c>
      <c r="AJ85" s="2">
        <f>IFERROR(IF(S85=0,"",IF((X85/S85)&gt;1,1,(X85/S85))),"")</f>
        <v>0</v>
      </c>
      <c r="AK85" s="2">
        <f>IFERROR(IF(T85=0,"",IF((Z85/T85)&gt;1,1,(Z85/T85))),"")</f>
        <v>0</v>
      </c>
      <c r="AL85" s="2">
        <f>IFERROR(IF(U85=0,"",IF((AB85/U85)&gt;1,1,(AB85/U85))),"")</f>
        <v>0</v>
      </c>
      <c r="AM85" s="1" t="s">
        <v>18</v>
      </c>
      <c r="AN85" s="1"/>
      <c r="AO85" s="1"/>
      <c r="AP85" s="1"/>
      <c r="AQ85" s="1" t="s">
        <v>498</v>
      </c>
      <c r="AR85" s="1"/>
      <c r="AS85" s="1"/>
      <c r="AT85" s="1"/>
      <c r="AU85" s="1" t="s">
        <v>18</v>
      </c>
      <c r="AV85" s="1"/>
      <c r="AW85" s="1"/>
      <c r="AX85" s="1"/>
      <c r="AY85" s="1" t="s">
        <v>1374</v>
      </c>
      <c r="AZ85" s="1"/>
      <c r="BA85" s="1"/>
      <c r="BB85" s="1"/>
    </row>
    <row r="86" spans="1:54" ht="15" customHeight="1" x14ac:dyDescent="0.25">
      <c r="A86" s="5">
        <v>11</v>
      </c>
      <c r="B86" s="1" t="s">
        <v>1328</v>
      </c>
      <c r="C86" s="1" t="s">
        <v>1343</v>
      </c>
      <c r="D86" s="1" t="s">
        <v>12</v>
      </c>
      <c r="E86" s="1" t="s">
        <v>394</v>
      </c>
      <c r="F86" s="1" t="s">
        <v>393</v>
      </c>
      <c r="G86" s="1" t="s">
        <v>30</v>
      </c>
      <c r="H86" s="1" t="s">
        <v>222</v>
      </c>
      <c r="I86" s="1" t="s">
        <v>1373</v>
      </c>
      <c r="J86" s="4">
        <v>44228</v>
      </c>
      <c r="K86" s="4">
        <v>44561</v>
      </c>
      <c r="L86" s="1" t="s">
        <v>1372</v>
      </c>
      <c r="M86" s="1" t="s">
        <v>390</v>
      </c>
      <c r="N86" s="1" t="s">
        <v>4</v>
      </c>
      <c r="O86" s="1" t="s">
        <v>1371</v>
      </c>
      <c r="P86" s="1" t="s">
        <v>25</v>
      </c>
      <c r="Q86" s="3">
        <v>1</v>
      </c>
      <c r="R86" s="3">
        <v>0.25</v>
      </c>
      <c r="S86" s="3">
        <v>0.25</v>
      </c>
      <c r="T86" s="3">
        <v>0.25</v>
      </c>
      <c r="U86" s="3">
        <v>0.25</v>
      </c>
      <c r="V86" s="3">
        <v>0.25</v>
      </c>
      <c r="W86" s="3" t="s">
        <v>1370</v>
      </c>
      <c r="X86" s="2"/>
      <c r="Y86" s="2"/>
      <c r="Z86" s="2"/>
      <c r="AA86" s="2"/>
      <c r="AB86" s="2"/>
      <c r="AC86" s="2"/>
      <c r="AD86" s="2"/>
      <c r="AE86" s="2"/>
      <c r="AF86" s="17"/>
      <c r="AG86" s="17"/>
      <c r="AH86" s="2">
        <f>IFERROR(IF((V86+X86+Z86+AB86)/Q86&gt;1,1,(V86+X86+Z86+AB86)/Q86),0)</f>
        <v>0.25</v>
      </c>
      <c r="AI86" s="2">
        <f>IFERROR(IF(R86=0,"",IF((V86/R86)&gt;1,1,(V86/R86))),"")</f>
        <v>1</v>
      </c>
      <c r="AJ86" s="2">
        <f>IFERROR(IF(S86=0,"",IF((X86/S86)&gt;1,1,(X86/S86))),"")</f>
        <v>0</v>
      </c>
      <c r="AK86" s="2">
        <f>IFERROR(IF(T86=0,"",IF((Z86/T86)&gt;1,1,(Z86/T86))),"")</f>
        <v>0</v>
      </c>
      <c r="AL86" s="2">
        <f>IFERROR(IF(U86=0,"",IF((AB86/U86)&gt;1,1,(AB86/U86))),"")</f>
        <v>0</v>
      </c>
      <c r="AM86" s="1" t="s">
        <v>18</v>
      </c>
      <c r="AN86" s="1"/>
      <c r="AO86" s="1"/>
      <c r="AP86" s="1"/>
      <c r="AQ86" s="1" t="s">
        <v>1369</v>
      </c>
      <c r="AR86" s="1"/>
      <c r="AS86" s="1"/>
      <c r="AT86" s="1"/>
      <c r="AU86" s="1" t="s">
        <v>18</v>
      </c>
      <c r="AV86" s="1"/>
      <c r="AW86" s="1"/>
      <c r="AX86" s="1"/>
      <c r="AY86" s="1" t="s">
        <v>1368</v>
      </c>
      <c r="AZ86" s="1"/>
      <c r="BA86" s="1"/>
      <c r="BB86" s="1"/>
    </row>
    <row r="87" spans="1:54" ht="15" customHeight="1" x14ac:dyDescent="0.25">
      <c r="A87" s="5">
        <v>12</v>
      </c>
      <c r="B87" s="1" t="s">
        <v>1328</v>
      </c>
      <c r="C87" s="1" t="s">
        <v>1343</v>
      </c>
      <c r="D87" s="1" t="s">
        <v>12</v>
      </c>
      <c r="E87" s="1" t="s">
        <v>394</v>
      </c>
      <c r="F87" s="1" t="s">
        <v>393</v>
      </c>
      <c r="G87" s="1" t="s">
        <v>30</v>
      </c>
      <c r="H87" s="1" t="s">
        <v>222</v>
      </c>
      <c r="I87" s="1" t="s">
        <v>1367</v>
      </c>
      <c r="J87" s="4">
        <v>44228</v>
      </c>
      <c r="K87" s="4">
        <v>44561</v>
      </c>
      <c r="L87" s="1" t="s">
        <v>1366</v>
      </c>
      <c r="M87" s="1" t="s">
        <v>390</v>
      </c>
      <c r="N87" s="1" t="s">
        <v>21</v>
      </c>
      <c r="O87" s="1" t="s">
        <v>1352</v>
      </c>
      <c r="P87" s="1" t="s">
        <v>75</v>
      </c>
      <c r="Q87" s="38">
        <v>10000000</v>
      </c>
      <c r="R87" s="38">
        <v>2500000</v>
      </c>
      <c r="S87" s="38">
        <v>2500000</v>
      </c>
      <c r="T87" s="38">
        <v>2500000</v>
      </c>
      <c r="U87" s="38">
        <v>2500000</v>
      </c>
      <c r="V87" s="38">
        <v>304077</v>
      </c>
      <c r="W87" s="38" t="s">
        <v>1365</v>
      </c>
      <c r="X87" s="2"/>
      <c r="Y87" s="2"/>
      <c r="Z87" s="2"/>
      <c r="AA87" s="2"/>
      <c r="AB87" s="2"/>
      <c r="AC87" s="2"/>
      <c r="AD87" s="2"/>
      <c r="AE87" s="2"/>
      <c r="AF87" s="17"/>
      <c r="AG87" s="17"/>
      <c r="AH87" s="2">
        <f>IFERROR(IF((V87+X87+Z87+AB87)/Q87&gt;1,1,(V87+X87+Z87+AB87)/Q87),0)</f>
        <v>3.0407699999999999E-2</v>
      </c>
      <c r="AI87" s="2">
        <f>IFERROR(IF(R87=0,"",IF((V87/R87)&gt;1,1,(V87/R87))),"")</f>
        <v>0.1216308</v>
      </c>
      <c r="AJ87" s="2">
        <f>IFERROR(IF(S87=0,"",IF((X87/S87)&gt;1,1,(X87/S87))),"")</f>
        <v>0</v>
      </c>
      <c r="AK87" s="2">
        <f>IFERROR(IF(T87=0,"",IF((Z87/T87)&gt;1,1,(Z87/T87))),"")</f>
        <v>0</v>
      </c>
      <c r="AL87" s="2">
        <f>IFERROR(IF(U87=0,"",IF((AB87/U87)&gt;1,1,(AB87/U87))),"")</f>
        <v>0</v>
      </c>
      <c r="AM87" s="1" t="s">
        <v>18</v>
      </c>
      <c r="AN87" s="1"/>
      <c r="AO87" s="1"/>
      <c r="AP87" s="1"/>
      <c r="AQ87" s="1" t="s">
        <v>320</v>
      </c>
      <c r="AR87" s="1"/>
      <c r="AS87" s="1"/>
      <c r="AT87" s="1"/>
      <c r="AU87" s="1" t="s">
        <v>18</v>
      </c>
      <c r="AV87" s="1"/>
      <c r="AW87" s="1"/>
      <c r="AX87" s="1"/>
      <c r="AY87" s="1" t="s">
        <v>1364</v>
      </c>
      <c r="AZ87" s="1"/>
      <c r="BA87" s="1"/>
      <c r="BB87" s="1"/>
    </row>
    <row r="88" spans="1:54" ht="15" customHeight="1" x14ac:dyDescent="0.25">
      <c r="A88" s="5">
        <v>13</v>
      </c>
      <c r="B88" s="1" t="s">
        <v>1328</v>
      </c>
      <c r="C88" s="1" t="s">
        <v>1343</v>
      </c>
      <c r="D88" s="1" t="s">
        <v>12</v>
      </c>
      <c r="E88" s="1" t="s">
        <v>394</v>
      </c>
      <c r="F88" s="1" t="s">
        <v>393</v>
      </c>
      <c r="G88" s="1" t="s">
        <v>30</v>
      </c>
      <c r="H88" s="1" t="s">
        <v>222</v>
      </c>
      <c r="I88" s="1" t="s">
        <v>1363</v>
      </c>
      <c r="J88" s="4">
        <v>44228</v>
      </c>
      <c r="K88" s="4">
        <v>44561</v>
      </c>
      <c r="L88" s="1" t="s">
        <v>461</v>
      </c>
      <c r="M88" s="1" t="s">
        <v>390</v>
      </c>
      <c r="N88" s="1" t="s">
        <v>21</v>
      </c>
      <c r="O88" s="1" t="s">
        <v>1352</v>
      </c>
      <c r="P88" s="1" t="s">
        <v>75</v>
      </c>
      <c r="Q88" s="38">
        <v>22000</v>
      </c>
      <c r="R88" s="38">
        <v>2200</v>
      </c>
      <c r="S88" s="38">
        <v>6600</v>
      </c>
      <c r="T88" s="38">
        <v>6600</v>
      </c>
      <c r="U88" s="38">
        <v>6600</v>
      </c>
      <c r="V88" s="38">
        <v>0</v>
      </c>
      <c r="W88" s="38" t="s">
        <v>1362</v>
      </c>
      <c r="X88" s="2"/>
      <c r="Y88" s="2"/>
      <c r="Z88" s="2"/>
      <c r="AA88" s="2"/>
      <c r="AB88" s="2"/>
      <c r="AC88" s="23"/>
      <c r="AD88" s="17"/>
      <c r="AE88" s="17"/>
      <c r="AF88" s="17"/>
      <c r="AG88" s="17"/>
      <c r="AH88" s="2">
        <f>IFERROR(IF((V88+X88+Z88+AB88)/Q88&gt;1,1,(V88+X88+Z88+AB88)/Q88),0)</f>
        <v>0</v>
      </c>
      <c r="AI88" s="2">
        <f>IFERROR(IF(R88=0,"",IF((V88/R88)&gt;1,1,(V88/R88))),"")</f>
        <v>0</v>
      </c>
      <c r="AJ88" s="2">
        <f>IFERROR(IF(S88=0,"",IF((X88/S88)&gt;1,1,(X88/S88))),"")</f>
        <v>0</v>
      </c>
      <c r="AK88" s="2">
        <f>IFERROR(IF(T88=0,"",IF((Z88/T88)&gt;1,1,(Z88/T88))),"")</f>
        <v>0</v>
      </c>
      <c r="AL88" s="2">
        <f>IFERROR(IF(U88=0,"",IF((AB88/U88)&gt;1,1,(AB88/U88))),"")</f>
        <v>0</v>
      </c>
      <c r="AM88" s="1" t="s">
        <v>18</v>
      </c>
      <c r="AN88" s="1"/>
      <c r="AO88" s="1"/>
      <c r="AP88" s="1"/>
      <c r="AQ88" s="1" t="s">
        <v>351</v>
      </c>
      <c r="AR88" s="1"/>
      <c r="AS88" s="1"/>
      <c r="AT88" s="1"/>
      <c r="AU88" s="1" t="s">
        <v>18</v>
      </c>
      <c r="AV88" s="1"/>
      <c r="AW88" s="1"/>
      <c r="AX88" s="1"/>
      <c r="AY88" s="1" t="s">
        <v>1361</v>
      </c>
      <c r="AZ88" s="1"/>
      <c r="BA88" s="1"/>
      <c r="BB88" s="1"/>
    </row>
    <row r="89" spans="1:54" ht="15" customHeight="1" x14ac:dyDescent="0.25">
      <c r="A89" s="5">
        <v>14</v>
      </c>
      <c r="B89" s="1" t="s">
        <v>1328</v>
      </c>
      <c r="C89" s="1" t="s">
        <v>1343</v>
      </c>
      <c r="D89" s="1" t="s">
        <v>12</v>
      </c>
      <c r="E89" s="1" t="s">
        <v>394</v>
      </c>
      <c r="F89" s="1" t="s">
        <v>393</v>
      </c>
      <c r="G89" s="1" t="s">
        <v>30</v>
      </c>
      <c r="H89" s="1" t="s">
        <v>222</v>
      </c>
      <c r="I89" s="1" t="s">
        <v>1360</v>
      </c>
      <c r="J89" s="4">
        <v>44228</v>
      </c>
      <c r="K89" s="4">
        <v>44561</v>
      </c>
      <c r="L89" s="1" t="s">
        <v>1359</v>
      </c>
      <c r="M89" s="1" t="s">
        <v>1358</v>
      </c>
      <c r="N89" s="1" t="s">
        <v>21</v>
      </c>
      <c r="O89" s="1" t="s">
        <v>1352</v>
      </c>
      <c r="P89" s="1" t="s">
        <v>75</v>
      </c>
      <c r="Q89" s="38">
        <v>1</v>
      </c>
      <c r="R89" s="38">
        <v>0.1</v>
      </c>
      <c r="S89" s="38">
        <v>1</v>
      </c>
      <c r="T89" s="38">
        <v>0.1</v>
      </c>
      <c r="U89" s="38">
        <v>0.1</v>
      </c>
      <c r="V89" s="38">
        <v>0</v>
      </c>
      <c r="W89" s="38" t="s">
        <v>1357</v>
      </c>
      <c r="X89" s="2"/>
      <c r="Y89" s="2"/>
      <c r="Z89" s="2"/>
      <c r="AA89" s="2"/>
      <c r="AB89" s="2"/>
      <c r="AC89" s="21"/>
      <c r="AD89" s="21"/>
      <c r="AE89" s="21"/>
      <c r="AF89" s="20"/>
      <c r="AG89" s="20"/>
      <c r="AH89" s="2">
        <f>IFERROR(IF((V89+X89+Z89+AB89)/Q89&gt;1,1,(V89+X89+Z89+AB89)/Q89),0)</f>
        <v>0</v>
      </c>
      <c r="AI89" s="2">
        <f>IFERROR(IF(R89=0,"",IF((V89/R89)&gt;1,1,(V89/R89))),"")</f>
        <v>0</v>
      </c>
      <c r="AJ89" s="2">
        <f>IFERROR(IF(S89=0,"",IF((X89/S89)&gt;1,1,(X89/S89))),"")</f>
        <v>0</v>
      </c>
      <c r="AK89" s="2">
        <f>IFERROR(IF(T89=0,"",IF((Z89/T89)&gt;1,1,(Z89/T89))),"")</f>
        <v>0</v>
      </c>
      <c r="AL89" s="2">
        <f>IFERROR(IF(U89=0,"",IF((AB89/U89)&gt;1,1,(AB89/U89))),"")</f>
        <v>0</v>
      </c>
      <c r="AM89" s="1" t="s">
        <v>18</v>
      </c>
      <c r="AN89" s="1"/>
      <c r="AO89" s="1"/>
      <c r="AP89" s="1"/>
      <c r="AQ89" s="1" t="s">
        <v>1356</v>
      </c>
      <c r="AR89" s="1"/>
      <c r="AS89" s="1"/>
      <c r="AT89" s="1"/>
      <c r="AU89" s="1" t="s">
        <v>18</v>
      </c>
      <c r="AV89" s="1"/>
      <c r="AW89" s="1"/>
      <c r="AX89" s="1"/>
      <c r="AY89" s="1" t="s">
        <v>1355</v>
      </c>
      <c r="AZ89" s="1"/>
      <c r="BA89" s="1"/>
      <c r="BB89" s="1"/>
    </row>
    <row r="90" spans="1:54" ht="15" customHeight="1" x14ac:dyDescent="0.25">
      <c r="A90" s="5">
        <v>15</v>
      </c>
      <c r="B90" s="1" t="s">
        <v>1328</v>
      </c>
      <c r="C90" s="1" t="s">
        <v>1343</v>
      </c>
      <c r="D90" s="1" t="s">
        <v>12</v>
      </c>
      <c r="E90" s="1" t="s">
        <v>394</v>
      </c>
      <c r="F90" s="1" t="s">
        <v>393</v>
      </c>
      <c r="G90" s="1" t="s">
        <v>30</v>
      </c>
      <c r="H90" s="1" t="s">
        <v>222</v>
      </c>
      <c r="I90" s="1" t="s">
        <v>1354</v>
      </c>
      <c r="J90" s="4">
        <v>44200</v>
      </c>
      <c r="K90" s="4">
        <v>44561</v>
      </c>
      <c r="L90" s="1" t="s">
        <v>1353</v>
      </c>
      <c r="M90" s="1" t="s">
        <v>390</v>
      </c>
      <c r="N90" s="1" t="s">
        <v>21</v>
      </c>
      <c r="O90" s="1" t="s">
        <v>1352</v>
      </c>
      <c r="P90" s="1" t="s">
        <v>75</v>
      </c>
      <c r="Q90" s="38">
        <v>60</v>
      </c>
      <c r="R90" s="38">
        <v>15</v>
      </c>
      <c r="S90" s="38">
        <v>15</v>
      </c>
      <c r="T90" s="38">
        <v>15</v>
      </c>
      <c r="U90" s="38">
        <v>15</v>
      </c>
      <c r="V90" s="38">
        <v>15</v>
      </c>
      <c r="W90" s="38" t="s">
        <v>1351</v>
      </c>
      <c r="X90" s="2"/>
      <c r="Y90" s="2"/>
      <c r="Z90" s="2"/>
      <c r="AA90" s="2"/>
      <c r="AB90" s="2"/>
      <c r="AC90" s="21"/>
      <c r="AD90" s="21"/>
      <c r="AE90" s="21"/>
      <c r="AF90" s="20"/>
      <c r="AG90" s="20"/>
      <c r="AH90" s="2">
        <f>IFERROR(IF((V90+X90+Z90+AB90)/Q90&gt;1,1,(V90+X90+Z90+AB90)/Q90),0)</f>
        <v>0.25</v>
      </c>
      <c r="AI90" s="2">
        <f>IFERROR(IF(R90=0,"",IF((V90/R90)&gt;1,1,(V90/R90))),"")</f>
        <v>1</v>
      </c>
      <c r="AJ90" s="2">
        <f>IFERROR(IF(S90=0,"",IF((X90/S90)&gt;1,1,(X90/S90))),"")</f>
        <v>0</v>
      </c>
      <c r="AK90" s="2">
        <f>IFERROR(IF(T90=0,"",IF((Z90/T90)&gt;1,1,(Z90/T90))),"")</f>
        <v>0</v>
      </c>
      <c r="AL90" s="2">
        <f>IFERROR(IF(U90=0,"",IF((AB90/U90)&gt;1,1,(AB90/U90))),"")</f>
        <v>0</v>
      </c>
      <c r="AM90" s="1" t="s">
        <v>18</v>
      </c>
      <c r="AN90" s="1"/>
      <c r="AO90" s="1"/>
      <c r="AP90" s="1"/>
      <c r="AQ90" s="1" t="s">
        <v>320</v>
      </c>
      <c r="AR90" s="1"/>
      <c r="AS90" s="1"/>
      <c r="AT90" s="1"/>
      <c r="AU90" s="1" t="s">
        <v>18</v>
      </c>
      <c r="AV90" s="1"/>
      <c r="AW90" s="1"/>
      <c r="AX90" s="1"/>
      <c r="AY90" s="1" t="s">
        <v>1350</v>
      </c>
      <c r="AZ90" s="1"/>
      <c r="BA90" s="1"/>
      <c r="BB90" s="1"/>
    </row>
    <row r="91" spans="1:54" ht="15" customHeight="1" x14ac:dyDescent="0.25">
      <c r="A91" s="5">
        <v>16</v>
      </c>
      <c r="B91" s="1" t="s">
        <v>1328</v>
      </c>
      <c r="C91" s="1" t="s">
        <v>1343</v>
      </c>
      <c r="D91" s="1" t="s">
        <v>12</v>
      </c>
      <c r="E91" s="1" t="s">
        <v>394</v>
      </c>
      <c r="F91" s="1" t="s">
        <v>393</v>
      </c>
      <c r="G91" s="1" t="s">
        <v>30</v>
      </c>
      <c r="H91" s="1" t="s">
        <v>222</v>
      </c>
      <c r="I91" s="1" t="s">
        <v>1349</v>
      </c>
      <c r="J91" s="4">
        <v>44228</v>
      </c>
      <c r="K91" s="4">
        <v>44561</v>
      </c>
      <c r="L91" s="1" t="s">
        <v>1348</v>
      </c>
      <c r="M91" s="1" t="s">
        <v>1347</v>
      </c>
      <c r="N91" s="1" t="s">
        <v>21</v>
      </c>
      <c r="O91" s="1" t="s">
        <v>1346</v>
      </c>
      <c r="P91" s="1" t="s">
        <v>75</v>
      </c>
      <c r="Q91" s="38">
        <v>3</v>
      </c>
      <c r="R91" s="38">
        <v>0.1</v>
      </c>
      <c r="S91" s="38">
        <v>1</v>
      </c>
      <c r="T91" s="38">
        <v>1</v>
      </c>
      <c r="U91" s="38">
        <v>1</v>
      </c>
      <c r="V91" s="38">
        <v>0</v>
      </c>
      <c r="W91" s="38" t="s">
        <v>1345</v>
      </c>
      <c r="X91" s="2"/>
      <c r="Y91" s="2"/>
      <c r="Z91" s="2"/>
      <c r="AA91" s="2"/>
      <c r="AB91" s="2"/>
      <c r="AC91" s="21"/>
      <c r="AD91" s="21"/>
      <c r="AE91" s="21"/>
      <c r="AF91" s="20"/>
      <c r="AG91" s="20"/>
      <c r="AH91" s="2">
        <f>IFERROR(IF((V91+X91+Z91+AB91)/Q91&gt;1,1,(V91+X91+Z91+AB91)/Q91),0)</f>
        <v>0</v>
      </c>
      <c r="AI91" s="2">
        <f>IFERROR(IF(R91=0,"",IF((V91/R91)&gt;1,1,(V91/R91))),"")</f>
        <v>0</v>
      </c>
      <c r="AJ91" s="2">
        <f>IFERROR(IF(S91=0,"",IF((X91/S91)&gt;1,1,(X91/S91))),"")</f>
        <v>0</v>
      </c>
      <c r="AK91" s="2">
        <f>IFERROR(IF(T91=0,"",IF((Z91/T91)&gt;1,1,(Z91/T91))),"")</f>
        <v>0</v>
      </c>
      <c r="AL91" s="2">
        <f>IFERROR(IF(U91=0,"",IF((AB91/U91)&gt;1,1,(AB91/U91))),"")</f>
        <v>0</v>
      </c>
      <c r="AM91" s="1" t="s">
        <v>18</v>
      </c>
      <c r="AN91" s="1"/>
      <c r="AO91" s="1"/>
      <c r="AP91" s="1"/>
      <c r="AQ91" s="1" t="s">
        <v>320</v>
      </c>
      <c r="AR91" s="1"/>
      <c r="AS91" s="1"/>
      <c r="AT91" s="1"/>
      <c r="AU91" s="1" t="s">
        <v>18</v>
      </c>
      <c r="AV91" s="1"/>
      <c r="AW91" s="1"/>
      <c r="AX91" s="1"/>
      <c r="AY91" s="1" t="s">
        <v>1344</v>
      </c>
      <c r="AZ91" s="1"/>
      <c r="BA91" s="1"/>
      <c r="BB91" s="1"/>
    </row>
    <row r="92" spans="1:54" ht="15" customHeight="1" x14ac:dyDescent="0.25">
      <c r="A92" s="5">
        <v>17</v>
      </c>
      <c r="B92" s="1" t="s">
        <v>1328</v>
      </c>
      <c r="C92" s="1" t="s">
        <v>1343</v>
      </c>
      <c r="D92" s="1" t="s">
        <v>12</v>
      </c>
      <c r="E92" s="1" t="s">
        <v>394</v>
      </c>
      <c r="F92" s="1" t="s">
        <v>393</v>
      </c>
      <c r="G92" s="1" t="s">
        <v>30</v>
      </c>
      <c r="H92" s="1" t="s">
        <v>222</v>
      </c>
      <c r="I92" s="1" t="s">
        <v>1342</v>
      </c>
      <c r="J92" s="4">
        <v>44228</v>
      </c>
      <c r="K92" s="4">
        <v>44561</v>
      </c>
      <c r="L92" s="1" t="s">
        <v>1341</v>
      </c>
      <c r="M92" s="1" t="s">
        <v>324</v>
      </c>
      <c r="N92" s="1" t="s">
        <v>21</v>
      </c>
      <c r="O92" s="1" t="s">
        <v>1340</v>
      </c>
      <c r="P92" s="1" t="s">
        <v>75</v>
      </c>
      <c r="Q92" s="38">
        <v>1</v>
      </c>
      <c r="R92" s="38">
        <v>0.1</v>
      </c>
      <c r="S92" s="38">
        <v>0.1</v>
      </c>
      <c r="T92" s="38">
        <v>1</v>
      </c>
      <c r="U92" s="38">
        <v>0.1</v>
      </c>
      <c r="V92" s="38">
        <v>0</v>
      </c>
      <c r="W92" s="38" t="s">
        <v>1339</v>
      </c>
      <c r="X92" s="2"/>
      <c r="Y92" s="2"/>
      <c r="Z92" s="2"/>
      <c r="AA92" s="2"/>
      <c r="AB92" s="2"/>
      <c r="AC92" s="21"/>
      <c r="AD92" s="21"/>
      <c r="AE92" s="21"/>
      <c r="AF92" s="20"/>
      <c r="AG92" s="20"/>
      <c r="AH92" s="2">
        <f>IFERROR(IF((V92+X92+Z92+AB92)/Q92&gt;1,1,(V92+X92+Z92+AB92)/Q92),0)</f>
        <v>0</v>
      </c>
      <c r="AI92" s="2">
        <f>IFERROR(IF(R92=0,"",IF((V92/R92)&gt;1,1,(V92/R92))),"")</f>
        <v>0</v>
      </c>
      <c r="AJ92" s="2">
        <f>IFERROR(IF(S92=0,"",IF((X92/S92)&gt;1,1,(X92/S92))),"")</f>
        <v>0</v>
      </c>
      <c r="AK92" s="2">
        <f>IFERROR(IF(T92=0,"",IF((Z92/T92)&gt;1,1,(Z92/T92))),"")</f>
        <v>0</v>
      </c>
      <c r="AL92" s="2">
        <f>IFERROR(IF(U92=0,"",IF((AB92/U92)&gt;1,1,(AB92/U92))),"")</f>
        <v>0</v>
      </c>
      <c r="AM92" s="1" t="s">
        <v>18</v>
      </c>
      <c r="AN92" s="1"/>
      <c r="AO92" s="1"/>
      <c r="AP92" s="1"/>
      <c r="AQ92" s="1" t="s">
        <v>351</v>
      </c>
      <c r="AR92" s="1"/>
      <c r="AS92" s="1"/>
      <c r="AT92" s="1"/>
      <c r="AU92" s="1" t="s">
        <v>114</v>
      </c>
      <c r="AV92" s="1"/>
      <c r="AW92" s="1"/>
      <c r="AX92" s="1"/>
      <c r="AY92" s="1" t="s">
        <v>1338</v>
      </c>
      <c r="AZ92" s="1"/>
      <c r="BA92" s="1"/>
      <c r="BB92" s="1"/>
    </row>
    <row r="93" spans="1:54" ht="15" customHeight="1" x14ac:dyDescent="0.25">
      <c r="A93" s="5">
        <v>18</v>
      </c>
      <c r="B93" s="1" t="s">
        <v>1328</v>
      </c>
      <c r="C93" s="1" t="s">
        <v>13</v>
      </c>
      <c r="D93" s="1" t="s">
        <v>12</v>
      </c>
      <c r="E93" s="1" t="s">
        <v>335</v>
      </c>
      <c r="F93" s="1" t="s">
        <v>10</v>
      </c>
      <c r="G93" s="1" t="s">
        <v>9</v>
      </c>
      <c r="H93" s="1" t="s">
        <v>8</v>
      </c>
      <c r="I93" s="1" t="s">
        <v>1337</v>
      </c>
      <c r="J93" s="4">
        <v>44228</v>
      </c>
      <c r="K93" s="4">
        <v>44561</v>
      </c>
      <c r="L93" s="1" t="s">
        <v>334</v>
      </c>
      <c r="M93" s="1" t="s">
        <v>324</v>
      </c>
      <c r="N93" s="1" t="s">
        <v>4</v>
      </c>
      <c r="O93" s="1" t="s">
        <v>333</v>
      </c>
      <c r="P93" s="1" t="s">
        <v>75</v>
      </c>
      <c r="Q93" s="3">
        <v>1</v>
      </c>
      <c r="R93" s="3">
        <v>0.1</v>
      </c>
      <c r="S93" s="3">
        <v>0.3</v>
      </c>
      <c r="T93" s="3">
        <v>0.3</v>
      </c>
      <c r="U93" s="3">
        <v>0.3</v>
      </c>
      <c r="V93" s="3">
        <v>0.1</v>
      </c>
      <c r="W93" s="3" t="s">
        <v>1336</v>
      </c>
      <c r="X93" s="2"/>
      <c r="Y93" s="2"/>
      <c r="Z93" s="2"/>
      <c r="AA93" s="2"/>
      <c r="AB93" s="2"/>
      <c r="AC93" s="21"/>
      <c r="AD93" s="21"/>
      <c r="AE93" s="21"/>
      <c r="AF93" s="20"/>
      <c r="AG93" s="20"/>
      <c r="AH93" s="2">
        <f>IFERROR(IF((V93+X93+Z93+AB93)/Q93&gt;1,1,(V93+X93+Z93+AB93)/Q93),0)</f>
        <v>0.1</v>
      </c>
      <c r="AI93" s="2">
        <f>IFERROR(IF(R93=0,"",IF((V93/R93)&gt;1,1,(V93/R93))),"")</f>
        <v>1</v>
      </c>
      <c r="AJ93" s="2">
        <f>IFERROR(IF(S93=0,"",IF((X93/S93)&gt;1,1,(X93/S93))),"")</f>
        <v>0</v>
      </c>
      <c r="AK93" s="2">
        <f>IFERROR(IF(T93=0,"",IF((Z93/T93)&gt;1,1,(Z93/T93))),"")</f>
        <v>0</v>
      </c>
      <c r="AL93" s="2">
        <f>IFERROR(IF(U93=0,"",IF((AB93/U93)&gt;1,1,(AB93/U93))),"")</f>
        <v>0</v>
      </c>
      <c r="AM93" s="1" t="s">
        <v>18</v>
      </c>
      <c r="AN93" s="1"/>
      <c r="AO93" s="1"/>
      <c r="AP93" s="1"/>
      <c r="AQ93" s="1" t="s">
        <v>1334</v>
      </c>
      <c r="AR93" s="1"/>
      <c r="AS93" s="1"/>
      <c r="AT93" s="1"/>
      <c r="AU93" s="1" t="s">
        <v>18</v>
      </c>
      <c r="AV93" s="1"/>
      <c r="AW93" s="1"/>
      <c r="AX93" s="1"/>
      <c r="AY93" s="1" t="s">
        <v>1335</v>
      </c>
      <c r="AZ93" s="1"/>
      <c r="BA93" s="1"/>
      <c r="BB93" s="1"/>
    </row>
    <row r="94" spans="1:54" ht="15" customHeight="1" x14ac:dyDescent="0.25">
      <c r="A94" s="5">
        <v>19</v>
      </c>
      <c r="B94" s="1" t="s">
        <v>1328</v>
      </c>
      <c r="C94" s="1" t="s">
        <v>13</v>
      </c>
      <c r="D94" s="1" t="s">
        <v>12</v>
      </c>
      <c r="E94" s="1" t="s">
        <v>11</v>
      </c>
      <c r="F94" s="1" t="s">
        <v>10</v>
      </c>
      <c r="G94" s="1" t="s">
        <v>9</v>
      </c>
      <c r="H94" s="1" t="s">
        <v>8</v>
      </c>
      <c r="I94" s="1" t="s">
        <v>329</v>
      </c>
      <c r="J94" s="4">
        <v>44228</v>
      </c>
      <c r="K94" s="4">
        <v>44561</v>
      </c>
      <c r="L94" s="1" t="s">
        <v>328</v>
      </c>
      <c r="M94" s="1" t="s">
        <v>324</v>
      </c>
      <c r="N94" s="1" t="s">
        <v>4</v>
      </c>
      <c r="O94" s="1" t="s">
        <v>327</v>
      </c>
      <c r="P94" s="1" t="s">
        <v>75</v>
      </c>
      <c r="Q94" s="3">
        <v>1</v>
      </c>
      <c r="R94" s="3">
        <v>0.1</v>
      </c>
      <c r="S94" s="3">
        <v>0.3</v>
      </c>
      <c r="T94" s="3">
        <v>0.3</v>
      </c>
      <c r="U94" s="3">
        <v>0.3</v>
      </c>
      <c r="V94" s="3">
        <v>0.1</v>
      </c>
      <c r="W94" s="3" t="s">
        <v>326</v>
      </c>
      <c r="X94" s="2"/>
      <c r="Y94" s="2"/>
      <c r="Z94" s="2"/>
      <c r="AA94" s="2"/>
      <c r="AB94" s="2"/>
      <c r="AC94" s="21"/>
      <c r="AD94" s="21"/>
      <c r="AE94" s="21"/>
      <c r="AF94" s="20"/>
      <c r="AG94" s="20"/>
      <c r="AH94" s="2">
        <f>IFERROR(IF((V94+X94+Z94+AB94)/Q94&gt;1,1,(V94+X94+Z94+AB94)/Q94),0)</f>
        <v>0.1</v>
      </c>
      <c r="AI94" s="2">
        <f>IFERROR(IF(R94=0,"",IF((V94/R94)&gt;1,1,(V94/R94))),"")</f>
        <v>1</v>
      </c>
      <c r="AJ94" s="2">
        <f>IFERROR(IF(S94=0,"",IF((X94/S94)&gt;1,1,(X94/S94))),"")</f>
        <v>0</v>
      </c>
      <c r="AK94" s="2">
        <f>IFERROR(IF(T94=0,"",IF((Z94/T94)&gt;1,1,(Z94/T94))),"")</f>
        <v>0</v>
      </c>
      <c r="AL94" s="2">
        <f>IFERROR(IF(U94=0,"",IF((AB94/U94)&gt;1,1,(AB94/U94))),"")</f>
        <v>0</v>
      </c>
      <c r="AM94" s="1" t="s">
        <v>18</v>
      </c>
      <c r="AN94" s="1"/>
      <c r="AO94" s="1"/>
      <c r="AP94" s="1"/>
      <c r="AQ94" s="1" t="s">
        <v>1334</v>
      </c>
      <c r="AR94" s="1"/>
      <c r="AS94" s="1"/>
      <c r="AT94" s="1"/>
      <c r="AU94" s="1" t="s">
        <v>18</v>
      </c>
      <c r="AV94" s="1"/>
      <c r="AW94" s="1"/>
      <c r="AX94" s="1"/>
      <c r="AY94" s="1" t="s">
        <v>1333</v>
      </c>
      <c r="AZ94" s="1"/>
      <c r="BA94" s="1"/>
      <c r="BB94" s="1"/>
    </row>
    <row r="95" spans="1:54" ht="15" customHeight="1" x14ac:dyDescent="0.25">
      <c r="A95" s="5">
        <v>20</v>
      </c>
      <c r="B95" s="1" t="s">
        <v>1328</v>
      </c>
      <c r="C95" s="1" t="s">
        <v>13</v>
      </c>
      <c r="D95" s="1" t="s">
        <v>12</v>
      </c>
      <c r="E95" s="1" t="s">
        <v>11</v>
      </c>
      <c r="F95" s="1" t="s">
        <v>10</v>
      </c>
      <c r="G95" s="1" t="s">
        <v>9</v>
      </c>
      <c r="H95" s="1" t="s">
        <v>8</v>
      </c>
      <c r="I95" s="1" t="s">
        <v>153</v>
      </c>
      <c r="J95" s="4">
        <v>44470</v>
      </c>
      <c r="K95" s="4">
        <v>44561</v>
      </c>
      <c r="L95" s="1" t="s">
        <v>152</v>
      </c>
      <c r="M95" s="1" t="s">
        <v>324</v>
      </c>
      <c r="N95" s="1" t="s">
        <v>21</v>
      </c>
      <c r="O95" s="1" t="s">
        <v>146</v>
      </c>
      <c r="P95" s="1" t="s">
        <v>2</v>
      </c>
      <c r="Q95" s="7">
        <v>2</v>
      </c>
      <c r="R95" s="7">
        <v>0</v>
      </c>
      <c r="S95" s="7">
        <v>0</v>
      </c>
      <c r="T95" s="7">
        <v>0</v>
      </c>
      <c r="U95" s="7">
        <v>2</v>
      </c>
      <c r="V95" s="7">
        <v>0</v>
      </c>
      <c r="W95" s="7" t="s">
        <v>323</v>
      </c>
      <c r="X95" s="2"/>
      <c r="Y95" s="2"/>
      <c r="Z95" s="2"/>
      <c r="AA95" s="2"/>
      <c r="AB95" s="2"/>
      <c r="AC95" s="21"/>
      <c r="AD95" s="21"/>
      <c r="AE95" s="21"/>
      <c r="AF95" s="20"/>
      <c r="AG95" s="20"/>
      <c r="AH95" s="2">
        <f>IFERROR(IF((V95+X95+Z95+AB95)/Q95&gt;1,1,(V95+X95+Z95+AB95)/Q95),0)</f>
        <v>0</v>
      </c>
      <c r="AI95" s="2" t="str">
        <f>IFERROR(IF(R95=0,"",IF((V95/R95)&gt;1,1,(V95/R95))),"")</f>
        <v/>
      </c>
      <c r="AJ95" s="2" t="str">
        <f>IFERROR(IF(S95=0,"",IF((X95/S95)&gt;1,1,(X95/S95))),"")</f>
        <v/>
      </c>
      <c r="AK95" s="2" t="str">
        <f>IFERROR(IF(T95=0,"",IF((Z95/T95)&gt;1,1,(Z95/T95))),"")</f>
        <v/>
      </c>
      <c r="AL95" s="2">
        <f>IFERROR(IF(U95=0,"",IF((AB95/U95)&gt;1,1,(AB95/U95))),"")</f>
        <v>0</v>
      </c>
      <c r="AM95" s="1" t="s">
        <v>18</v>
      </c>
      <c r="AN95" s="1"/>
      <c r="AO95" s="1"/>
      <c r="AP95" s="1"/>
      <c r="AQ95" s="1" t="s">
        <v>1332</v>
      </c>
      <c r="AR95" s="1"/>
      <c r="AS95" s="1"/>
      <c r="AT95" s="1"/>
      <c r="AU95" s="1" t="s">
        <v>0</v>
      </c>
      <c r="AV95" s="1"/>
      <c r="AW95" s="1"/>
      <c r="AX95" s="1"/>
      <c r="AY95" s="1" t="s">
        <v>1331</v>
      </c>
      <c r="AZ95" s="1"/>
      <c r="BA95" s="1"/>
      <c r="BB95" s="1"/>
    </row>
    <row r="96" spans="1:54" ht="15" customHeight="1" x14ac:dyDescent="0.25">
      <c r="A96" s="5">
        <v>21</v>
      </c>
      <c r="B96" s="1" t="s">
        <v>1328</v>
      </c>
      <c r="C96" s="1" t="s">
        <v>13</v>
      </c>
      <c r="D96" s="1" t="s">
        <v>12</v>
      </c>
      <c r="E96" s="1" t="s">
        <v>11</v>
      </c>
      <c r="F96" s="1" t="s">
        <v>10</v>
      </c>
      <c r="G96" s="1" t="s">
        <v>9</v>
      </c>
      <c r="H96" s="1" t="s">
        <v>8</v>
      </c>
      <c r="I96" s="1" t="s">
        <v>15</v>
      </c>
      <c r="J96" s="4">
        <v>44317</v>
      </c>
      <c r="K96" s="4">
        <v>44561</v>
      </c>
      <c r="L96" s="1" t="s">
        <v>148</v>
      </c>
      <c r="M96" s="1" t="s">
        <v>266</v>
      </c>
      <c r="N96" s="1" t="s">
        <v>21</v>
      </c>
      <c r="O96" s="1" t="s">
        <v>146</v>
      </c>
      <c r="P96" s="1" t="s">
        <v>2</v>
      </c>
      <c r="Q96" s="7">
        <v>4</v>
      </c>
      <c r="R96" s="7">
        <v>0</v>
      </c>
      <c r="S96" s="7">
        <v>2</v>
      </c>
      <c r="T96" s="7">
        <v>1</v>
      </c>
      <c r="U96" s="7">
        <v>1</v>
      </c>
      <c r="V96" s="7">
        <v>1</v>
      </c>
      <c r="W96" s="7" t="s">
        <v>321</v>
      </c>
      <c r="X96" s="2"/>
      <c r="Y96" s="2"/>
      <c r="Z96" s="2"/>
      <c r="AA96" s="2"/>
      <c r="AB96" s="2"/>
      <c r="AC96" s="21"/>
      <c r="AD96" s="21"/>
      <c r="AE96" s="21"/>
      <c r="AF96" s="20"/>
      <c r="AG96" s="20"/>
      <c r="AH96" s="2">
        <f>IFERROR(IF((V96+X96+Z96+AB96)/Q96&gt;1,1,(V96+X96+Z96+AB96)/Q96),0)</f>
        <v>0.25</v>
      </c>
      <c r="AI96" s="2" t="str">
        <f>IFERROR(IF(R96=0,"",IF((V96/R96)&gt;1,1,(V96/R96))),"")</f>
        <v/>
      </c>
      <c r="AJ96" s="2">
        <f>IFERROR(IF(S96=0,"",IF((X96/S96)&gt;1,1,(X96/S96))),"")</f>
        <v>0</v>
      </c>
      <c r="AK96" s="2">
        <f>IFERROR(IF(T96=0,"",IF((Z96/T96)&gt;1,1,(Z96/T96))),"")</f>
        <v>0</v>
      </c>
      <c r="AL96" s="2">
        <f>IFERROR(IF(U96=0,"",IF((AB96/U96)&gt;1,1,(AB96/U96))),"")</f>
        <v>0</v>
      </c>
      <c r="AM96" s="1" t="s">
        <v>18</v>
      </c>
      <c r="AN96" s="1"/>
      <c r="AO96" s="1"/>
      <c r="AP96" s="1"/>
      <c r="AQ96" s="1" t="s">
        <v>1330</v>
      </c>
      <c r="AR96" s="1"/>
      <c r="AS96" s="1"/>
      <c r="AT96" s="1"/>
      <c r="AU96" s="1" t="s">
        <v>18</v>
      </c>
      <c r="AV96" s="1"/>
      <c r="AW96" s="1"/>
      <c r="AX96" s="1"/>
      <c r="AY96" s="1" t="s">
        <v>1329</v>
      </c>
      <c r="AZ96" s="1"/>
      <c r="BA96" s="1"/>
      <c r="BB96" s="1"/>
    </row>
    <row r="97" spans="1:54" ht="15" customHeight="1" x14ac:dyDescent="0.25">
      <c r="A97" s="5">
        <v>22</v>
      </c>
      <c r="B97" s="1" t="s">
        <v>1328</v>
      </c>
      <c r="C97" s="1" t="s">
        <v>13</v>
      </c>
      <c r="D97" s="1" t="s">
        <v>12</v>
      </c>
      <c r="E97" s="1" t="s">
        <v>11</v>
      </c>
      <c r="F97" s="1" t="s">
        <v>10</v>
      </c>
      <c r="G97" s="1" t="s">
        <v>9</v>
      </c>
      <c r="H97" s="1" t="s">
        <v>8</v>
      </c>
      <c r="I97" s="1" t="s">
        <v>317</v>
      </c>
      <c r="J97" s="4">
        <v>44197</v>
      </c>
      <c r="K97" s="4">
        <v>44560</v>
      </c>
      <c r="L97" s="1" t="s">
        <v>316</v>
      </c>
      <c r="M97" s="1" t="s">
        <v>315</v>
      </c>
      <c r="N97" s="1" t="s">
        <v>21</v>
      </c>
      <c r="O97" s="1" t="s">
        <v>314</v>
      </c>
      <c r="P97" s="1" t="s">
        <v>2</v>
      </c>
      <c r="Q97" s="7">
        <v>12</v>
      </c>
      <c r="R97" s="7">
        <v>3</v>
      </c>
      <c r="S97" s="7">
        <v>3</v>
      </c>
      <c r="T97" s="7">
        <v>3</v>
      </c>
      <c r="U97" s="7">
        <v>3</v>
      </c>
      <c r="V97" s="7">
        <v>0</v>
      </c>
      <c r="W97" s="7" t="s">
        <v>1327</v>
      </c>
      <c r="X97" s="2"/>
      <c r="Y97" s="2"/>
      <c r="Z97" s="2"/>
      <c r="AA97" s="2"/>
      <c r="AB97" s="2"/>
      <c r="AC97" s="21"/>
      <c r="AD97" s="21"/>
      <c r="AE97" s="21"/>
      <c r="AF97" s="20"/>
      <c r="AG97" s="20"/>
      <c r="AH97" s="2">
        <f>IFERROR(IF((V97+X97+Z97+AB97)/Q97&gt;1,1,(V97+X97+Z97+AB97)/Q97),0)</f>
        <v>0</v>
      </c>
      <c r="AI97" s="2">
        <f>IFERROR(IF(R97=0,"",IF((V97/R97)&gt;1,1,(V97/R97))),"")</f>
        <v>0</v>
      </c>
      <c r="AJ97" s="2">
        <f>IFERROR(IF(S97=0,"",IF((X97/S97)&gt;1,1,(X97/S97))),"")</f>
        <v>0</v>
      </c>
      <c r="AK97" s="2">
        <f>IFERROR(IF(T97=0,"",IF((Z97/T97)&gt;1,1,(Z97/T97))),"")</f>
        <v>0</v>
      </c>
      <c r="AL97" s="2">
        <f>IFERROR(IF(U97=0,"",IF((AB97/U97)&gt;1,1,(AB97/U97))),"")</f>
        <v>0</v>
      </c>
      <c r="AM97" s="1" t="s">
        <v>18</v>
      </c>
      <c r="AN97" s="1"/>
      <c r="AO97" s="1"/>
      <c r="AP97" s="1"/>
      <c r="AQ97" s="1" t="s">
        <v>1326</v>
      </c>
      <c r="AR97" s="1"/>
      <c r="AS97" s="1"/>
      <c r="AT97" s="1"/>
      <c r="AU97" s="1" t="s">
        <v>18</v>
      </c>
      <c r="AV97" s="1"/>
      <c r="AW97" s="1"/>
      <c r="AX97" s="1"/>
      <c r="AY97" s="1" t="s">
        <v>1325</v>
      </c>
      <c r="AZ97" s="1"/>
      <c r="BA97" s="1"/>
      <c r="BB97" s="1"/>
    </row>
    <row r="98" spans="1:54" ht="15" customHeight="1" x14ac:dyDescent="0.25">
      <c r="A98" s="5">
        <v>1</v>
      </c>
      <c r="B98" s="1" t="s">
        <v>1194</v>
      </c>
      <c r="C98" s="1" t="s">
        <v>1324</v>
      </c>
      <c r="D98" s="1" t="s">
        <v>12</v>
      </c>
      <c r="E98" s="1" t="s">
        <v>1312</v>
      </c>
      <c r="F98" s="1" t="s">
        <v>1311</v>
      </c>
      <c r="G98" s="1" t="s">
        <v>30</v>
      </c>
      <c r="H98" s="1" t="s">
        <v>8</v>
      </c>
      <c r="I98" s="1" t="s">
        <v>1323</v>
      </c>
      <c r="J98" s="4">
        <v>44197</v>
      </c>
      <c r="K98" s="4">
        <v>44561</v>
      </c>
      <c r="L98" s="1" t="s">
        <v>1298</v>
      </c>
      <c r="M98" s="1" t="s">
        <v>1315</v>
      </c>
      <c r="N98" s="1" t="s">
        <v>21</v>
      </c>
      <c r="O98" s="1" t="s">
        <v>1303</v>
      </c>
      <c r="P98" s="1" t="s">
        <v>2</v>
      </c>
      <c r="Q98" s="27">
        <v>2070</v>
      </c>
      <c r="R98" s="27">
        <v>70</v>
      </c>
      <c r="S98" s="27">
        <v>400</v>
      </c>
      <c r="T98" s="27">
        <v>800</v>
      </c>
      <c r="U98" s="27">
        <v>800</v>
      </c>
      <c r="V98" s="27">
        <v>53</v>
      </c>
      <c r="W98" s="26" t="s">
        <v>1322</v>
      </c>
      <c r="X98" s="2"/>
      <c r="Y98" s="2"/>
      <c r="Z98" s="2"/>
      <c r="AA98" s="2"/>
      <c r="AB98" s="2"/>
      <c r="AC98" s="21"/>
      <c r="AD98" s="21"/>
      <c r="AE98" s="21"/>
      <c r="AF98" s="20"/>
      <c r="AG98" s="20"/>
      <c r="AH98" s="2">
        <f>IFERROR(IF((V98+X98+Z98+AB98)/Q98&gt;1,1,(V98+X98+Z98+AB98)/Q98),0)</f>
        <v>2.5603864734299518E-2</v>
      </c>
      <c r="AI98" s="2">
        <f>IFERROR(IF(R98=0,"",IF((V98/R98)&gt;1,1,(V98/R98))),"")</f>
        <v>0.75714285714285712</v>
      </c>
      <c r="AJ98" s="2">
        <f>IFERROR(IF(S98=0,"",IF((X98/S98)&gt;1,1,(X98/S98))),"")</f>
        <v>0</v>
      </c>
      <c r="AK98" s="2">
        <f>IFERROR(IF(T98=0,"",IF((Z98/T98)&gt;1,1,(Z98/T98))),"")</f>
        <v>0</v>
      </c>
      <c r="AL98" s="2">
        <f>IFERROR(IF(U98=0,"",IF((AB98/U98)&gt;1,1,(AB98/U98))),"")</f>
        <v>0</v>
      </c>
      <c r="AM98" s="1" t="s">
        <v>18</v>
      </c>
      <c r="AN98" s="1"/>
      <c r="AO98" s="1"/>
      <c r="AP98" s="1"/>
      <c r="AQ98" s="1" t="s">
        <v>1321</v>
      </c>
      <c r="AR98" s="1"/>
      <c r="AS98" s="1"/>
      <c r="AT98" s="1"/>
      <c r="AU98" s="1" t="s">
        <v>18</v>
      </c>
      <c r="AV98" s="1"/>
      <c r="AW98" s="1"/>
      <c r="AX98" s="1"/>
      <c r="AY98" s="1" t="s">
        <v>1320</v>
      </c>
      <c r="AZ98" s="1"/>
      <c r="BA98" s="1"/>
      <c r="BB98" s="1"/>
    </row>
    <row r="99" spans="1:54" ht="15" customHeight="1" x14ac:dyDescent="0.25">
      <c r="A99" s="5">
        <v>2</v>
      </c>
      <c r="B99" s="1" t="s">
        <v>1194</v>
      </c>
      <c r="C99" s="1" t="s">
        <v>1317</v>
      </c>
      <c r="D99" s="1" t="s">
        <v>12</v>
      </c>
      <c r="E99" s="1" t="s">
        <v>1312</v>
      </c>
      <c r="F99" s="1" t="s">
        <v>1311</v>
      </c>
      <c r="G99" s="1" t="s">
        <v>30</v>
      </c>
      <c r="H99" s="1" t="s">
        <v>8</v>
      </c>
      <c r="I99" s="1" t="s">
        <v>1319</v>
      </c>
      <c r="J99" s="4">
        <v>44291</v>
      </c>
      <c r="K99" s="4">
        <v>44377</v>
      </c>
      <c r="L99" s="1" t="s">
        <v>1213</v>
      </c>
      <c r="M99" s="1" t="s">
        <v>1315</v>
      </c>
      <c r="N99" s="1" t="s">
        <v>4</v>
      </c>
      <c r="O99" s="1" t="s">
        <v>1314</v>
      </c>
      <c r="P99" s="1" t="s">
        <v>2</v>
      </c>
      <c r="Q99" s="37">
        <v>1</v>
      </c>
      <c r="R99" s="37">
        <v>0</v>
      </c>
      <c r="S99" s="37">
        <v>1</v>
      </c>
      <c r="T99" s="37">
        <v>0</v>
      </c>
      <c r="U99" s="37">
        <v>0</v>
      </c>
      <c r="V99" s="37">
        <v>0</v>
      </c>
      <c r="W99" s="36" t="s">
        <v>111</v>
      </c>
      <c r="X99" s="2"/>
      <c r="Y99" s="2"/>
      <c r="Z99" s="2"/>
      <c r="AA99" s="2"/>
      <c r="AB99" s="2"/>
      <c r="AC99" s="21"/>
      <c r="AD99" s="21"/>
      <c r="AE99" s="21"/>
      <c r="AF99" s="20"/>
      <c r="AG99" s="20"/>
      <c r="AH99" s="2">
        <f>IFERROR(IF((V99+X99+Z99+AB99)/Q99&gt;1,1,(V99+X99+Z99+AB99)/Q99),0)</f>
        <v>0</v>
      </c>
      <c r="AI99" s="2" t="str">
        <f>IFERROR(IF(R99=0,"",IF((V99/R99)&gt;1,1,(V99/R99))),"")</f>
        <v/>
      </c>
      <c r="AJ99" s="2">
        <f>IFERROR(IF(S99=0,"",IF((X99/S99)&gt;1,1,(X99/S99))),"")</f>
        <v>0</v>
      </c>
      <c r="AK99" s="2" t="str">
        <f>IFERROR(IF(T99=0,"",IF((Z99/T99)&gt;1,1,(Z99/T99))),"")</f>
        <v/>
      </c>
      <c r="AL99" s="2" t="str">
        <f>IFERROR(IF(U99=0,"",IF((AB99/U99)&gt;1,1,(AB99/U99))),"")</f>
        <v/>
      </c>
      <c r="AM99" s="1" t="s">
        <v>0</v>
      </c>
      <c r="AN99" s="1"/>
      <c r="AO99" s="1"/>
      <c r="AP99" s="1"/>
      <c r="AQ99" s="1" t="s">
        <v>1318</v>
      </c>
      <c r="AR99" s="1"/>
      <c r="AS99" s="1"/>
      <c r="AT99" s="1"/>
      <c r="AU99" s="1" t="s">
        <v>0</v>
      </c>
      <c r="AV99" s="1"/>
      <c r="AW99" s="1"/>
      <c r="AX99" s="1"/>
      <c r="AY99" s="1" t="s">
        <v>143</v>
      </c>
      <c r="AZ99" s="1"/>
      <c r="BA99" s="1"/>
      <c r="BB99" s="1"/>
    </row>
    <row r="100" spans="1:54" ht="15" customHeight="1" x14ac:dyDescent="0.25">
      <c r="A100" s="5">
        <v>3</v>
      </c>
      <c r="B100" s="1" t="s">
        <v>1194</v>
      </c>
      <c r="C100" s="1" t="s">
        <v>1317</v>
      </c>
      <c r="D100" s="1" t="s">
        <v>12</v>
      </c>
      <c r="E100" s="1" t="s">
        <v>1312</v>
      </c>
      <c r="F100" s="1" t="s">
        <v>1311</v>
      </c>
      <c r="G100" s="1" t="s">
        <v>30</v>
      </c>
      <c r="H100" s="1" t="s">
        <v>8</v>
      </c>
      <c r="I100" s="1" t="s">
        <v>1316</v>
      </c>
      <c r="J100" s="4">
        <v>44378</v>
      </c>
      <c r="K100" s="4">
        <v>44561</v>
      </c>
      <c r="L100" s="1" t="s">
        <v>1206</v>
      </c>
      <c r="M100" s="1" t="s">
        <v>1315</v>
      </c>
      <c r="N100" s="1" t="s">
        <v>4</v>
      </c>
      <c r="O100" s="1" t="s">
        <v>1314</v>
      </c>
      <c r="P100" s="1" t="s">
        <v>2</v>
      </c>
      <c r="Q100" s="37">
        <v>1</v>
      </c>
      <c r="R100" s="37">
        <v>0</v>
      </c>
      <c r="S100" s="37">
        <v>0</v>
      </c>
      <c r="T100" s="37">
        <v>0</v>
      </c>
      <c r="U100" s="37">
        <v>1</v>
      </c>
      <c r="V100" s="37">
        <v>0</v>
      </c>
      <c r="W100" s="36" t="s">
        <v>111</v>
      </c>
      <c r="X100" s="2"/>
      <c r="Y100" s="2"/>
      <c r="Z100" s="2"/>
      <c r="AA100" s="2"/>
      <c r="AB100" s="2"/>
      <c r="AC100" s="21"/>
      <c r="AD100" s="21"/>
      <c r="AE100" s="21"/>
      <c r="AF100" s="20"/>
      <c r="AG100" s="20"/>
      <c r="AH100" s="2">
        <f>IFERROR(IF((V100+X100+Z100+AB100)/Q100&gt;1,1,(V100+X100+Z100+AB100)/Q100),0)</f>
        <v>0</v>
      </c>
      <c r="AI100" s="2" t="str">
        <f>IFERROR(IF(R100=0,"",IF((V100/R100)&gt;1,1,(V100/R100))),"")</f>
        <v/>
      </c>
      <c r="AJ100" s="2" t="str">
        <f>IFERROR(IF(S100=0,"",IF((X100/S100)&gt;1,1,(X100/S100))),"")</f>
        <v/>
      </c>
      <c r="AK100" s="2" t="str">
        <f>IFERROR(IF(T100=0,"",IF((Z100/T100)&gt;1,1,(Z100/T100))),"")</f>
        <v/>
      </c>
      <c r="AL100" s="2">
        <f>IFERROR(IF(U100=0,"",IF((AB100/U100)&gt;1,1,(AB100/U100))),"")</f>
        <v>0</v>
      </c>
      <c r="AM100" s="1" t="s">
        <v>0</v>
      </c>
      <c r="AN100" s="1"/>
      <c r="AO100" s="1"/>
      <c r="AP100" s="1"/>
      <c r="AQ100" s="1" t="s">
        <v>1313</v>
      </c>
      <c r="AR100" s="1"/>
      <c r="AS100" s="1"/>
      <c r="AT100" s="1"/>
      <c r="AU100" s="1" t="s">
        <v>0</v>
      </c>
      <c r="AV100" s="1"/>
      <c r="AW100" s="1"/>
      <c r="AX100" s="1"/>
      <c r="AY100" s="1" t="s">
        <v>143</v>
      </c>
      <c r="AZ100" s="1"/>
      <c r="BA100" s="1"/>
      <c r="BB100" s="1"/>
    </row>
    <row r="101" spans="1:54" ht="15" customHeight="1" x14ac:dyDescent="0.25">
      <c r="A101" s="5">
        <v>4</v>
      </c>
      <c r="B101" s="1" t="s">
        <v>1194</v>
      </c>
      <c r="C101" s="1" t="s">
        <v>1301</v>
      </c>
      <c r="D101" s="1" t="s">
        <v>12</v>
      </c>
      <c r="E101" s="1" t="s">
        <v>1312</v>
      </c>
      <c r="F101" s="1" t="s">
        <v>1311</v>
      </c>
      <c r="G101" s="1" t="s">
        <v>30</v>
      </c>
      <c r="H101" s="1" t="s">
        <v>8</v>
      </c>
      <c r="I101" s="1" t="s">
        <v>1310</v>
      </c>
      <c r="J101" s="4">
        <v>44228</v>
      </c>
      <c r="K101" s="4">
        <v>44561</v>
      </c>
      <c r="L101" s="1" t="s">
        <v>1298</v>
      </c>
      <c r="M101" s="1" t="s">
        <v>1304</v>
      </c>
      <c r="N101" s="1" t="s">
        <v>4</v>
      </c>
      <c r="O101" s="1" t="s">
        <v>1303</v>
      </c>
      <c r="P101" s="1" t="s">
        <v>2</v>
      </c>
      <c r="Q101" s="37">
        <v>1</v>
      </c>
      <c r="R101" s="37">
        <v>1</v>
      </c>
      <c r="S101" s="37">
        <v>1</v>
      </c>
      <c r="T101" s="37">
        <v>1</v>
      </c>
      <c r="U101" s="37">
        <v>1</v>
      </c>
      <c r="V101" s="37">
        <v>1</v>
      </c>
      <c r="W101" s="36" t="s">
        <v>1308</v>
      </c>
      <c r="X101" s="2"/>
      <c r="Y101" s="2"/>
      <c r="Z101" s="2"/>
      <c r="AA101" s="2"/>
      <c r="AB101" s="2"/>
      <c r="AC101" s="21"/>
      <c r="AD101" s="21"/>
      <c r="AE101" s="21"/>
      <c r="AF101" s="20"/>
      <c r="AG101" s="20"/>
      <c r="AH101" s="2">
        <f>IFERROR(IF((V101+X101+Z101+AB101)/Q101&gt;1,1,(V101+X101+Z101+AB101)/Q101),0)</f>
        <v>1</v>
      </c>
      <c r="AI101" s="2">
        <f>IFERROR(IF(R101=0,"",IF((V101/R101)&gt;1,1,(V101/R101))),"")</f>
        <v>1</v>
      </c>
      <c r="AJ101" s="2">
        <f>IFERROR(IF(S101=0,"",IF((X101/S101)&gt;1,1,(X101/S101))),"")</f>
        <v>0</v>
      </c>
      <c r="AK101" s="2">
        <f>IFERROR(IF(T101=0,"",IF((Z101/T101)&gt;1,1,(Z101/T101))),"")</f>
        <v>0</v>
      </c>
      <c r="AL101" s="2">
        <f>IFERROR(IF(U101=0,"",IF((AB101/U101)&gt;1,1,(AB101/U101))),"")</f>
        <v>0</v>
      </c>
      <c r="AM101" s="1" t="s">
        <v>18</v>
      </c>
      <c r="AN101" s="1"/>
      <c r="AO101" s="1"/>
      <c r="AP101" s="1"/>
      <c r="AQ101" s="1" t="s">
        <v>1309</v>
      </c>
      <c r="AR101" s="1"/>
      <c r="AS101" s="1"/>
      <c r="AT101" s="1"/>
      <c r="AU101" s="1" t="s">
        <v>18</v>
      </c>
      <c r="AV101" s="1"/>
      <c r="AW101" s="1"/>
      <c r="AX101" s="1"/>
      <c r="AY101" s="1" t="s">
        <v>1308</v>
      </c>
      <c r="AZ101" s="1"/>
      <c r="BA101" s="1"/>
      <c r="BB101" s="1"/>
    </row>
    <row r="102" spans="1:54" ht="15" customHeight="1" x14ac:dyDescent="0.25">
      <c r="A102" s="5">
        <v>5</v>
      </c>
      <c r="B102" s="1" t="s">
        <v>1194</v>
      </c>
      <c r="C102" s="1" t="s">
        <v>1307</v>
      </c>
      <c r="D102" s="1" t="s">
        <v>12</v>
      </c>
      <c r="E102" s="1" t="s">
        <v>344</v>
      </c>
      <c r="F102" s="1" t="s">
        <v>1244</v>
      </c>
      <c r="G102" s="1" t="s">
        <v>30</v>
      </c>
      <c r="H102" s="1" t="s">
        <v>8</v>
      </c>
      <c r="I102" s="1" t="s">
        <v>1306</v>
      </c>
      <c r="J102" s="4">
        <v>44317</v>
      </c>
      <c r="K102" s="4">
        <v>44530</v>
      </c>
      <c r="L102" s="1" t="s">
        <v>1305</v>
      </c>
      <c r="M102" s="1" t="s">
        <v>1304</v>
      </c>
      <c r="N102" s="1" t="s">
        <v>21</v>
      </c>
      <c r="O102" s="1" t="s">
        <v>1303</v>
      </c>
      <c r="P102" s="1" t="s">
        <v>2</v>
      </c>
      <c r="Q102" s="27">
        <v>4921</v>
      </c>
      <c r="R102" s="27">
        <v>0</v>
      </c>
      <c r="S102" s="27">
        <v>0</v>
      </c>
      <c r="T102" s="27">
        <v>0</v>
      </c>
      <c r="U102" s="27">
        <v>4921</v>
      </c>
      <c r="V102" s="27">
        <v>0</v>
      </c>
      <c r="W102" s="26" t="s">
        <v>1222</v>
      </c>
      <c r="X102" s="2"/>
      <c r="Y102" s="2"/>
      <c r="Z102" s="2"/>
      <c r="AA102" s="2"/>
      <c r="AB102" s="2"/>
      <c r="AC102" s="21"/>
      <c r="AD102" s="21"/>
      <c r="AE102" s="21"/>
      <c r="AF102" s="20"/>
      <c r="AG102" s="20"/>
      <c r="AH102" s="2">
        <f>IFERROR(IF((V102+X102+Z102+AB102)/Q102&gt;1,1,(V102+X102+Z102+AB102)/Q102),0)</f>
        <v>0</v>
      </c>
      <c r="AI102" s="2" t="str">
        <f>IFERROR(IF(R102=0,"",IF((V102/R102)&gt;1,1,(V102/R102))),"")</f>
        <v/>
      </c>
      <c r="AJ102" s="2" t="str">
        <f>IFERROR(IF(S102=0,"",IF((X102/S102)&gt;1,1,(X102/S102))),"")</f>
        <v/>
      </c>
      <c r="AK102" s="2" t="str">
        <f>IFERROR(IF(T102=0,"",IF((Z102/T102)&gt;1,1,(Z102/T102))),"")</f>
        <v/>
      </c>
      <c r="AL102" s="2">
        <f>IFERROR(IF(U102=0,"",IF((AB102/U102)&gt;1,1,(AB102/U102))),"")</f>
        <v>0</v>
      </c>
      <c r="AM102" s="1" t="s">
        <v>0</v>
      </c>
      <c r="AN102" s="1"/>
      <c r="AO102" s="1"/>
      <c r="AP102" s="1"/>
      <c r="AQ102" s="1" t="s">
        <v>1302</v>
      </c>
      <c r="AR102" s="1"/>
      <c r="AS102" s="1"/>
      <c r="AT102" s="1"/>
      <c r="AU102" s="1" t="s">
        <v>0</v>
      </c>
      <c r="AV102" s="1"/>
      <c r="AW102" s="1"/>
      <c r="AX102" s="1"/>
      <c r="AY102" s="1" t="s">
        <v>143</v>
      </c>
      <c r="AZ102" s="1"/>
      <c r="BA102" s="1"/>
      <c r="BB102" s="1"/>
    </row>
    <row r="103" spans="1:54" ht="15" customHeight="1" x14ac:dyDescent="0.25">
      <c r="A103" s="5">
        <v>6</v>
      </c>
      <c r="B103" s="1" t="s">
        <v>1194</v>
      </c>
      <c r="C103" s="1" t="s">
        <v>1301</v>
      </c>
      <c r="D103" s="1" t="s">
        <v>12</v>
      </c>
      <c r="E103" s="1" t="s">
        <v>344</v>
      </c>
      <c r="F103" s="1" t="s">
        <v>1300</v>
      </c>
      <c r="G103" s="1" t="s">
        <v>30</v>
      </c>
      <c r="H103" s="1" t="s">
        <v>8</v>
      </c>
      <c r="I103" s="1" t="s">
        <v>1299</v>
      </c>
      <c r="J103" s="4">
        <v>44228</v>
      </c>
      <c r="K103" s="4">
        <v>44561</v>
      </c>
      <c r="L103" s="1" t="s">
        <v>1298</v>
      </c>
      <c r="M103" s="1" t="s">
        <v>1297</v>
      </c>
      <c r="N103" s="1" t="s">
        <v>4</v>
      </c>
      <c r="O103" s="1" t="s">
        <v>1296</v>
      </c>
      <c r="P103" s="1" t="s">
        <v>2</v>
      </c>
      <c r="Q103" s="37">
        <v>1</v>
      </c>
      <c r="R103" s="37">
        <v>1</v>
      </c>
      <c r="S103" s="37">
        <v>1</v>
      </c>
      <c r="T103" s="37">
        <v>1</v>
      </c>
      <c r="U103" s="37">
        <v>1</v>
      </c>
      <c r="V103" s="37">
        <v>1</v>
      </c>
      <c r="W103" s="36" t="s">
        <v>1294</v>
      </c>
      <c r="X103" s="2"/>
      <c r="Y103" s="2"/>
      <c r="Z103" s="2"/>
      <c r="AA103" s="2"/>
      <c r="AB103" s="2"/>
      <c r="AC103" s="2"/>
      <c r="AD103" s="21"/>
      <c r="AE103" s="21"/>
      <c r="AF103" s="20"/>
      <c r="AG103" s="20"/>
      <c r="AH103" s="2">
        <f>IFERROR(IF((V103+X103+Z103+AB103)/Q103&gt;1,1,(V103+X103+Z103+AB103)/Q103),0)</f>
        <v>1</v>
      </c>
      <c r="AI103" s="2">
        <f>IFERROR(IF(R103=0,"",IF((V103/R103)&gt;1,1,(V103/R103))),"")</f>
        <v>1</v>
      </c>
      <c r="AJ103" s="2">
        <f>IFERROR(IF(S103=0,"",IF((X103/S103)&gt;1,1,(X103/S103))),"")</f>
        <v>0</v>
      </c>
      <c r="AK103" s="2">
        <f>IFERROR(IF(T103=0,"",IF((Z103/T103)&gt;1,1,(Z103/T103))),"")</f>
        <v>0</v>
      </c>
      <c r="AL103" s="2">
        <f>IFERROR(IF(U103=0,"",IF((AB103/U103)&gt;1,1,(AB103/U103))),"")</f>
        <v>0</v>
      </c>
      <c r="AM103" s="1" t="s">
        <v>18</v>
      </c>
      <c r="AN103" s="1"/>
      <c r="AO103" s="1"/>
      <c r="AP103" s="1"/>
      <c r="AQ103" s="1" t="s">
        <v>1295</v>
      </c>
      <c r="AR103" s="1"/>
      <c r="AS103" s="1"/>
      <c r="AT103" s="1"/>
      <c r="AU103" s="1" t="s">
        <v>18</v>
      </c>
      <c r="AV103" s="1"/>
      <c r="AW103" s="1"/>
      <c r="AX103" s="1"/>
      <c r="AY103" s="1" t="s">
        <v>1294</v>
      </c>
      <c r="AZ103" s="1"/>
      <c r="BA103" s="1"/>
      <c r="BB103" s="1"/>
    </row>
    <row r="104" spans="1:54" ht="15" customHeight="1" x14ac:dyDescent="0.25">
      <c r="A104" s="5">
        <v>7</v>
      </c>
      <c r="B104" s="1" t="s">
        <v>1194</v>
      </c>
      <c r="C104" s="1" t="s">
        <v>1293</v>
      </c>
      <c r="D104" s="1" t="s">
        <v>12</v>
      </c>
      <c r="E104" s="1" t="s">
        <v>344</v>
      </c>
      <c r="F104" s="1" t="s">
        <v>1244</v>
      </c>
      <c r="G104" s="1" t="s">
        <v>30</v>
      </c>
      <c r="H104" s="1" t="s">
        <v>8</v>
      </c>
      <c r="I104" s="1" t="s">
        <v>1292</v>
      </c>
      <c r="J104" s="4">
        <v>44228</v>
      </c>
      <c r="K104" s="4">
        <v>44561</v>
      </c>
      <c r="L104" s="1" t="s">
        <v>1291</v>
      </c>
      <c r="M104" s="1" t="s">
        <v>1290</v>
      </c>
      <c r="N104" s="1" t="s">
        <v>4</v>
      </c>
      <c r="O104" s="1" t="s">
        <v>1289</v>
      </c>
      <c r="P104" s="1" t="s">
        <v>2</v>
      </c>
      <c r="Q104" s="37">
        <v>1</v>
      </c>
      <c r="R104" s="37">
        <v>0</v>
      </c>
      <c r="S104" s="37">
        <v>0.33</v>
      </c>
      <c r="T104" s="37">
        <v>0.33</v>
      </c>
      <c r="U104" s="37">
        <v>0.34</v>
      </c>
      <c r="V104" s="37">
        <v>0</v>
      </c>
      <c r="W104" s="36" t="s">
        <v>111</v>
      </c>
      <c r="X104" s="2"/>
      <c r="Y104" s="2"/>
      <c r="Z104" s="2"/>
      <c r="AA104" s="2"/>
      <c r="AB104" s="2"/>
      <c r="AC104" s="2"/>
      <c r="AD104" s="21"/>
      <c r="AE104" s="21"/>
      <c r="AF104" s="20"/>
      <c r="AG104" s="20"/>
      <c r="AH104" s="2">
        <f>IFERROR(IF((V104+X104+Z104+AB104)/Q104&gt;1,1,(V104+X104+Z104+AB104)/Q104),0)</f>
        <v>0</v>
      </c>
      <c r="AI104" s="2" t="str">
        <f>IFERROR(IF(R104=0,"",IF((V104/R104)&gt;1,1,(V104/R104))),"")</f>
        <v/>
      </c>
      <c r="AJ104" s="2">
        <f>IFERROR(IF(S104=0,"",IF((X104/S104)&gt;1,1,(X104/S104))),"")</f>
        <v>0</v>
      </c>
      <c r="AK104" s="2">
        <f>IFERROR(IF(T104=0,"",IF((Z104/T104)&gt;1,1,(Z104/T104))),"")</f>
        <v>0</v>
      </c>
      <c r="AL104" s="2">
        <f>IFERROR(IF(U104=0,"",IF((AB104/U104)&gt;1,1,(AB104/U104))),"")</f>
        <v>0</v>
      </c>
      <c r="AM104" s="1" t="s">
        <v>0</v>
      </c>
      <c r="AN104" s="1"/>
      <c r="AO104" s="1"/>
      <c r="AP104" s="1"/>
      <c r="AQ104" s="1" t="s">
        <v>1288</v>
      </c>
      <c r="AR104" s="1"/>
      <c r="AS104" s="1"/>
      <c r="AT104" s="1"/>
      <c r="AU104" s="1" t="s">
        <v>0</v>
      </c>
      <c r="AV104" s="1"/>
      <c r="AW104" s="1"/>
      <c r="AX104" s="1"/>
      <c r="AY104" s="1" t="s">
        <v>143</v>
      </c>
      <c r="AZ104" s="1"/>
      <c r="BA104" s="1"/>
      <c r="BB104" s="1"/>
    </row>
    <row r="105" spans="1:54" ht="15" customHeight="1" x14ac:dyDescent="0.25">
      <c r="A105" s="5">
        <v>8</v>
      </c>
      <c r="B105" s="1" t="s">
        <v>1194</v>
      </c>
      <c r="C105" s="1" t="s">
        <v>1278</v>
      </c>
      <c r="D105" s="1" t="s">
        <v>12</v>
      </c>
      <c r="E105" s="1" t="s">
        <v>344</v>
      </c>
      <c r="F105" s="1" t="s">
        <v>1277</v>
      </c>
      <c r="G105" s="1" t="s">
        <v>30</v>
      </c>
      <c r="H105" s="1" t="s">
        <v>8</v>
      </c>
      <c r="I105" s="1" t="s">
        <v>1287</v>
      </c>
      <c r="J105" s="4">
        <v>44228</v>
      </c>
      <c r="K105" s="4">
        <v>44561</v>
      </c>
      <c r="L105" s="1" t="s">
        <v>1275</v>
      </c>
      <c r="M105" s="1" t="s">
        <v>1274</v>
      </c>
      <c r="N105" s="1" t="s">
        <v>4</v>
      </c>
      <c r="O105" s="1" t="s">
        <v>1282</v>
      </c>
      <c r="P105" s="1" t="s">
        <v>75</v>
      </c>
      <c r="Q105" s="37">
        <v>1</v>
      </c>
      <c r="R105" s="37">
        <v>1</v>
      </c>
      <c r="S105" s="37">
        <v>1</v>
      </c>
      <c r="T105" s="37">
        <v>1</v>
      </c>
      <c r="U105" s="37">
        <v>1</v>
      </c>
      <c r="V105" s="37">
        <v>0.95</v>
      </c>
      <c r="W105" s="36" t="s">
        <v>1286</v>
      </c>
      <c r="X105" s="2"/>
      <c r="Y105" s="2"/>
      <c r="Z105" s="2"/>
      <c r="AA105" s="2"/>
      <c r="AB105" s="2"/>
      <c r="AC105" s="21"/>
      <c r="AD105" s="21"/>
      <c r="AE105" s="21"/>
      <c r="AF105" s="20"/>
      <c r="AG105" s="20"/>
      <c r="AH105" s="2">
        <f>IFERROR(IF((V105+X105+Z105+AB105)/Q105&gt;1,1,(V105+X105+Z105+AB105)/Q105),0)</f>
        <v>0.95</v>
      </c>
      <c r="AI105" s="2">
        <f>IFERROR(IF(R105=0,"",IF((V105/R105)&gt;1,1,(V105/R105))),"")</f>
        <v>0.95</v>
      </c>
      <c r="AJ105" s="2">
        <f>IFERROR(IF(S105=0,"",IF((X105/S105)&gt;1,1,(X105/S105))),"")</f>
        <v>0</v>
      </c>
      <c r="AK105" s="2">
        <f>IFERROR(IF(T105=0,"",IF((Z105/T105)&gt;1,1,(Z105/T105))),"")</f>
        <v>0</v>
      </c>
      <c r="AL105" s="2">
        <f>IFERROR(IF(U105=0,"",IF((AB105/U105)&gt;1,1,(AB105/U105))),"")</f>
        <v>0</v>
      </c>
      <c r="AM105" s="1" t="s">
        <v>18</v>
      </c>
      <c r="AN105" s="1"/>
      <c r="AO105" s="1"/>
      <c r="AP105" s="1"/>
      <c r="AQ105" s="1" t="s">
        <v>1285</v>
      </c>
      <c r="AR105" s="1"/>
      <c r="AS105" s="1"/>
      <c r="AT105" s="1"/>
      <c r="AU105" s="1" t="s">
        <v>18</v>
      </c>
      <c r="AV105" s="1"/>
      <c r="AW105" s="1"/>
      <c r="AX105" s="1"/>
      <c r="AY105" s="1" t="s">
        <v>1284</v>
      </c>
      <c r="AZ105" s="1"/>
      <c r="BA105" s="1"/>
      <c r="BB105" s="1"/>
    </row>
    <row r="106" spans="1:54" ht="15" customHeight="1" x14ac:dyDescent="0.25">
      <c r="A106" s="5">
        <v>9</v>
      </c>
      <c r="B106" s="1" t="s">
        <v>1194</v>
      </c>
      <c r="C106" s="1" t="s">
        <v>1278</v>
      </c>
      <c r="D106" s="1" t="s">
        <v>12</v>
      </c>
      <c r="E106" s="1" t="s">
        <v>344</v>
      </c>
      <c r="F106" s="1" t="s">
        <v>1277</v>
      </c>
      <c r="G106" s="1" t="s">
        <v>30</v>
      </c>
      <c r="H106" s="1" t="s">
        <v>8</v>
      </c>
      <c r="I106" s="1" t="s">
        <v>1283</v>
      </c>
      <c r="J106" s="4">
        <v>44228</v>
      </c>
      <c r="K106" s="4">
        <v>44561</v>
      </c>
      <c r="L106" s="1" t="s">
        <v>1275</v>
      </c>
      <c r="M106" s="1" t="s">
        <v>1274</v>
      </c>
      <c r="N106" s="1" t="s">
        <v>4</v>
      </c>
      <c r="O106" s="1" t="s">
        <v>1282</v>
      </c>
      <c r="P106" s="1" t="s">
        <v>75</v>
      </c>
      <c r="Q106" s="37">
        <f>SUM(R106:U106)</f>
        <v>3.4</v>
      </c>
      <c r="R106" s="37">
        <v>0.85</v>
      </c>
      <c r="S106" s="37">
        <v>0.85</v>
      </c>
      <c r="T106" s="37">
        <v>0.85</v>
      </c>
      <c r="U106" s="37">
        <v>0.85</v>
      </c>
      <c r="V106" s="37">
        <v>0.51</v>
      </c>
      <c r="W106" s="36" t="s">
        <v>1281</v>
      </c>
      <c r="X106" s="2"/>
      <c r="Y106" s="2"/>
      <c r="Z106" s="2"/>
      <c r="AA106" s="2"/>
      <c r="AB106" s="2"/>
      <c r="AC106" s="21"/>
      <c r="AD106" s="21"/>
      <c r="AE106" s="21"/>
      <c r="AF106" s="20"/>
      <c r="AG106" s="20"/>
      <c r="AH106" s="2">
        <f>IFERROR(IF((V106+X106+Z106+AB106)/Q106&gt;1,1,(V106+X106+Z106+AB106)/Q106),0)</f>
        <v>0.15</v>
      </c>
      <c r="AI106" s="2">
        <f>IFERROR(IF(R106=0,"",IF((V106/R106)&gt;1,1,(V106/R106))),"")</f>
        <v>0.6</v>
      </c>
      <c r="AJ106" s="2">
        <f>IFERROR(IF(S106=0,"",IF((X106/S106)&gt;1,1,(X106/S106))),"")</f>
        <v>0</v>
      </c>
      <c r="AK106" s="2">
        <f>IFERROR(IF(T106=0,"",IF((Z106/T106)&gt;1,1,(Z106/T106))),"")</f>
        <v>0</v>
      </c>
      <c r="AL106" s="2">
        <f>IFERROR(IF(U106=0,"",IF((AB106/U106)&gt;1,1,(AB106/U106))),"")</f>
        <v>0</v>
      </c>
      <c r="AM106" s="1" t="s">
        <v>18</v>
      </c>
      <c r="AN106" s="1"/>
      <c r="AO106" s="1"/>
      <c r="AP106" s="1"/>
      <c r="AQ106" s="1" t="s">
        <v>1280</v>
      </c>
      <c r="AR106" s="1"/>
      <c r="AS106" s="1"/>
      <c r="AT106" s="1"/>
      <c r="AU106" s="1" t="s">
        <v>114</v>
      </c>
      <c r="AV106" s="1"/>
      <c r="AW106" s="1"/>
      <c r="AX106" s="1"/>
      <c r="AY106" s="1" t="s">
        <v>1279</v>
      </c>
      <c r="AZ106" s="1"/>
      <c r="BA106" s="1"/>
      <c r="BB106" s="1"/>
    </row>
    <row r="107" spans="1:54" ht="15" customHeight="1" x14ac:dyDescent="0.25">
      <c r="A107" s="5">
        <v>10</v>
      </c>
      <c r="B107" s="1" t="s">
        <v>1194</v>
      </c>
      <c r="C107" s="1" t="s">
        <v>1278</v>
      </c>
      <c r="D107" s="1" t="s">
        <v>12</v>
      </c>
      <c r="E107" s="1" t="s">
        <v>344</v>
      </c>
      <c r="F107" s="1" t="s">
        <v>1277</v>
      </c>
      <c r="G107" s="1" t="s">
        <v>30</v>
      </c>
      <c r="H107" s="1" t="s">
        <v>8</v>
      </c>
      <c r="I107" s="1" t="s">
        <v>1276</v>
      </c>
      <c r="J107" s="4">
        <v>44228</v>
      </c>
      <c r="K107" s="4">
        <v>44561</v>
      </c>
      <c r="L107" s="1" t="s">
        <v>1275</v>
      </c>
      <c r="M107" s="1" t="s">
        <v>1274</v>
      </c>
      <c r="N107" s="1" t="s">
        <v>21</v>
      </c>
      <c r="O107" s="1" t="s">
        <v>1273</v>
      </c>
      <c r="P107" s="1" t="s">
        <v>75</v>
      </c>
      <c r="Q107" s="33">
        <v>12</v>
      </c>
      <c r="R107" s="33">
        <v>3</v>
      </c>
      <c r="S107" s="33">
        <v>3</v>
      </c>
      <c r="T107" s="33">
        <v>3</v>
      </c>
      <c r="U107" s="33">
        <v>3</v>
      </c>
      <c r="V107" s="33">
        <v>3</v>
      </c>
      <c r="W107" s="32" t="s">
        <v>1272</v>
      </c>
      <c r="X107" s="2"/>
      <c r="Y107" s="2"/>
      <c r="Z107" s="2"/>
      <c r="AA107" s="2"/>
      <c r="AB107" s="2"/>
      <c r="AC107" s="2"/>
      <c r="AD107" s="21"/>
      <c r="AE107" s="21"/>
      <c r="AF107" s="20"/>
      <c r="AG107" s="20"/>
      <c r="AH107" s="2">
        <f>IFERROR(IF((V107+X107+Z107+AB107)/Q107&gt;1,1,(V107+X107+Z107+AB107)/Q107),0)</f>
        <v>0.25</v>
      </c>
      <c r="AI107" s="2">
        <f>IFERROR(IF(R107=0,"",IF((V107/R107)&gt;1,1,(V107/R107))),"")</f>
        <v>1</v>
      </c>
      <c r="AJ107" s="2">
        <f>IFERROR(IF(S107=0,"",IF((X107/S107)&gt;1,1,(X107/S107))),"")</f>
        <v>0</v>
      </c>
      <c r="AK107" s="2">
        <f>IFERROR(IF(T107=0,"",IF((Z107/T107)&gt;1,1,(Z107/T107))),"")</f>
        <v>0</v>
      </c>
      <c r="AL107" s="2">
        <f>IFERROR(IF(U107=0,"",IF((AB107/U107)&gt;1,1,(AB107/U107))),"")</f>
        <v>0</v>
      </c>
      <c r="AM107" s="1" t="s">
        <v>18</v>
      </c>
      <c r="AN107" s="1"/>
      <c r="AO107" s="1"/>
      <c r="AP107" s="1"/>
      <c r="AQ107" s="1" t="s">
        <v>1271</v>
      </c>
      <c r="AR107" s="1"/>
      <c r="AS107" s="1"/>
      <c r="AT107" s="1"/>
      <c r="AU107" s="1" t="s">
        <v>18</v>
      </c>
      <c r="AV107" s="1"/>
      <c r="AW107" s="1"/>
      <c r="AX107" s="1"/>
      <c r="AY107" s="1" t="s">
        <v>1270</v>
      </c>
      <c r="AZ107" s="1"/>
      <c r="BA107" s="1"/>
      <c r="BB107" s="1"/>
    </row>
    <row r="108" spans="1:54" ht="15" customHeight="1" x14ac:dyDescent="0.25">
      <c r="A108" s="5">
        <v>11</v>
      </c>
      <c r="B108" s="1" t="s">
        <v>1194</v>
      </c>
      <c r="C108" s="1" t="s">
        <v>1269</v>
      </c>
      <c r="D108" s="1" t="s">
        <v>12</v>
      </c>
      <c r="E108" s="1" t="s">
        <v>344</v>
      </c>
      <c r="F108" s="1" t="s">
        <v>1244</v>
      </c>
      <c r="G108" s="1" t="s">
        <v>30</v>
      </c>
      <c r="H108" s="1" t="s">
        <v>8</v>
      </c>
      <c r="I108" s="1" t="s">
        <v>1268</v>
      </c>
      <c r="J108" s="4">
        <v>44256</v>
      </c>
      <c r="K108" s="4">
        <v>44561</v>
      </c>
      <c r="L108" s="1" t="s">
        <v>1267</v>
      </c>
      <c r="M108" s="1" t="s">
        <v>1266</v>
      </c>
      <c r="N108" s="1" t="s">
        <v>4</v>
      </c>
      <c r="O108" s="1" t="s">
        <v>1265</v>
      </c>
      <c r="P108" s="1" t="s">
        <v>75</v>
      </c>
      <c r="Q108" s="35">
        <v>1</v>
      </c>
      <c r="R108" s="35">
        <v>0.1</v>
      </c>
      <c r="S108" s="35">
        <v>0.3</v>
      </c>
      <c r="T108" s="35">
        <v>0.3</v>
      </c>
      <c r="U108" s="35">
        <v>0.3</v>
      </c>
      <c r="V108" s="35">
        <v>0.1</v>
      </c>
      <c r="W108" s="34" t="s">
        <v>1264</v>
      </c>
      <c r="X108" s="2"/>
      <c r="Y108" s="2"/>
      <c r="Z108" s="2"/>
      <c r="AA108" s="2"/>
      <c r="AB108" s="2"/>
      <c r="AC108" s="2"/>
      <c r="AD108" s="21"/>
      <c r="AE108" s="21"/>
      <c r="AF108" s="20"/>
      <c r="AG108" s="20"/>
      <c r="AH108" s="2">
        <f>IFERROR(IF((V108+X108+Z108+AB108)/Q108&gt;1,1,(V108+X108+Z108+AB108)/Q108),0)</f>
        <v>0.1</v>
      </c>
      <c r="AI108" s="2">
        <f>IFERROR(IF(R108=0,"",IF((V108/R108)&gt;1,1,(V108/R108))),"")</f>
        <v>1</v>
      </c>
      <c r="AJ108" s="2">
        <f>IFERROR(IF(S108=0,"",IF((X108/S108)&gt;1,1,(X108/S108))),"")</f>
        <v>0</v>
      </c>
      <c r="AK108" s="2">
        <f>IFERROR(IF(T108=0,"",IF((Z108/T108)&gt;1,1,(Z108/T108))),"")</f>
        <v>0</v>
      </c>
      <c r="AL108" s="2">
        <f>IFERROR(IF(U108=0,"",IF((AB108/U108)&gt;1,1,(AB108/U108))),"")</f>
        <v>0</v>
      </c>
      <c r="AM108" s="1" t="s">
        <v>18</v>
      </c>
      <c r="AN108" s="1"/>
      <c r="AO108" s="1"/>
      <c r="AP108" s="1"/>
      <c r="AQ108" s="1" t="s">
        <v>1263</v>
      </c>
      <c r="AR108" s="1"/>
      <c r="AS108" s="1"/>
      <c r="AT108" s="1"/>
      <c r="AU108" s="1" t="s">
        <v>114</v>
      </c>
      <c r="AV108" s="1"/>
      <c r="AW108" s="1"/>
      <c r="AX108" s="1"/>
      <c r="AY108" s="1" t="s">
        <v>1262</v>
      </c>
      <c r="AZ108" s="1"/>
      <c r="BA108" s="1"/>
      <c r="BB108" s="1"/>
    </row>
    <row r="109" spans="1:54" ht="15" customHeight="1" x14ac:dyDescent="0.25">
      <c r="A109" s="5">
        <v>12</v>
      </c>
      <c r="B109" s="1" t="s">
        <v>1194</v>
      </c>
      <c r="C109" s="1" t="s">
        <v>1261</v>
      </c>
      <c r="D109" s="1" t="s">
        <v>12</v>
      </c>
      <c r="E109" s="1" t="s">
        <v>344</v>
      </c>
      <c r="F109" s="1" t="s">
        <v>1244</v>
      </c>
      <c r="G109" s="1" t="s">
        <v>30</v>
      </c>
      <c r="H109" s="1" t="s">
        <v>8</v>
      </c>
      <c r="I109" s="1" t="s">
        <v>1260</v>
      </c>
      <c r="J109" s="4">
        <v>44197</v>
      </c>
      <c r="K109" s="4">
        <v>44561</v>
      </c>
      <c r="L109" s="1" t="s">
        <v>1259</v>
      </c>
      <c r="M109" s="1" t="s">
        <v>1258</v>
      </c>
      <c r="N109" s="1" t="s">
        <v>21</v>
      </c>
      <c r="O109" s="1" t="s">
        <v>1257</v>
      </c>
      <c r="P109" s="1" t="s">
        <v>75</v>
      </c>
      <c r="Q109" s="27">
        <v>448209</v>
      </c>
      <c r="R109" s="27">
        <v>90000</v>
      </c>
      <c r="S109" s="27">
        <v>119403</v>
      </c>
      <c r="T109" s="27">
        <v>119403</v>
      </c>
      <c r="U109" s="27">
        <v>119403</v>
      </c>
      <c r="V109" s="27">
        <v>77533</v>
      </c>
      <c r="W109" s="26" t="s">
        <v>1256</v>
      </c>
      <c r="X109" s="2"/>
      <c r="Y109" s="2"/>
      <c r="Z109" s="2"/>
      <c r="AA109" s="2"/>
      <c r="AB109" s="2"/>
      <c r="AC109" s="21"/>
      <c r="AD109" s="21"/>
      <c r="AE109" s="21"/>
      <c r="AF109" s="20"/>
      <c r="AG109" s="20"/>
      <c r="AH109" s="2">
        <f>IFERROR(IF((V109+X109+Z109+AB109)/Q109&gt;1,1,(V109+X109+Z109+AB109)/Q109),0)</f>
        <v>0.1729840320029272</v>
      </c>
      <c r="AI109" s="2">
        <f>IFERROR(IF(R109=0,"",IF((V109/R109)&gt;1,1,(V109/R109))),"")</f>
        <v>0.86147777777777779</v>
      </c>
      <c r="AJ109" s="2">
        <f>IFERROR(IF(S109=0,"",IF((X109/S109)&gt;1,1,(X109/S109))),"")</f>
        <v>0</v>
      </c>
      <c r="AK109" s="2">
        <f>IFERROR(IF(T109=0,"",IF((Z109/T109)&gt;1,1,(Z109/T109))),"")</f>
        <v>0</v>
      </c>
      <c r="AL109" s="2">
        <f>IFERROR(IF(U109=0,"",IF((AB109/U109)&gt;1,1,(AB109/U109))),"")</f>
        <v>0</v>
      </c>
      <c r="AM109" s="1" t="s">
        <v>18</v>
      </c>
      <c r="AN109" s="1"/>
      <c r="AO109" s="1"/>
      <c r="AP109" s="1"/>
      <c r="AQ109" s="1" t="s">
        <v>1255</v>
      </c>
      <c r="AR109" s="1"/>
      <c r="AS109" s="1"/>
      <c r="AT109" s="1"/>
      <c r="AU109" s="1" t="s">
        <v>18</v>
      </c>
      <c r="AV109" s="1"/>
      <c r="AW109" s="1"/>
      <c r="AX109" s="1"/>
      <c r="AY109" s="1" t="s">
        <v>1254</v>
      </c>
      <c r="AZ109" s="1"/>
      <c r="BA109" s="1"/>
      <c r="BB109" s="1"/>
    </row>
    <row r="110" spans="1:54" ht="15" customHeight="1" x14ac:dyDescent="0.25">
      <c r="A110" s="5">
        <v>13</v>
      </c>
      <c r="B110" s="1" t="s">
        <v>1194</v>
      </c>
      <c r="C110" s="1" t="s">
        <v>1253</v>
      </c>
      <c r="D110" s="1" t="s">
        <v>12</v>
      </c>
      <c r="E110" s="1" t="s">
        <v>344</v>
      </c>
      <c r="F110" s="1" t="s">
        <v>1244</v>
      </c>
      <c r="G110" s="1" t="s">
        <v>30</v>
      </c>
      <c r="H110" s="1" t="s">
        <v>8</v>
      </c>
      <c r="I110" s="1" t="s">
        <v>1252</v>
      </c>
      <c r="J110" s="4">
        <v>44197</v>
      </c>
      <c r="K110" s="4">
        <v>44561</v>
      </c>
      <c r="L110" s="1" t="s">
        <v>1251</v>
      </c>
      <c r="M110" s="1" t="s">
        <v>1250</v>
      </c>
      <c r="N110" s="1" t="s">
        <v>21</v>
      </c>
      <c r="O110" s="1" t="s">
        <v>1249</v>
      </c>
      <c r="P110" s="1" t="s">
        <v>75</v>
      </c>
      <c r="Q110" s="33">
        <v>12</v>
      </c>
      <c r="R110" s="33">
        <v>3</v>
      </c>
      <c r="S110" s="33">
        <v>3</v>
      </c>
      <c r="T110" s="33">
        <v>3</v>
      </c>
      <c r="U110" s="33">
        <v>3</v>
      </c>
      <c r="V110" s="33">
        <v>2</v>
      </c>
      <c r="W110" s="32" t="s">
        <v>1248</v>
      </c>
      <c r="X110" s="2"/>
      <c r="Y110" s="2"/>
      <c r="Z110" s="2"/>
      <c r="AA110" s="2"/>
      <c r="AB110" s="2"/>
      <c r="AC110" s="21"/>
      <c r="AD110" s="21"/>
      <c r="AE110" s="21"/>
      <c r="AF110" s="20"/>
      <c r="AG110" s="20"/>
      <c r="AH110" s="2">
        <f>IFERROR(IF((V110+X110+Z110+AB110)/Q110&gt;1,1,(V110+X110+Z110+AB110)/Q110),0)</f>
        <v>0.16666666666666666</v>
      </c>
      <c r="AI110" s="2">
        <f>IFERROR(IF(R110=0,"",IF((V110/R110)&gt;1,1,(V110/R110))),"")</f>
        <v>0.66666666666666663</v>
      </c>
      <c r="AJ110" s="2">
        <f>IFERROR(IF(S110=0,"",IF((X110/S110)&gt;1,1,(X110/S110))),"")</f>
        <v>0</v>
      </c>
      <c r="AK110" s="2">
        <f>IFERROR(IF(T110=0,"",IF((Z110/T110)&gt;1,1,(Z110/T110))),"")</f>
        <v>0</v>
      </c>
      <c r="AL110" s="2">
        <f>IFERROR(IF(U110=0,"",IF((AB110/U110)&gt;1,1,(AB110/U110))),"")</f>
        <v>0</v>
      </c>
      <c r="AM110" s="1" t="s">
        <v>18</v>
      </c>
      <c r="AN110" s="1"/>
      <c r="AO110" s="1"/>
      <c r="AP110" s="1"/>
      <c r="AQ110" s="1" t="s">
        <v>1247</v>
      </c>
      <c r="AR110" s="1"/>
      <c r="AS110" s="1"/>
      <c r="AT110" s="1"/>
      <c r="AU110" s="1" t="s">
        <v>18</v>
      </c>
      <c r="AV110" s="1"/>
      <c r="AW110" s="1"/>
      <c r="AX110" s="1"/>
      <c r="AY110" s="1" t="s">
        <v>1246</v>
      </c>
      <c r="AZ110" s="1"/>
      <c r="BA110" s="1"/>
      <c r="BB110" s="1"/>
    </row>
    <row r="111" spans="1:54" ht="15" customHeight="1" x14ac:dyDescent="0.25">
      <c r="A111" s="5">
        <v>14</v>
      </c>
      <c r="B111" s="1" t="s">
        <v>1194</v>
      </c>
      <c r="C111" s="1" t="s">
        <v>1245</v>
      </c>
      <c r="D111" s="1" t="s">
        <v>12</v>
      </c>
      <c r="E111" s="1" t="s">
        <v>344</v>
      </c>
      <c r="F111" s="1" t="s">
        <v>1244</v>
      </c>
      <c r="G111" s="1" t="s">
        <v>30</v>
      </c>
      <c r="H111" s="1" t="s">
        <v>8</v>
      </c>
      <c r="I111" s="1" t="s">
        <v>1243</v>
      </c>
      <c r="J111" s="4">
        <v>44228</v>
      </c>
      <c r="K111" s="4">
        <v>44561</v>
      </c>
      <c r="L111" s="1" t="s">
        <v>1242</v>
      </c>
      <c r="M111" s="1" t="s">
        <v>1241</v>
      </c>
      <c r="N111" s="1" t="s">
        <v>21</v>
      </c>
      <c r="O111" s="1" t="s">
        <v>1240</v>
      </c>
      <c r="P111" s="1" t="s">
        <v>75</v>
      </c>
      <c r="Q111" s="27">
        <v>7</v>
      </c>
      <c r="R111" s="27">
        <v>2</v>
      </c>
      <c r="S111" s="27">
        <v>2</v>
      </c>
      <c r="T111" s="27">
        <v>2</v>
      </c>
      <c r="U111" s="27">
        <v>1</v>
      </c>
      <c r="V111" s="27">
        <v>4</v>
      </c>
      <c r="W111" s="26" t="s">
        <v>1239</v>
      </c>
      <c r="X111" s="2"/>
      <c r="Y111" s="22"/>
      <c r="Z111" s="2"/>
      <c r="AA111" s="2"/>
      <c r="AB111" s="2"/>
      <c r="AC111" s="21"/>
      <c r="AD111" s="21"/>
      <c r="AE111" s="21"/>
      <c r="AF111" s="20"/>
      <c r="AG111" s="20"/>
      <c r="AH111" s="2">
        <f>IFERROR(IF((V111+X111+Z111+AB111)/Q111&gt;1,1,(V111+X111+Z111+AB111)/Q111),0)</f>
        <v>0.5714285714285714</v>
      </c>
      <c r="AI111" s="2">
        <f>IFERROR(IF(R111=0,"",IF((V111/R111)&gt;1,1,(V111/R111))),"")</f>
        <v>1</v>
      </c>
      <c r="AJ111" s="2">
        <f>IFERROR(IF(S111=0,"",IF((X111/S111)&gt;1,1,(X111/S111))),"")</f>
        <v>0</v>
      </c>
      <c r="AK111" s="2">
        <f>IFERROR(IF(T111=0,"",IF((Z111/T111)&gt;1,1,(Z111/T111))),"")</f>
        <v>0</v>
      </c>
      <c r="AL111" s="2">
        <f>IFERROR(IF(U111=0,"",IF((AB111/U111)&gt;1,1,(AB111/U111))),"")</f>
        <v>0</v>
      </c>
      <c r="AM111" s="1" t="s">
        <v>18</v>
      </c>
      <c r="AN111" s="1"/>
      <c r="AO111" s="1"/>
      <c r="AP111" s="1"/>
      <c r="AQ111" s="1" t="s">
        <v>1238</v>
      </c>
      <c r="AR111" s="1"/>
      <c r="AS111" s="1"/>
      <c r="AT111" s="1"/>
      <c r="AU111" s="1" t="s">
        <v>18</v>
      </c>
      <c r="AV111" s="1"/>
      <c r="AW111" s="1"/>
      <c r="AX111" s="1"/>
      <c r="AY111" s="1" t="s">
        <v>1237</v>
      </c>
      <c r="AZ111" s="1"/>
      <c r="BA111" s="1"/>
      <c r="BB111" s="1"/>
    </row>
    <row r="112" spans="1:54" ht="15" customHeight="1" x14ac:dyDescent="0.25">
      <c r="A112" s="5">
        <v>15</v>
      </c>
      <c r="B112" s="1" t="s">
        <v>1194</v>
      </c>
      <c r="C112" s="1" t="s">
        <v>1236</v>
      </c>
      <c r="D112" s="1" t="s">
        <v>12</v>
      </c>
      <c r="E112" s="1" t="s">
        <v>344</v>
      </c>
      <c r="F112" s="1" t="s">
        <v>1235</v>
      </c>
      <c r="G112" s="1" t="s">
        <v>30</v>
      </c>
      <c r="H112" s="1" t="s">
        <v>8</v>
      </c>
      <c r="I112" s="1" t="s">
        <v>1234</v>
      </c>
      <c r="J112" s="4">
        <v>44256</v>
      </c>
      <c r="K112" s="4">
        <v>44561</v>
      </c>
      <c r="L112" s="1" t="s">
        <v>6</v>
      </c>
      <c r="M112" s="1" t="s">
        <v>1233</v>
      </c>
      <c r="N112" s="1" t="s">
        <v>21</v>
      </c>
      <c r="O112" s="1" t="s">
        <v>1232</v>
      </c>
      <c r="P112" s="1" t="s">
        <v>75</v>
      </c>
      <c r="Q112" s="31">
        <v>3</v>
      </c>
      <c r="R112" s="31">
        <v>0</v>
      </c>
      <c r="S112" s="31">
        <v>0</v>
      </c>
      <c r="T112" s="31">
        <v>2</v>
      </c>
      <c r="U112" s="31">
        <v>1</v>
      </c>
      <c r="V112" s="31">
        <v>0</v>
      </c>
      <c r="W112" s="30" t="s">
        <v>111</v>
      </c>
      <c r="X112" s="23"/>
      <c r="Y112" s="23"/>
      <c r="Z112" s="23"/>
      <c r="AA112" s="23"/>
      <c r="AB112" s="23"/>
      <c r="AC112" s="23"/>
      <c r="AD112" s="17"/>
      <c r="AE112" s="17"/>
      <c r="AF112" s="17"/>
      <c r="AG112" s="17"/>
      <c r="AH112" s="2">
        <f>IFERROR(IF((V112+X112+Z112+AB112)/Q112&gt;1,1,(V112+X112+Z112+AB112)/Q112),0)</f>
        <v>0</v>
      </c>
      <c r="AI112" s="2" t="str">
        <f>IFERROR(IF(R112=0,"",IF((V112/R112)&gt;1,1,(V112/R112))),"")</f>
        <v/>
      </c>
      <c r="AJ112" s="2" t="str">
        <f>IFERROR(IF(S112=0,"",IF((X112/S112)&gt;1,1,(X112/S112))),"")</f>
        <v/>
      </c>
      <c r="AK112" s="2">
        <f>IFERROR(IF(T112=0,"",IF((Z112/T112)&gt;1,1,(Z112/T112))),"")</f>
        <v>0</v>
      </c>
      <c r="AL112" s="2">
        <f>IFERROR(IF(U112=0,"",IF((AB112/U112)&gt;1,1,(AB112/U112))),"")</f>
        <v>0</v>
      </c>
      <c r="AM112" s="1" t="s">
        <v>0</v>
      </c>
      <c r="AN112" s="1"/>
      <c r="AO112" s="1"/>
      <c r="AP112" s="1"/>
      <c r="AQ112" s="1" t="s">
        <v>1222</v>
      </c>
      <c r="AR112" s="1"/>
      <c r="AS112" s="1"/>
      <c r="AT112" s="1"/>
      <c r="AU112" s="1" t="s">
        <v>0</v>
      </c>
      <c r="AV112" s="1"/>
      <c r="AW112" s="1"/>
      <c r="AX112" s="1"/>
      <c r="AY112" s="1" t="s">
        <v>143</v>
      </c>
      <c r="AZ112" s="1"/>
      <c r="BA112" s="1"/>
      <c r="BB112" s="1"/>
    </row>
    <row r="113" spans="1:54" ht="15" customHeight="1" x14ac:dyDescent="0.25">
      <c r="A113" s="5">
        <v>16</v>
      </c>
      <c r="B113" s="1" t="s">
        <v>1194</v>
      </c>
      <c r="C113" s="1" t="s">
        <v>1227</v>
      </c>
      <c r="D113" s="1" t="s">
        <v>12</v>
      </c>
      <c r="E113" s="1" t="s">
        <v>1226</v>
      </c>
      <c r="F113" s="1" t="s">
        <v>175</v>
      </c>
      <c r="G113" s="1" t="s">
        <v>30</v>
      </c>
      <c r="H113" s="1" t="s">
        <v>8</v>
      </c>
      <c r="I113" s="1" t="s">
        <v>1231</v>
      </c>
      <c r="J113" s="4">
        <v>44197</v>
      </c>
      <c r="K113" s="4">
        <v>44377</v>
      </c>
      <c r="L113" s="1" t="s">
        <v>1224</v>
      </c>
      <c r="M113" s="1" t="s">
        <v>1199</v>
      </c>
      <c r="N113" s="1" t="s">
        <v>21</v>
      </c>
      <c r="O113" s="1" t="s">
        <v>1223</v>
      </c>
      <c r="P113" s="1" t="s">
        <v>2</v>
      </c>
      <c r="Q113" s="31">
        <v>1</v>
      </c>
      <c r="R113" s="31">
        <v>0.5</v>
      </c>
      <c r="S113" s="31">
        <v>0.5</v>
      </c>
      <c r="T113" s="31">
        <v>0</v>
      </c>
      <c r="U113" s="31">
        <v>0</v>
      </c>
      <c r="V113" s="31">
        <v>0.5</v>
      </c>
      <c r="W113" s="30" t="s">
        <v>1230</v>
      </c>
      <c r="X113" s="23"/>
      <c r="Y113" s="23"/>
      <c r="Z113" s="23"/>
      <c r="AA113" s="23"/>
      <c r="AB113" s="23"/>
      <c r="AC113" s="23"/>
      <c r="AD113" s="17"/>
      <c r="AE113" s="17"/>
      <c r="AF113" s="17"/>
      <c r="AG113" s="17"/>
      <c r="AH113" s="2">
        <f>IFERROR(IF((V113+X113+Z113+AB113)/Q113&gt;1,1,(V113+X113+Z113+AB113)/Q113),0)</f>
        <v>0.5</v>
      </c>
      <c r="AI113" s="2">
        <f>IFERROR(IF(R113=0,"",IF((V113/R113)&gt;1,1,(V113/R113))),"")</f>
        <v>1</v>
      </c>
      <c r="AJ113" s="2">
        <f>IFERROR(IF(S113=0,"",IF((X113/S113)&gt;1,1,(X113/S113))),"")</f>
        <v>0</v>
      </c>
      <c r="AK113" s="2" t="str">
        <f>IFERROR(IF(T113=0,"",IF((Z113/T113)&gt;1,1,(Z113/T113))),"")</f>
        <v/>
      </c>
      <c r="AL113" s="2" t="str">
        <f>IFERROR(IF(U113=0,"",IF((AB113/U113)&gt;1,1,(AB113/U113))),"")</f>
        <v/>
      </c>
      <c r="AM113" s="1" t="s">
        <v>18</v>
      </c>
      <c r="AN113" s="1"/>
      <c r="AO113" s="1"/>
      <c r="AP113" s="1"/>
      <c r="AQ113" s="1" t="s">
        <v>1229</v>
      </c>
      <c r="AR113" s="1"/>
      <c r="AS113" s="1"/>
      <c r="AT113" s="1"/>
      <c r="AU113" s="1" t="s">
        <v>18</v>
      </c>
      <c r="AV113" s="1"/>
      <c r="AW113" s="1"/>
      <c r="AX113" s="1"/>
      <c r="AY113" s="1" t="s">
        <v>1228</v>
      </c>
      <c r="AZ113" s="1"/>
      <c r="BA113" s="1"/>
      <c r="BB113" s="1"/>
    </row>
    <row r="114" spans="1:54" ht="15" customHeight="1" x14ac:dyDescent="0.25">
      <c r="A114" s="5">
        <v>17</v>
      </c>
      <c r="B114" s="1" t="s">
        <v>1194</v>
      </c>
      <c r="C114" s="1" t="s">
        <v>1227</v>
      </c>
      <c r="D114" s="1" t="s">
        <v>12</v>
      </c>
      <c r="E114" s="1" t="s">
        <v>1226</v>
      </c>
      <c r="F114" s="1" t="s">
        <v>175</v>
      </c>
      <c r="G114" s="1" t="s">
        <v>30</v>
      </c>
      <c r="H114" s="1" t="s">
        <v>8</v>
      </c>
      <c r="I114" s="1" t="s">
        <v>1225</v>
      </c>
      <c r="J114" s="4">
        <v>44287</v>
      </c>
      <c r="K114" s="4">
        <v>44469</v>
      </c>
      <c r="L114" s="1" t="s">
        <v>1224</v>
      </c>
      <c r="M114" s="1" t="s">
        <v>1199</v>
      </c>
      <c r="N114" s="1" t="s">
        <v>21</v>
      </c>
      <c r="O114" s="1" t="s">
        <v>1223</v>
      </c>
      <c r="P114" s="1" t="s">
        <v>2</v>
      </c>
      <c r="Q114" s="31">
        <v>1</v>
      </c>
      <c r="R114" s="31">
        <v>0</v>
      </c>
      <c r="S114" s="31">
        <v>0.5</v>
      </c>
      <c r="T114" s="31">
        <v>0.5</v>
      </c>
      <c r="U114" s="31">
        <v>0</v>
      </c>
      <c r="V114" s="31">
        <v>0</v>
      </c>
      <c r="W114" s="30" t="s">
        <v>1222</v>
      </c>
      <c r="X114" s="23"/>
      <c r="Y114" s="23"/>
      <c r="Z114" s="23"/>
      <c r="AA114" s="23"/>
      <c r="AB114" s="23"/>
      <c r="AC114" s="23"/>
      <c r="AD114" s="17"/>
      <c r="AE114" s="17"/>
      <c r="AF114" s="17"/>
      <c r="AG114" s="17"/>
      <c r="AH114" s="2">
        <f>IFERROR(IF((V114+X114+Z114+AB114)/Q114&gt;1,1,(V114+X114+Z114+AB114)/Q114),0)</f>
        <v>0</v>
      </c>
      <c r="AI114" s="2" t="str">
        <f>IFERROR(IF(R114=0,"",IF((V114/R114)&gt;1,1,(V114/R114))),"")</f>
        <v/>
      </c>
      <c r="AJ114" s="2">
        <f>IFERROR(IF(S114=0,"",IF((X114/S114)&gt;1,1,(X114/S114))),"")</f>
        <v>0</v>
      </c>
      <c r="AK114" s="2">
        <f>IFERROR(IF(T114=0,"",IF((Z114/T114)&gt;1,1,(Z114/T114))),"")</f>
        <v>0</v>
      </c>
      <c r="AL114" s="2" t="str">
        <f>IFERROR(IF(U114=0,"",IF((AB114/U114)&gt;1,1,(AB114/U114))),"")</f>
        <v/>
      </c>
      <c r="AM114" s="1" t="s">
        <v>0</v>
      </c>
      <c r="AN114" s="1"/>
      <c r="AO114" s="1"/>
      <c r="AP114" s="1"/>
      <c r="AQ114" s="1" t="s">
        <v>111</v>
      </c>
      <c r="AR114" s="1"/>
      <c r="AS114" s="1"/>
      <c r="AT114" s="1"/>
      <c r="AU114" s="1" t="s">
        <v>0</v>
      </c>
      <c r="AV114" s="1"/>
      <c r="AW114" s="1"/>
      <c r="AX114" s="1"/>
      <c r="AY114" s="1" t="s">
        <v>143</v>
      </c>
      <c r="AZ114" s="1"/>
      <c r="BA114" s="1"/>
      <c r="BB114" s="1"/>
    </row>
    <row r="115" spans="1:54" ht="15" customHeight="1" x14ac:dyDescent="0.25">
      <c r="A115" s="5">
        <v>18</v>
      </c>
      <c r="B115" s="1" t="s">
        <v>1194</v>
      </c>
      <c r="C115" s="1" t="s">
        <v>1219</v>
      </c>
      <c r="D115" s="1" t="s">
        <v>12</v>
      </c>
      <c r="E115" s="1" t="s">
        <v>284</v>
      </c>
      <c r="F115" s="1" t="s">
        <v>1218</v>
      </c>
      <c r="G115" s="1" t="s">
        <v>30</v>
      </c>
      <c r="H115" s="1" t="s">
        <v>8</v>
      </c>
      <c r="I115" s="1" t="s">
        <v>1221</v>
      </c>
      <c r="J115" s="4">
        <v>44287</v>
      </c>
      <c r="K115" s="4">
        <v>44377</v>
      </c>
      <c r="L115" s="1" t="s">
        <v>1213</v>
      </c>
      <c r="M115" s="1" t="s">
        <v>1199</v>
      </c>
      <c r="N115" s="1" t="s">
        <v>4</v>
      </c>
      <c r="O115" s="1" t="s">
        <v>1216</v>
      </c>
      <c r="P115" s="1" t="s">
        <v>2</v>
      </c>
      <c r="Q115" s="29">
        <v>1</v>
      </c>
      <c r="R115" s="29">
        <v>0</v>
      </c>
      <c r="S115" s="29">
        <v>1</v>
      </c>
      <c r="T115" s="29">
        <v>0</v>
      </c>
      <c r="U115" s="29">
        <v>0</v>
      </c>
      <c r="V115" s="29">
        <v>0</v>
      </c>
      <c r="W115" s="28" t="s">
        <v>111</v>
      </c>
      <c r="X115" s="2"/>
      <c r="Y115" s="21"/>
      <c r="Z115" s="2"/>
      <c r="AA115" s="2"/>
      <c r="AB115" s="2"/>
      <c r="AC115" s="21"/>
      <c r="AD115" s="21"/>
      <c r="AE115" s="21"/>
      <c r="AF115" s="20"/>
      <c r="AG115" s="20"/>
      <c r="AH115" s="2">
        <f>IFERROR(IF((V115+X115+Z115+AB115)/Q115&gt;1,1,(V115+X115+Z115+AB115)/Q115),0)</f>
        <v>0</v>
      </c>
      <c r="AI115" s="2" t="str">
        <f>IFERROR(IF(R115=0,"",IF((V115/R115)&gt;1,1,(V115/R115))),"")</f>
        <v/>
      </c>
      <c r="AJ115" s="2">
        <f>IFERROR(IF(S115=0,"",IF((X115/S115)&gt;1,1,(X115/S115))),"")</f>
        <v>0</v>
      </c>
      <c r="AK115" s="2" t="str">
        <f>IFERROR(IF(T115=0,"",IF((Z115/T115)&gt;1,1,(Z115/T115))),"")</f>
        <v/>
      </c>
      <c r="AL115" s="2" t="str">
        <f>IFERROR(IF(U115=0,"",IF((AB115/U115)&gt;1,1,(AB115/U115))),"")</f>
        <v/>
      </c>
      <c r="AM115" s="1" t="s">
        <v>0</v>
      </c>
      <c r="AN115" s="1"/>
      <c r="AO115" s="1"/>
      <c r="AP115" s="1"/>
      <c r="AQ115" s="1" t="s">
        <v>111</v>
      </c>
      <c r="AR115" s="1"/>
      <c r="AS115" s="1"/>
      <c r="AT115" s="1"/>
      <c r="AU115" s="1" t="s">
        <v>0</v>
      </c>
      <c r="AV115" s="1"/>
      <c r="AW115" s="1"/>
      <c r="AX115" s="1"/>
      <c r="AY115" s="1" t="s">
        <v>1220</v>
      </c>
      <c r="AZ115" s="1"/>
      <c r="BA115" s="1"/>
      <c r="BB115" s="1"/>
    </row>
    <row r="116" spans="1:54" ht="15" customHeight="1" x14ac:dyDescent="0.25">
      <c r="A116" s="5">
        <v>19</v>
      </c>
      <c r="B116" s="1" t="s">
        <v>1194</v>
      </c>
      <c r="C116" s="1" t="s">
        <v>1219</v>
      </c>
      <c r="D116" s="1" t="s">
        <v>12</v>
      </c>
      <c r="E116" s="1" t="s">
        <v>284</v>
      </c>
      <c r="F116" s="1" t="s">
        <v>1218</v>
      </c>
      <c r="G116" s="1" t="s">
        <v>30</v>
      </c>
      <c r="H116" s="1" t="s">
        <v>8</v>
      </c>
      <c r="I116" s="1" t="s">
        <v>1217</v>
      </c>
      <c r="J116" s="4">
        <v>44378</v>
      </c>
      <c r="K116" s="4">
        <v>44561</v>
      </c>
      <c r="L116" s="1" t="s">
        <v>1206</v>
      </c>
      <c r="M116" s="1" t="s">
        <v>1199</v>
      </c>
      <c r="N116" s="1" t="s">
        <v>4</v>
      </c>
      <c r="O116" s="1" t="s">
        <v>1216</v>
      </c>
      <c r="P116" s="1" t="s">
        <v>2</v>
      </c>
      <c r="Q116" s="29">
        <v>1</v>
      </c>
      <c r="R116" s="29">
        <v>0</v>
      </c>
      <c r="S116" s="29">
        <v>0</v>
      </c>
      <c r="T116" s="29">
        <v>0.5</v>
      </c>
      <c r="U116" s="29">
        <v>0.5</v>
      </c>
      <c r="V116" s="29">
        <v>0</v>
      </c>
      <c r="W116" s="28" t="s">
        <v>111</v>
      </c>
      <c r="X116" s="2"/>
      <c r="Y116" s="21"/>
      <c r="Z116" s="2"/>
      <c r="AA116" s="2"/>
      <c r="AB116" s="2"/>
      <c r="AC116" s="21"/>
      <c r="AD116" s="21"/>
      <c r="AE116" s="21"/>
      <c r="AF116" s="20"/>
      <c r="AG116" s="20"/>
      <c r="AH116" s="2">
        <f>IFERROR(IF((V116+X116+Z116+AB116)/Q116&gt;1,1,(V116+X116+Z116+AB116)/Q116),0)</f>
        <v>0</v>
      </c>
      <c r="AI116" s="2" t="str">
        <f>IFERROR(IF(R116=0,"",IF((V116/R116)&gt;1,1,(V116/R116))),"")</f>
        <v/>
      </c>
      <c r="AJ116" s="2" t="str">
        <f>IFERROR(IF(S116=0,"",IF((X116/S116)&gt;1,1,(X116/S116))),"")</f>
        <v/>
      </c>
      <c r="AK116" s="2">
        <f>IFERROR(IF(T116=0,"",IF((Z116/T116)&gt;1,1,(Z116/T116))),"")</f>
        <v>0</v>
      </c>
      <c r="AL116" s="2">
        <f>IFERROR(IF(U116=0,"",IF((AB116/U116)&gt;1,1,(AB116/U116))),"")</f>
        <v>0</v>
      </c>
      <c r="AM116" s="1" t="s">
        <v>0</v>
      </c>
      <c r="AN116" s="1"/>
      <c r="AO116" s="1"/>
      <c r="AP116" s="1"/>
      <c r="AQ116" s="1" t="s">
        <v>111</v>
      </c>
      <c r="AR116" s="1"/>
      <c r="AS116" s="1"/>
      <c r="AT116" s="1"/>
      <c r="AU116" s="1" t="s">
        <v>0</v>
      </c>
      <c r="AV116" s="1"/>
      <c r="AW116" s="1"/>
      <c r="AX116" s="1"/>
      <c r="AY116" s="1" t="s">
        <v>143</v>
      </c>
      <c r="AZ116" s="1"/>
      <c r="BA116" s="1"/>
      <c r="BB116" s="1"/>
    </row>
    <row r="117" spans="1:54" ht="15" customHeight="1" x14ac:dyDescent="0.25">
      <c r="A117" s="5">
        <v>20</v>
      </c>
      <c r="B117" s="1" t="s">
        <v>1194</v>
      </c>
      <c r="C117" s="1" t="s">
        <v>1215</v>
      </c>
      <c r="D117" s="1" t="s">
        <v>12</v>
      </c>
      <c r="E117" s="1" t="s">
        <v>284</v>
      </c>
      <c r="F117" s="1" t="s">
        <v>1208</v>
      </c>
      <c r="G117" s="1" t="s">
        <v>30</v>
      </c>
      <c r="H117" s="1" t="s">
        <v>8</v>
      </c>
      <c r="I117" s="1" t="s">
        <v>1214</v>
      </c>
      <c r="J117" s="4">
        <v>44197</v>
      </c>
      <c r="K117" s="4">
        <v>44377</v>
      </c>
      <c r="L117" s="1" t="s">
        <v>1213</v>
      </c>
      <c r="M117" s="1" t="s">
        <v>1199</v>
      </c>
      <c r="N117" s="1" t="s">
        <v>4</v>
      </c>
      <c r="O117" s="1" t="s">
        <v>1205</v>
      </c>
      <c r="P117" s="1" t="s">
        <v>2</v>
      </c>
      <c r="Q117" s="29">
        <v>1</v>
      </c>
      <c r="R117" s="29">
        <v>0.5</v>
      </c>
      <c r="S117" s="29">
        <v>0.5</v>
      </c>
      <c r="T117" s="29">
        <v>0</v>
      </c>
      <c r="U117" s="29">
        <v>0</v>
      </c>
      <c r="V117" s="29">
        <v>0.5</v>
      </c>
      <c r="W117" s="28" t="s">
        <v>1212</v>
      </c>
      <c r="X117" s="2"/>
      <c r="Y117" s="21"/>
      <c r="Z117" s="2"/>
      <c r="AA117" s="2"/>
      <c r="AB117" s="2"/>
      <c r="AC117" s="21"/>
      <c r="AD117" s="21"/>
      <c r="AE117" s="21"/>
      <c r="AF117" s="20"/>
      <c r="AG117" s="20"/>
      <c r="AH117" s="2">
        <f>IFERROR(IF((V117+X117+Z117+AB117)/Q117&gt;1,1,(V117+X117+Z117+AB117)/Q117),0)</f>
        <v>0.5</v>
      </c>
      <c r="AI117" s="2">
        <f>IFERROR(IF(R117=0,"",IF((V117/R117)&gt;1,1,(V117/R117))),"")</f>
        <v>1</v>
      </c>
      <c r="AJ117" s="2">
        <f>IFERROR(IF(S117=0,"",IF((X117/S117)&gt;1,1,(X117/S117))),"")</f>
        <v>0</v>
      </c>
      <c r="AK117" s="2" t="str">
        <f>IFERROR(IF(T117=0,"",IF((Z117/T117)&gt;1,1,(Z117/T117))),"")</f>
        <v/>
      </c>
      <c r="AL117" s="2" t="str">
        <f>IFERROR(IF(U117=0,"",IF((AB117/U117)&gt;1,1,(AB117/U117))),"")</f>
        <v/>
      </c>
      <c r="AM117" s="1" t="s">
        <v>18</v>
      </c>
      <c r="AN117" s="1"/>
      <c r="AO117" s="1"/>
      <c r="AP117" s="1"/>
      <c r="AQ117" s="1" t="s">
        <v>1211</v>
      </c>
      <c r="AR117" s="1"/>
      <c r="AS117" s="1"/>
      <c r="AT117" s="1"/>
      <c r="AU117" s="1" t="s">
        <v>18</v>
      </c>
      <c r="AV117" s="1"/>
      <c r="AW117" s="1"/>
      <c r="AX117" s="1"/>
      <c r="AY117" s="1" t="s">
        <v>1210</v>
      </c>
      <c r="AZ117" s="1"/>
      <c r="BA117" s="1"/>
      <c r="BB117" s="1"/>
    </row>
    <row r="118" spans="1:54" ht="15" customHeight="1" x14ac:dyDescent="0.25">
      <c r="A118" s="5">
        <v>21</v>
      </c>
      <c r="B118" s="1" t="s">
        <v>1194</v>
      </c>
      <c r="C118" s="1" t="s">
        <v>1209</v>
      </c>
      <c r="D118" s="1" t="s">
        <v>12</v>
      </c>
      <c r="E118" s="1" t="s">
        <v>284</v>
      </c>
      <c r="F118" s="1" t="s">
        <v>1208</v>
      </c>
      <c r="G118" s="1" t="s">
        <v>30</v>
      </c>
      <c r="H118" s="1" t="s">
        <v>8</v>
      </c>
      <c r="I118" s="1" t="s">
        <v>1207</v>
      </c>
      <c r="J118" s="4">
        <v>44287</v>
      </c>
      <c r="K118" s="4">
        <v>44469</v>
      </c>
      <c r="L118" s="1" t="s">
        <v>1206</v>
      </c>
      <c r="M118" s="1" t="s">
        <v>1199</v>
      </c>
      <c r="N118" s="1" t="s">
        <v>4</v>
      </c>
      <c r="O118" s="1" t="s">
        <v>1205</v>
      </c>
      <c r="P118" s="1" t="s">
        <v>2</v>
      </c>
      <c r="Q118" s="29">
        <v>1</v>
      </c>
      <c r="R118" s="29">
        <v>0</v>
      </c>
      <c r="S118" s="29">
        <v>0.3</v>
      </c>
      <c r="T118" s="29">
        <v>0.7</v>
      </c>
      <c r="U118" s="29">
        <v>0</v>
      </c>
      <c r="V118" s="29">
        <v>0</v>
      </c>
      <c r="W118" s="28" t="s">
        <v>111</v>
      </c>
      <c r="X118" s="2"/>
      <c r="Y118" s="21"/>
      <c r="Z118" s="2"/>
      <c r="AA118" s="2"/>
      <c r="AB118" s="2"/>
      <c r="AC118" s="21"/>
      <c r="AD118" s="21"/>
      <c r="AE118" s="21"/>
      <c r="AF118" s="20"/>
      <c r="AG118" s="20"/>
      <c r="AH118" s="2">
        <f>IFERROR(IF((V118+X118+Z118+AB118)/Q118&gt;1,1,(V118+X118+Z118+AB118)/Q118),0)</f>
        <v>0</v>
      </c>
      <c r="AI118" s="2" t="str">
        <f>IFERROR(IF(R118=0,"",IF((V118/R118)&gt;1,1,(V118/R118))),"")</f>
        <v/>
      </c>
      <c r="AJ118" s="2">
        <f>IFERROR(IF(S118=0,"",IF((X118/S118)&gt;1,1,(X118/S118))),"")</f>
        <v>0</v>
      </c>
      <c r="AK118" s="2">
        <f>IFERROR(IF(T118=0,"",IF((Z118/T118)&gt;1,1,(Z118/T118))),"")</f>
        <v>0</v>
      </c>
      <c r="AL118" s="2" t="str">
        <f>IFERROR(IF(U118=0,"",IF((AB118/U118)&gt;1,1,(AB118/U118))),"")</f>
        <v/>
      </c>
      <c r="AM118" s="1" t="s">
        <v>0</v>
      </c>
      <c r="AN118" s="1"/>
      <c r="AO118" s="1"/>
      <c r="AP118" s="1"/>
      <c r="AQ118" s="1" t="s">
        <v>111</v>
      </c>
      <c r="AR118" s="1"/>
      <c r="AS118" s="1"/>
      <c r="AT118" s="1"/>
      <c r="AU118" s="1" t="s">
        <v>0</v>
      </c>
      <c r="AV118" s="1"/>
      <c r="AW118" s="1"/>
      <c r="AX118" s="1"/>
      <c r="AY118" s="1" t="s">
        <v>143</v>
      </c>
      <c r="AZ118" s="1"/>
      <c r="BA118" s="1"/>
      <c r="BB118" s="1"/>
    </row>
    <row r="119" spans="1:54" ht="15" customHeight="1" x14ac:dyDescent="0.25">
      <c r="A119" s="5">
        <v>22</v>
      </c>
      <c r="B119" s="1" t="s">
        <v>1194</v>
      </c>
      <c r="C119" s="1" t="s">
        <v>13</v>
      </c>
      <c r="D119" s="1" t="s">
        <v>12</v>
      </c>
      <c r="E119" s="1" t="s">
        <v>11</v>
      </c>
      <c r="F119" s="1" t="s">
        <v>10</v>
      </c>
      <c r="G119" s="1" t="s">
        <v>9</v>
      </c>
      <c r="H119" s="1" t="s">
        <v>8</v>
      </c>
      <c r="I119" s="1" t="s">
        <v>1204</v>
      </c>
      <c r="J119" s="4">
        <v>44214</v>
      </c>
      <c r="K119" s="4">
        <v>44362</v>
      </c>
      <c r="L119" s="1" t="s">
        <v>1203</v>
      </c>
      <c r="M119" s="1" t="s">
        <v>1199</v>
      </c>
      <c r="N119" s="1" t="s">
        <v>1202</v>
      </c>
      <c r="O119" s="1" t="s">
        <v>1198</v>
      </c>
      <c r="P119" s="1" t="s">
        <v>2</v>
      </c>
      <c r="Q119" s="27">
        <v>3</v>
      </c>
      <c r="R119" s="27">
        <v>0</v>
      </c>
      <c r="S119" s="27">
        <v>3</v>
      </c>
      <c r="T119" s="27">
        <v>0</v>
      </c>
      <c r="U119" s="27">
        <v>0</v>
      </c>
      <c r="V119" s="27">
        <v>0</v>
      </c>
      <c r="W119" s="26" t="s">
        <v>111</v>
      </c>
      <c r="X119" s="2"/>
      <c r="Y119" s="21"/>
      <c r="Z119" s="2"/>
      <c r="AA119" s="2"/>
      <c r="AB119" s="2"/>
      <c r="AC119" s="21"/>
      <c r="AD119" s="21"/>
      <c r="AE119" s="21"/>
      <c r="AF119" s="20"/>
      <c r="AG119" s="20"/>
      <c r="AH119" s="2">
        <f>IFERROR(IF((V119+X119+Z119+AB119)/Q119&gt;1,1,(V119+X119+Z119+AB119)/Q119),0)</f>
        <v>0</v>
      </c>
      <c r="AI119" s="2" t="str">
        <f>IFERROR(IF(R119=0,"",IF((V119/R119)&gt;1,1,(V119/R119))),"")</f>
        <v/>
      </c>
      <c r="AJ119" s="2">
        <f>IFERROR(IF(S119=0,"",IF((X119/S119)&gt;1,1,(X119/S119))),"")</f>
        <v>0</v>
      </c>
      <c r="AK119" s="2" t="str">
        <f>IFERROR(IF(T119=0,"",IF((Z119/T119)&gt;1,1,(Z119/T119))),"")</f>
        <v/>
      </c>
      <c r="AL119" s="2" t="str">
        <f>IFERROR(IF(U119=0,"",IF((AB119/U119)&gt;1,1,(AB119/U119))),"")</f>
        <v/>
      </c>
      <c r="AM119" s="1" t="s">
        <v>0</v>
      </c>
      <c r="AN119" s="1"/>
      <c r="AO119" s="1"/>
      <c r="AP119" s="1"/>
      <c r="AQ119" s="1" t="s">
        <v>111</v>
      </c>
      <c r="AR119" s="1"/>
      <c r="AS119" s="1"/>
      <c r="AT119" s="1"/>
      <c r="AU119" s="1" t="s">
        <v>0</v>
      </c>
      <c r="AV119" s="1"/>
      <c r="AW119" s="1"/>
      <c r="AX119" s="1"/>
      <c r="AY119" s="1" t="s">
        <v>143</v>
      </c>
      <c r="AZ119" s="1"/>
      <c r="BA119" s="1"/>
      <c r="BB119" s="1"/>
    </row>
    <row r="120" spans="1:54" ht="15" customHeight="1" x14ac:dyDescent="0.25">
      <c r="A120" s="5">
        <v>23</v>
      </c>
      <c r="B120" s="1" t="s">
        <v>1194</v>
      </c>
      <c r="C120" s="1" t="s">
        <v>13</v>
      </c>
      <c r="D120" s="1" t="s">
        <v>12</v>
      </c>
      <c r="E120" s="1" t="s">
        <v>11</v>
      </c>
      <c r="F120" s="1" t="s">
        <v>10</v>
      </c>
      <c r="G120" s="1" t="s">
        <v>9</v>
      </c>
      <c r="H120" s="1" t="s">
        <v>8</v>
      </c>
      <c r="I120" s="1" t="s">
        <v>1201</v>
      </c>
      <c r="J120" s="4">
        <v>44197</v>
      </c>
      <c r="K120" s="4">
        <v>44561</v>
      </c>
      <c r="L120" s="1" t="s">
        <v>1200</v>
      </c>
      <c r="M120" s="1" t="s">
        <v>1199</v>
      </c>
      <c r="N120" s="1" t="s">
        <v>21</v>
      </c>
      <c r="O120" s="1" t="s">
        <v>1198</v>
      </c>
      <c r="P120" s="1" t="s">
        <v>2</v>
      </c>
      <c r="Q120" s="27">
        <v>4</v>
      </c>
      <c r="R120" s="27">
        <v>1</v>
      </c>
      <c r="S120" s="27">
        <v>1</v>
      </c>
      <c r="T120" s="27">
        <v>1</v>
      </c>
      <c r="U120" s="27">
        <v>1</v>
      </c>
      <c r="V120" s="27">
        <v>1</v>
      </c>
      <c r="W120" s="26" t="s">
        <v>1197</v>
      </c>
      <c r="X120" s="2"/>
      <c r="Y120" s="21"/>
      <c r="Z120" s="2"/>
      <c r="AA120" s="2"/>
      <c r="AB120" s="2"/>
      <c r="AC120" s="21"/>
      <c r="AD120" s="21"/>
      <c r="AE120" s="21"/>
      <c r="AF120" s="20"/>
      <c r="AG120" s="20"/>
      <c r="AH120" s="2">
        <f>IFERROR(IF((V120+X120+Z120+AB120)/Q120&gt;1,1,(V120+X120+Z120+AB120)/Q120),0)</f>
        <v>0.25</v>
      </c>
      <c r="AI120" s="2">
        <f>IFERROR(IF(R120=0,"",IF((V120/R120)&gt;1,1,(V120/R120))),"")</f>
        <v>1</v>
      </c>
      <c r="AJ120" s="2">
        <f>IFERROR(IF(S120=0,"",IF((X120/S120)&gt;1,1,(X120/S120))),"")</f>
        <v>0</v>
      </c>
      <c r="AK120" s="2">
        <f>IFERROR(IF(T120=0,"",IF((Z120/T120)&gt;1,1,(Z120/T120))),"")</f>
        <v>0</v>
      </c>
      <c r="AL120" s="2">
        <f>IFERROR(IF(U120=0,"",IF((AB120/U120)&gt;1,1,(AB120/U120))),"")</f>
        <v>0</v>
      </c>
      <c r="AM120" s="1" t="s">
        <v>18</v>
      </c>
      <c r="AN120" s="1"/>
      <c r="AO120" s="1"/>
      <c r="AP120" s="1"/>
      <c r="AQ120" s="1" t="s">
        <v>1196</v>
      </c>
      <c r="AR120" s="1"/>
      <c r="AS120" s="1"/>
      <c r="AT120" s="1"/>
      <c r="AU120" s="1" t="s">
        <v>18</v>
      </c>
      <c r="AV120" s="1"/>
      <c r="AW120" s="1"/>
      <c r="AX120" s="1"/>
      <c r="AY120" s="1" t="s">
        <v>1195</v>
      </c>
      <c r="AZ120" s="1"/>
      <c r="BA120" s="1"/>
      <c r="BB120" s="1"/>
    </row>
    <row r="121" spans="1:54" ht="15" customHeight="1" x14ac:dyDescent="0.25">
      <c r="A121" s="5">
        <v>24</v>
      </c>
      <c r="B121" s="1" t="s">
        <v>1194</v>
      </c>
      <c r="C121" s="1" t="s">
        <v>13</v>
      </c>
      <c r="D121" s="1" t="s">
        <v>12</v>
      </c>
      <c r="E121" s="1" t="s">
        <v>11</v>
      </c>
      <c r="F121" s="1" t="s">
        <v>10</v>
      </c>
      <c r="G121" s="1" t="s">
        <v>9</v>
      </c>
      <c r="H121" s="1" t="s">
        <v>8</v>
      </c>
      <c r="I121" s="1" t="s">
        <v>317</v>
      </c>
      <c r="J121" s="4">
        <v>44197</v>
      </c>
      <c r="K121" s="4">
        <v>44560</v>
      </c>
      <c r="L121" s="1" t="s">
        <v>316</v>
      </c>
      <c r="M121" s="1" t="s">
        <v>1193</v>
      </c>
      <c r="N121" s="1" t="s">
        <v>21</v>
      </c>
      <c r="O121" s="1" t="s">
        <v>314</v>
      </c>
      <c r="P121" s="1" t="s">
        <v>2</v>
      </c>
      <c r="Q121" s="27">
        <v>12</v>
      </c>
      <c r="R121" s="27">
        <v>3</v>
      </c>
      <c r="S121" s="27">
        <v>3</v>
      </c>
      <c r="T121" s="27">
        <v>3</v>
      </c>
      <c r="U121" s="27">
        <v>3</v>
      </c>
      <c r="V121" s="27">
        <v>3</v>
      </c>
      <c r="W121" s="26" t="s">
        <v>1192</v>
      </c>
      <c r="X121" s="23"/>
      <c r="Y121" s="23"/>
      <c r="Z121" s="23"/>
      <c r="AA121" s="23"/>
      <c r="AB121" s="23"/>
      <c r="AC121" s="23"/>
      <c r="AD121" s="17"/>
      <c r="AE121" s="17"/>
      <c r="AF121" s="17"/>
      <c r="AG121" s="17"/>
      <c r="AH121" s="2">
        <f>IFERROR(IF((V121+X121+Z121+AB121)/Q121&gt;1,1,(V121+X121+Z121+AB121)/Q121),0)</f>
        <v>0.25</v>
      </c>
      <c r="AI121" s="2">
        <f>IFERROR(IF(R121=0,"",IF((V121/R121)&gt;1,1,(V121/R121))),"")</f>
        <v>1</v>
      </c>
      <c r="AJ121" s="2">
        <f>IFERROR(IF(S121=0,"",IF((X121/S121)&gt;1,1,(X121/S121))),"")</f>
        <v>0</v>
      </c>
      <c r="AK121" s="2">
        <f>IFERROR(IF(T121=0,"",IF((Z121/T121)&gt;1,1,(Z121/T121))),"")</f>
        <v>0</v>
      </c>
      <c r="AL121" s="2">
        <f>IFERROR(IF(U121=0,"",IF((AB121/U121)&gt;1,1,(AB121/U121))),"")</f>
        <v>0</v>
      </c>
      <c r="AM121" s="1" t="s">
        <v>18</v>
      </c>
      <c r="AN121" s="1"/>
      <c r="AO121" s="1"/>
      <c r="AP121" s="1"/>
      <c r="AQ121" s="1" t="s">
        <v>1191</v>
      </c>
      <c r="AR121" s="1"/>
      <c r="AS121" s="1"/>
      <c r="AT121" s="1"/>
      <c r="AU121" s="1" t="s">
        <v>18</v>
      </c>
      <c r="AV121" s="1"/>
      <c r="AW121" s="1"/>
      <c r="AX121" s="1"/>
      <c r="AY121" s="1" t="s">
        <v>1190</v>
      </c>
      <c r="AZ121" s="1"/>
      <c r="BA121" s="1"/>
      <c r="BB121" s="1"/>
    </row>
    <row r="122" spans="1:54" ht="15" customHeight="1" x14ac:dyDescent="0.25">
      <c r="A122" s="5">
        <v>1</v>
      </c>
      <c r="B122" s="1" t="s">
        <v>1122</v>
      </c>
      <c r="C122" s="1" t="s">
        <v>1174</v>
      </c>
      <c r="D122" s="1" t="s">
        <v>1155</v>
      </c>
      <c r="E122" s="1" t="s">
        <v>110</v>
      </c>
      <c r="F122" s="1" t="s">
        <v>10</v>
      </c>
      <c r="G122" s="1" t="s">
        <v>9</v>
      </c>
      <c r="H122" s="1" t="s">
        <v>1134</v>
      </c>
      <c r="I122" s="1" t="s">
        <v>1189</v>
      </c>
      <c r="J122" s="4">
        <v>44197</v>
      </c>
      <c r="K122" s="4">
        <v>44561</v>
      </c>
      <c r="L122" s="1" t="s">
        <v>1188</v>
      </c>
      <c r="M122" s="1" t="s">
        <v>1131</v>
      </c>
      <c r="N122" s="1" t="s">
        <v>21</v>
      </c>
      <c r="O122" s="1" t="s">
        <v>1171</v>
      </c>
      <c r="P122" s="1" t="s">
        <v>1170</v>
      </c>
      <c r="Q122" s="6">
        <v>12</v>
      </c>
      <c r="R122" s="6">
        <v>3</v>
      </c>
      <c r="S122" s="6">
        <v>3</v>
      </c>
      <c r="T122" s="6">
        <v>3</v>
      </c>
      <c r="U122" s="6">
        <v>3</v>
      </c>
      <c r="V122" s="6">
        <v>3</v>
      </c>
      <c r="W122" s="6" t="s">
        <v>1187</v>
      </c>
      <c r="X122" s="2"/>
      <c r="Y122" s="21"/>
      <c r="Z122" s="2"/>
      <c r="AA122" s="2"/>
      <c r="AB122" s="2"/>
      <c r="AC122" s="21"/>
      <c r="AD122" s="21"/>
      <c r="AE122" s="21"/>
      <c r="AF122" s="20"/>
      <c r="AG122" s="20"/>
      <c r="AH122" s="2">
        <f>IFERROR(IF((V122+X122+Z122+AB122)/Q122&gt;1,1,(V122+X122+Z122+AB122)/Q122),0)</f>
        <v>0.25</v>
      </c>
      <c r="AI122" s="2">
        <f>IFERROR(IF(R122=0,"",IF((V122/R122)&gt;1,1,(V122/R122))),"")</f>
        <v>1</v>
      </c>
      <c r="AJ122" s="2">
        <f>IFERROR(IF(S122=0,"",IF((X122/S122)&gt;1,1,(X122/S122))),"")</f>
        <v>0</v>
      </c>
      <c r="AK122" s="2">
        <f>IFERROR(IF(T122=0,"",IF((Z122/T122)&gt;1,1,(Z122/T122))),"")</f>
        <v>0</v>
      </c>
      <c r="AL122" s="2">
        <f>IFERROR(IF(U122=0,"",IF((AB122/U122)&gt;1,1,(AB122/U122))),"")</f>
        <v>0</v>
      </c>
      <c r="AM122" s="1" t="s">
        <v>18</v>
      </c>
      <c r="AN122" s="1"/>
      <c r="AO122" s="1"/>
      <c r="AP122" s="1"/>
      <c r="AQ122" s="1" t="s">
        <v>684</v>
      </c>
      <c r="AR122" s="1"/>
      <c r="AS122" s="1"/>
      <c r="AT122" s="1"/>
      <c r="AU122" s="1" t="s">
        <v>18</v>
      </c>
      <c r="AV122" s="1"/>
      <c r="AW122" s="1"/>
      <c r="AX122" s="1"/>
      <c r="AY122" s="1" t="s">
        <v>1186</v>
      </c>
      <c r="AZ122" s="1"/>
      <c r="BA122" s="1"/>
      <c r="BB122" s="1"/>
    </row>
    <row r="123" spans="1:54" ht="15" customHeight="1" x14ac:dyDescent="0.25">
      <c r="A123" s="5">
        <v>2</v>
      </c>
      <c r="B123" s="1" t="s">
        <v>1122</v>
      </c>
      <c r="C123" s="1" t="s">
        <v>1174</v>
      </c>
      <c r="D123" s="1" t="s">
        <v>1155</v>
      </c>
      <c r="E123" s="1" t="s">
        <v>110</v>
      </c>
      <c r="F123" s="1" t="s">
        <v>10</v>
      </c>
      <c r="G123" s="1" t="s">
        <v>9</v>
      </c>
      <c r="H123" s="1" t="s">
        <v>1134</v>
      </c>
      <c r="I123" s="1" t="s">
        <v>1185</v>
      </c>
      <c r="J123" s="4">
        <v>44197</v>
      </c>
      <c r="K123" s="4">
        <v>44561</v>
      </c>
      <c r="L123" s="1" t="s">
        <v>1184</v>
      </c>
      <c r="M123" s="1" t="s">
        <v>1131</v>
      </c>
      <c r="N123" s="1" t="s">
        <v>4</v>
      </c>
      <c r="O123" s="1" t="s">
        <v>1171</v>
      </c>
      <c r="P123" s="1" t="s">
        <v>1170</v>
      </c>
      <c r="Q123" s="3">
        <v>1</v>
      </c>
      <c r="R123" s="3">
        <v>0.25</v>
      </c>
      <c r="S123" s="3">
        <v>0.25</v>
      </c>
      <c r="T123" s="3">
        <v>0.25</v>
      </c>
      <c r="U123" s="3">
        <v>0.25</v>
      </c>
      <c r="V123" s="3">
        <v>0.25</v>
      </c>
      <c r="W123" s="3" t="s">
        <v>1183</v>
      </c>
      <c r="X123" s="2"/>
      <c r="Y123" s="21"/>
      <c r="Z123" s="2"/>
      <c r="AA123" s="2"/>
      <c r="AB123" s="2"/>
      <c r="AC123" s="21"/>
      <c r="AD123" s="21"/>
      <c r="AE123" s="21"/>
      <c r="AF123" s="20"/>
      <c r="AG123" s="20"/>
      <c r="AH123" s="2">
        <f>IFERROR(IF((V123+X123+Z123+AB123)/Q123&gt;1,1,(V123+X123+Z123+AB123)/Q123),0)</f>
        <v>0.25</v>
      </c>
      <c r="AI123" s="2">
        <f>IFERROR(IF(R123=0,"",IF((V123/R123)&gt;1,1,(V123/R123))),"")</f>
        <v>1</v>
      </c>
      <c r="AJ123" s="2">
        <f>IFERROR(IF(S123=0,"",IF((X123/S123)&gt;1,1,(X123/S123))),"")</f>
        <v>0</v>
      </c>
      <c r="AK123" s="2">
        <f>IFERROR(IF(T123=0,"",IF((Z123/T123)&gt;1,1,(Z123/T123))),"")</f>
        <v>0</v>
      </c>
      <c r="AL123" s="2">
        <f>IFERROR(IF(U123=0,"",IF((AB123/U123)&gt;1,1,(AB123/U123))),"")</f>
        <v>0</v>
      </c>
      <c r="AM123" s="1" t="s">
        <v>18</v>
      </c>
      <c r="AN123" s="1"/>
      <c r="AO123" s="1"/>
      <c r="AP123" s="1"/>
      <c r="AQ123" s="1" t="s">
        <v>684</v>
      </c>
      <c r="AR123" s="1"/>
      <c r="AS123" s="1"/>
      <c r="AT123" s="1"/>
      <c r="AU123" s="1" t="s">
        <v>18</v>
      </c>
      <c r="AV123" s="1"/>
      <c r="AW123" s="1"/>
      <c r="AX123" s="1"/>
      <c r="AY123" s="1" t="s">
        <v>1182</v>
      </c>
      <c r="AZ123" s="1"/>
      <c r="BA123" s="1"/>
      <c r="BB123" s="1"/>
    </row>
    <row r="124" spans="1:54" ht="15" customHeight="1" x14ac:dyDescent="0.25">
      <c r="A124" s="5">
        <v>3</v>
      </c>
      <c r="B124" s="1" t="s">
        <v>1122</v>
      </c>
      <c r="C124" s="1" t="s">
        <v>1174</v>
      </c>
      <c r="D124" s="1" t="s">
        <v>12</v>
      </c>
      <c r="E124" s="1" t="s">
        <v>110</v>
      </c>
      <c r="F124" s="1" t="s">
        <v>10</v>
      </c>
      <c r="G124" s="1" t="s">
        <v>9</v>
      </c>
      <c r="H124" s="1" t="s">
        <v>1134</v>
      </c>
      <c r="I124" s="1" t="s">
        <v>1181</v>
      </c>
      <c r="J124" s="4">
        <v>44197</v>
      </c>
      <c r="K124" s="4">
        <v>44561</v>
      </c>
      <c r="L124" s="1" t="s">
        <v>1180</v>
      </c>
      <c r="M124" s="1" t="s">
        <v>1131</v>
      </c>
      <c r="N124" s="1" t="s">
        <v>4</v>
      </c>
      <c r="O124" s="1" t="s">
        <v>1171</v>
      </c>
      <c r="P124" s="1" t="s">
        <v>1170</v>
      </c>
      <c r="Q124" s="3">
        <v>1</v>
      </c>
      <c r="R124" s="3">
        <v>0.25</v>
      </c>
      <c r="S124" s="3">
        <v>0.25</v>
      </c>
      <c r="T124" s="3">
        <v>0.25</v>
      </c>
      <c r="U124" s="3">
        <v>0.25</v>
      </c>
      <c r="V124" s="3">
        <v>0.25</v>
      </c>
      <c r="W124" s="3" t="s">
        <v>1179</v>
      </c>
      <c r="X124" s="23"/>
      <c r="Y124" s="23"/>
      <c r="Z124" s="23"/>
      <c r="AA124" s="23"/>
      <c r="AB124" s="23"/>
      <c r="AC124" s="23"/>
      <c r="AD124" s="17"/>
      <c r="AE124" s="17"/>
      <c r="AF124" s="17"/>
      <c r="AG124" s="17"/>
      <c r="AH124" s="2">
        <f>IFERROR(IF((V124+X124+Z124+AB124)/Q124&gt;1,1,(V124+X124+Z124+AB124)/Q124),0)</f>
        <v>0.25</v>
      </c>
      <c r="AI124" s="2">
        <f>IFERROR(IF(R124=0,"",IF((V124/R124)&gt;1,1,(V124/R124))),"")</f>
        <v>1</v>
      </c>
      <c r="AJ124" s="2">
        <f>IFERROR(IF(S124=0,"",IF((X124/S124)&gt;1,1,(X124/S124))),"")</f>
        <v>0</v>
      </c>
      <c r="AK124" s="2">
        <f>IFERROR(IF(T124=0,"",IF((Z124/T124)&gt;1,1,(Z124/T124))),"")</f>
        <v>0</v>
      </c>
      <c r="AL124" s="2">
        <f>IFERROR(IF(U124=0,"",IF((AB124/U124)&gt;1,1,(AB124/U124))),"")</f>
        <v>0</v>
      </c>
      <c r="AM124" s="1" t="s">
        <v>18</v>
      </c>
      <c r="AN124" s="1"/>
      <c r="AO124" s="1"/>
      <c r="AP124" s="1"/>
      <c r="AQ124" s="1" t="s">
        <v>684</v>
      </c>
      <c r="AR124" s="1"/>
      <c r="AS124" s="1"/>
      <c r="AT124" s="1"/>
      <c r="AU124" s="1" t="s">
        <v>18</v>
      </c>
      <c r="AV124" s="1"/>
      <c r="AW124" s="1"/>
      <c r="AX124" s="1"/>
      <c r="AY124" s="1" t="s">
        <v>1178</v>
      </c>
      <c r="AZ124" s="1"/>
      <c r="BA124" s="1"/>
      <c r="BB124" s="1"/>
    </row>
    <row r="125" spans="1:54" ht="15" customHeight="1" x14ac:dyDescent="0.25">
      <c r="A125" s="5">
        <v>4</v>
      </c>
      <c r="B125" s="1" t="s">
        <v>1122</v>
      </c>
      <c r="C125" s="1" t="s">
        <v>1174</v>
      </c>
      <c r="D125" s="1" t="s">
        <v>12</v>
      </c>
      <c r="E125" s="1" t="s">
        <v>110</v>
      </c>
      <c r="F125" s="1" t="s">
        <v>10</v>
      </c>
      <c r="G125" s="1" t="s">
        <v>9</v>
      </c>
      <c r="H125" s="1" t="s">
        <v>1134</v>
      </c>
      <c r="I125" s="1" t="s">
        <v>1177</v>
      </c>
      <c r="J125" s="4">
        <v>44197</v>
      </c>
      <c r="K125" s="4">
        <v>44561</v>
      </c>
      <c r="L125" s="1" t="s">
        <v>1144</v>
      </c>
      <c r="M125" s="1" t="s">
        <v>1131</v>
      </c>
      <c r="N125" s="1" t="s">
        <v>4</v>
      </c>
      <c r="O125" s="1" t="s">
        <v>1171</v>
      </c>
      <c r="P125" s="1" t="s">
        <v>1170</v>
      </c>
      <c r="Q125" s="3">
        <v>1</v>
      </c>
      <c r="R125" s="3">
        <v>0.25</v>
      </c>
      <c r="S125" s="3">
        <v>0.25</v>
      </c>
      <c r="T125" s="3">
        <v>0.25</v>
      </c>
      <c r="U125" s="3">
        <v>0.25</v>
      </c>
      <c r="V125" s="3">
        <v>0.25</v>
      </c>
      <c r="W125" s="3" t="s">
        <v>1176</v>
      </c>
      <c r="X125" s="23"/>
      <c r="Y125" s="23"/>
      <c r="Z125" s="23"/>
      <c r="AA125" s="23"/>
      <c r="AB125" s="23"/>
      <c r="AC125" s="23"/>
      <c r="AD125" s="17"/>
      <c r="AE125" s="17"/>
      <c r="AF125" s="17"/>
      <c r="AG125" s="17"/>
      <c r="AH125" s="2">
        <f>IFERROR(IF((V125+X125+Z125+AB125)/Q125&gt;1,1,(V125+X125+Z125+AB125)/Q125),0)</f>
        <v>0.25</v>
      </c>
      <c r="AI125" s="2">
        <f>IFERROR(IF(R125=0,"",IF((V125/R125)&gt;1,1,(V125/R125))),"")</f>
        <v>1</v>
      </c>
      <c r="AJ125" s="2">
        <f>IFERROR(IF(S125=0,"",IF((X125/S125)&gt;1,1,(X125/S125))),"")</f>
        <v>0</v>
      </c>
      <c r="AK125" s="2">
        <f>IFERROR(IF(T125=0,"",IF((Z125/T125)&gt;1,1,(Z125/T125))),"")</f>
        <v>0</v>
      </c>
      <c r="AL125" s="2">
        <f>IFERROR(IF(U125=0,"",IF((AB125/U125)&gt;1,1,(AB125/U125))),"")</f>
        <v>0</v>
      </c>
      <c r="AM125" s="1" t="s">
        <v>18</v>
      </c>
      <c r="AN125" s="1"/>
      <c r="AO125" s="1"/>
      <c r="AP125" s="1"/>
      <c r="AQ125" s="1" t="s">
        <v>684</v>
      </c>
      <c r="AR125" s="1"/>
      <c r="AS125" s="1"/>
      <c r="AT125" s="1"/>
      <c r="AU125" s="1" t="s">
        <v>18</v>
      </c>
      <c r="AV125" s="1"/>
      <c r="AW125" s="1"/>
      <c r="AX125" s="1"/>
      <c r="AY125" s="1" t="s">
        <v>1175</v>
      </c>
      <c r="AZ125" s="1"/>
      <c r="BA125" s="1"/>
      <c r="BB125" s="1"/>
    </row>
    <row r="126" spans="1:54" ht="15" customHeight="1" x14ac:dyDescent="0.25">
      <c r="A126" s="5">
        <v>5</v>
      </c>
      <c r="B126" s="1" t="s">
        <v>1122</v>
      </c>
      <c r="C126" s="1" t="s">
        <v>1174</v>
      </c>
      <c r="D126" s="1" t="s">
        <v>12</v>
      </c>
      <c r="E126" s="1" t="s">
        <v>110</v>
      </c>
      <c r="F126" s="1" t="s">
        <v>10</v>
      </c>
      <c r="G126" s="1" t="s">
        <v>9</v>
      </c>
      <c r="H126" s="1" t="s">
        <v>1134</v>
      </c>
      <c r="I126" s="1" t="s">
        <v>1173</v>
      </c>
      <c r="J126" s="4">
        <v>44197</v>
      </c>
      <c r="K126" s="4">
        <v>44561</v>
      </c>
      <c r="L126" s="1" t="s">
        <v>1172</v>
      </c>
      <c r="M126" s="1" t="s">
        <v>1131</v>
      </c>
      <c r="N126" s="1" t="s">
        <v>21</v>
      </c>
      <c r="O126" s="1" t="s">
        <v>1171</v>
      </c>
      <c r="P126" s="1" t="s">
        <v>1170</v>
      </c>
      <c r="Q126" s="6">
        <v>12</v>
      </c>
      <c r="R126" s="6">
        <v>3</v>
      </c>
      <c r="S126" s="6">
        <v>3</v>
      </c>
      <c r="T126" s="6">
        <v>3</v>
      </c>
      <c r="U126" s="6">
        <v>3</v>
      </c>
      <c r="V126" s="6">
        <v>3</v>
      </c>
      <c r="W126" s="6" t="s">
        <v>1169</v>
      </c>
      <c r="X126" s="2"/>
      <c r="Y126" s="21"/>
      <c r="Z126" s="2"/>
      <c r="AA126" s="2"/>
      <c r="AB126" s="2"/>
      <c r="AC126" s="21"/>
      <c r="AD126" s="21"/>
      <c r="AE126" s="21"/>
      <c r="AF126" s="20"/>
      <c r="AG126" s="20"/>
      <c r="AH126" s="2">
        <f>IFERROR(IF((V126+X126+Z126+AB126)/Q126&gt;1,1,(V126+X126+Z126+AB126)/Q126),0)</f>
        <v>0.25</v>
      </c>
      <c r="AI126" s="2">
        <f>IFERROR(IF(R126=0,"",IF((V126/R126)&gt;1,1,(V126/R126))),"")</f>
        <v>1</v>
      </c>
      <c r="AJ126" s="2">
        <f>IFERROR(IF(S126=0,"",IF((X126/S126)&gt;1,1,(X126/S126))),"")</f>
        <v>0</v>
      </c>
      <c r="AK126" s="2">
        <f>IFERROR(IF(T126=0,"",IF((Z126/T126)&gt;1,1,(Z126/T126))),"")</f>
        <v>0</v>
      </c>
      <c r="AL126" s="2">
        <f>IFERROR(IF(U126=0,"",IF((AB126/U126)&gt;1,1,(AB126/U126))),"")</f>
        <v>0</v>
      </c>
      <c r="AM126" s="1" t="s">
        <v>18</v>
      </c>
      <c r="AN126" s="1"/>
      <c r="AO126" s="1"/>
      <c r="AP126" s="1"/>
      <c r="AQ126" s="1" t="s">
        <v>684</v>
      </c>
      <c r="AR126" s="1"/>
      <c r="AS126" s="1"/>
      <c r="AT126" s="1"/>
      <c r="AU126" s="1" t="s">
        <v>18</v>
      </c>
      <c r="AV126" s="1"/>
      <c r="AW126" s="1"/>
      <c r="AX126" s="1"/>
      <c r="AY126" s="1" t="s">
        <v>1168</v>
      </c>
      <c r="AZ126" s="1"/>
      <c r="BA126" s="1"/>
      <c r="BB126" s="1"/>
    </row>
    <row r="127" spans="1:54" ht="15" customHeight="1" x14ac:dyDescent="0.25">
      <c r="A127" s="5">
        <v>6</v>
      </c>
      <c r="B127" s="1" t="s">
        <v>1122</v>
      </c>
      <c r="C127" s="1" t="s">
        <v>1146</v>
      </c>
      <c r="D127" s="1" t="s">
        <v>12</v>
      </c>
      <c r="E127" s="1" t="s">
        <v>110</v>
      </c>
      <c r="F127" s="1" t="s">
        <v>10</v>
      </c>
      <c r="G127" s="1" t="s">
        <v>9</v>
      </c>
      <c r="H127" s="1" t="s">
        <v>1134</v>
      </c>
      <c r="I127" s="1" t="s">
        <v>1167</v>
      </c>
      <c r="J127" s="4">
        <v>44197</v>
      </c>
      <c r="K127" s="4">
        <v>44561</v>
      </c>
      <c r="L127" s="1" t="s">
        <v>1166</v>
      </c>
      <c r="M127" s="1" t="s">
        <v>1143</v>
      </c>
      <c r="N127" s="1" t="s">
        <v>21</v>
      </c>
      <c r="O127" s="1" t="s">
        <v>1142</v>
      </c>
      <c r="P127" s="1" t="s">
        <v>75</v>
      </c>
      <c r="Q127" s="6">
        <v>12</v>
      </c>
      <c r="R127" s="6">
        <v>3</v>
      </c>
      <c r="S127" s="6">
        <v>3</v>
      </c>
      <c r="T127" s="6">
        <v>3</v>
      </c>
      <c r="U127" s="6">
        <v>3</v>
      </c>
      <c r="V127" s="6">
        <v>3</v>
      </c>
      <c r="W127" s="6" t="s">
        <v>1165</v>
      </c>
      <c r="X127" s="2"/>
      <c r="Y127" s="21"/>
      <c r="Z127" s="2"/>
      <c r="AA127" s="2"/>
      <c r="AB127" s="2"/>
      <c r="AC127" s="21"/>
      <c r="AD127" s="21"/>
      <c r="AE127" s="21"/>
      <c r="AF127" s="20"/>
      <c r="AG127" s="20"/>
      <c r="AH127" s="2">
        <f>IFERROR(IF((V127+X127+Z127+AB127)/Q127&gt;1,1,(V127+X127+Z127+AB127)/Q127),0)</f>
        <v>0.25</v>
      </c>
      <c r="AI127" s="2">
        <f>IFERROR(IF(R127=0,"",IF((V127/R127)&gt;1,1,(V127/R127))),"")</f>
        <v>1</v>
      </c>
      <c r="AJ127" s="2">
        <f>IFERROR(IF(S127=0,"",IF((X127/S127)&gt;1,1,(X127/S127))),"")</f>
        <v>0</v>
      </c>
      <c r="AK127" s="2">
        <f>IFERROR(IF(T127=0,"",IF((Z127/T127)&gt;1,1,(Z127/T127))),"")</f>
        <v>0</v>
      </c>
      <c r="AL127" s="2">
        <f>IFERROR(IF(U127=0,"",IF((AB127/U127)&gt;1,1,(AB127/U127))),"")</f>
        <v>0</v>
      </c>
      <c r="AM127" s="1" t="s">
        <v>18</v>
      </c>
      <c r="AN127" s="1"/>
      <c r="AO127" s="1"/>
      <c r="AP127" s="1"/>
      <c r="AQ127" s="1" t="s">
        <v>684</v>
      </c>
      <c r="AR127" s="1"/>
      <c r="AS127" s="1"/>
      <c r="AT127" s="1"/>
      <c r="AU127" s="1" t="s">
        <v>18</v>
      </c>
      <c r="AV127" s="1"/>
      <c r="AW127" s="1"/>
      <c r="AX127" s="1"/>
      <c r="AY127" s="1" t="s">
        <v>1164</v>
      </c>
      <c r="AZ127" s="1"/>
      <c r="BA127" s="1"/>
      <c r="BB127" s="1"/>
    </row>
    <row r="128" spans="1:54" ht="15" customHeight="1" x14ac:dyDescent="0.25">
      <c r="A128" s="5">
        <v>7</v>
      </c>
      <c r="B128" s="1" t="s">
        <v>1122</v>
      </c>
      <c r="C128" s="1" t="s">
        <v>1146</v>
      </c>
      <c r="D128" s="1" t="s">
        <v>1155</v>
      </c>
      <c r="E128" s="1" t="s">
        <v>110</v>
      </c>
      <c r="F128" s="1" t="s">
        <v>10</v>
      </c>
      <c r="G128" s="1" t="s">
        <v>9</v>
      </c>
      <c r="H128" s="1" t="s">
        <v>1134</v>
      </c>
      <c r="I128" s="1" t="s">
        <v>1163</v>
      </c>
      <c r="J128" s="4">
        <v>44256</v>
      </c>
      <c r="K128" s="4">
        <v>44561</v>
      </c>
      <c r="L128" s="1" t="s">
        <v>1162</v>
      </c>
      <c r="M128" s="1" t="s">
        <v>1143</v>
      </c>
      <c r="N128" s="1" t="s">
        <v>4</v>
      </c>
      <c r="O128" s="1" t="s">
        <v>1142</v>
      </c>
      <c r="P128" s="1" t="s">
        <v>75</v>
      </c>
      <c r="Q128" s="3">
        <v>1</v>
      </c>
      <c r="R128" s="3">
        <v>0.1</v>
      </c>
      <c r="S128" s="3">
        <v>0.1</v>
      </c>
      <c r="T128" s="3">
        <v>0.4</v>
      </c>
      <c r="U128" s="3">
        <v>0.4</v>
      </c>
      <c r="V128" s="3">
        <v>0.1</v>
      </c>
      <c r="W128" s="3" t="s">
        <v>1161</v>
      </c>
      <c r="X128" s="23"/>
      <c r="Y128" s="23"/>
      <c r="Z128" s="23"/>
      <c r="AA128" s="23"/>
      <c r="AB128" s="23"/>
      <c r="AC128" s="2"/>
      <c r="AD128" s="2"/>
      <c r="AE128" s="2"/>
      <c r="AF128" s="17"/>
      <c r="AG128" s="17"/>
      <c r="AH128" s="2">
        <f>IFERROR(IF((V128+X128+Z128+AB128)/Q128&gt;1,1,(V128+X128+Z128+AB128)/Q128),0)</f>
        <v>0.1</v>
      </c>
      <c r="AI128" s="2">
        <f>IFERROR(IF(R128=0,"",IF((V128/R128)&gt;1,1,(V128/R128))),"")</f>
        <v>1</v>
      </c>
      <c r="AJ128" s="2">
        <f>IFERROR(IF(S128=0,"",IF((X128/S128)&gt;1,1,(X128/S128))),"")</f>
        <v>0</v>
      </c>
      <c r="AK128" s="2">
        <f>IFERROR(IF(T128=0,"",IF((Z128/T128)&gt;1,1,(Z128/T128))),"")</f>
        <v>0</v>
      </c>
      <c r="AL128" s="2">
        <f>IFERROR(IF(U128=0,"",IF((AB128/U128)&gt;1,1,(AB128/U128))),"")</f>
        <v>0</v>
      </c>
      <c r="AM128" s="1" t="s">
        <v>18</v>
      </c>
      <c r="AN128" s="1"/>
      <c r="AO128" s="1"/>
      <c r="AP128" s="1"/>
      <c r="AQ128" s="1" t="s">
        <v>684</v>
      </c>
      <c r="AR128" s="1"/>
      <c r="AS128" s="1"/>
      <c r="AT128" s="1"/>
      <c r="AU128" s="1" t="s">
        <v>18</v>
      </c>
      <c r="AV128" s="1"/>
      <c r="AW128" s="1"/>
      <c r="AX128" s="1"/>
      <c r="AY128" s="1" t="s">
        <v>1160</v>
      </c>
      <c r="AZ128" s="1"/>
      <c r="BA128" s="1"/>
      <c r="BB128" s="1"/>
    </row>
    <row r="129" spans="1:54" ht="15" customHeight="1" x14ac:dyDescent="0.25">
      <c r="A129" s="5">
        <v>8</v>
      </c>
      <c r="B129" s="1" t="s">
        <v>1122</v>
      </c>
      <c r="C129" s="1" t="s">
        <v>1146</v>
      </c>
      <c r="D129" s="1" t="s">
        <v>1155</v>
      </c>
      <c r="E129" s="1" t="s">
        <v>110</v>
      </c>
      <c r="F129" s="1" t="s">
        <v>10</v>
      </c>
      <c r="G129" s="1" t="s">
        <v>9</v>
      </c>
      <c r="H129" s="1" t="s">
        <v>1134</v>
      </c>
      <c r="I129" s="1" t="s">
        <v>1159</v>
      </c>
      <c r="J129" s="4">
        <v>44197</v>
      </c>
      <c r="K129" s="4">
        <v>44561</v>
      </c>
      <c r="L129" s="1" t="s">
        <v>1158</v>
      </c>
      <c r="M129" s="1" t="s">
        <v>1143</v>
      </c>
      <c r="N129" s="1" t="s">
        <v>4</v>
      </c>
      <c r="O129" s="1" t="s">
        <v>1142</v>
      </c>
      <c r="P129" s="1" t="s">
        <v>75</v>
      </c>
      <c r="Q129" s="3">
        <v>1</v>
      </c>
      <c r="R129" s="3">
        <v>0.25</v>
      </c>
      <c r="S129" s="3">
        <v>0.25</v>
      </c>
      <c r="T129" s="3">
        <v>0.25</v>
      </c>
      <c r="U129" s="3">
        <v>0.25</v>
      </c>
      <c r="V129" s="3">
        <v>0.25</v>
      </c>
      <c r="W129" s="3" t="s">
        <v>1157</v>
      </c>
      <c r="X129" s="2"/>
      <c r="Y129" s="2"/>
      <c r="Z129" s="2"/>
      <c r="AA129" s="2"/>
      <c r="AB129" s="2"/>
      <c r="AC129" s="2"/>
      <c r="AD129" s="2"/>
      <c r="AE129" s="2"/>
      <c r="AF129" s="17"/>
      <c r="AG129" s="17"/>
      <c r="AH129" s="2">
        <f>IFERROR(IF((V129+X129+Z129+AB129)/Q129&gt;1,1,(V129+X129+Z129+AB129)/Q129),0)</f>
        <v>0.25</v>
      </c>
      <c r="AI129" s="2">
        <f>IFERROR(IF(R129=0,"",IF((V129/R129)&gt;1,1,(V129/R129))),"")</f>
        <v>1</v>
      </c>
      <c r="AJ129" s="2">
        <f>IFERROR(IF(S129=0,"",IF((X129/S129)&gt;1,1,(X129/S129))),"")</f>
        <v>0</v>
      </c>
      <c r="AK129" s="2">
        <f>IFERROR(IF(T129=0,"",IF((Z129/T129)&gt;1,1,(Z129/T129))),"")</f>
        <v>0</v>
      </c>
      <c r="AL129" s="2">
        <f>IFERROR(IF(U129=0,"",IF((AB129/U129)&gt;1,1,(AB129/U129))),"")</f>
        <v>0</v>
      </c>
      <c r="AM129" s="1" t="s">
        <v>18</v>
      </c>
      <c r="AN129" s="1"/>
      <c r="AO129" s="1"/>
      <c r="AP129" s="1"/>
      <c r="AQ129" s="1" t="s">
        <v>684</v>
      </c>
      <c r="AR129" s="1"/>
      <c r="AS129" s="1"/>
      <c r="AT129" s="1"/>
      <c r="AU129" s="1" t="s">
        <v>18</v>
      </c>
      <c r="AV129" s="1"/>
      <c r="AW129" s="1"/>
      <c r="AX129" s="1"/>
      <c r="AY129" s="1" t="s">
        <v>1156</v>
      </c>
      <c r="AZ129" s="1"/>
      <c r="BA129" s="1"/>
      <c r="BB129" s="1"/>
    </row>
    <row r="130" spans="1:54" ht="15" customHeight="1" x14ac:dyDescent="0.25">
      <c r="A130" s="5">
        <v>9</v>
      </c>
      <c r="B130" s="1" t="s">
        <v>1122</v>
      </c>
      <c r="C130" s="1" t="s">
        <v>1146</v>
      </c>
      <c r="D130" s="1" t="s">
        <v>1155</v>
      </c>
      <c r="E130" s="1" t="s">
        <v>110</v>
      </c>
      <c r="F130" s="1" t="s">
        <v>10</v>
      </c>
      <c r="G130" s="1" t="s">
        <v>9</v>
      </c>
      <c r="H130" s="1" t="s">
        <v>1134</v>
      </c>
      <c r="I130" s="1" t="s">
        <v>1154</v>
      </c>
      <c r="J130" s="4">
        <v>44197</v>
      </c>
      <c r="K130" s="4">
        <v>44561</v>
      </c>
      <c r="L130" s="1" t="s">
        <v>1153</v>
      </c>
      <c r="M130" s="1" t="s">
        <v>1143</v>
      </c>
      <c r="N130" s="1" t="s">
        <v>4</v>
      </c>
      <c r="O130" s="1" t="s">
        <v>1142</v>
      </c>
      <c r="P130" s="1" t="s">
        <v>75</v>
      </c>
      <c r="Q130" s="3">
        <v>1</v>
      </c>
      <c r="R130" s="3">
        <v>0.25</v>
      </c>
      <c r="S130" s="3">
        <v>0.25</v>
      </c>
      <c r="T130" s="3">
        <v>0.25</v>
      </c>
      <c r="U130" s="3">
        <v>0.25</v>
      </c>
      <c r="V130" s="3">
        <v>0.25</v>
      </c>
      <c r="W130" s="3" t="s">
        <v>1152</v>
      </c>
      <c r="X130" s="2"/>
      <c r="Y130" s="2"/>
      <c r="Z130" s="2"/>
      <c r="AA130" s="2"/>
      <c r="AB130" s="2"/>
      <c r="AC130" s="2"/>
      <c r="AD130" s="2"/>
      <c r="AE130" s="2"/>
      <c r="AF130" s="17"/>
      <c r="AG130" s="17"/>
      <c r="AH130" s="2">
        <f>IFERROR(IF((V130+X130+Z130+AB130)/Q130&gt;1,1,(V130+X130+Z130+AB130)/Q130),0)</f>
        <v>0.25</v>
      </c>
      <c r="AI130" s="2">
        <f>IFERROR(IF(R130=0,"",IF((V130/R130)&gt;1,1,(V130/R130))),"")</f>
        <v>1</v>
      </c>
      <c r="AJ130" s="2">
        <f>IFERROR(IF(S130=0,"",IF((X130/S130)&gt;1,1,(X130/S130))),"")</f>
        <v>0</v>
      </c>
      <c r="AK130" s="2">
        <f>IFERROR(IF(T130=0,"",IF((Z130/T130)&gt;1,1,(Z130/T130))),"")</f>
        <v>0</v>
      </c>
      <c r="AL130" s="2">
        <f>IFERROR(IF(U130=0,"",IF((AB130/U130)&gt;1,1,(AB130/U130))),"")</f>
        <v>0</v>
      </c>
      <c r="AM130" s="1" t="s">
        <v>18</v>
      </c>
      <c r="AN130" s="1"/>
      <c r="AO130" s="1"/>
      <c r="AP130" s="1"/>
      <c r="AQ130" s="1" t="s">
        <v>684</v>
      </c>
      <c r="AR130" s="1"/>
      <c r="AS130" s="1"/>
      <c r="AT130" s="1"/>
      <c r="AU130" s="1" t="s">
        <v>18</v>
      </c>
      <c r="AV130" s="1"/>
      <c r="AW130" s="1"/>
      <c r="AX130" s="1"/>
      <c r="AY130" s="1" t="s">
        <v>1151</v>
      </c>
      <c r="AZ130" s="1"/>
      <c r="BA130" s="1"/>
      <c r="BB130" s="1"/>
    </row>
    <row r="131" spans="1:54" ht="15" customHeight="1" x14ac:dyDescent="0.25">
      <c r="A131" s="5">
        <v>10</v>
      </c>
      <c r="B131" s="1" t="s">
        <v>1122</v>
      </c>
      <c r="C131" s="1" t="s">
        <v>1146</v>
      </c>
      <c r="D131" s="1" t="s">
        <v>12</v>
      </c>
      <c r="E131" s="1" t="s">
        <v>110</v>
      </c>
      <c r="F131" s="1" t="s">
        <v>10</v>
      </c>
      <c r="G131" s="1" t="s">
        <v>9</v>
      </c>
      <c r="H131" s="1" t="s">
        <v>1134</v>
      </c>
      <c r="I131" s="1" t="s">
        <v>1150</v>
      </c>
      <c r="J131" s="4">
        <v>44287</v>
      </c>
      <c r="K131" s="4">
        <v>44561</v>
      </c>
      <c r="L131" s="1" t="s">
        <v>1149</v>
      </c>
      <c r="M131" s="1" t="s">
        <v>1143</v>
      </c>
      <c r="N131" s="1" t="s">
        <v>21</v>
      </c>
      <c r="O131" s="1" t="s">
        <v>1142</v>
      </c>
      <c r="P131" s="1" t="s">
        <v>75</v>
      </c>
      <c r="Q131" s="6">
        <v>8</v>
      </c>
      <c r="R131" s="6">
        <v>2</v>
      </c>
      <c r="S131" s="6">
        <v>2</v>
      </c>
      <c r="T131" s="6">
        <v>2</v>
      </c>
      <c r="U131" s="6">
        <v>2</v>
      </c>
      <c r="V131" s="6">
        <v>3</v>
      </c>
      <c r="W131" s="6" t="s">
        <v>1148</v>
      </c>
      <c r="X131" s="2"/>
      <c r="Y131" s="2"/>
      <c r="Z131" s="2"/>
      <c r="AA131" s="2"/>
      <c r="AB131" s="2"/>
      <c r="AC131" s="2"/>
      <c r="AD131" s="2"/>
      <c r="AE131" s="2"/>
      <c r="AF131" s="17"/>
      <c r="AG131" s="17"/>
      <c r="AH131" s="2">
        <f>IFERROR(IF((V131+X131+Z131+AB131)/Q131&gt;1,1,(V131+X131+Z131+AB131)/Q131),0)</f>
        <v>0.375</v>
      </c>
      <c r="AI131" s="2">
        <f>IFERROR(IF(R131=0,"",IF((V131/R131)&gt;1,1,(V131/R131))),"")</f>
        <v>1</v>
      </c>
      <c r="AJ131" s="2">
        <f>IFERROR(IF(S131=0,"",IF((X131/S131)&gt;1,1,(X131/S131))),"")</f>
        <v>0</v>
      </c>
      <c r="AK131" s="2">
        <f>IFERROR(IF(T131=0,"",IF((Z131/T131)&gt;1,1,(Z131/T131))),"")</f>
        <v>0</v>
      </c>
      <c r="AL131" s="2">
        <f>IFERROR(IF(U131=0,"",IF((AB131/U131)&gt;1,1,(AB131/U131))),"")</f>
        <v>0</v>
      </c>
      <c r="AM131" s="1" t="s">
        <v>18</v>
      </c>
      <c r="AN131" s="1"/>
      <c r="AO131" s="1"/>
      <c r="AP131" s="1"/>
      <c r="AQ131" s="1" t="s">
        <v>684</v>
      </c>
      <c r="AR131" s="1"/>
      <c r="AS131" s="1"/>
      <c r="AT131" s="1"/>
      <c r="AU131" s="1" t="s">
        <v>18</v>
      </c>
      <c r="AV131" s="1"/>
      <c r="AW131" s="1"/>
      <c r="AX131" s="1"/>
      <c r="AY131" s="1" t="s">
        <v>1147</v>
      </c>
      <c r="AZ131" s="1"/>
      <c r="BA131" s="1"/>
      <c r="BB131" s="1"/>
    </row>
    <row r="132" spans="1:54" ht="15" customHeight="1" x14ac:dyDescent="0.25">
      <c r="A132" s="5">
        <v>11</v>
      </c>
      <c r="B132" s="1" t="s">
        <v>1122</v>
      </c>
      <c r="C132" s="1" t="s">
        <v>1146</v>
      </c>
      <c r="D132" s="1" t="s">
        <v>12</v>
      </c>
      <c r="E132" s="1" t="s">
        <v>110</v>
      </c>
      <c r="F132" s="1" t="s">
        <v>10</v>
      </c>
      <c r="G132" s="1" t="s">
        <v>9</v>
      </c>
      <c r="H132" s="1" t="s">
        <v>1134</v>
      </c>
      <c r="I132" s="1" t="s">
        <v>1145</v>
      </c>
      <c r="J132" s="4">
        <v>44287</v>
      </c>
      <c r="K132" s="4">
        <v>44561</v>
      </c>
      <c r="L132" s="1" t="s">
        <v>1144</v>
      </c>
      <c r="M132" s="1" t="s">
        <v>1143</v>
      </c>
      <c r="N132" s="1" t="s">
        <v>21</v>
      </c>
      <c r="O132" s="1" t="s">
        <v>1142</v>
      </c>
      <c r="P132" s="1" t="s">
        <v>75</v>
      </c>
      <c r="Q132" s="6">
        <v>8</v>
      </c>
      <c r="R132" s="6">
        <v>2</v>
      </c>
      <c r="S132" s="6">
        <v>2</v>
      </c>
      <c r="T132" s="6">
        <v>2</v>
      </c>
      <c r="U132" s="6">
        <v>2</v>
      </c>
      <c r="V132" s="6">
        <v>5</v>
      </c>
      <c r="W132" s="6" t="s">
        <v>1141</v>
      </c>
      <c r="X132" s="23"/>
      <c r="Y132" s="23"/>
      <c r="Z132" s="23"/>
      <c r="AA132" s="23"/>
      <c r="AB132" s="23"/>
      <c r="AC132" s="2"/>
      <c r="AD132" s="2"/>
      <c r="AE132" s="2"/>
      <c r="AF132" s="17"/>
      <c r="AG132" s="17"/>
      <c r="AH132" s="2">
        <f>IFERROR(IF((V132+X132+Z132+AB132)/Q132&gt;1,1,(V132+X132+Z132+AB132)/Q132),0)</f>
        <v>0.625</v>
      </c>
      <c r="AI132" s="2">
        <f>IFERROR(IF(R132=0,"",IF((V132/R132)&gt;1,1,(V132/R132))),"")</f>
        <v>1</v>
      </c>
      <c r="AJ132" s="2">
        <f>IFERROR(IF(S132=0,"",IF((X132/S132)&gt;1,1,(X132/S132))),"")</f>
        <v>0</v>
      </c>
      <c r="AK132" s="2">
        <f>IFERROR(IF(T132=0,"",IF((Z132/T132)&gt;1,1,(Z132/T132))),"")</f>
        <v>0</v>
      </c>
      <c r="AL132" s="2">
        <f>IFERROR(IF(U132=0,"",IF((AB132/U132)&gt;1,1,(AB132/U132))),"")</f>
        <v>0</v>
      </c>
      <c r="AM132" s="1" t="s">
        <v>18</v>
      </c>
      <c r="AN132" s="1"/>
      <c r="AO132" s="1"/>
      <c r="AP132" s="1"/>
      <c r="AQ132" s="1" t="s">
        <v>684</v>
      </c>
      <c r="AR132" s="1"/>
      <c r="AS132" s="1"/>
      <c r="AT132" s="1"/>
      <c r="AU132" s="1" t="s">
        <v>18</v>
      </c>
      <c r="AV132" s="1"/>
      <c r="AW132" s="1"/>
      <c r="AX132" s="1"/>
      <c r="AY132" s="1" t="s">
        <v>1140</v>
      </c>
      <c r="AZ132" s="1"/>
      <c r="BA132" s="1"/>
      <c r="BB132" s="1"/>
    </row>
    <row r="133" spans="1:54" ht="15" customHeight="1" x14ac:dyDescent="0.25">
      <c r="A133" s="5">
        <v>12</v>
      </c>
      <c r="B133" s="1" t="s">
        <v>1122</v>
      </c>
      <c r="C133" s="1" t="s">
        <v>1135</v>
      </c>
      <c r="D133" s="1" t="s">
        <v>12</v>
      </c>
      <c r="E133" s="1" t="s">
        <v>110</v>
      </c>
      <c r="F133" s="1" t="s">
        <v>10</v>
      </c>
      <c r="G133" s="1" t="s">
        <v>9</v>
      </c>
      <c r="H133" s="1" t="s">
        <v>1134</v>
      </c>
      <c r="I133" s="1" t="s">
        <v>1139</v>
      </c>
      <c r="J133" s="4">
        <v>44256</v>
      </c>
      <c r="K133" s="4">
        <v>44561</v>
      </c>
      <c r="L133" s="1" t="s">
        <v>1138</v>
      </c>
      <c r="M133" s="1" t="s">
        <v>1131</v>
      </c>
      <c r="N133" s="1" t="s">
        <v>21</v>
      </c>
      <c r="O133" s="1" t="s">
        <v>1130</v>
      </c>
      <c r="P133" s="1" t="s">
        <v>75</v>
      </c>
      <c r="Q133" s="6">
        <v>4</v>
      </c>
      <c r="R133" s="6">
        <v>1</v>
      </c>
      <c r="S133" s="6">
        <v>1</v>
      </c>
      <c r="T133" s="6">
        <v>1</v>
      </c>
      <c r="U133" s="6">
        <v>1</v>
      </c>
      <c r="V133" s="6">
        <v>10</v>
      </c>
      <c r="W133" s="6" t="s">
        <v>1137</v>
      </c>
      <c r="X133" s="2"/>
      <c r="Y133" s="2"/>
      <c r="Z133" s="2"/>
      <c r="AA133" s="2"/>
      <c r="AB133" s="2"/>
      <c r="AC133" s="2"/>
      <c r="AD133" s="2"/>
      <c r="AE133" s="2"/>
      <c r="AF133" s="17"/>
      <c r="AG133" s="17"/>
      <c r="AH133" s="2">
        <f>IFERROR(IF((V133+X133+Z133+AB133)/Q133&gt;1,1,(V133+X133+Z133+AB133)/Q133),0)</f>
        <v>1</v>
      </c>
      <c r="AI133" s="2">
        <f>IFERROR(IF(R133=0,"",IF((V133/R133)&gt;1,1,(V133/R133))),"")</f>
        <v>1</v>
      </c>
      <c r="AJ133" s="2">
        <f>IFERROR(IF(S133=0,"",IF((X133/S133)&gt;1,1,(X133/S133))),"")</f>
        <v>0</v>
      </c>
      <c r="AK133" s="2">
        <f>IFERROR(IF(T133=0,"",IF((Z133/T133)&gt;1,1,(Z133/T133))),"")</f>
        <v>0</v>
      </c>
      <c r="AL133" s="2">
        <f>IFERROR(IF(U133=0,"",IF((AB133/U133)&gt;1,1,(AB133/U133))),"")</f>
        <v>0</v>
      </c>
      <c r="AM133" s="1" t="s">
        <v>18</v>
      </c>
      <c r="AN133" s="1"/>
      <c r="AO133" s="1"/>
      <c r="AP133" s="1"/>
      <c r="AQ133" s="1" t="s">
        <v>684</v>
      </c>
      <c r="AR133" s="1"/>
      <c r="AS133" s="1"/>
      <c r="AT133" s="1"/>
      <c r="AU133" s="1" t="s">
        <v>18</v>
      </c>
      <c r="AV133" s="1"/>
      <c r="AW133" s="1"/>
      <c r="AX133" s="1"/>
      <c r="AY133" s="1" t="s">
        <v>1136</v>
      </c>
      <c r="AZ133" s="1"/>
      <c r="BA133" s="1"/>
      <c r="BB133" s="1"/>
    </row>
    <row r="134" spans="1:54" ht="15" customHeight="1" x14ac:dyDescent="0.25">
      <c r="A134" s="5">
        <v>13</v>
      </c>
      <c r="B134" s="1" t="s">
        <v>1122</v>
      </c>
      <c r="C134" s="1" t="s">
        <v>1135</v>
      </c>
      <c r="D134" s="1" t="s">
        <v>12</v>
      </c>
      <c r="E134" s="1" t="s">
        <v>110</v>
      </c>
      <c r="F134" s="1" t="s">
        <v>10</v>
      </c>
      <c r="G134" s="1" t="s">
        <v>9</v>
      </c>
      <c r="H134" s="1" t="s">
        <v>1134</v>
      </c>
      <c r="I134" s="1" t="s">
        <v>1133</v>
      </c>
      <c r="J134" s="4">
        <v>44228</v>
      </c>
      <c r="K134" s="4">
        <v>44561</v>
      </c>
      <c r="L134" s="1" t="s">
        <v>1132</v>
      </c>
      <c r="M134" s="1" t="s">
        <v>1131</v>
      </c>
      <c r="N134" s="1" t="s">
        <v>21</v>
      </c>
      <c r="O134" s="1" t="s">
        <v>1130</v>
      </c>
      <c r="P134" s="1" t="s">
        <v>75</v>
      </c>
      <c r="Q134" s="6">
        <v>8</v>
      </c>
      <c r="R134" s="6">
        <v>2</v>
      </c>
      <c r="S134" s="6">
        <v>2</v>
      </c>
      <c r="T134" s="6">
        <v>2</v>
      </c>
      <c r="U134" s="6">
        <v>2</v>
      </c>
      <c r="V134" s="6">
        <v>5</v>
      </c>
      <c r="W134" s="6" t="s">
        <v>1129</v>
      </c>
      <c r="X134" s="2"/>
      <c r="Y134" s="2"/>
      <c r="Z134" s="2"/>
      <c r="AA134" s="2"/>
      <c r="AB134" s="2"/>
      <c r="AC134" s="2"/>
      <c r="AD134" s="2"/>
      <c r="AE134" s="2"/>
      <c r="AF134" s="17"/>
      <c r="AG134" s="17"/>
      <c r="AH134" s="2">
        <f>IFERROR(IF((V134+X134+Z134+AB134)/Q134&gt;1,1,(V134+X134+Z134+AB134)/Q134),0)</f>
        <v>0.625</v>
      </c>
      <c r="AI134" s="2">
        <f>IFERROR(IF(R134=0,"",IF((V134/R134)&gt;1,1,(V134/R134))),"")</f>
        <v>1</v>
      </c>
      <c r="AJ134" s="2">
        <f>IFERROR(IF(S134=0,"",IF((X134/S134)&gt;1,1,(X134/S134))),"")</f>
        <v>0</v>
      </c>
      <c r="AK134" s="2">
        <f>IFERROR(IF(T134=0,"",IF((Z134/T134)&gt;1,1,(Z134/T134))),"")</f>
        <v>0</v>
      </c>
      <c r="AL134" s="2">
        <f>IFERROR(IF(U134=0,"",IF((AB134/U134)&gt;1,1,(AB134/U134))),"")</f>
        <v>0</v>
      </c>
      <c r="AM134" s="1" t="s">
        <v>18</v>
      </c>
      <c r="AN134" s="1"/>
      <c r="AO134" s="1"/>
      <c r="AP134" s="1"/>
      <c r="AQ134" s="1" t="s">
        <v>684</v>
      </c>
      <c r="AR134" s="1"/>
      <c r="AS134" s="1"/>
      <c r="AT134" s="1"/>
      <c r="AU134" s="1" t="s">
        <v>18</v>
      </c>
      <c r="AV134" s="1"/>
      <c r="AW134" s="1"/>
      <c r="AX134" s="1"/>
      <c r="AY134" s="1" t="s">
        <v>1128</v>
      </c>
      <c r="AZ134" s="1"/>
      <c r="BA134" s="1"/>
      <c r="BB134" s="1"/>
    </row>
    <row r="135" spans="1:54" ht="15" customHeight="1" x14ac:dyDescent="0.25">
      <c r="A135" s="5">
        <v>14</v>
      </c>
      <c r="B135" s="1" t="s">
        <v>1122</v>
      </c>
      <c r="C135" s="1" t="s">
        <v>13</v>
      </c>
      <c r="D135" s="1" t="s">
        <v>12</v>
      </c>
      <c r="E135" s="1" t="s">
        <v>110</v>
      </c>
      <c r="F135" s="1" t="s">
        <v>10</v>
      </c>
      <c r="G135" s="1" t="s">
        <v>9</v>
      </c>
      <c r="H135" s="1" t="s">
        <v>8</v>
      </c>
      <c r="I135" s="1" t="s">
        <v>23</v>
      </c>
      <c r="J135" s="4">
        <v>44348</v>
      </c>
      <c r="K135" s="4">
        <v>44469</v>
      </c>
      <c r="L135" s="1" t="s">
        <v>6</v>
      </c>
      <c r="M135" s="1" t="s">
        <v>1121</v>
      </c>
      <c r="N135" s="1" t="s">
        <v>4</v>
      </c>
      <c r="O135" s="1" t="s">
        <v>3</v>
      </c>
      <c r="P135" s="1" t="s">
        <v>2</v>
      </c>
      <c r="Q135" s="3">
        <v>1</v>
      </c>
      <c r="R135" s="3">
        <v>0</v>
      </c>
      <c r="S135" s="3">
        <v>0.25</v>
      </c>
      <c r="T135" s="3">
        <v>0.75</v>
      </c>
      <c r="U135" s="3">
        <v>0</v>
      </c>
      <c r="V135" s="3">
        <v>0</v>
      </c>
      <c r="W135" s="3" t="s">
        <v>1120</v>
      </c>
      <c r="X135" s="2"/>
      <c r="Y135" s="2"/>
      <c r="Z135" s="2"/>
      <c r="AA135" s="2"/>
      <c r="AB135" s="2"/>
      <c r="AC135" s="2"/>
      <c r="AD135" s="2"/>
      <c r="AE135" s="2"/>
      <c r="AF135" s="17"/>
      <c r="AG135" s="17"/>
      <c r="AH135" s="2">
        <f>IFERROR(IF((V135+X135+Z135+AB135)/Q135&gt;1,1,(V135+X135+Z135+AB135)/Q135),0)</f>
        <v>0</v>
      </c>
      <c r="AI135" s="2" t="str">
        <f>IFERROR(IF(R135=0,"",IF((V135/R135)&gt;1,1,(V135/R135))),"")</f>
        <v/>
      </c>
      <c r="AJ135" s="2">
        <f>IFERROR(IF(S135=0,"",IF((X135/S135)&gt;1,1,(X135/S135))),"")</f>
        <v>0</v>
      </c>
      <c r="AK135" s="2">
        <f>IFERROR(IF(T135=0,"",IF((Z135/T135)&gt;1,1,(Z135/T135))),"")</f>
        <v>0</v>
      </c>
      <c r="AL135" s="2" t="str">
        <f>IFERROR(IF(U135=0,"",IF((AB135/U135)&gt;1,1,(AB135/U135))),"")</f>
        <v/>
      </c>
      <c r="AM135" s="1" t="s">
        <v>0</v>
      </c>
      <c r="AN135" s="1"/>
      <c r="AO135" s="1"/>
      <c r="AP135" s="1"/>
      <c r="AQ135" s="1" t="s">
        <v>1127</v>
      </c>
      <c r="AR135" s="1"/>
      <c r="AS135" s="1"/>
      <c r="AT135" s="1"/>
      <c r="AU135" s="1" t="s">
        <v>0</v>
      </c>
      <c r="AV135" s="1"/>
      <c r="AW135" s="1"/>
      <c r="AX135" s="1"/>
      <c r="AY135" s="1" t="s">
        <v>1126</v>
      </c>
      <c r="AZ135" s="1"/>
      <c r="BA135" s="1"/>
      <c r="BB135" s="1"/>
    </row>
    <row r="136" spans="1:54" ht="15" customHeight="1" x14ac:dyDescent="0.25">
      <c r="A136" s="5">
        <v>15</v>
      </c>
      <c r="B136" s="1" t="s">
        <v>1122</v>
      </c>
      <c r="C136" s="1" t="s">
        <v>13</v>
      </c>
      <c r="D136" s="1" t="s">
        <v>12</v>
      </c>
      <c r="E136" s="1" t="s">
        <v>110</v>
      </c>
      <c r="F136" s="1" t="s">
        <v>10</v>
      </c>
      <c r="G136" s="1" t="s">
        <v>9</v>
      </c>
      <c r="H136" s="1" t="s">
        <v>8</v>
      </c>
      <c r="I136" s="1" t="s">
        <v>22</v>
      </c>
      <c r="J136" s="4">
        <v>44287</v>
      </c>
      <c r="K136" s="4">
        <v>44561</v>
      </c>
      <c r="L136" s="1" t="s">
        <v>6</v>
      </c>
      <c r="M136" s="1" t="s">
        <v>1121</v>
      </c>
      <c r="N136" s="1" t="s">
        <v>4</v>
      </c>
      <c r="O136" s="1" t="s">
        <v>3</v>
      </c>
      <c r="P136" s="1" t="s">
        <v>2</v>
      </c>
      <c r="Q136" s="3">
        <v>1</v>
      </c>
      <c r="R136" s="3">
        <v>0</v>
      </c>
      <c r="S136" s="3">
        <v>0.3</v>
      </c>
      <c r="T136" s="3">
        <v>0.3</v>
      </c>
      <c r="U136" s="3">
        <v>0.4</v>
      </c>
      <c r="V136" s="3">
        <v>1</v>
      </c>
      <c r="W136" s="3" t="s">
        <v>1125</v>
      </c>
      <c r="X136" s="2"/>
      <c r="Y136" s="2"/>
      <c r="Z136" s="2"/>
      <c r="AA136" s="2"/>
      <c r="AB136" s="2"/>
      <c r="AC136" s="2"/>
      <c r="AD136" s="2"/>
      <c r="AE136" s="2"/>
      <c r="AF136" s="17"/>
      <c r="AG136" s="17"/>
      <c r="AH136" s="2">
        <f>IFERROR(IF((V136+X136+Z136+AB136)/Q136&gt;1,1,(V136+X136+Z136+AB136)/Q136),0)</f>
        <v>1</v>
      </c>
      <c r="AI136" s="2" t="str">
        <f>IFERROR(IF(R136=0,"",IF((V136/R136)&gt;1,1,(V136/R136))),"")</f>
        <v/>
      </c>
      <c r="AJ136" s="2">
        <f>IFERROR(IF(S136=0,"",IF((X136/S136)&gt;1,1,(X136/S136))),"")</f>
        <v>0</v>
      </c>
      <c r="AK136" s="2">
        <f>IFERROR(IF(T136=0,"",IF((Z136/T136)&gt;1,1,(Z136/T136))),"")</f>
        <v>0</v>
      </c>
      <c r="AL136" s="2">
        <f>IFERROR(IF(U136=0,"",IF((AB136/U136)&gt;1,1,(AB136/U136))),"")</f>
        <v>0</v>
      </c>
      <c r="AM136" s="1" t="s">
        <v>18</v>
      </c>
      <c r="AN136" s="1"/>
      <c r="AO136" s="1"/>
      <c r="AP136" s="1"/>
      <c r="AQ136" s="1" t="s">
        <v>684</v>
      </c>
      <c r="AR136" s="1"/>
      <c r="AS136" s="1"/>
      <c r="AT136" s="1"/>
      <c r="AU136" s="1" t="s">
        <v>18</v>
      </c>
      <c r="AV136" s="1"/>
      <c r="AW136" s="1"/>
      <c r="AX136" s="1"/>
      <c r="AY136" s="1" t="s">
        <v>1124</v>
      </c>
      <c r="AZ136" s="1"/>
      <c r="BA136" s="1"/>
      <c r="BB136" s="1"/>
    </row>
    <row r="137" spans="1:54" ht="15" customHeight="1" x14ac:dyDescent="0.25">
      <c r="A137" s="5">
        <v>16</v>
      </c>
      <c r="B137" s="1" t="s">
        <v>1122</v>
      </c>
      <c r="C137" s="1" t="s">
        <v>13</v>
      </c>
      <c r="D137" s="1" t="s">
        <v>12</v>
      </c>
      <c r="E137" s="1" t="s">
        <v>110</v>
      </c>
      <c r="F137" s="1" t="s">
        <v>10</v>
      </c>
      <c r="G137" s="1" t="s">
        <v>9</v>
      </c>
      <c r="H137" s="1" t="s">
        <v>8</v>
      </c>
      <c r="I137" s="1" t="s">
        <v>16</v>
      </c>
      <c r="J137" s="4">
        <v>44378</v>
      </c>
      <c r="K137" s="4">
        <v>44408</v>
      </c>
      <c r="L137" s="1" t="s">
        <v>6</v>
      </c>
      <c r="M137" s="1" t="s">
        <v>1121</v>
      </c>
      <c r="N137" s="1" t="s">
        <v>4</v>
      </c>
      <c r="O137" s="1" t="s">
        <v>3</v>
      </c>
      <c r="P137" s="1" t="s">
        <v>2</v>
      </c>
      <c r="Q137" s="3">
        <v>1</v>
      </c>
      <c r="R137" s="3">
        <v>0</v>
      </c>
      <c r="S137" s="3">
        <v>0</v>
      </c>
      <c r="T137" s="3">
        <v>1</v>
      </c>
      <c r="U137" s="3">
        <v>0</v>
      </c>
      <c r="V137" s="3">
        <v>0</v>
      </c>
      <c r="W137" s="3" t="s">
        <v>1120</v>
      </c>
      <c r="X137" s="2"/>
      <c r="Y137" s="2"/>
      <c r="Z137" s="2"/>
      <c r="AA137" s="2"/>
      <c r="AB137" s="2"/>
      <c r="AC137" s="2"/>
      <c r="AD137" s="2"/>
      <c r="AE137" s="2"/>
      <c r="AF137" s="17"/>
      <c r="AG137" s="17"/>
      <c r="AH137" s="2">
        <f>IFERROR(IF((V137+X137+Z137+AB137)/Q137&gt;1,1,(V137+X137+Z137+AB137)/Q137),0)</f>
        <v>0</v>
      </c>
      <c r="AI137" s="2" t="str">
        <f>IFERROR(IF(R137=0,"",IF((V137/R137)&gt;1,1,(V137/R137))),"")</f>
        <v/>
      </c>
      <c r="AJ137" s="2" t="str">
        <f>IFERROR(IF(S137=0,"",IF((X137/S137)&gt;1,1,(X137/S137))),"")</f>
        <v/>
      </c>
      <c r="AK137" s="2">
        <f>IFERROR(IF(T137=0,"",IF((Z137/T137)&gt;1,1,(Z137/T137))),"")</f>
        <v>0</v>
      </c>
      <c r="AL137" s="2" t="str">
        <f>IFERROR(IF(U137=0,"",IF((AB137/U137)&gt;1,1,(AB137/U137))),"")</f>
        <v/>
      </c>
      <c r="AM137" s="1" t="s">
        <v>0</v>
      </c>
      <c r="AN137" s="1"/>
      <c r="AO137" s="1"/>
      <c r="AP137" s="1"/>
      <c r="AQ137" s="1" t="s">
        <v>1123</v>
      </c>
      <c r="AR137" s="1"/>
      <c r="AS137" s="1"/>
      <c r="AT137" s="1"/>
      <c r="AU137" s="1" t="s">
        <v>0</v>
      </c>
      <c r="AV137" s="1"/>
      <c r="AW137" s="1"/>
      <c r="AX137" s="1"/>
      <c r="AY137" s="1" t="s">
        <v>1118</v>
      </c>
      <c r="AZ137" s="1"/>
      <c r="BA137" s="1"/>
      <c r="BB137" s="1"/>
    </row>
    <row r="138" spans="1:54" ht="15" customHeight="1" x14ac:dyDescent="0.25">
      <c r="A138" s="5">
        <v>17</v>
      </c>
      <c r="B138" s="1" t="s">
        <v>1122</v>
      </c>
      <c r="C138" s="1" t="s">
        <v>13</v>
      </c>
      <c r="D138" s="1" t="s">
        <v>12</v>
      </c>
      <c r="E138" s="1" t="s">
        <v>110</v>
      </c>
      <c r="F138" s="1" t="s">
        <v>10</v>
      </c>
      <c r="G138" s="1" t="s">
        <v>9</v>
      </c>
      <c r="H138" s="1" t="s">
        <v>8</v>
      </c>
      <c r="I138" s="1" t="s">
        <v>15</v>
      </c>
      <c r="J138" s="4">
        <v>44378</v>
      </c>
      <c r="K138" s="4">
        <v>44561</v>
      </c>
      <c r="L138" s="1" t="s">
        <v>6</v>
      </c>
      <c r="M138" s="1" t="s">
        <v>1121</v>
      </c>
      <c r="N138" s="1" t="s">
        <v>4</v>
      </c>
      <c r="O138" s="1" t="s">
        <v>3</v>
      </c>
      <c r="P138" s="1" t="s">
        <v>2</v>
      </c>
      <c r="Q138" s="3">
        <v>1</v>
      </c>
      <c r="R138" s="3">
        <v>0</v>
      </c>
      <c r="S138" s="3">
        <v>0</v>
      </c>
      <c r="T138" s="3">
        <v>0.45</v>
      </c>
      <c r="U138" s="3">
        <v>0.55000000000000004</v>
      </c>
      <c r="V138" s="3">
        <v>0</v>
      </c>
      <c r="W138" s="3" t="s">
        <v>1120</v>
      </c>
      <c r="X138" s="2"/>
      <c r="Y138" s="2"/>
      <c r="Z138" s="2"/>
      <c r="AA138" s="2"/>
      <c r="AB138" s="2"/>
      <c r="AC138" s="2"/>
      <c r="AD138" s="2"/>
      <c r="AE138" s="2"/>
      <c r="AF138" s="17"/>
      <c r="AG138" s="17"/>
      <c r="AH138" s="2">
        <f>IFERROR(IF((V138+X138+Z138+AB138)/Q138&gt;1,1,(V138+X138+Z138+AB138)/Q138),0)</f>
        <v>0</v>
      </c>
      <c r="AI138" s="2" t="str">
        <f>IFERROR(IF(R138=0,"",IF((V138/R138)&gt;1,1,(V138/R138))),"")</f>
        <v/>
      </c>
      <c r="AJ138" s="2" t="str">
        <f>IFERROR(IF(S138=0,"",IF((X138/S138)&gt;1,1,(X138/S138))),"")</f>
        <v/>
      </c>
      <c r="AK138" s="2">
        <f>IFERROR(IF(T138=0,"",IF((Z138/T138)&gt;1,1,(Z138/T138))),"")</f>
        <v>0</v>
      </c>
      <c r="AL138" s="2">
        <f>IFERROR(IF(U138=0,"",IF((AB138/U138)&gt;1,1,(AB138/U138))),"")</f>
        <v>0</v>
      </c>
      <c r="AM138" s="1" t="s">
        <v>0</v>
      </c>
      <c r="AN138" s="1"/>
      <c r="AO138" s="1"/>
      <c r="AP138" s="1"/>
      <c r="AQ138" s="1" t="s">
        <v>1123</v>
      </c>
      <c r="AR138" s="1"/>
      <c r="AS138" s="1"/>
      <c r="AT138" s="1"/>
      <c r="AU138" s="1" t="s">
        <v>0</v>
      </c>
      <c r="AV138" s="1"/>
      <c r="AW138" s="1"/>
      <c r="AX138" s="1"/>
      <c r="AY138" s="1" t="s">
        <v>1118</v>
      </c>
      <c r="AZ138" s="1"/>
      <c r="BA138" s="1"/>
      <c r="BB138" s="1"/>
    </row>
    <row r="139" spans="1:54" ht="15" customHeight="1" x14ac:dyDescent="0.25">
      <c r="A139" s="5">
        <v>18</v>
      </c>
      <c r="B139" s="1" t="s">
        <v>1122</v>
      </c>
      <c r="C139" s="1" t="s">
        <v>13</v>
      </c>
      <c r="D139" s="1" t="s">
        <v>12</v>
      </c>
      <c r="E139" s="1" t="s">
        <v>110</v>
      </c>
      <c r="F139" s="1" t="s">
        <v>10</v>
      </c>
      <c r="G139" s="1" t="s">
        <v>9</v>
      </c>
      <c r="H139" s="1" t="s">
        <v>8</v>
      </c>
      <c r="I139" s="1" t="s">
        <v>7</v>
      </c>
      <c r="J139" s="4">
        <v>44378</v>
      </c>
      <c r="K139" s="4">
        <v>44408</v>
      </c>
      <c r="L139" s="1" t="s">
        <v>6</v>
      </c>
      <c r="M139" s="1" t="s">
        <v>1121</v>
      </c>
      <c r="N139" s="1" t="s">
        <v>4</v>
      </c>
      <c r="O139" s="1" t="s">
        <v>3</v>
      </c>
      <c r="P139" s="1" t="s">
        <v>2</v>
      </c>
      <c r="Q139" s="3">
        <v>1</v>
      </c>
      <c r="R139" s="3">
        <v>0</v>
      </c>
      <c r="S139" s="3">
        <v>0</v>
      </c>
      <c r="T139" s="3">
        <v>1</v>
      </c>
      <c r="U139" s="3">
        <v>0</v>
      </c>
      <c r="V139" s="3">
        <v>0</v>
      </c>
      <c r="W139" s="3" t="s">
        <v>1120</v>
      </c>
      <c r="X139" s="2"/>
      <c r="Y139" s="2"/>
      <c r="Z139" s="2"/>
      <c r="AA139" s="2"/>
      <c r="AB139" s="2"/>
      <c r="AC139" s="23"/>
      <c r="AD139" s="17"/>
      <c r="AE139" s="17"/>
      <c r="AF139" s="17"/>
      <c r="AG139" s="17"/>
      <c r="AH139" s="2">
        <f>IFERROR(IF((V139+X139+Z139+AB139)/Q139&gt;1,1,(V139+X139+Z139+AB139)/Q139),0)</f>
        <v>0</v>
      </c>
      <c r="AI139" s="2" t="str">
        <f>IFERROR(IF(R139=0,"",IF((V139/R139)&gt;1,1,(V139/R139))),"")</f>
        <v/>
      </c>
      <c r="AJ139" s="2" t="str">
        <f>IFERROR(IF(S139=0,"",IF((X139/S139)&gt;1,1,(X139/S139))),"")</f>
        <v/>
      </c>
      <c r="AK139" s="2">
        <f>IFERROR(IF(T139=0,"",IF((Z139/T139)&gt;1,1,(Z139/T139))),"")</f>
        <v>0</v>
      </c>
      <c r="AL139" s="2" t="str">
        <f>IFERROR(IF(U139=0,"",IF((AB139/U139)&gt;1,1,(AB139/U139))),"")</f>
        <v/>
      </c>
      <c r="AM139" s="1" t="s">
        <v>0</v>
      </c>
      <c r="AN139" s="1"/>
      <c r="AO139" s="1"/>
      <c r="AP139" s="1"/>
      <c r="AQ139" s="1" t="s">
        <v>1119</v>
      </c>
      <c r="AR139" s="1"/>
      <c r="AS139" s="1"/>
      <c r="AT139" s="1"/>
      <c r="AU139" s="1" t="s">
        <v>0</v>
      </c>
      <c r="AV139" s="1"/>
      <c r="AW139" s="1"/>
      <c r="AX139" s="1"/>
      <c r="AY139" s="1" t="s">
        <v>1118</v>
      </c>
      <c r="AZ139" s="1"/>
      <c r="BA139" s="1"/>
      <c r="BB139" s="1"/>
    </row>
    <row r="140" spans="1:54" ht="15" customHeight="1" x14ac:dyDescent="0.25">
      <c r="A140" s="5">
        <v>1</v>
      </c>
      <c r="B140" s="1" t="s">
        <v>1030</v>
      </c>
      <c r="C140" s="1" t="s">
        <v>1047</v>
      </c>
      <c r="D140" s="1" t="s">
        <v>12</v>
      </c>
      <c r="E140" s="1" t="s">
        <v>1046</v>
      </c>
      <c r="F140" s="1" t="s">
        <v>1045</v>
      </c>
      <c r="G140" s="1" t="s">
        <v>663</v>
      </c>
      <c r="H140" s="1" t="s">
        <v>1044</v>
      </c>
      <c r="I140" s="1" t="s">
        <v>1117</v>
      </c>
      <c r="J140" s="4">
        <v>44197</v>
      </c>
      <c r="K140" s="4">
        <v>44286</v>
      </c>
      <c r="L140" s="1" t="s">
        <v>1116</v>
      </c>
      <c r="M140" s="1" t="s">
        <v>1115</v>
      </c>
      <c r="N140" s="1" t="s">
        <v>21</v>
      </c>
      <c r="O140" s="1" t="s">
        <v>1114</v>
      </c>
      <c r="P140" s="1" t="s">
        <v>75</v>
      </c>
      <c r="Q140" s="6">
        <v>1</v>
      </c>
      <c r="R140" s="6">
        <v>1</v>
      </c>
      <c r="S140" s="6">
        <v>0</v>
      </c>
      <c r="T140" s="6">
        <v>0</v>
      </c>
      <c r="U140" s="6">
        <v>0</v>
      </c>
      <c r="V140" s="6">
        <v>1</v>
      </c>
      <c r="W140" s="6" t="s">
        <v>1113</v>
      </c>
      <c r="X140" s="2"/>
      <c r="Y140" s="23"/>
      <c r="Z140" s="2"/>
      <c r="AA140" s="23"/>
      <c r="AB140" s="23"/>
      <c r="AC140" s="23"/>
      <c r="AD140" s="17"/>
      <c r="AE140" s="17"/>
      <c r="AF140" s="17"/>
      <c r="AG140" s="17"/>
      <c r="AH140" s="2">
        <f>IFERROR(IF((V140+X140+Z140+AB140)/Q140&gt;1,1,(V140+X140+Z140+AB140)/Q140),0)</f>
        <v>1</v>
      </c>
      <c r="AI140" s="2">
        <f>IFERROR(IF(R140=0,"",IF((V140/R140)&gt;1,1,(V140/R140))),"")</f>
        <v>1</v>
      </c>
      <c r="AJ140" s="2" t="str">
        <f>IFERROR(IF(S140=0,"",IF((X140/S140)&gt;1,1,(X140/S140))),"")</f>
        <v/>
      </c>
      <c r="AK140" s="2" t="str">
        <f>IFERROR(IF(T140=0,"",IF((Z140/T140)&gt;1,1,(Z140/T140))),"")</f>
        <v/>
      </c>
      <c r="AL140" s="2" t="str">
        <f>IFERROR(IF(U140=0,"",IF((AB140/U140)&gt;1,1,(AB140/U140))),"")</f>
        <v/>
      </c>
      <c r="AM140" s="1" t="s">
        <v>18</v>
      </c>
      <c r="AN140" s="1"/>
      <c r="AO140" s="1"/>
      <c r="AP140" s="1"/>
      <c r="AQ140" s="1" t="s">
        <v>992</v>
      </c>
      <c r="AR140" s="1"/>
      <c r="AS140" s="1"/>
      <c r="AT140" s="1"/>
      <c r="AU140" s="1" t="s">
        <v>18</v>
      </c>
      <c r="AV140" s="1"/>
      <c r="AW140" s="1"/>
      <c r="AX140" s="1"/>
      <c r="AY140" s="1" t="s">
        <v>1112</v>
      </c>
      <c r="AZ140" s="1"/>
      <c r="BA140" s="1"/>
      <c r="BB140" s="1"/>
    </row>
    <row r="141" spans="1:54" ht="15" customHeight="1" x14ac:dyDescent="0.25">
      <c r="A141" s="5">
        <v>2</v>
      </c>
      <c r="B141" s="1" t="s">
        <v>1030</v>
      </c>
      <c r="C141" s="1" t="s">
        <v>1047</v>
      </c>
      <c r="D141" s="1" t="s">
        <v>12</v>
      </c>
      <c r="E141" s="1" t="s">
        <v>1046</v>
      </c>
      <c r="F141" s="1" t="s">
        <v>1045</v>
      </c>
      <c r="G141" s="1" t="s">
        <v>663</v>
      </c>
      <c r="H141" s="1" t="s">
        <v>1044</v>
      </c>
      <c r="I141" s="1" t="s">
        <v>1111</v>
      </c>
      <c r="J141" s="4">
        <v>44256</v>
      </c>
      <c r="K141" s="4">
        <v>44377</v>
      </c>
      <c r="L141" s="1" t="s">
        <v>1051</v>
      </c>
      <c r="M141" s="1" t="s">
        <v>315</v>
      </c>
      <c r="N141" s="1" t="s">
        <v>21</v>
      </c>
      <c r="O141" s="1" t="s">
        <v>1081</v>
      </c>
      <c r="P141" s="1" t="s">
        <v>75</v>
      </c>
      <c r="Q141" s="6">
        <v>1</v>
      </c>
      <c r="R141" s="6">
        <v>1</v>
      </c>
      <c r="S141" s="6">
        <v>0</v>
      </c>
      <c r="T141" s="6">
        <v>0</v>
      </c>
      <c r="U141" s="6">
        <v>0</v>
      </c>
      <c r="V141" s="6">
        <v>1</v>
      </c>
      <c r="W141" s="6" t="s">
        <v>1110</v>
      </c>
      <c r="X141" s="2"/>
      <c r="Y141" s="23"/>
      <c r="Z141" s="2"/>
      <c r="AA141" s="23"/>
      <c r="AB141" s="23"/>
      <c r="AC141" s="23"/>
      <c r="AD141" s="17"/>
      <c r="AE141" s="17"/>
      <c r="AF141" s="17"/>
      <c r="AG141" s="17"/>
      <c r="AH141" s="2">
        <f>IFERROR(IF((V141+X141+Z141+AB141)/Q141&gt;1,1,(V141+X141+Z141+AB141)/Q141),0)</f>
        <v>1</v>
      </c>
      <c r="AI141" s="2">
        <f>IFERROR(IF(R141=0,"",IF((V141/R141)&gt;1,1,(V141/R141))),"")</f>
        <v>1</v>
      </c>
      <c r="AJ141" s="2" t="str">
        <f>IFERROR(IF(S141=0,"",IF((X141/S141)&gt;1,1,(X141/S141))),"")</f>
        <v/>
      </c>
      <c r="AK141" s="2" t="str">
        <f>IFERROR(IF(T141=0,"",IF((Z141/T141)&gt;1,1,(Z141/T141))),"")</f>
        <v/>
      </c>
      <c r="AL141" s="2" t="str">
        <f>IFERROR(IF(U141=0,"",IF((AB141/U141)&gt;1,1,(AB141/U141))),"")</f>
        <v/>
      </c>
      <c r="AM141" s="1" t="s">
        <v>18</v>
      </c>
      <c r="AN141" s="1"/>
      <c r="AO141" s="1"/>
      <c r="AP141" s="1"/>
      <c r="AQ141" s="1" t="s">
        <v>992</v>
      </c>
      <c r="AR141" s="1"/>
      <c r="AS141" s="1"/>
      <c r="AT141" s="1"/>
      <c r="AU141" s="1" t="s">
        <v>18</v>
      </c>
      <c r="AV141" s="1"/>
      <c r="AW141" s="1"/>
      <c r="AX141" s="1"/>
      <c r="AY141" s="1" t="s">
        <v>1109</v>
      </c>
      <c r="AZ141" s="1"/>
      <c r="BA141" s="1"/>
      <c r="BB141" s="1"/>
    </row>
    <row r="142" spans="1:54" ht="15" customHeight="1" x14ac:dyDescent="0.25">
      <c r="A142" s="5">
        <v>3</v>
      </c>
      <c r="B142" s="1" t="s">
        <v>1030</v>
      </c>
      <c r="C142" s="1" t="s">
        <v>1047</v>
      </c>
      <c r="D142" s="1" t="s">
        <v>12</v>
      </c>
      <c r="E142" s="1" t="s">
        <v>1046</v>
      </c>
      <c r="F142" s="1" t="s">
        <v>1045</v>
      </c>
      <c r="G142" s="1" t="s">
        <v>663</v>
      </c>
      <c r="H142" s="1" t="s">
        <v>1044</v>
      </c>
      <c r="I142" s="1" t="s">
        <v>1108</v>
      </c>
      <c r="J142" s="4">
        <v>44256</v>
      </c>
      <c r="K142" s="4">
        <v>44561</v>
      </c>
      <c r="L142" s="1" t="s">
        <v>1107</v>
      </c>
      <c r="M142" s="1" t="s">
        <v>315</v>
      </c>
      <c r="N142" s="1" t="s">
        <v>4</v>
      </c>
      <c r="O142" s="1" t="s">
        <v>1081</v>
      </c>
      <c r="P142" s="1" t="s">
        <v>75</v>
      </c>
      <c r="Q142" s="19">
        <v>1</v>
      </c>
      <c r="R142" s="19">
        <v>0.25</v>
      </c>
      <c r="S142" s="19">
        <v>0.25</v>
      </c>
      <c r="T142" s="19">
        <v>0.25</v>
      </c>
      <c r="U142" s="19">
        <v>0.25</v>
      </c>
      <c r="V142" s="19">
        <v>0.25</v>
      </c>
      <c r="W142" s="19" t="s">
        <v>1106</v>
      </c>
      <c r="X142" s="2"/>
      <c r="Y142" s="23"/>
      <c r="Z142" s="2"/>
      <c r="AA142" s="23"/>
      <c r="AB142" s="23"/>
      <c r="AC142" s="23"/>
      <c r="AD142" s="17"/>
      <c r="AE142" s="17"/>
      <c r="AF142" s="17"/>
      <c r="AG142" s="17"/>
      <c r="AH142" s="2">
        <f>IFERROR(IF((V142+X142+Z142+AB142)/Q142&gt;1,1,(V142+X142+Z142+AB142)/Q142),0)</f>
        <v>0.25</v>
      </c>
      <c r="AI142" s="2">
        <f>IFERROR(IF(R142=0,"",IF((V142/R142)&gt;1,1,(V142/R142))),"")</f>
        <v>1</v>
      </c>
      <c r="AJ142" s="2">
        <f>IFERROR(IF(S142=0,"",IF((X142/S142)&gt;1,1,(X142/S142))),"")</f>
        <v>0</v>
      </c>
      <c r="AK142" s="2">
        <f>IFERROR(IF(T142=0,"",IF((Z142/T142)&gt;1,1,(Z142/T142))),"")</f>
        <v>0</v>
      </c>
      <c r="AL142" s="2">
        <f>IFERROR(IF(U142=0,"",IF((AB142/U142)&gt;1,1,(AB142/U142))),"")</f>
        <v>0</v>
      </c>
      <c r="AM142" s="1" t="s">
        <v>18</v>
      </c>
      <c r="AN142" s="1"/>
      <c r="AO142" s="1"/>
      <c r="AP142" s="1"/>
      <c r="AQ142" s="1" t="s">
        <v>992</v>
      </c>
      <c r="AR142" s="1"/>
      <c r="AS142" s="1"/>
      <c r="AT142" s="1"/>
      <c r="AU142" s="1" t="s">
        <v>18</v>
      </c>
      <c r="AV142" s="1"/>
      <c r="AW142" s="1"/>
      <c r="AX142" s="1"/>
      <c r="AY142" s="1" t="s">
        <v>1105</v>
      </c>
      <c r="AZ142" s="1"/>
      <c r="BA142" s="1"/>
      <c r="BB142" s="1"/>
    </row>
    <row r="143" spans="1:54" ht="15" customHeight="1" x14ac:dyDescent="0.25">
      <c r="A143" s="5">
        <v>4</v>
      </c>
      <c r="B143" s="1" t="s">
        <v>1030</v>
      </c>
      <c r="C143" s="1" t="s">
        <v>1047</v>
      </c>
      <c r="D143" s="1" t="s">
        <v>12</v>
      </c>
      <c r="E143" s="1" t="s">
        <v>1046</v>
      </c>
      <c r="F143" s="1" t="s">
        <v>1045</v>
      </c>
      <c r="G143" s="1" t="s">
        <v>663</v>
      </c>
      <c r="H143" s="1" t="s">
        <v>1044</v>
      </c>
      <c r="I143" s="1" t="s">
        <v>1104</v>
      </c>
      <c r="J143" s="4">
        <v>44256</v>
      </c>
      <c r="K143" s="4">
        <v>44561</v>
      </c>
      <c r="L143" s="1" t="s">
        <v>1103</v>
      </c>
      <c r="M143" s="1" t="s">
        <v>315</v>
      </c>
      <c r="N143" s="1" t="s">
        <v>21</v>
      </c>
      <c r="O143" s="1" t="s">
        <v>1081</v>
      </c>
      <c r="P143" s="1" t="s">
        <v>75</v>
      </c>
      <c r="Q143" s="6">
        <v>10</v>
      </c>
      <c r="R143" s="6">
        <v>2</v>
      </c>
      <c r="S143" s="6">
        <v>6</v>
      </c>
      <c r="T143" s="6">
        <v>6</v>
      </c>
      <c r="U143" s="6">
        <v>6</v>
      </c>
      <c r="V143" s="6">
        <v>6</v>
      </c>
      <c r="W143" s="6" t="s">
        <v>1102</v>
      </c>
      <c r="X143" s="2"/>
      <c r="Y143" s="23"/>
      <c r="Z143" s="2"/>
      <c r="AA143" s="23"/>
      <c r="AB143" s="23"/>
      <c r="AC143" s="23"/>
      <c r="AD143" s="17"/>
      <c r="AE143" s="17"/>
      <c r="AF143" s="17"/>
      <c r="AG143" s="17"/>
      <c r="AH143" s="2">
        <f>IFERROR(IF((V143+X143+Z143+AB143)/Q143&gt;1,1,(V143+X143+Z143+AB143)/Q143),0)</f>
        <v>0.6</v>
      </c>
      <c r="AI143" s="2">
        <f>IFERROR(IF(R143=0,"",IF((V143/R143)&gt;1,1,(V143/R143))),"")</f>
        <v>1</v>
      </c>
      <c r="AJ143" s="2">
        <f>IFERROR(IF(S143=0,"",IF((X143/S143)&gt;1,1,(X143/S143))),"")</f>
        <v>0</v>
      </c>
      <c r="AK143" s="2">
        <f>IFERROR(IF(T143=0,"",IF((Z143/T143)&gt;1,1,(Z143/T143))),"")</f>
        <v>0</v>
      </c>
      <c r="AL143" s="2">
        <f>IFERROR(IF(U143=0,"",IF((AB143/U143)&gt;1,1,(AB143/U143))),"")</f>
        <v>0</v>
      </c>
      <c r="AM143" s="1" t="s">
        <v>18</v>
      </c>
      <c r="AN143" s="1"/>
      <c r="AO143" s="1"/>
      <c r="AP143" s="1"/>
      <c r="AQ143" s="1" t="s">
        <v>992</v>
      </c>
      <c r="AR143" s="1"/>
      <c r="AS143" s="1"/>
      <c r="AT143" s="1"/>
      <c r="AU143" s="1" t="s">
        <v>18</v>
      </c>
      <c r="AV143" s="1"/>
      <c r="AW143" s="1"/>
      <c r="AX143" s="1"/>
      <c r="AY143" s="1" t="s">
        <v>1101</v>
      </c>
      <c r="AZ143" s="1"/>
      <c r="BA143" s="1"/>
      <c r="BB143" s="1"/>
    </row>
    <row r="144" spans="1:54" ht="15" customHeight="1" x14ac:dyDescent="0.25">
      <c r="A144" s="5">
        <v>5</v>
      </c>
      <c r="B144" s="1" t="s">
        <v>1030</v>
      </c>
      <c r="C144" s="1" t="s">
        <v>1047</v>
      </c>
      <c r="D144" s="1" t="s">
        <v>12</v>
      </c>
      <c r="E144" s="1" t="s">
        <v>1046</v>
      </c>
      <c r="F144" s="1" t="s">
        <v>1045</v>
      </c>
      <c r="G144" s="1" t="s">
        <v>663</v>
      </c>
      <c r="H144" s="1" t="s">
        <v>1044</v>
      </c>
      <c r="I144" s="1" t="s">
        <v>1100</v>
      </c>
      <c r="J144" s="4">
        <v>44256</v>
      </c>
      <c r="K144" s="4">
        <v>44561</v>
      </c>
      <c r="L144" s="1" t="s">
        <v>1099</v>
      </c>
      <c r="M144" s="1" t="s">
        <v>315</v>
      </c>
      <c r="N144" s="1" t="s">
        <v>21</v>
      </c>
      <c r="O144" s="1" t="s">
        <v>1081</v>
      </c>
      <c r="P144" s="1" t="s">
        <v>75</v>
      </c>
      <c r="Q144" s="6">
        <v>10</v>
      </c>
      <c r="R144" s="6">
        <v>2</v>
      </c>
      <c r="S144" s="6">
        <v>3</v>
      </c>
      <c r="T144" s="6">
        <v>3</v>
      </c>
      <c r="U144" s="6">
        <v>2</v>
      </c>
      <c r="V144" s="6">
        <v>4</v>
      </c>
      <c r="W144" s="6" t="s">
        <v>1098</v>
      </c>
      <c r="X144" s="2"/>
      <c r="Y144" s="23"/>
      <c r="Z144" s="2"/>
      <c r="AA144" s="23"/>
      <c r="AB144" s="23"/>
      <c r="AC144" s="23"/>
      <c r="AD144" s="17"/>
      <c r="AE144" s="17"/>
      <c r="AF144" s="17"/>
      <c r="AG144" s="17"/>
      <c r="AH144" s="2">
        <f>IFERROR(IF((V144+X144+Z144+AB144)/Q144&gt;1,1,(V144+X144+Z144+AB144)/Q144),0)</f>
        <v>0.4</v>
      </c>
      <c r="AI144" s="2">
        <f>IFERROR(IF(R144=0,"",IF((V144/R144)&gt;1,1,(V144/R144))),"")</f>
        <v>1</v>
      </c>
      <c r="AJ144" s="2">
        <f>IFERROR(IF(S144=0,"",IF((X144/S144)&gt;1,1,(X144/S144))),"")</f>
        <v>0</v>
      </c>
      <c r="AK144" s="2">
        <f>IFERROR(IF(T144=0,"",IF((Z144/T144)&gt;1,1,(Z144/T144))),"")</f>
        <v>0</v>
      </c>
      <c r="AL144" s="2">
        <f>IFERROR(IF(U144=0,"",IF((AB144/U144)&gt;1,1,(AB144/U144))),"")</f>
        <v>0</v>
      </c>
      <c r="AM144" s="1" t="s">
        <v>18</v>
      </c>
      <c r="AN144" s="1"/>
      <c r="AO144" s="1"/>
      <c r="AP144" s="1"/>
      <c r="AQ144" s="1" t="s">
        <v>992</v>
      </c>
      <c r="AR144" s="1"/>
      <c r="AS144" s="1"/>
      <c r="AT144" s="1"/>
      <c r="AU144" s="1" t="s">
        <v>18</v>
      </c>
      <c r="AV144" s="1"/>
      <c r="AW144" s="1"/>
      <c r="AX144" s="1"/>
      <c r="AY144" s="1" t="s">
        <v>1097</v>
      </c>
      <c r="AZ144" s="1"/>
      <c r="BA144" s="1"/>
      <c r="BB144" s="1"/>
    </row>
    <row r="145" spans="1:54" ht="15" customHeight="1" x14ac:dyDescent="0.25">
      <c r="A145" s="5">
        <v>6</v>
      </c>
      <c r="B145" s="1" t="s">
        <v>1030</v>
      </c>
      <c r="C145" s="1" t="s">
        <v>1047</v>
      </c>
      <c r="D145" s="1" t="s">
        <v>12</v>
      </c>
      <c r="E145" s="1" t="s">
        <v>1046</v>
      </c>
      <c r="F145" s="1" t="s">
        <v>1045</v>
      </c>
      <c r="G145" s="1" t="s">
        <v>663</v>
      </c>
      <c r="H145" s="1" t="s">
        <v>1044</v>
      </c>
      <c r="I145" s="1" t="s">
        <v>1096</v>
      </c>
      <c r="J145" s="4">
        <v>44256</v>
      </c>
      <c r="K145" s="4">
        <v>44561</v>
      </c>
      <c r="L145" s="1" t="s">
        <v>1095</v>
      </c>
      <c r="M145" s="1" t="s">
        <v>315</v>
      </c>
      <c r="N145" s="1" t="s">
        <v>21</v>
      </c>
      <c r="O145" s="1" t="s">
        <v>1081</v>
      </c>
      <c r="P145" s="1" t="s">
        <v>75</v>
      </c>
      <c r="Q145" s="6">
        <v>150</v>
      </c>
      <c r="R145" s="6">
        <v>38</v>
      </c>
      <c r="S145" s="6">
        <v>38</v>
      </c>
      <c r="T145" s="6">
        <v>38</v>
      </c>
      <c r="U145" s="6">
        <v>36</v>
      </c>
      <c r="V145" s="6">
        <v>201</v>
      </c>
      <c r="W145" s="6" t="s">
        <v>1094</v>
      </c>
      <c r="X145" s="2"/>
      <c r="Y145" s="23"/>
      <c r="Z145" s="2"/>
      <c r="AA145" s="23"/>
      <c r="AB145" s="23"/>
      <c r="AC145" s="23"/>
      <c r="AD145" s="17"/>
      <c r="AE145" s="17"/>
      <c r="AF145" s="17"/>
      <c r="AG145" s="17"/>
      <c r="AH145" s="2">
        <f>IFERROR(IF((V145+X145+Z145+AB145)/Q145&gt;1,1,(V145+X145+Z145+AB145)/Q145),0)</f>
        <v>1</v>
      </c>
      <c r="AI145" s="2">
        <f>IFERROR(IF(R145=0,"",IF((V145/R145)&gt;1,1,(V145/R145))),"")</f>
        <v>1</v>
      </c>
      <c r="AJ145" s="2">
        <f>IFERROR(IF(S145=0,"",IF((X145/S145)&gt;1,1,(X145/S145))),"")</f>
        <v>0</v>
      </c>
      <c r="AK145" s="2">
        <f>IFERROR(IF(T145=0,"",IF((Z145/T145)&gt;1,1,(Z145/T145))),"")</f>
        <v>0</v>
      </c>
      <c r="AL145" s="2">
        <f>IFERROR(IF(U145=0,"",IF((AB145/U145)&gt;1,1,(AB145/U145))),"")</f>
        <v>0</v>
      </c>
      <c r="AM145" s="1" t="s">
        <v>18</v>
      </c>
      <c r="AN145" s="1"/>
      <c r="AO145" s="1"/>
      <c r="AP145" s="1"/>
      <c r="AQ145" s="1" t="s">
        <v>1093</v>
      </c>
      <c r="AR145" s="1"/>
      <c r="AS145" s="1"/>
      <c r="AT145" s="1"/>
      <c r="AU145" s="1" t="s">
        <v>18</v>
      </c>
      <c r="AV145" s="1"/>
      <c r="AW145" s="1"/>
      <c r="AX145" s="1"/>
      <c r="AY145" s="1" t="s">
        <v>1092</v>
      </c>
      <c r="AZ145" s="1"/>
      <c r="BA145" s="1"/>
      <c r="BB145" s="1"/>
    </row>
    <row r="146" spans="1:54" ht="15" customHeight="1" x14ac:dyDescent="0.25">
      <c r="A146" s="5">
        <v>7</v>
      </c>
      <c r="B146" s="1" t="s">
        <v>1030</v>
      </c>
      <c r="C146" s="1" t="s">
        <v>1047</v>
      </c>
      <c r="D146" s="1" t="s">
        <v>12</v>
      </c>
      <c r="E146" s="1" t="s">
        <v>1046</v>
      </c>
      <c r="F146" s="1" t="s">
        <v>1045</v>
      </c>
      <c r="G146" s="1" t="s">
        <v>663</v>
      </c>
      <c r="H146" s="1" t="s">
        <v>1044</v>
      </c>
      <c r="I146" s="1" t="s">
        <v>1091</v>
      </c>
      <c r="J146" s="4">
        <v>44256</v>
      </c>
      <c r="K146" s="4">
        <v>44561</v>
      </c>
      <c r="L146" s="1" t="s">
        <v>1090</v>
      </c>
      <c r="M146" s="1" t="s">
        <v>315</v>
      </c>
      <c r="N146" s="1" t="s">
        <v>21</v>
      </c>
      <c r="O146" s="1" t="s">
        <v>1081</v>
      </c>
      <c r="P146" s="1" t="s">
        <v>75</v>
      </c>
      <c r="Q146" s="6">
        <v>12</v>
      </c>
      <c r="R146" s="6">
        <v>3</v>
      </c>
      <c r="S146" s="6">
        <v>3</v>
      </c>
      <c r="T146" s="6">
        <v>3</v>
      </c>
      <c r="U146" s="6">
        <v>3</v>
      </c>
      <c r="V146" s="6">
        <v>6</v>
      </c>
      <c r="W146" s="6" t="s">
        <v>1089</v>
      </c>
      <c r="X146" s="23"/>
      <c r="Y146" s="23"/>
      <c r="Z146" s="23"/>
      <c r="AA146" s="23"/>
      <c r="AB146" s="23"/>
      <c r="AC146" s="23"/>
      <c r="AD146" s="17"/>
      <c r="AE146" s="17"/>
      <c r="AF146" s="17"/>
      <c r="AG146" s="17"/>
      <c r="AH146" s="2">
        <f>IFERROR(IF((V146+X146+Z146+AB146)/Q146&gt;1,1,(V146+X146+Z146+AB146)/Q146),0)</f>
        <v>0.5</v>
      </c>
      <c r="AI146" s="2">
        <f>IFERROR(IF(R146=0,"",IF((V146/R146)&gt;1,1,(V146/R146))),"")</f>
        <v>1</v>
      </c>
      <c r="AJ146" s="2">
        <f>IFERROR(IF(S146=0,"",IF((X146/S146)&gt;1,1,(X146/S146))),"")</f>
        <v>0</v>
      </c>
      <c r="AK146" s="2">
        <f>IFERROR(IF(T146=0,"",IF((Z146/T146)&gt;1,1,(Z146/T146))),"")</f>
        <v>0</v>
      </c>
      <c r="AL146" s="2">
        <f>IFERROR(IF(U146=0,"",IF((AB146/U146)&gt;1,1,(AB146/U146))),"")</f>
        <v>0</v>
      </c>
      <c r="AM146" s="1" t="s">
        <v>18</v>
      </c>
      <c r="AN146" s="1"/>
      <c r="AO146" s="1"/>
      <c r="AP146" s="1"/>
      <c r="AQ146" s="1" t="s">
        <v>992</v>
      </c>
      <c r="AR146" s="1"/>
      <c r="AS146" s="1"/>
      <c r="AT146" s="1"/>
      <c r="AU146" s="1" t="s">
        <v>18</v>
      </c>
      <c r="AV146" s="1"/>
      <c r="AW146" s="1"/>
      <c r="AX146" s="1"/>
      <c r="AY146" s="1" t="s">
        <v>1088</v>
      </c>
      <c r="AZ146" s="1"/>
      <c r="BA146" s="1"/>
      <c r="BB146" s="1"/>
    </row>
    <row r="147" spans="1:54" ht="15" customHeight="1" x14ac:dyDescent="0.25">
      <c r="A147" s="5">
        <v>8</v>
      </c>
      <c r="B147" s="1" t="s">
        <v>1030</v>
      </c>
      <c r="C147" s="1" t="s">
        <v>1047</v>
      </c>
      <c r="D147" s="1" t="s">
        <v>12</v>
      </c>
      <c r="E147" s="1" t="s">
        <v>1046</v>
      </c>
      <c r="F147" s="1" t="s">
        <v>1045</v>
      </c>
      <c r="G147" s="1" t="s">
        <v>663</v>
      </c>
      <c r="H147" s="1" t="s">
        <v>1044</v>
      </c>
      <c r="I147" s="1" t="s">
        <v>1087</v>
      </c>
      <c r="J147" s="4">
        <v>44287</v>
      </c>
      <c r="K147" s="4">
        <v>44561</v>
      </c>
      <c r="L147" s="1" t="s">
        <v>1086</v>
      </c>
      <c r="M147" s="1" t="s">
        <v>315</v>
      </c>
      <c r="N147" s="1" t="s">
        <v>21</v>
      </c>
      <c r="O147" s="1" t="s">
        <v>1081</v>
      </c>
      <c r="P147" s="1" t="s">
        <v>75</v>
      </c>
      <c r="Q147" s="6">
        <v>3</v>
      </c>
      <c r="R147" s="6">
        <v>1</v>
      </c>
      <c r="S147" s="6">
        <v>1</v>
      </c>
      <c r="T147" s="6">
        <v>1</v>
      </c>
      <c r="U147" s="6">
        <v>0</v>
      </c>
      <c r="V147" s="6">
        <v>1</v>
      </c>
      <c r="W147" s="6" t="s">
        <v>1085</v>
      </c>
      <c r="X147" s="23"/>
      <c r="Y147" s="23"/>
      <c r="Z147" s="23"/>
      <c r="AA147" s="23"/>
      <c r="AB147" s="23"/>
      <c r="AC147" s="23"/>
      <c r="AD147" s="17"/>
      <c r="AE147" s="17"/>
      <c r="AF147" s="17"/>
      <c r="AG147" s="17"/>
      <c r="AH147" s="2">
        <f>IFERROR(IF((V147+X147+Z147+AB147)/Q147&gt;1,1,(V147+X147+Z147+AB147)/Q147),0)</f>
        <v>0.33333333333333331</v>
      </c>
      <c r="AI147" s="2">
        <f>IFERROR(IF(R147=0,"",IF((V147/R147)&gt;1,1,(V147/R147))),"")</f>
        <v>1</v>
      </c>
      <c r="AJ147" s="2">
        <f>IFERROR(IF(S147=0,"",IF((X147/S147)&gt;1,1,(X147/S147))),"")</f>
        <v>0</v>
      </c>
      <c r="AK147" s="2">
        <f>IFERROR(IF(T147=0,"",IF((Z147/T147)&gt;1,1,(Z147/T147))),"")</f>
        <v>0</v>
      </c>
      <c r="AL147" s="2" t="str">
        <f>IFERROR(IF(U147=0,"",IF((AB147/U147)&gt;1,1,(AB147/U147))),"")</f>
        <v/>
      </c>
      <c r="AM147" s="1" t="s">
        <v>18</v>
      </c>
      <c r="AN147" s="1"/>
      <c r="AO147" s="1"/>
      <c r="AP147" s="1"/>
      <c r="AQ147" s="1" t="s">
        <v>992</v>
      </c>
      <c r="AR147" s="1"/>
      <c r="AS147" s="1"/>
      <c r="AT147" s="1"/>
      <c r="AU147" s="1" t="s">
        <v>18</v>
      </c>
      <c r="AV147" s="1"/>
      <c r="AW147" s="1"/>
      <c r="AX147" s="1"/>
      <c r="AY147" s="1" t="s">
        <v>1084</v>
      </c>
      <c r="AZ147" s="1"/>
      <c r="BA147" s="1"/>
      <c r="BB147" s="1"/>
    </row>
    <row r="148" spans="1:54" ht="15" customHeight="1" x14ac:dyDescent="0.25">
      <c r="A148" s="5">
        <v>9</v>
      </c>
      <c r="B148" s="1" t="s">
        <v>1030</v>
      </c>
      <c r="C148" s="1" t="s">
        <v>1047</v>
      </c>
      <c r="D148" s="1" t="s">
        <v>12</v>
      </c>
      <c r="E148" s="1" t="s">
        <v>1046</v>
      </c>
      <c r="F148" s="1" t="s">
        <v>1045</v>
      </c>
      <c r="G148" s="1" t="s">
        <v>663</v>
      </c>
      <c r="H148" s="1" t="s">
        <v>1044</v>
      </c>
      <c r="I148" s="1" t="s">
        <v>1083</v>
      </c>
      <c r="J148" s="4">
        <v>44287</v>
      </c>
      <c r="K148" s="4">
        <v>44561</v>
      </c>
      <c r="L148" s="1" t="s">
        <v>1082</v>
      </c>
      <c r="M148" s="1" t="s">
        <v>315</v>
      </c>
      <c r="N148" s="1" t="s">
        <v>4</v>
      </c>
      <c r="O148" s="1" t="s">
        <v>1081</v>
      </c>
      <c r="P148" s="1" t="s">
        <v>75</v>
      </c>
      <c r="Q148" s="19">
        <v>1</v>
      </c>
      <c r="R148" s="19">
        <v>0.25</v>
      </c>
      <c r="S148" s="19">
        <v>0.25</v>
      </c>
      <c r="T148" s="19">
        <v>0.25</v>
      </c>
      <c r="U148" s="19">
        <v>0.25</v>
      </c>
      <c r="V148" s="19">
        <v>0.25</v>
      </c>
      <c r="W148" s="19" t="s">
        <v>1080</v>
      </c>
      <c r="X148" s="2"/>
      <c r="Y148" s="2"/>
      <c r="Z148" s="2"/>
      <c r="AA148" s="2"/>
      <c r="AB148" s="2"/>
      <c r="AC148" s="23"/>
      <c r="AD148" s="17"/>
      <c r="AE148" s="17"/>
      <c r="AF148" s="17"/>
      <c r="AG148" s="17"/>
      <c r="AH148" s="2">
        <f>IFERROR(IF((V148+X148+Z148+AB148)/Q148&gt;1,1,(V148+X148+Z148+AB148)/Q148),0)</f>
        <v>0.25</v>
      </c>
      <c r="AI148" s="2">
        <f>IFERROR(IF(R148=0,"",IF((V148/R148)&gt;1,1,(V148/R148))),"")</f>
        <v>1</v>
      </c>
      <c r="AJ148" s="2">
        <f>IFERROR(IF(S148=0,"",IF((X148/S148)&gt;1,1,(X148/S148))),"")</f>
        <v>0</v>
      </c>
      <c r="AK148" s="2">
        <f>IFERROR(IF(T148=0,"",IF((Z148/T148)&gt;1,1,(Z148/T148))),"")</f>
        <v>0</v>
      </c>
      <c r="AL148" s="2">
        <f>IFERROR(IF(U148=0,"",IF((AB148/U148)&gt;1,1,(AB148/U148))),"")</f>
        <v>0</v>
      </c>
      <c r="AM148" s="1" t="s">
        <v>18</v>
      </c>
      <c r="AN148" s="1"/>
      <c r="AO148" s="1"/>
      <c r="AP148" s="1"/>
      <c r="AQ148" s="1" t="s">
        <v>992</v>
      </c>
      <c r="AR148" s="1"/>
      <c r="AS148" s="1"/>
      <c r="AT148" s="1"/>
      <c r="AU148" s="1" t="s">
        <v>18</v>
      </c>
      <c r="AV148" s="1"/>
      <c r="AW148" s="1"/>
      <c r="AX148" s="1"/>
      <c r="AY148" s="1" t="s">
        <v>1079</v>
      </c>
      <c r="AZ148" s="1"/>
      <c r="BA148" s="1"/>
      <c r="BB148" s="1"/>
    </row>
    <row r="149" spans="1:54" ht="15" customHeight="1" x14ac:dyDescent="0.25">
      <c r="A149" s="5">
        <v>10</v>
      </c>
      <c r="B149" s="1" t="s">
        <v>1030</v>
      </c>
      <c r="C149" s="1" t="s">
        <v>1047</v>
      </c>
      <c r="D149" s="1" t="s">
        <v>12</v>
      </c>
      <c r="E149" s="1" t="s">
        <v>1046</v>
      </c>
      <c r="F149" s="1" t="s">
        <v>1045</v>
      </c>
      <c r="G149" s="1" t="s">
        <v>663</v>
      </c>
      <c r="H149" s="1" t="s">
        <v>1044</v>
      </c>
      <c r="I149" s="1" t="s">
        <v>1078</v>
      </c>
      <c r="J149" s="4">
        <v>44256</v>
      </c>
      <c r="K149" s="4">
        <v>44561</v>
      </c>
      <c r="L149" s="1" t="s">
        <v>1077</v>
      </c>
      <c r="M149" s="1" t="s">
        <v>315</v>
      </c>
      <c r="N149" s="1" t="s">
        <v>21</v>
      </c>
      <c r="O149" s="1" t="s">
        <v>1050</v>
      </c>
      <c r="P149" s="1" t="s">
        <v>75</v>
      </c>
      <c r="Q149" s="6">
        <v>4</v>
      </c>
      <c r="R149" s="6">
        <v>1</v>
      </c>
      <c r="S149" s="6">
        <v>1</v>
      </c>
      <c r="T149" s="6">
        <v>1</v>
      </c>
      <c r="U149" s="6">
        <v>1</v>
      </c>
      <c r="V149" s="6">
        <v>2</v>
      </c>
      <c r="W149" s="6" t="s">
        <v>1076</v>
      </c>
      <c r="X149" s="23"/>
      <c r="Y149" s="23"/>
      <c r="Z149" s="23"/>
      <c r="AA149" s="23"/>
      <c r="AB149" s="23"/>
      <c r="AC149" s="23"/>
      <c r="AD149" s="17"/>
      <c r="AE149" s="17"/>
      <c r="AF149" s="17"/>
      <c r="AG149" s="17"/>
      <c r="AH149" s="2">
        <f>IFERROR(IF((V149+X149+Z149+AB149)/Q149&gt;1,1,(V149+X149+Z149+AB149)/Q149),0)</f>
        <v>0.5</v>
      </c>
      <c r="AI149" s="2">
        <f>IFERROR(IF(R149=0,"",IF((V149/R149)&gt;1,1,(V149/R149))),"")</f>
        <v>1</v>
      </c>
      <c r="AJ149" s="2">
        <f>IFERROR(IF(S149=0,"",IF((X149/S149)&gt;1,1,(X149/S149))),"")</f>
        <v>0</v>
      </c>
      <c r="AK149" s="2">
        <f>IFERROR(IF(T149=0,"",IF((Z149/T149)&gt;1,1,(Z149/T149))),"")</f>
        <v>0</v>
      </c>
      <c r="AL149" s="2">
        <f>IFERROR(IF(U149=0,"",IF((AB149/U149)&gt;1,1,(AB149/U149))),"")</f>
        <v>0</v>
      </c>
      <c r="AM149" s="1" t="s">
        <v>18</v>
      </c>
      <c r="AN149" s="1"/>
      <c r="AO149" s="1"/>
      <c r="AP149" s="1"/>
      <c r="AQ149" s="1" t="s">
        <v>992</v>
      </c>
      <c r="AR149" s="1"/>
      <c r="AS149" s="1"/>
      <c r="AT149" s="1"/>
      <c r="AU149" s="1" t="s">
        <v>18</v>
      </c>
      <c r="AV149" s="1"/>
      <c r="AW149" s="1"/>
      <c r="AX149" s="1"/>
      <c r="AY149" s="1" t="s">
        <v>1075</v>
      </c>
      <c r="AZ149" s="1"/>
      <c r="BA149" s="1"/>
      <c r="BB149" s="1"/>
    </row>
    <row r="150" spans="1:54" ht="15" customHeight="1" x14ac:dyDescent="0.25">
      <c r="A150" s="5">
        <v>11</v>
      </c>
      <c r="B150" s="1" t="s">
        <v>1030</v>
      </c>
      <c r="C150" s="1" t="s">
        <v>1047</v>
      </c>
      <c r="D150" s="1" t="s">
        <v>12</v>
      </c>
      <c r="E150" s="1" t="s">
        <v>1046</v>
      </c>
      <c r="F150" s="1" t="s">
        <v>1045</v>
      </c>
      <c r="G150" s="1" t="s">
        <v>663</v>
      </c>
      <c r="H150" s="1" t="s">
        <v>1044</v>
      </c>
      <c r="I150" s="1" t="s">
        <v>1074</v>
      </c>
      <c r="J150" s="4">
        <v>44256</v>
      </c>
      <c r="K150" s="4">
        <v>44561</v>
      </c>
      <c r="L150" s="1" t="s">
        <v>1073</v>
      </c>
      <c r="M150" s="1" t="s">
        <v>315</v>
      </c>
      <c r="N150" s="1" t="s">
        <v>21</v>
      </c>
      <c r="O150" s="1" t="s">
        <v>1050</v>
      </c>
      <c r="P150" s="1" t="s">
        <v>75</v>
      </c>
      <c r="Q150" s="6">
        <v>20</v>
      </c>
      <c r="R150" s="6">
        <v>4</v>
      </c>
      <c r="S150" s="6">
        <v>6</v>
      </c>
      <c r="T150" s="6">
        <v>6</v>
      </c>
      <c r="U150" s="6">
        <v>4</v>
      </c>
      <c r="V150" s="6">
        <v>4</v>
      </c>
      <c r="W150" s="6" t="s">
        <v>1072</v>
      </c>
      <c r="X150" s="23"/>
      <c r="Y150" s="23"/>
      <c r="Z150" s="23"/>
      <c r="AA150" s="23"/>
      <c r="AB150" s="23"/>
      <c r="AC150" s="23"/>
      <c r="AD150" s="17"/>
      <c r="AE150" s="17"/>
      <c r="AF150" s="17"/>
      <c r="AG150" s="17"/>
      <c r="AH150" s="2">
        <f>IFERROR(IF((V150+X150+Z150+AB150)/Q150&gt;1,1,(V150+X150+Z150+AB150)/Q150),0)</f>
        <v>0.2</v>
      </c>
      <c r="AI150" s="2">
        <f>IFERROR(IF(R150=0,"",IF((V150/R150)&gt;1,1,(V150/R150))),"")</f>
        <v>1</v>
      </c>
      <c r="AJ150" s="2">
        <f>IFERROR(IF(S150=0,"",IF((X150/S150)&gt;1,1,(X150/S150))),"")</f>
        <v>0</v>
      </c>
      <c r="AK150" s="2">
        <f>IFERROR(IF(T150=0,"",IF((Z150/T150)&gt;1,1,(Z150/T150))),"")</f>
        <v>0</v>
      </c>
      <c r="AL150" s="2">
        <f>IFERROR(IF(U150=0,"",IF((AB150/U150)&gt;1,1,(AB150/U150))),"")</f>
        <v>0</v>
      </c>
      <c r="AM150" s="1" t="s">
        <v>18</v>
      </c>
      <c r="AN150" s="1"/>
      <c r="AO150" s="1"/>
      <c r="AP150" s="1"/>
      <c r="AQ150" s="1" t="s">
        <v>992</v>
      </c>
      <c r="AR150" s="1"/>
      <c r="AS150" s="1"/>
      <c r="AT150" s="1"/>
      <c r="AU150" s="1" t="s">
        <v>18</v>
      </c>
      <c r="AV150" s="1"/>
      <c r="AW150" s="1"/>
      <c r="AX150" s="1"/>
      <c r="AY150" s="1" t="s">
        <v>1071</v>
      </c>
      <c r="AZ150" s="1"/>
      <c r="BA150" s="1"/>
      <c r="BB150" s="1"/>
    </row>
    <row r="151" spans="1:54" ht="15" customHeight="1" x14ac:dyDescent="0.25">
      <c r="A151" s="5">
        <v>12</v>
      </c>
      <c r="B151" s="1" t="s">
        <v>1030</v>
      </c>
      <c r="C151" s="1" t="s">
        <v>1047</v>
      </c>
      <c r="D151" s="1" t="s">
        <v>12</v>
      </c>
      <c r="E151" s="1" t="s">
        <v>1046</v>
      </c>
      <c r="F151" s="1" t="s">
        <v>1045</v>
      </c>
      <c r="G151" s="1" t="s">
        <v>663</v>
      </c>
      <c r="H151" s="1" t="s">
        <v>1044</v>
      </c>
      <c r="I151" s="1" t="s">
        <v>1070</v>
      </c>
      <c r="J151" s="4">
        <v>44256</v>
      </c>
      <c r="K151" s="4">
        <v>44377</v>
      </c>
      <c r="L151" s="1" t="s">
        <v>1066</v>
      </c>
      <c r="M151" s="1" t="s">
        <v>315</v>
      </c>
      <c r="N151" s="1" t="s">
        <v>4</v>
      </c>
      <c r="O151" s="1" t="s">
        <v>1050</v>
      </c>
      <c r="P151" s="1" t="s">
        <v>75</v>
      </c>
      <c r="Q151" s="19">
        <v>1</v>
      </c>
      <c r="R151" s="19">
        <v>0.5</v>
      </c>
      <c r="S151" s="19">
        <v>0.5</v>
      </c>
      <c r="T151" s="19">
        <v>0</v>
      </c>
      <c r="U151" s="19">
        <v>0</v>
      </c>
      <c r="V151" s="19">
        <v>0.5</v>
      </c>
      <c r="W151" s="19" t="s">
        <v>1069</v>
      </c>
      <c r="X151" s="23"/>
      <c r="Y151" s="23"/>
      <c r="Z151" s="23"/>
      <c r="AA151" s="23"/>
      <c r="AB151" s="23"/>
      <c r="AC151" s="23"/>
      <c r="AD151" s="17"/>
      <c r="AE151" s="17"/>
      <c r="AF151" s="17"/>
      <c r="AG151" s="17"/>
      <c r="AH151" s="2">
        <f>IFERROR(IF((V151+X151+Z151+AB151)/Q151&gt;1,1,(V151+X151+Z151+AB151)/Q151),0)</f>
        <v>0.5</v>
      </c>
      <c r="AI151" s="2">
        <f>IFERROR(IF(R151=0,"",IF((V151/R151)&gt;1,1,(V151/R151))),"")</f>
        <v>1</v>
      </c>
      <c r="AJ151" s="2">
        <f>IFERROR(IF(S151=0,"",IF((X151/S151)&gt;1,1,(X151/S151))),"")</f>
        <v>0</v>
      </c>
      <c r="AK151" s="2" t="str">
        <f>IFERROR(IF(T151=0,"",IF((Z151/T151)&gt;1,1,(Z151/T151))),"")</f>
        <v/>
      </c>
      <c r="AL151" s="2" t="str">
        <f>IFERROR(IF(U151=0,"",IF((AB151/U151)&gt;1,1,(AB151/U151))),"")</f>
        <v/>
      </c>
      <c r="AM151" s="1" t="s">
        <v>18</v>
      </c>
      <c r="AN151" s="1"/>
      <c r="AO151" s="1"/>
      <c r="AP151" s="1"/>
      <c r="AQ151" s="1" t="s">
        <v>992</v>
      </c>
      <c r="AR151" s="1"/>
      <c r="AS151" s="1"/>
      <c r="AT151" s="1"/>
      <c r="AU151" s="1" t="s">
        <v>18</v>
      </c>
      <c r="AV151" s="1"/>
      <c r="AW151" s="1"/>
      <c r="AX151" s="1"/>
      <c r="AY151" s="1" t="s">
        <v>1068</v>
      </c>
      <c r="AZ151" s="1"/>
      <c r="BA151" s="1"/>
      <c r="BB151" s="1"/>
    </row>
    <row r="152" spans="1:54" ht="15" customHeight="1" x14ac:dyDescent="0.25">
      <c r="A152" s="5">
        <v>13</v>
      </c>
      <c r="B152" s="1" t="s">
        <v>1030</v>
      </c>
      <c r="C152" s="1" t="s">
        <v>1047</v>
      </c>
      <c r="D152" s="1" t="s">
        <v>12</v>
      </c>
      <c r="E152" s="1" t="s">
        <v>1046</v>
      </c>
      <c r="F152" s="1" t="s">
        <v>1045</v>
      </c>
      <c r="G152" s="1" t="s">
        <v>663</v>
      </c>
      <c r="H152" s="1" t="s">
        <v>1044</v>
      </c>
      <c r="I152" s="1" t="s">
        <v>1067</v>
      </c>
      <c r="J152" s="4">
        <v>44287</v>
      </c>
      <c r="K152" s="4">
        <v>44561</v>
      </c>
      <c r="L152" s="1" t="s">
        <v>1066</v>
      </c>
      <c r="M152" s="1" t="s">
        <v>315</v>
      </c>
      <c r="N152" s="1" t="s">
        <v>4</v>
      </c>
      <c r="O152" s="1" t="s">
        <v>1050</v>
      </c>
      <c r="P152" s="1" t="s">
        <v>25</v>
      </c>
      <c r="Q152" s="19">
        <v>1</v>
      </c>
      <c r="R152" s="19">
        <v>0.25</v>
      </c>
      <c r="S152" s="19">
        <v>0.25</v>
      </c>
      <c r="T152" s="19">
        <v>0.25</v>
      </c>
      <c r="U152" s="19">
        <v>0.25</v>
      </c>
      <c r="V152" s="19">
        <v>0.25</v>
      </c>
      <c r="W152" s="19" t="s">
        <v>1065</v>
      </c>
      <c r="X152" s="2"/>
      <c r="Y152" s="2"/>
      <c r="Z152" s="2"/>
      <c r="AA152" s="2"/>
      <c r="AB152" s="2"/>
      <c r="AC152" s="23"/>
      <c r="AD152" s="17"/>
      <c r="AE152" s="17"/>
      <c r="AF152" s="17"/>
      <c r="AG152" s="17"/>
      <c r="AH152" s="2">
        <f>IFERROR(IF((V152+X152+Z152+AB152)/Q152&gt;1,1,(V152+X152+Z152+AB152)/Q152),0)</f>
        <v>0.25</v>
      </c>
      <c r="AI152" s="2">
        <f>IFERROR(IF(R152=0,"",IF((V152/R152)&gt;1,1,(V152/R152))),"")</f>
        <v>1</v>
      </c>
      <c r="AJ152" s="2">
        <f>IFERROR(IF(S152=0,"",IF((X152/S152)&gt;1,1,(X152/S152))),"")</f>
        <v>0</v>
      </c>
      <c r="AK152" s="2">
        <f>IFERROR(IF(T152=0,"",IF((Z152/T152)&gt;1,1,(Z152/T152))),"")</f>
        <v>0</v>
      </c>
      <c r="AL152" s="2">
        <f>IFERROR(IF(U152=0,"",IF((AB152/U152)&gt;1,1,(AB152/U152))),"")</f>
        <v>0</v>
      </c>
      <c r="AM152" s="1" t="s">
        <v>18</v>
      </c>
      <c r="AN152" s="1"/>
      <c r="AO152" s="1"/>
      <c r="AP152" s="1"/>
      <c r="AQ152" s="1" t="s">
        <v>992</v>
      </c>
      <c r="AR152" s="1"/>
      <c r="AS152" s="1"/>
      <c r="AT152" s="1"/>
      <c r="AU152" s="1" t="s">
        <v>18</v>
      </c>
      <c r="AV152" s="1"/>
      <c r="AW152" s="1"/>
      <c r="AX152" s="1"/>
      <c r="AY152" s="1" t="s">
        <v>1064</v>
      </c>
      <c r="AZ152" s="1"/>
      <c r="BA152" s="1"/>
      <c r="BB152" s="1"/>
    </row>
    <row r="153" spans="1:54" ht="15" customHeight="1" x14ac:dyDescent="0.25">
      <c r="A153" s="5">
        <v>14</v>
      </c>
      <c r="B153" s="1" t="s">
        <v>1030</v>
      </c>
      <c r="C153" s="1" t="s">
        <v>1047</v>
      </c>
      <c r="D153" s="1" t="s">
        <v>12</v>
      </c>
      <c r="E153" s="1" t="s">
        <v>1046</v>
      </c>
      <c r="F153" s="1" t="s">
        <v>1045</v>
      </c>
      <c r="G153" s="1" t="s">
        <v>663</v>
      </c>
      <c r="H153" s="1" t="s">
        <v>1044</v>
      </c>
      <c r="I153" s="1" t="s">
        <v>1063</v>
      </c>
      <c r="J153" s="4">
        <v>44228</v>
      </c>
      <c r="K153" s="4">
        <v>44561</v>
      </c>
      <c r="L153" s="1" t="s">
        <v>1062</v>
      </c>
      <c r="M153" s="1" t="s">
        <v>315</v>
      </c>
      <c r="N153" s="1" t="s">
        <v>21</v>
      </c>
      <c r="O153" s="1" t="s">
        <v>1050</v>
      </c>
      <c r="P153" s="1" t="s">
        <v>25</v>
      </c>
      <c r="Q153" s="6">
        <v>11</v>
      </c>
      <c r="R153" s="6">
        <v>2</v>
      </c>
      <c r="S153" s="6">
        <v>3</v>
      </c>
      <c r="T153" s="6">
        <v>3</v>
      </c>
      <c r="U153" s="6">
        <v>3</v>
      </c>
      <c r="V153" s="6">
        <v>2</v>
      </c>
      <c r="W153" s="6" t="s">
        <v>1061</v>
      </c>
      <c r="X153" s="23"/>
      <c r="Y153" s="23"/>
      <c r="Z153" s="23"/>
      <c r="AA153" s="23"/>
      <c r="AB153" s="23"/>
      <c r="AC153" s="23"/>
      <c r="AD153" s="17"/>
      <c r="AE153" s="17"/>
      <c r="AF153" s="17"/>
      <c r="AG153" s="17"/>
      <c r="AH153" s="2">
        <f>IFERROR(IF((V153+X153+Z153+AB153)/Q153&gt;1,1,(V153+X153+Z153+AB153)/Q153),0)</f>
        <v>0.18181818181818182</v>
      </c>
      <c r="AI153" s="2">
        <f>IFERROR(IF(R153=0,"",IF((V153/R153)&gt;1,1,(V153/R153))),"")</f>
        <v>1</v>
      </c>
      <c r="AJ153" s="2">
        <f>IFERROR(IF(S153=0,"",IF((X153/S153)&gt;1,1,(X153/S153))),"")</f>
        <v>0</v>
      </c>
      <c r="AK153" s="2">
        <f>IFERROR(IF(T153=0,"",IF((Z153/T153)&gt;1,1,(Z153/T153))),"")</f>
        <v>0</v>
      </c>
      <c r="AL153" s="2">
        <f>IFERROR(IF(U153=0,"",IF((AB153/U153)&gt;1,1,(AB153/U153))),"")</f>
        <v>0</v>
      </c>
      <c r="AM153" s="1" t="s">
        <v>18</v>
      </c>
      <c r="AN153" s="1"/>
      <c r="AO153" s="1"/>
      <c r="AP153" s="1"/>
      <c r="AQ153" s="1" t="s">
        <v>992</v>
      </c>
      <c r="AR153" s="1"/>
      <c r="AS153" s="1"/>
      <c r="AT153" s="1"/>
      <c r="AU153" s="1" t="s">
        <v>18</v>
      </c>
      <c r="AV153" s="1"/>
      <c r="AW153" s="1"/>
      <c r="AX153" s="1"/>
      <c r="AY153" s="1" t="s">
        <v>1060</v>
      </c>
      <c r="AZ153" s="1"/>
      <c r="BA153" s="1"/>
      <c r="BB153" s="1"/>
    </row>
    <row r="154" spans="1:54" ht="15" customHeight="1" x14ac:dyDescent="0.25">
      <c r="A154" s="5">
        <v>15</v>
      </c>
      <c r="B154" s="1" t="s">
        <v>1030</v>
      </c>
      <c r="C154" s="1" t="s">
        <v>1047</v>
      </c>
      <c r="D154" s="1" t="s">
        <v>12</v>
      </c>
      <c r="E154" s="1" t="s">
        <v>1046</v>
      </c>
      <c r="F154" s="1" t="s">
        <v>1045</v>
      </c>
      <c r="G154" s="1" t="s">
        <v>663</v>
      </c>
      <c r="H154" s="1" t="s">
        <v>1044</v>
      </c>
      <c r="I154" s="1" t="s">
        <v>1059</v>
      </c>
      <c r="J154" s="4">
        <v>44256</v>
      </c>
      <c r="K154" s="4">
        <v>44561</v>
      </c>
      <c r="L154" s="1" t="s">
        <v>1058</v>
      </c>
      <c r="M154" s="1" t="s">
        <v>315</v>
      </c>
      <c r="N154" s="1" t="s">
        <v>4</v>
      </c>
      <c r="O154" s="1" t="s">
        <v>1050</v>
      </c>
      <c r="P154" s="1" t="s">
        <v>75</v>
      </c>
      <c r="Q154" s="13">
        <v>1</v>
      </c>
      <c r="R154" s="13">
        <v>0.25</v>
      </c>
      <c r="S154" s="13">
        <v>0.25</v>
      </c>
      <c r="T154" s="13">
        <v>0.25</v>
      </c>
      <c r="U154" s="13">
        <v>0.25</v>
      </c>
      <c r="V154" s="13">
        <v>0.25</v>
      </c>
      <c r="W154" s="13" t="s">
        <v>1057</v>
      </c>
      <c r="X154" s="23"/>
      <c r="Y154" s="23"/>
      <c r="Z154" s="23"/>
      <c r="AA154" s="23"/>
      <c r="AB154" s="23"/>
      <c r="AC154" s="23"/>
      <c r="AD154" s="17"/>
      <c r="AE154" s="17"/>
      <c r="AF154" s="17"/>
      <c r="AG154" s="17"/>
      <c r="AH154" s="2">
        <f>IFERROR(IF((V154+X154+Z154+AB154)/Q154&gt;1,1,(V154+X154+Z154+AB154)/Q154),0)</f>
        <v>0.25</v>
      </c>
      <c r="AI154" s="2">
        <f>IFERROR(IF(R154=0,"",IF((V154/R154)&gt;1,1,(V154/R154))),"")</f>
        <v>1</v>
      </c>
      <c r="AJ154" s="2">
        <f>IFERROR(IF(S154=0,"",IF((X154/S154)&gt;1,1,(X154/S154))),"")</f>
        <v>0</v>
      </c>
      <c r="AK154" s="2">
        <f>IFERROR(IF(T154=0,"",IF((Z154/T154)&gt;1,1,(Z154/T154))),"")</f>
        <v>0</v>
      </c>
      <c r="AL154" s="2">
        <f>IFERROR(IF(U154=0,"",IF((AB154/U154)&gt;1,1,(AB154/U154))),"")</f>
        <v>0</v>
      </c>
      <c r="AM154" s="1" t="s">
        <v>18</v>
      </c>
      <c r="AN154" s="1"/>
      <c r="AO154" s="1"/>
      <c r="AP154" s="1"/>
      <c r="AQ154" s="1" t="s">
        <v>992</v>
      </c>
      <c r="AR154" s="1"/>
      <c r="AS154" s="1"/>
      <c r="AT154" s="1"/>
      <c r="AU154" s="1" t="s">
        <v>18</v>
      </c>
      <c r="AV154" s="1"/>
      <c r="AW154" s="1"/>
      <c r="AX154" s="1"/>
      <c r="AY154" s="1" t="s">
        <v>1056</v>
      </c>
      <c r="AZ154" s="1"/>
      <c r="BA154" s="1"/>
      <c r="BB154" s="1"/>
    </row>
    <row r="155" spans="1:54" ht="15" customHeight="1" x14ac:dyDescent="0.25">
      <c r="A155" s="5">
        <v>16</v>
      </c>
      <c r="B155" s="1" t="s">
        <v>1030</v>
      </c>
      <c r="C155" s="1" t="s">
        <v>1047</v>
      </c>
      <c r="D155" s="1" t="s">
        <v>12</v>
      </c>
      <c r="E155" s="1" t="s">
        <v>1046</v>
      </c>
      <c r="F155" s="1" t="s">
        <v>1045</v>
      </c>
      <c r="G155" s="1" t="s">
        <v>663</v>
      </c>
      <c r="H155" s="1" t="s">
        <v>1044</v>
      </c>
      <c r="I155" s="1" t="s">
        <v>1055</v>
      </c>
      <c r="J155" s="4">
        <v>44256</v>
      </c>
      <c r="K155" s="4">
        <v>44561</v>
      </c>
      <c r="L155" s="1" t="s">
        <v>1054</v>
      </c>
      <c r="M155" s="1" t="s">
        <v>315</v>
      </c>
      <c r="N155" s="1" t="s">
        <v>4</v>
      </c>
      <c r="O155" s="1" t="s">
        <v>1050</v>
      </c>
      <c r="P155" s="1" t="s">
        <v>75</v>
      </c>
      <c r="Q155" s="13">
        <v>1</v>
      </c>
      <c r="R155" s="13">
        <v>0</v>
      </c>
      <c r="S155" s="13">
        <v>0.3</v>
      </c>
      <c r="T155" s="13">
        <v>0.4</v>
      </c>
      <c r="U155" s="13">
        <v>0.3</v>
      </c>
      <c r="V155" s="13"/>
      <c r="W155" s="13"/>
      <c r="X155" s="23"/>
      <c r="Y155" s="23"/>
      <c r="Z155" s="23"/>
      <c r="AA155" s="23"/>
      <c r="AB155" s="23"/>
      <c r="AC155" s="23"/>
      <c r="AD155" s="17"/>
      <c r="AE155" s="17"/>
      <c r="AF155" s="17"/>
      <c r="AG155" s="17"/>
      <c r="AH155" s="2">
        <f>IFERROR(IF((V155+X155+Z155+AB155)/Q155&gt;1,1,(V155+X155+Z155+AB155)/Q155),0)</f>
        <v>0</v>
      </c>
      <c r="AI155" s="2" t="str">
        <f>IFERROR(IF(R155=0,"",IF((V155/R155)&gt;1,1,(V155/R155))),"")</f>
        <v/>
      </c>
      <c r="AJ155" s="2">
        <f>IFERROR(IF(S155=0,"",IF((X155/S155)&gt;1,1,(X155/S155))),"")</f>
        <v>0</v>
      </c>
      <c r="AK155" s="2">
        <f>IFERROR(IF(T155=0,"",IF((Z155/T155)&gt;1,1,(Z155/T155))),"")</f>
        <v>0</v>
      </c>
      <c r="AL155" s="2">
        <f>IFERROR(IF(U155=0,"",IF((AB155/U155)&gt;1,1,(AB155/U155))),"")</f>
        <v>0</v>
      </c>
      <c r="AM155" s="1" t="s">
        <v>0</v>
      </c>
      <c r="AN155" s="1"/>
      <c r="AO155" s="1"/>
      <c r="AP155" s="1"/>
      <c r="AQ155" s="1" t="s">
        <v>0</v>
      </c>
      <c r="AR155" s="1"/>
      <c r="AS155" s="1"/>
      <c r="AT155" s="1"/>
      <c r="AU155" s="1" t="s">
        <v>0</v>
      </c>
      <c r="AV155" s="1"/>
      <c r="AW155" s="1"/>
      <c r="AX155" s="1"/>
      <c r="AY155" s="1" t="s">
        <v>1053</v>
      </c>
      <c r="AZ155" s="1"/>
      <c r="BA155" s="1"/>
      <c r="BB155" s="1"/>
    </row>
    <row r="156" spans="1:54" ht="15" customHeight="1" x14ac:dyDescent="0.25">
      <c r="A156" s="5">
        <v>17</v>
      </c>
      <c r="B156" s="1" t="s">
        <v>1030</v>
      </c>
      <c r="C156" s="1" t="s">
        <v>1047</v>
      </c>
      <c r="D156" s="1" t="s">
        <v>12</v>
      </c>
      <c r="E156" s="1" t="s">
        <v>1046</v>
      </c>
      <c r="F156" s="1" t="s">
        <v>1045</v>
      </c>
      <c r="G156" s="1" t="s">
        <v>663</v>
      </c>
      <c r="H156" s="1" t="s">
        <v>1044</v>
      </c>
      <c r="I156" s="1" t="s">
        <v>1052</v>
      </c>
      <c r="J156" s="4">
        <v>44256</v>
      </c>
      <c r="K156" s="4">
        <v>44561</v>
      </c>
      <c r="L156" s="1" t="s">
        <v>1051</v>
      </c>
      <c r="M156" s="1" t="s">
        <v>315</v>
      </c>
      <c r="N156" s="1" t="s">
        <v>4</v>
      </c>
      <c r="O156" s="1" t="s">
        <v>1050</v>
      </c>
      <c r="P156" s="1" t="s">
        <v>75</v>
      </c>
      <c r="Q156" s="13">
        <v>1</v>
      </c>
      <c r="R156" s="13">
        <v>0.25</v>
      </c>
      <c r="S156" s="13">
        <v>0.25</v>
      </c>
      <c r="T156" s="13">
        <v>0.25</v>
      </c>
      <c r="U156" s="13">
        <v>0.25</v>
      </c>
      <c r="V156" s="13">
        <v>0.25</v>
      </c>
      <c r="W156" s="13" t="s">
        <v>1049</v>
      </c>
      <c r="X156" s="23"/>
      <c r="Y156" s="23"/>
      <c r="Z156" s="23"/>
      <c r="AA156" s="23"/>
      <c r="AB156" s="23"/>
      <c r="AC156" s="23"/>
      <c r="AD156" s="17"/>
      <c r="AE156" s="17"/>
      <c r="AF156" s="17"/>
      <c r="AG156" s="17"/>
      <c r="AH156" s="2">
        <f>IFERROR(IF((V156+X156+Z156+AB156)/Q156&gt;1,1,(V156+X156+Z156+AB156)/Q156),0)</f>
        <v>0.25</v>
      </c>
      <c r="AI156" s="2">
        <f>IFERROR(IF(R156=0,"",IF((V156/R156)&gt;1,1,(V156/R156))),"")</f>
        <v>1</v>
      </c>
      <c r="AJ156" s="2">
        <f>IFERROR(IF(S156=0,"",IF((X156/S156)&gt;1,1,(X156/S156))),"")</f>
        <v>0</v>
      </c>
      <c r="AK156" s="2">
        <f>IFERROR(IF(T156=0,"",IF((Z156/T156)&gt;1,1,(Z156/T156))),"")</f>
        <v>0</v>
      </c>
      <c r="AL156" s="2">
        <f>IFERROR(IF(U156=0,"",IF((AB156/U156)&gt;1,1,(AB156/U156))),"")</f>
        <v>0</v>
      </c>
      <c r="AM156" s="1" t="s">
        <v>18</v>
      </c>
      <c r="AN156" s="1"/>
      <c r="AO156" s="1"/>
      <c r="AP156" s="1"/>
      <c r="AQ156" s="1" t="s">
        <v>992</v>
      </c>
      <c r="AR156" s="1"/>
      <c r="AS156" s="1"/>
      <c r="AT156" s="1"/>
      <c r="AU156" s="1" t="s">
        <v>18</v>
      </c>
      <c r="AV156" s="1"/>
      <c r="AW156" s="1"/>
      <c r="AX156" s="1"/>
      <c r="AY156" s="1" t="s">
        <v>1048</v>
      </c>
      <c r="AZ156" s="1"/>
      <c r="BA156" s="1"/>
      <c r="BB156" s="1"/>
    </row>
    <row r="157" spans="1:54" ht="15" customHeight="1" x14ac:dyDescent="0.25">
      <c r="A157" s="5">
        <v>18</v>
      </c>
      <c r="B157" s="1" t="s">
        <v>1030</v>
      </c>
      <c r="C157" s="1" t="s">
        <v>1047</v>
      </c>
      <c r="D157" s="1" t="s">
        <v>12</v>
      </c>
      <c r="E157" s="1" t="s">
        <v>1046</v>
      </c>
      <c r="F157" s="1" t="s">
        <v>1045</v>
      </c>
      <c r="G157" s="1" t="s">
        <v>663</v>
      </c>
      <c r="H157" s="1" t="s">
        <v>1044</v>
      </c>
      <c r="I157" s="1" t="s">
        <v>1043</v>
      </c>
      <c r="J157" s="4">
        <v>44256</v>
      </c>
      <c r="K157" s="4">
        <v>44561</v>
      </c>
      <c r="L157" s="1" t="s">
        <v>1042</v>
      </c>
      <c r="M157" s="1" t="s">
        <v>315</v>
      </c>
      <c r="N157" s="1" t="s">
        <v>21</v>
      </c>
      <c r="O157" s="1" t="s">
        <v>1041</v>
      </c>
      <c r="P157" s="1" t="s">
        <v>75</v>
      </c>
      <c r="Q157" s="5">
        <v>2</v>
      </c>
      <c r="R157" s="5">
        <v>0</v>
      </c>
      <c r="S157" s="5">
        <v>1</v>
      </c>
      <c r="T157" s="5">
        <v>0</v>
      </c>
      <c r="U157" s="5">
        <v>1</v>
      </c>
      <c r="V157" s="5"/>
      <c r="W157" s="5"/>
      <c r="X157" s="23"/>
      <c r="Y157" s="23"/>
      <c r="Z157" s="23"/>
      <c r="AA157" s="23"/>
      <c r="AB157" s="23"/>
      <c r="AC157" s="23"/>
      <c r="AD157" s="17"/>
      <c r="AE157" s="17"/>
      <c r="AF157" s="17"/>
      <c r="AG157" s="17"/>
      <c r="AH157" s="2">
        <f>IFERROR(IF((V157+X157+Z157+AB157)/Q157&gt;1,1,(V157+X157+Z157+AB157)/Q157),0)</f>
        <v>0</v>
      </c>
      <c r="AI157" s="2" t="str">
        <f>IFERROR(IF(R157=0,"",IF((V157/R157)&gt;1,1,(V157/R157))),"")</f>
        <v/>
      </c>
      <c r="AJ157" s="2">
        <f>IFERROR(IF(S157=0,"",IF((X157/S157)&gt;1,1,(X157/S157))),"")</f>
        <v>0</v>
      </c>
      <c r="AK157" s="2" t="str">
        <f>IFERROR(IF(T157=0,"",IF((Z157/T157)&gt;1,1,(Z157/T157))),"")</f>
        <v/>
      </c>
      <c r="AL157" s="2">
        <f>IFERROR(IF(U157=0,"",IF((AB157/U157)&gt;1,1,(AB157/U157))),"")</f>
        <v>0</v>
      </c>
      <c r="AM157" s="1" t="s">
        <v>0</v>
      </c>
      <c r="AN157" s="1"/>
      <c r="AO157" s="1"/>
      <c r="AP157" s="1"/>
      <c r="AQ157" s="1" t="s">
        <v>0</v>
      </c>
      <c r="AR157" s="1"/>
      <c r="AS157" s="1"/>
      <c r="AT157" s="1"/>
      <c r="AU157" s="1" t="s">
        <v>0</v>
      </c>
      <c r="AV157" s="1"/>
      <c r="AW157" s="1"/>
      <c r="AX157" s="1"/>
      <c r="AY157" s="1" t="s">
        <v>0</v>
      </c>
      <c r="AZ157" s="1"/>
      <c r="BA157" s="1"/>
      <c r="BB157" s="1"/>
    </row>
    <row r="158" spans="1:54" ht="15" customHeight="1" x14ac:dyDescent="0.25">
      <c r="A158" s="5">
        <v>19</v>
      </c>
      <c r="B158" s="1" t="s">
        <v>1030</v>
      </c>
      <c r="C158" s="1" t="s">
        <v>13</v>
      </c>
      <c r="D158" s="1" t="s">
        <v>12</v>
      </c>
      <c r="E158" s="1" t="s">
        <v>11</v>
      </c>
      <c r="F158" s="1" t="s">
        <v>10</v>
      </c>
      <c r="G158" s="1" t="s">
        <v>9</v>
      </c>
      <c r="H158" s="1" t="s">
        <v>8</v>
      </c>
      <c r="I158" s="1" t="s">
        <v>1040</v>
      </c>
      <c r="J158" s="4">
        <v>44409</v>
      </c>
      <c r="K158" s="4">
        <v>44439</v>
      </c>
      <c r="L158" s="1" t="s">
        <v>1039</v>
      </c>
      <c r="M158" s="1" t="s">
        <v>315</v>
      </c>
      <c r="N158" s="1" t="s">
        <v>4</v>
      </c>
      <c r="O158" s="1" t="s">
        <v>314</v>
      </c>
      <c r="P158" s="1" t="s">
        <v>75</v>
      </c>
      <c r="Q158" s="3">
        <v>1</v>
      </c>
      <c r="R158" s="3">
        <v>0</v>
      </c>
      <c r="S158" s="3">
        <v>0</v>
      </c>
      <c r="T158" s="3">
        <v>1</v>
      </c>
      <c r="U158" s="3">
        <v>0</v>
      </c>
      <c r="V158" s="3"/>
      <c r="W158" s="3"/>
      <c r="X158" s="2"/>
      <c r="Y158" s="2"/>
      <c r="Z158" s="2"/>
      <c r="AA158" s="2"/>
      <c r="AB158" s="2"/>
      <c r="AC158" s="23"/>
      <c r="AD158" s="17"/>
      <c r="AE158" s="17"/>
      <c r="AF158" s="17"/>
      <c r="AG158" s="17"/>
      <c r="AH158" s="2">
        <f>IFERROR(IF((V158+X158+Z158+AB158)/Q158&gt;1,1,(V158+X158+Z158+AB158)/Q158),0)</f>
        <v>0</v>
      </c>
      <c r="AI158" s="2" t="str">
        <f>IFERROR(IF(R158=0,"",IF((V158/R158)&gt;1,1,(V158/R158))),"")</f>
        <v/>
      </c>
      <c r="AJ158" s="2" t="str">
        <f>IFERROR(IF(S158=0,"",IF((X158/S158)&gt;1,1,(X158/S158))),"")</f>
        <v/>
      </c>
      <c r="AK158" s="2">
        <f>IFERROR(IF(T158=0,"",IF((Z158/T158)&gt;1,1,(Z158/T158))),"")</f>
        <v>0</v>
      </c>
      <c r="AL158" s="2" t="str">
        <f>IFERROR(IF(U158=0,"",IF((AB158/U158)&gt;1,1,(AB158/U158))),"")</f>
        <v/>
      </c>
      <c r="AM158" s="1" t="s">
        <v>0</v>
      </c>
      <c r="AN158" s="1"/>
      <c r="AO158" s="1"/>
      <c r="AP158" s="1"/>
      <c r="AQ158" s="1" t="s">
        <v>0</v>
      </c>
      <c r="AR158" s="1"/>
      <c r="AS158" s="1"/>
      <c r="AT158" s="1"/>
      <c r="AU158" s="1" t="s">
        <v>0</v>
      </c>
      <c r="AV158" s="1"/>
      <c r="AW158" s="1"/>
      <c r="AX158" s="1"/>
      <c r="AY158" s="1" t="s">
        <v>0</v>
      </c>
      <c r="AZ158" s="1"/>
      <c r="BA158" s="1"/>
      <c r="BB158" s="1"/>
    </row>
    <row r="159" spans="1:54" ht="15" customHeight="1" x14ac:dyDescent="0.25">
      <c r="A159" s="5">
        <v>20</v>
      </c>
      <c r="B159" s="1" t="s">
        <v>1030</v>
      </c>
      <c r="C159" s="1" t="s">
        <v>13</v>
      </c>
      <c r="D159" s="1" t="s">
        <v>12</v>
      </c>
      <c r="E159" s="1" t="s">
        <v>11</v>
      </c>
      <c r="F159" s="1" t="s">
        <v>10</v>
      </c>
      <c r="G159" s="1" t="s">
        <v>9</v>
      </c>
      <c r="H159" s="1" t="s">
        <v>8</v>
      </c>
      <c r="I159" s="1" t="s">
        <v>1038</v>
      </c>
      <c r="J159" s="4">
        <v>44287</v>
      </c>
      <c r="K159" s="4">
        <v>44561</v>
      </c>
      <c r="L159" s="1" t="s">
        <v>1037</v>
      </c>
      <c r="M159" s="1" t="s">
        <v>315</v>
      </c>
      <c r="N159" s="1" t="s">
        <v>4</v>
      </c>
      <c r="O159" s="1" t="s">
        <v>314</v>
      </c>
      <c r="P159" s="1" t="s">
        <v>75</v>
      </c>
      <c r="Q159" s="3">
        <v>1</v>
      </c>
      <c r="R159" s="3">
        <v>0.25</v>
      </c>
      <c r="S159" s="3">
        <v>0.25</v>
      </c>
      <c r="T159" s="3">
        <v>0.25</v>
      </c>
      <c r="U159" s="3">
        <v>0.25</v>
      </c>
      <c r="V159" s="3">
        <v>0.25</v>
      </c>
      <c r="W159" s="3" t="s">
        <v>1036</v>
      </c>
      <c r="X159" s="23"/>
      <c r="Y159" s="23"/>
      <c r="Z159" s="23"/>
      <c r="AA159" s="23"/>
      <c r="AB159" s="23"/>
      <c r="AC159" s="23"/>
      <c r="AD159" s="17"/>
      <c r="AE159" s="17"/>
      <c r="AF159" s="17"/>
      <c r="AG159" s="17"/>
      <c r="AH159" s="2">
        <f>IFERROR(IF((V159+X159+Z159+AB159)/Q159&gt;1,1,(V159+X159+Z159+AB159)/Q159),0)</f>
        <v>0.25</v>
      </c>
      <c r="AI159" s="2">
        <f>IFERROR(IF(R159=0,"",IF((V159/R159)&gt;1,1,(V159/R159))),"")</f>
        <v>1</v>
      </c>
      <c r="AJ159" s="2">
        <f>IFERROR(IF(S159=0,"",IF((X159/S159)&gt;1,1,(X159/S159))),"")</f>
        <v>0</v>
      </c>
      <c r="AK159" s="2">
        <f>IFERROR(IF(T159=0,"",IF((Z159/T159)&gt;1,1,(Z159/T159))),"")</f>
        <v>0</v>
      </c>
      <c r="AL159" s="2">
        <f>IFERROR(IF(U159=0,"",IF((AB159/U159)&gt;1,1,(AB159/U159))),"")</f>
        <v>0</v>
      </c>
      <c r="AM159" s="1" t="s">
        <v>18</v>
      </c>
      <c r="AN159" s="1"/>
      <c r="AO159" s="1"/>
      <c r="AP159" s="1"/>
      <c r="AQ159" s="1" t="s">
        <v>992</v>
      </c>
      <c r="AR159" s="1"/>
      <c r="AS159" s="1"/>
      <c r="AT159" s="1"/>
      <c r="AU159" s="1" t="s">
        <v>18</v>
      </c>
      <c r="AV159" s="1"/>
      <c r="AW159" s="1"/>
      <c r="AX159" s="1"/>
      <c r="AY159" s="1" t="s">
        <v>1035</v>
      </c>
      <c r="AZ159" s="1"/>
      <c r="BA159" s="1"/>
      <c r="BB159" s="1"/>
    </row>
    <row r="160" spans="1:54" ht="15" customHeight="1" x14ac:dyDescent="0.25">
      <c r="A160" s="5">
        <v>21</v>
      </c>
      <c r="B160" s="1" t="s">
        <v>1030</v>
      </c>
      <c r="C160" s="1" t="s">
        <v>13</v>
      </c>
      <c r="D160" s="1" t="s">
        <v>12</v>
      </c>
      <c r="E160" s="1" t="s">
        <v>11</v>
      </c>
      <c r="F160" s="1" t="s">
        <v>10</v>
      </c>
      <c r="G160" s="1" t="s">
        <v>9</v>
      </c>
      <c r="H160" s="1" t="s">
        <v>8</v>
      </c>
      <c r="I160" s="1" t="s">
        <v>1034</v>
      </c>
      <c r="J160" s="4">
        <v>44348</v>
      </c>
      <c r="K160" s="4">
        <v>44377</v>
      </c>
      <c r="L160" s="1" t="s">
        <v>1033</v>
      </c>
      <c r="M160" s="1" t="s">
        <v>315</v>
      </c>
      <c r="N160" s="1" t="s">
        <v>4</v>
      </c>
      <c r="O160" s="1" t="s">
        <v>314</v>
      </c>
      <c r="P160" s="1" t="s">
        <v>75</v>
      </c>
      <c r="Q160" s="3">
        <v>1</v>
      </c>
      <c r="R160" s="3">
        <v>0</v>
      </c>
      <c r="S160" s="3">
        <v>1</v>
      </c>
      <c r="T160" s="3">
        <v>0</v>
      </c>
      <c r="U160" s="3">
        <v>0</v>
      </c>
      <c r="V160" s="3"/>
      <c r="W160" s="3"/>
      <c r="X160" s="2"/>
      <c r="Y160" s="2"/>
      <c r="Z160" s="2"/>
      <c r="AA160" s="2"/>
      <c r="AB160" s="2"/>
      <c r="AC160" s="23"/>
      <c r="AD160" s="17"/>
      <c r="AE160" s="17"/>
      <c r="AF160" s="17"/>
      <c r="AG160" s="17"/>
      <c r="AH160" s="2">
        <f>IFERROR(IF((V160+X160+Z160+AB160)/Q160&gt;1,1,(V160+X160+Z160+AB160)/Q160),0)</f>
        <v>0</v>
      </c>
      <c r="AI160" s="2" t="str">
        <f>IFERROR(IF(R160=0,"",IF((V160/R160)&gt;1,1,(V160/R160))),"")</f>
        <v/>
      </c>
      <c r="AJ160" s="2">
        <f>IFERROR(IF(S160=0,"",IF((X160/S160)&gt;1,1,(X160/S160))),"")</f>
        <v>0</v>
      </c>
      <c r="AK160" s="2" t="str">
        <f>IFERROR(IF(T160=0,"",IF((Z160/T160)&gt;1,1,(Z160/T160))),"")</f>
        <v/>
      </c>
      <c r="AL160" s="2" t="str">
        <f>IFERROR(IF(U160=0,"",IF((AB160/U160)&gt;1,1,(AB160/U160))),"")</f>
        <v/>
      </c>
      <c r="AM160" s="1" t="s">
        <v>0</v>
      </c>
      <c r="AN160" s="1"/>
      <c r="AO160" s="1"/>
      <c r="AP160" s="1"/>
      <c r="AQ160" s="1" t="s">
        <v>0</v>
      </c>
      <c r="AR160" s="1"/>
      <c r="AS160" s="1"/>
      <c r="AT160" s="1"/>
      <c r="AU160" s="1" t="s">
        <v>0</v>
      </c>
      <c r="AV160" s="1"/>
      <c r="AW160" s="1"/>
      <c r="AX160" s="1"/>
      <c r="AY160" s="1" t="s">
        <v>0</v>
      </c>
      <c r="AZ160" s="1"/>
      <c r="BA160" s="1"/>
      <c r="BB160" s="1"/>
    </row>
    <row r="161" spans="1:54" ht="15" customHeight="1" x14ac:dyDescent="0.25">
      <c r="A161" s="5">
        <v>22</v>
      </c>
      <c r="B161" s="1" t="s">
        <v>1030</v>
      </c>
      <c r="C161" s="1" t="s">
        <v>13</v>
      </c>
      <c r="D161" s="1" t="s">
        <v>12</v>
      </c>
      <c r="E161" s="1" t="s">
        <v>11</v>
      </c>
      <c r="F161" s="1" t="s">
        <v>10</v>
      </c>
      <c r="G161" s="1" t="s">
        <v>9</v>
      </c>
      <c r="H161" s="1" t="s">
        <v>8</v>
      </c>
      <c r="I161" s="1" t="s">
        <v>1032</v>
      </c>
      <c r="J161" s="4">
        <v>44378</v>
      </c>
      <c r="K161" s="4">
        <v>44408</v>
      </c>
      <c r="L161" s="1" t="s">
        <v>1031</v>
      </c>
      <c r="M161" s="1" t="s">
        <v>315</v>
      </c>
      <c r="N161" s="1" t="s">
        <v>4</v>
      </c>
      <c r="O161" s="1" t="s">
        <v>314</v>
      </c>
      <c r="P161" s="1" t="s">
        <v>75</v>
      </c>
      <c r="Q161" s="3">
        <v>1</v>
      </c>
      <c r="R161" s="3">
        <v>0</v>
      </c>
      <c r="S161" s="3">
        <v>0</v>
      </c>
      <c r="T161" s="3">
        <v>1</v>
      </c>
      <c r="U161" s="3">
        <v>0</v>
      </c>
      <c r="V161" s="3"/>
      <c r="W161" s="3"/>
      <c r="X161" s="2"/>
      <c r="Y161" s="2"/>
      <c r="Z161" s="2"/>
      <c r="AA161" s="2"/>
      <c r="AB161" s="2"/>
      <c r="AC161" s="2"/>
      <c r="AD161" s="2"/>
      <c r="AE161" s="2"/>
      <c r="AF161" s="17"/>
      <c r="AG161" s="17"/>
      <c r="AH161" s="2">
        <f>IFERROR(IF((V161+X161+Z161+AB161)/Q161&gt;1,1,(V161+X161+Z161+AB161)/Q161),0)</f>
        <v>0</v>
      </c>
      <c r="AI161" s="2" t="str">
        <f>IFERROR(IF(R161=0,"",IF((V161/R161)&gt;1,1,(V161/R161))),"")</f>
        <v/>
      </c>
      <c r="AJ161" s="2" t="str">
        <f>IFERROR(IF(S161=0,"",IF((X161/S161)&gt;1,1,(X161/S161))),"")</f>
        <v/>
      </c>
      <c r="AK161" s="2">
        <f>IFERROR(IF(T161=0,"",IF((Z161/T161)&gt;1,1,(Z161/T161))),"")</f>
        <v>0</v>
      </c>
      <c r="AL161" s="2" t="str">
        <f>IFERROR(IF(U161=0,"",IF((AB161/U161)&gt;1,1,(AB161/U161))),"")</f>
        <v/>
      </c>
      <c r="AM161" s="1" t="s">
        <v>0</v>
      </c>
      <c r="AN161" s="1"/>
      <c r="AO161" s="1"/>
      <c r="AP161" s="1"/>
      <c r="AQ161" s="1" t="s">
        <v>0</v>
      </c>
      <c r="AR161" s="1"/>
      <c r="AS161" s="1"/>
      <c r="AT161" s="1"/>
      <c r="AU161" s="1" t="s">
        <v>0</v>
      </c>
      <c r="AV161" s="1"/>
      <c r="AW161" s="1"/>
      <c r="AX161" s="1"/>
      <c r="AY161" s="1" t="s">
        <v>0</v>
      </c>
      <c r="AZ161" s="1"/>
      <c r="BA161" s="1"/>
      <c r="BB161" s="1"/>
    </row>
    <row r="162" spans="1:54" ht="15" customHeight="1" x14ac:dyDescent="0.25">
      <c r="A162" s="5">
        <v>23</v>
      </c>
      <c r="B162" s="1" t="s">
        <v>1030</v>
      </c>
      <c r="C162" s="1" t="s">
        <v>13</v>
      </c>
      <c r="D162" s="1" t="s">
        <v>12</v>
      </c>
      <c r="E162" s="1" t="s">
        <v>11</v>
      </c>
      <c r="F162" s="1" t="s">
        <v>10</v>
      </c>
      <c r="G162" s="1" t="s">
        <v>9</v>
      </c>
      <c r="H162" s="1" t="s">
        <v>8</v>
      </c>
      <c r="I162" s="1" t="s">
        <v>317</v>
      </c>
      <c r="J162" s="4">
        <v>44197</v>
      </c>
      <c r="K162" s="4">
        <v>44560</v>
      </c>
      <c r="L162" s="1" t="s">
        <v>316</v>
      </c>
      <c r="M162" s="1" t="s">
        <v>315</v>
      </c>
      <c r="N162" s="1" t="s">
        <v>21</v>
      </c>
      <c r="O162" s="1" t="s">
        <v>314</v>
      </c>
      <c r="P162" s="1" t="s">
        <v>2</v>
      </c>
      <c r="Q162" s="6">
        <v>12</v>
      </c>
      <c r="R162" s="6">
        <v>3</v>
      </c>
      <c r="S162" s="6">
        <v>3</v>
      </c>
      <c r="T162" s="6">
        <v>3</v>
      </c>
      <c r="U162" s="6">
        <v>3</v>
      </c>
      <c r="V162" s="6">
        <v>3</v>
      </c>
      <c r="W162" s="6" t="s">
        <v>1029</v>
      </c>
      <c r="X162" s="2"/>
      <c r="Y162" s="2"/>
      <c r="Z162" s="2"/>
      <c r="AA162" s="2"/>
      <c r="AB162" s="2"/>
      <c r="AC162" s="2"/>
      <c r="AD162" s="2"/>
      <c r="AE162" s="2"/>
      <c r="AF162" s="17"/>
      <c r="AG162" s="17"/>
      <c r="AH162" s="2">
        <f>IFERROR(IF((V162+X162+Z162+AB162)/Q162&gt;1,1,(V162+X162+Z162+AB162)/Q162),0)</f>
        <v>0.25</v>
      </c>
      <c r="AI162" s="2">
        <f>IFERROR(IF(R162=0,"",IF((V162/R162)&gt;1,1,(V162/R162))),"")</f>
        <v>1</v>
      </c>
      <c r="AJ162" s="2">
        <f>IFERROR(IF(S162=0,"",IF((X162/S162)&gt;1,1,(X162/S162))),"")</f>
        <v>0</v>
      </c>
      <c r="AK162" s="2">
        <f>IFERROR(IF(T162=0,"",IF((Z162/T162)&gt;1,1,(Z162/T162))),"")</f>
        <v>0</v>
      </c>
      <c r="AL162" s="2">
        <f>IFERROR(IF(U162=0,"",IF((AB162/U162)&gt;1,1,(AB162/U162))),"")</f>
        <v>0</v>
      </c>
      <c r="AM162" s="1" t="s">
        <v>18</v>
      </c>
      <c r="AN162" s="1"/>
      <c r="AO162" s="1"/>
      <c r="AP162" s="1"/>
      <c r="AQ162" s="1" t="s">
        <v>992</v>
      </c>
      <c r="AR162" s="1"/>
      <c r="AS162" s="1"/>
      <c r="AT162" s="1"/>
      <c r="AU162" s="1" t="s">
        <v>18</v>
      </c>
      <c r="AV162" s="1"/>
      <c r="AW162" s="1"/>
      <c r="AX162" s="1"/>
      <c r="AY162" s="1" t="s">
        <v>1028</v>
      </c>
      <c r="AZ162" s="1"/>
      <c r="BA162" s="1"/>
      <c r="BB162" s="1"/>
    </row>
    <row r="163" spans="1:54" ht="15" customHeight="1" x14ac:dyDescent="0.25">
      <c r="A163" s="5">
        <v>1</v>
      </c>
      <c r="B163" s="1" t="s">
        <v>988</v>
      </c>
      <c r="C163" s="1" t="s">
        <v>1019</v>
      </c>
      <c r="D163" s="1" t="s">
        <v>33</v>
      </c>
      <c r="E163" s="1" t="s">
        <v>110</v>
      </c>
      <c r="F163" s="1" t="s">
        <v>10</v>
      </c>
      <c r="G163" s="1" t="s">
        <v>30</v>
      </c>
      <c r="H163" s="1" t="s">
        <v>174</v>
      </c>
      <c r="I163" s="1" t="s">
        <v>1027</v>
      </c>
      <c r="J163" s="4">
        <v>44197</v>
      </c>
      <c r="K163" s="4">
        <v>44530</v>
      </c>
      <c r="L163" s="1" t="s">
        <v>1026</v>
      </c>
      <c r="M163" s="1" t="s">
        <v>987</v>
      </c>
      <c r="N163" s="1" t="s">
        <v>4</v>
      </c>
      <c r="O163" s="1" t="s">
        <v>1017</v>
      </c>
      <c r="P163" s="1" t="s">
        <v>25</v>
      </c>
      <c r="Q163" s="3">
        <v>1</v>
      </c>
      <c r="R163" s="3">
        <v>0</v>
      </c>
      <c r="S163" s="3">
        <v>0</v>
      </c>
      <c r="T163" s="3">
        <v>0</v>
      </c>
      <c r="U163" s="3">
        <v>1</v>
      </c>
      <c r="V163" s="3">
        <v>1</v>
      </c>
      <c r="W163" s="3" t="s">
        <v>1025</v>
      </c>
      <c r="X163" s="2"/>
      <c r="Y163" s="2"/>
      <c r="Z163" s="2"/>
      <c r="AA163" s="2"/>
      <c r="AB163" s="2"/>
      <c r="AC163" s="2"/>
      <c r="AD163" s="2"/>
      <c r="AE163" s="2"/>
      <c r="AF163" s="17"/>
      <c r="AG163" s="2"/>
      <c r="AH163" s="2">
        <f>IFERROR(IF((V163+X163+Z163+AB163)/Q163&gt;1,1,(V163+X163+Z163+AB163)/Q163),0)</f>
        <v>1</v>
      </c>
      <c r="AI163" s="2" t="str">
        <f>IFERROR(IF(R163=0,"",IF((V163/R163)&gt;1,1,(V163/R163))),"")</f>
        <v/>
      </c>
      <c r="AJ163" s="2" t="str">
        <f>IFERROR(IF(S163=0,"",IF((X163/S163)&gt;1,1,(X163/S163))),"")</f>
        <v/>
      </c>
      <c r="AK163" s="2" t="str">
        <f>IFERROR(IF(T163=0,"",IF((Z163/T163)&gt;1,1,(Z163/T163))),"")</f>
        <v/>
      </c>
      <c r="AL163" s="2">
        <f>IFERROR(IF(U163=0,"",IF((AB163/U163)&gt;1,1,(AB163/U163))),"")</f>
        <v>0</v>
      </c>
      <c r="AM163" s="1" t="s">
        <v>18</v>
      </c>
      <c r="AN163" s="1"/>
      <c r="AO163" s="1"/>
      <c r="AP163" s="1"/>
      <c r="AQ163" s="1" t="s">
        <v>992</v>
      </c>
      <c r="AR163" s="1"/>
      <c r="AS163" s="1"/>
      <c r="AT163" s="1"/>
      <c r="AU163" s="1" t="s">
        <v>18</v>
      </c>
      <c r="AV163" s="1"/>
      <c r="AW163" s="1"/>
      <c r="AX163" s="1"/>
      <c r="AY163" s="1" t="s">
        <v>1024</v>
      </c>
      <c r="AZ163" s="1"/>
      <c r="BA163" s="1"/>
      <c r="BB163" s="1"/>
    </row>
    <row r="164" spans="1:54" ht="15" customHeight="1" x14ac:dyDescent="0.25">
      <c r="A164" s="5">
        <v>2</v>
      </c>
      <c r="B164" s="1" t="s">
        <v>988</v>
      </c>
      <c r="C164" s="1" t="s">
        <v>1019</v>
      </c>
      <c r="D164" s="1" t="s">
        <v>33</v>
      </c>
      <c r="E164" s="1" t="s">
        <v>110</v>
      </c>
      <c r="F164" s="1" t="s">
        <v>10</v>
      </c>
      <c r="G164" s="1" t="s">
        <v>30</v>
      </c>
      <c r="H164" s="1" t="s">
        <v>174</v>
      </c>
      <c r="I164" s="1" t="s">
        <v>1023</v>
      </c>
      <c r="J164" s="4">
        <v>44228</v>
      </c>
      <c r="K164" s="4">
        <v>44316</v>
      </c>
      <c r="L164" s="1" t="s">
        <v>1022</v>
      </c>
      <c r="M164" s="1" t="s">
        <v>987</v>
      </c>
      <c r="N164" s="1" t="s">
        <v>21</v>
      </c>
      <c r="O164" s="1" t="s">
        <v>1017</v>
      </c>
      <c r="P164" s="1" t="s">
        <v>25</v>
      </c>
      <c r="Q164" s="6">
        <v>1.3599999999999999</v>
      </c>
      <c r="R164" s="6">
        <v>0</v>
      </c>
      <c r="S164" s="6">
        <v>1</v>
      </c>
      <c r="T164" s="6">
        <v>0</v>
      </c>
      <c r="U164" s="6">
        <v>0</v>
      </c>
      <c r="V164" s="6">
        <v>0</v>
      </c>
      <c r="W164" s="6" t="s">
        <v>986</v>
      </c>
      <c r="X164" s="2"/>
      <c r="Y164" s="2"/>
      <c r="Z164" s="2"/>
      <c r="AA164" s="2"/>
      <c r="AB164" s="2"/>
      <c r="AC164" s="2"/>
      <c r="AD164" s="2"/>
      <c r="AE164" s="2"/>
      <c r="AF164" s="17"/>
      <c r="AG164" s="2"/>
      <c r="AH164" s="2">
        <f>IFERROR(IF((V164+X164+Z164+AB164)/Q164&gt;1,1,(V164+X164+Z164+AB164)/Q164),0)</f>
        <v>0</v>
      </c>
      <c r="AI164" s="2" t="str">
        <f>IFERROR(IF(R164=0,"",IF((V164/R164)&gt;1,1,(V164/R164))),"")</f>
        <v/>
      </c>
      <c r="AJ164" s="2">
        <f>IFERROR(IF(S164=0,"",IF((X164/S164)&gt;1,1,(X164/S164))),"")</f>
        <v>0</v>
      </c>
      <c r="AK164" s="2" t="str">
        <f>IFERROR(IF(T164=0,"",IF((Z164/T164)&gt;1,1,(Z164/T164))),"")</f>
        <v/>
      </c>
      <c r="AL164" s="2" t="str">
        <f>IFERROR(IF(U164=0,"",IF((AB164/U164)&gt;1,1,(AB164/U164))),"")</f>
        <v/>
      </c>
      <c r="AM164" s="1" t="s">
        <v>0</v>
      </c>
      <c r="AN164" s="1"/>
      <c r="AO164" s="1"/>
      <c r="AP164" s="1"/>
      <c r="AQ164" s="1" t="s">
        <v>0</v>
      </c>
      <c r="AR164" s="1"/>
      <c r="AS164" s="1"/>
      <c r="AT164" s="1"/>
      <c r="AU164" s="1" t="s">
        <v>0</v>
      </c>
      <c r="AV164" s="1"/>
      <c r="AW164" s="1"/>
      <c r="AX164" s="1"/>
      <c r="AY164" s="1" t="s">
        <v>899</v>
      </c>
      <c r="AZ164" s="1"/>
      <c r="BA164" s="1"/>
      <c r="BB164" s="1"/>
    </row>
    <row r="165" spans="1:54" ht="15" customHeight="1" x14ac:dyDescent="0.25">
      <c r="A165" s="5">
        <v>3</v>
      </c>
      <c r="B165" s="1" t="s">
        <v>988</v>
      </c>
      <c r="C165" s="1" t="s">
        <v>1019</v>
      </c>
      <c r="D165" s="1" t="s">
        <v>33</v>
      </c>
      <c r="E165" s="1" t="s">
        <v>110</v>
      </c>
      <c r="F165" s="1" t="s">
        <v>10</v>
      </c>
      <c r="G165" s="1" t="s">
        <v>30</v>
      </c>
      <c r="H165" s="1" t="s">
        <v>174</v>
      </c>
      <c r="I165" s="1" t="s">
        <v>1021</v>
      </c>
      <c r="J165" s="4">
        <v>44197</v>
      </c>
      <c r="K165" s="4">
        <v>44561</v>
      </c>
      <c r="L165" s="1" t="s">
        <v>1013</v>
      </c>
      <c r="M165" s="1" t="s">
        <v>987</v>
      </c>
      <c r="N165" s="1" t="s">
        <v>21</v>
      </c>
      <c r="O165" s="1" t="s">
        <v>1017</v>
      </c>
      <c r="P165" s="1" t="s">
        <v>25</v>
      </c>
      <c r="Q165" s="6">
        <v>12</v>
      </c>
      <c r="R165" s="6">
        <v>3</v>
      </c>
      <c r="S165" s="6">
        <v>3</v>
      </c>
      <c r="T165" s="6">
        <v>3</v>
      </c>
      <c r="U165" s="6">
        <v>3</v>
      </c>
      <c r="V165" s="6">
        <v>3</v>
      </c>
      <c r="W165" s="6" t="s">
        <v>1016</v>
      </c>
      <c r="X165" s="2"/>
      <c r="Y165" s="2"/>
      <c r="Z165" s="2"/>
      <c r="AA165" s="2"/>
      <c r="AB165" s="2"/>
      <c r="AC165" s="2"/>
      <c r="AD165" s="2"/>
      <c r="AE165" s="2"/>
      <c r="AF165" s="17"/>
      <c r="AG165" s="17"/>
      <c r="AH165" s="2">
        <f>IFERROR(IF((V165+X165+Z165+AB165)/Q165&gt;1,1,(V165+X165+Z165+AB165)/Q165),0)</f>
        <v>0.25</v>
      </c>
      <c r="AI165" s="2">
        <f>IFERROR(IF(R165=0,"",IF((V165/R165)&gt;1,1,(V165/R165))),"")</f>
        <v>1</v>
      </c>
      <c r="AJ165" s="2">
        <f>IFERROR(IF(S165=0,"",IF((X165/S165)&gt;1,1,(X165/S165))),"")</f>
        <v>0</v>
      </c>
      <c r="AK165" s="2">
        <f>IFERROR(IF(T165=0,"",IF((Z165/T165)&gt;1,1,(Z165/T165))),"")</f>
        <v>0</v>
      </c>
      <c r="AL165" s="2">
        <f>IFERROR(IF(U165=0,"",IF((AB165/U165)&gt;1,1,(AB165/U165))),"")</f>
        <v>0</v>
      </c>
      <c r="AM165" s="1" t="s">
        <v>18</v>
      </c>
      <c r="AN165" s="1"/>
      <c r="AO165" s="1"/>
      <c r="AP165" s="1"/>
      <c r="AQ165" s="1" t="s">
        <v>992</v>
      </c>
      <c r="AR165" s="1"/>
      <c r="AS165" s="1"/>
      <c r="AT165" s="1"/>
      <c r="AU165" s="1" t="s">
        <v>114</v>
      </c>
      <c r="AV165" s="1"/>
      <c r="AW165" s="1"/>
      <c r="AX165" s="1"/>
      <c r="AY165" s="1" t="s">
        <v>1015</v>
      </c>
      <c r="AZ165" s="1"/>
      <c r="BA165" s="1"/>
      <c r="BB165" s="1"/>
    </row>
    <row r="166" spans="1:54" ht="15" customHeight="1" x14ac:dyDescent="0.25">
      <c r="A166" s="5">
        <v>4</v>
      </c>
      <c r="B166" s="1" t="s">
        <v>988</v>
      </c>
      <c r="C166" s="1" t="s">
        <v>1019</v>
      </c>
      <c r="D166" s="1" t="s">
        <v>33</v>
      </c>
      <c r="E166" s="1" t="s">
        <v>110</v>
      </c>
      <c r="F166" s="1" t="s">
        <v>10</v>
      </c>
      <c r="G166" s="1" t="s">
        <v>30</v>
      </c>
      <c r="H166" s="1" t="s">
        <v>174</v>
      </c>
      <c r="I166" s="1" t="s">
        <v>1020</v>
      </c>
      <c r="J166" s="4">
        <v>44197</v>
      </c>
      <c r="K166" s="4">
        <v>44561</v>
      </c>
      <c r="L166" s="1" t="s">
        <v>1013</v>
      </c>
      <c r="M166" s="1" t="s">
        <v>987</v>
      </c>
      <c r="N166" s="1" t="s">
        <v>21</v>
      </c>
      <c r="O166" s="1" t="s">
        <v>1017</v>
      </c>
      <c r="P166" s="1" t="s">
        <v>25</v>
      </c>
      <c r="Q166" s="6">
        <v>12</v>
      </c>
      <c r="R166" s="6">
        <v>3</v>
      </c>
      <c r="S166" s="6">
        <v>3</v>
      </c>
      <c r="T166" s="6">
        <v>3</v>
      </c>
      <c r="U166" s="6">
        <v>3</v>
      </c>
      <c r="V166" s="6">
        <v>3</v>
      </c>
      <c r="W166" s="6" t="s">
        <v>1016</v>
      </c>
      <c r="X166" s="23"/>
      <c r="Y166" s="23"/>
      <c r="Z166" s="23"/>
      <c r="AA166" s="23"/>
      <c r="AB166" s="23"/>
      <c r="AC166" s="2"/>
      <c r="AD166" s="2"/>
      <c r="AE166" s="2"/>
      <c r="AF166" s="17"/>
      <c r="AG166" s="17"/>
      <c r="AH166" s="2">
        <f>IFERROR(IF((V166+X166+Z166+AB166)/Q166&gt;1,1,(V166+X166+Z166+AB166)/Q166),0)</f>
        <v>0.25</v>
      </c>
      <c r="AI166" s="2">
        <f>IFERROR(IF(R166=0,"",IF((V166/R166)&gt;1,1,(V166/R166))),"")</f>
        <v>1</v>
      </c>
      <c r="AJ166" s="2">
        <f>IFERROR(IF(S166=0,"",IF((X166/S166)&gt;1,1,(X166/S166))),"")</f>
        <v>0</v>
      </c>
      <c r="AK166" s="2">
        <f>IFERROR(IF(T166=0,"",IF((Z166/T166)&gt;1,1,(Z166/T166))),"")</f>
        <v>0</v>
      </c>
      <c r="AL166" s="2">
        <f>IFERROR(IF(U166=0,"",IF((AB166/U166)&gt;1,1,(AB166/U166))),"")</f>
        <v>0</v>
      </c>
      <c r="AM166" s="1" t="s">
        <v>18</v>
      </c>
      <c r="AN166" s="1"/>
      <c r="AO166" s="1"/>
      <c r="AP166" s="1"/>
      <c r="AQ166" s="1" t="s">
        <v>992</v>
      </c>
      <c r="AR166" s="1"/>
      <c r="AS166" s="1"/>
      <c r="AT166" s="1"/>
      <c r="AU166" s="1" t="s">
        <v>114</v>
      </c>
      <c r="AV166" s="1"/>
      <c r="AW166" s="1"/>
      <c r="AX166" s="1"/>
      <c r="AY166" s="1" t="s">
        <v>1015</v>
      </c>
      <c r="AZ166" s="1"/>
      <c r="BA166" s="1"/>
      <c r="BB166" s="1"/>
    </row>
    <row r="167" spans="1:54" ht="15" customHeight="1" x14ac:dyDescent="0.25">
      <c r="A167" s="5">
        <v>5</v>
      </c>
      <c r="B167" s="1" t="s">
        <v>988</v>
      </c>
      <c r="C167" s="1" t="s">
        <v>1019</v>
      </c>
      <c r="D167" s="1" t="s">
        <v>33</v>
      </c>
      <c r="E167" s="1" t="s">
        <v>110</v>
      </c>
      <c r="F167" s="1" t="s">
        <v>10</v>
      </c>
      <c r="G167" s="1" t="s">
        <v>30</v>
      </c>
      <c r="H167" s="1" t="s">
        <v>174</v>
      </c>
      <c r="I167" s="1" t="s">
        <v>1018</v>
      </c>
      <c r="J167" s="4">
        <v>44197</v>
      </c>
      <c r="K167" s="4">
        <v>44561</v>
      </c>
      <c r="L167" s="1" t="s">
        <v>1013</v>
      </c>
      <c r="M167" s="1" t="s">
        <v>987</v>
      </c>
      <c r="N167" s="1" t="s">
        <v>21</v>
      </c>
      <c r="O167" s="1" t="s">
        <v>1017</v>
      </c>
      <c r="P167" s="1" t="s">
        <v>25</v>
      </c>
      <c r="Q167" s="6">
        <v>12</v>
      </c>
      <c r="R167" s="6">
        <v>3</v>
      </c>
      <c r="S167" s="6">
        <v>3</v>
      </c>
      <c r="T167" s="6">
        <v>3</v>
      </c>
      <c r="U167" s="6">
        <v>3</v>
      </c>
      <c r="V167" s="6">
        <v>3</v>
      </c>
      <c r="W167" s="6" t="s">
        <v>1016</v>
      </c>
      <c r="X167" s="2"/>
      <c r="Y167" s="2"/>
      <c r="Z167" s="2"/>
      <c r="AA167" s="2"/>
      <c r="AB167" s="2"/>
      <c r="AC167" s="2"/>
      <c r="AD167" s="2"/>
      <c r="AE167" s="2"/>
      <c r="AF167" s="17"/>
      <c r="AG167" s="17"/>
      <c r="AH167" s="2">
        <f>IFERROR(IF((V167+X167+Z167+AB167)/Q167&gt;1,1,(V167+X167+Z167+AB167)/Q167),0)</f>
        <v>0.25</v>
      </c>
      <c r="AI167" s="2">
        <f>IFERROR(IF(R167=0,"",IF((V167/R167)&gt;1,1,(V167/R167))),"")</f>
        <v>1</v>
      </c>
      <c r="AJ167" s="2">
        <f>IFERROR(IF(S167=0,"",IF((X167/S167)&gt;1,1,(X167/S167))),"")</f>
        <v>0</v>
      </c>
      <c r="AK167" s="2">
        <f>IFERROR(IF(T167=0,"",IF((Z167/T167)&gt;1,1,(Z167/T167))),"")</f>
        <v>0</v>
      </c>
      <c r="AL167" s="2">
        <f>IFERROR(IF(U167=0,"",IF((AB167/U167)&gt;1,1,(AB167/U167))),"")</f>
        <v>0</v>
      </c>
      <c r="AM167" s="1" t="s">
        <v>18</v>
      </c>
      <c r="AN167" s="1"/>
      <c r="AO167" s="1"/>
      <c r="AP167" s="1"/>
      <c r="AQ167" s="1" t="s">
        <v>992</v>
      </c>
      <c r="AR167" s="1"/>
      <c r="AS167" s="1"/>
      <c r="AT167" s="1"/>
      <c r="AU167" s="1" t="s">
        <v>114</v>
      </c>
      <c r="AV167" s="1"/>
      <c r="AW167" s="1"/>
      <c r="AX167" s="1"/>
      <c r="AY167" s="1" t="s">
        <v>1015</v>
      </c>
      <c r="AZ167" s="1"/>
      <c r="BA167" s="1"/>
      <c r="BB167" s="1"/>
    </row>
    <row r="168" spans="1:54" ht="15" customHeight="1" x14ac:dyDescent="0.25">
      <c r="A168" s="5">
        <v>6</v>
      </c>
      <c r="B168" s="1" t="s">
        <v>988</v>
      </c>
      <c r="C168" s="1" t="s">
        <v>1006</v>
      </c>
      <c r="D168" s="1" t="s">
        <v>706</v>
      </c>
      <c r="E168" s="1" t="s">
        <v>110</v>
      </c>
      <c r="F168" s="1" t="s">
        <v>10</v>
      </c>
      <c r="G168" s="1" t="s">
        <v>30</v>
      </c>
      <c r="H168" s="1" t="s">
        <v>222</v>
      </c>
      <c r="I168" s="1" t="s">
        <v>1014</v>
      </c>
      <c r="J168" s="4">
        <v>44197</v>
      </c>
      <c r="K168" s="4">
        <v>44561</v>
      </c>
      <c r="L168" s="1" t="s">
        <v>1013</v>
      </c>
      <c r="M168" s="1" t="s">
        <v>987</v>
      </c>
      <c r="N168" s="1" t="s">
        <v>21</v>
      </c>
      <c r="O168" s="1" t="s">
        <v>1003</v>
      </c>
      <c r="P168" s="1" t="s">
        <v>25</v>
      </c>
      <c r="Q168" s="6">
        <v>12</v>
      </c>
      <c r="R168" s="6">
        <v>3</v>
      </c>
      <c r="S168" s="6">
        <v>3</v>
      </c>
      <c r="T168" s="6">
        <v>3</v>
      </c>
      <c r="U168" s="6">
        <v>3</v>
      </c>
      <c r="V168" s="6">
        <v>3</v>
      </c>
      <c r="W168" s="6" t="s">
        <v>1012</v>
      </c>
      <c r="X168" s="2"/>
      <c r="Y168" s="2"/>
      <c r="Z168" s="2"/>
      <c r="AA168" s="2"/>
      <c r="AB168" s="2"/>
      <c r="AC168" s="2"/>
      <c r="AD168" s="2"/>
      <c r="AE168" s="2"/>
      <c r="AF168" s="17"/>
      <c r="AG168" s="17"/>
      <c r="AH168" s="2">
        <f>IFERROR(IF((V168+X168+Z168+AB168)/Q168&gt;1,1,(V168+X168+Z168+AB168)/Q168),0)</f>
        <v>0.25</v>
      </c>
      <c r="AI168" s="2">
        <f>IFERROR(IF(R168=0,"",IF((V168/R168)&gt;1,1,(V168/R168))),"")</f>
        <v>1</v>
      </c>
      <c r="AJ168" s="2">
        <f>IFERROR(IF(S168=0,"",IF((X168/S168)&gt;1,1,(X168/S168))),"")</f>
        <v>0</v>
      </c>
      <c r="AK168" s="2">
        <f>IFERROR(IF(T168=0,"",IF((Z168/T168)&gt;1,1,(Z168/T168))),"")</f>
        <v>0</v>
      </c>
      <c r="AL168" s="2">
        <f>IFERROR(IF(U168=0,"",IF((AB168/U168)&gt;1,1,(AB168/U168))),"")</f>
        <v>0</v>
      </c>
      <c r="AM168" s="1" t="s">
        <v>18</v>
      </c>
      <c r="AN168" s="1"/>
      <c r="AO168" s="1"/>
      <c r="AP168" s="1"/>
      <c r="AQ168" s="1" t="s">
        <v>992</v>
      </c>
      <c r="AR168" s="1"/>
      <c r="AS168" s="1"/>
      <c r="AT168" s="1"/>
      <c r="AU168" s="1" t="s">
        <v>18</v>
      </c>
      <c r="AV168" s="1"/>
      <c r="AW168" s="1"/>
      <c r="AX168" s="1"/>
      <c r="AY168" s="1" t="s">
        <v>1011</v>
      </c>
      <c r="AZ168" s="1"/>
      <c r="BA168" s="1"/>
      <c r="BB168" s="1"/>
    </row>
    <row r="169" spans="1:54" ht="15" customHeight="1" x14ac:dyDescent="0.25">
      <c r="A169" s="5">
        <v>7</v>
      </c>
      <c r="B169" s="1" t="s">
        <v>988</v>
      </c>
      <c r="C169" s="1" t="s">
        <v>1006</v>
      </c>
      <c r="D169" s="1" t="s">
        <v>706</v>
      </c>
      <c r="E169" s="1" t="s">
        <v>110</v>
      </c>
      <c r="F169" s="1" t="s">
        <v>10</v>
      </c>
      <c r="G169" s="1" t="s">
        <v>30</v>
      </c>
      <c r="H169" s="1" t="s">
        <v>222</v>
      </c>
      <c r="I169" s="1" t="s">
        <v>1010</v>
      </c>
      <c r="J169" s="4">
        <v>44197</v>
      </c>
      <c r="K169" s="4">
        <v>44561</v>
      </c>
      <c r="L169" s="1" t="s">
        <v>1009</v>
      </c>
      <c r="M169" s="1" t="s">
        <v>987</v>
      </c>
      <c r="N169" s="1" t="s">
        <v>4</v>
      </c>
      <c r="O169" s="1" t="s">
        <v>1003</v>
      </c>
      <c r="P169" s="1" t="s">
        <v>25</v>
      </c>
      <c r="Q169" s="3">
        <v>1</v>
      </c>
      <c r="R169" s="3">
        <v>0.25</v>
      </c>
      <c r="S169" s="3">
        <v>0.25</v>
      </c>
      <c r="T169" s="3">
        <v>0.25</v>
      </c>
      <c r="U169" s="3">
        <v>0.25</v>
      </c>
      <c r="V169" s="3">
        <v>0.25</v>
      </c>
      <c r="W169" s="3" t="s">
        <v>1008</v>
      </c>
      <c r="X169" s="2"/>
      <c r="Y169" s="2"/>
      <c r="Z169" s="2"/>
      <c r="AA169" s="2"/>
      <c r="AB169" s="2"/>
      <c r="AC169" s="2"/>
      <c r="AD169" s="2"/>
      <c r="AE169" s="2"/>
      <c r="AF169" s="17"/>
      <c r="AG169" s="17"/>
      <c r="AH169" s="2">
        <f>IFERROR(IF((V169+X169+Z169+AB169)/Q169&gt;1,1,(V169+X169+Z169+AB169)/Q169),0)</f>
        <v>0.25</v>
      </c>
      <c r="AI169" s="2">
        <f>IFERROR(IF(R169=0,"",IF((V169/R169)&gt;1,1,(V169/R169))),"")</f>
        <v>1</v>
      </c>
      <c r="AJ169" s="2">
        <f>IFERROR(IF(S169=0,"",IF((X169/S169)&gt;1,1,(X169/S169))),"")</f>
        <v>0</v>
      </c>
      <c r="AK169" s="2">
        <f>IFERROR(IF(T169=0,"",IF((Z169/T169)&gt;1,1,(Z169/T169))),"")</f>
        <v>0</v>
      </c>
      <c r="AL169" s="2">
        <f>IFERROR(IF(U169=0,"",IF((AB169/U169)&gt;1,1,(AB169/U169))),"")</f>
        <v>0</v>
      </c>
      <c r="AM169" s="1" t="s">
        <v>18</v>
      </c>
      <c r="AN169" s="1"/>
      <c r="AO169" s="1"/>
      <c r="AP169" s="1"/>
      <c r="AQ169" s="1" t="s">
        <v>992</v>
      </c>
      <c r="AR169" s="1"/>
      <c r="AS169" s="1"/>
      <c r="AT169" s="1"/>
      <c r="AU169" s="1" t="s">
        <v>18</v>
      </c>
      <c r="AV169" s="1"/>
      <c r="AW169" s="1"/>
      <c r="AX169" s="1"/>
      <c r="AY169" s="1" t="s">
        <v>1007</v>
      </c>
      <c r="AZ169" s="1"/>
      <c r="BA169" s="1"/>
      <c r="BB169" s="1"/>
    </row>
    <row r="170" spans="1:54" ht="15" customHeight="1" x14ac:dyDescent="0.25">
      <c r="A170" s="5">
        <v>8</v>
      </c>
      <c r="B170" s="1" t="s">
        <v>988</v>
      </c>
      <c r="C170" s="1" t="s">
        <v>1006</v>
      </c>
      <c r="D170" s="1" t="s">
        <v>706</v>
      </c>
      <c r="E170" s="1" t="s">
        <v>110</v>
      </c>
      <c r="F170" s="1" t="s">
        <v>10</v>
      </c>
      <c r="G170" s="1" t="s">
        <v>30</v>
      </c>
      <c r="H170" s="1" t="s">
        <v>222</v>
      </c>
      <c r="I170" s="1" t="s">
        <v>1005</v>
      </c>
      <c r="J170" s="4">
        <v>44197</v>
      </c>
      <c r="K170" s="4">
        <v>44561</v>
      </c>
      <c r="L170" s="1" t="s">
        <v>1004</v>
      </c>
      <c r="M170" s="1" t="s">
        <v>987</v>
      </c>
      <c r="N170" s="1" t="s">
        <v>21</v>
      </c>
      <c r="O170" s="1" t="s">
        <v>1003</v>
      </c>
      <c r="P170" s="1" t="s">
        <v>25</v>
      </c>
      <c r="Q170" s="6">
        <v>4</v>
      </c>
      <c r="R170" s="6">
        <v>0</v>
      </c>
      <c r="S170" s="6">
        <v>1</v>
      </c>
      <c r="T170" s="6">
        <v>1</v>
      </c>
      <c r="U170" s="6">
        <v>2</v>
      </c>
      <c r="V170" s="6">
        <v>1</v>
      </c>
      <c r="W170" s="6" t="s">
        <v>1002</v>
      </c>
      <c r="X170" s="2"/>
      <c r="Y170" s="2"/>
      <c r="Z170" s="2"/>
      <c r="AA170" s="2"/>
      <c r="AB170" s="2"/>
      <c r="AC170" s="2"/>
      <c r="AD170" s="2"/>
      <c r="AE170" s="2"/>
      <c r="AF170" s="17"/>
      <c r="AG170" s="17"/>
      <c r="AH170" s="2">
        <f>IFERROR(IF((V170+X170+Z170+AB170)/Q170&gt;1,1,(V170+X170+Z170+AB170)/Q170),0)</f>
        <v>0.25</v>
      </c>
      <c r="AI170" s="2" t="str">
        <f>IFERROR(IF(R170=0,"",IF((V170/R170)&gt;1,1,(V170/R170))),"")</f>
        <v/>
      </c>
      <c r="AJ170" s="2">
        <f>IFERROR(IF(S170=0,"",IF((X170/S170)&gt;1,1,(X170/S170))),"")</f>
        <v>0</v>
      </c>
      <c r="AK170" s="2">
        <f>IFERROR(IF(T170=0,"",IF((Z170/T170)&gt;1,1,(Z170/T170))),"")</f>
        <v>0</v>
      </c>
      <c r="AL170" s="2">
        <f>IFERROR(IF(U170=0,"",IF((AB170/U170)&gt;1,1,(AB170/U170))),"")</f>
        <v>0</v>
      </c>
      <c r="AM170" s="1" t="s">
        <v>18</v>
      </c>
      <c r="AN170" s="1"/>
      <c r="AO170" s="1"/>
      <c r="AP170" s="1"/>
      <c r="AQ170" s="1" t="s">
        <v>992</v>
      </c>
      <c r="AR170" s="1"/>
      <c r="AS170" s="1"/>
      <c r="AT170" s="1"/>
      <c r="AU170" s="1" t="s">
        <v>18</v>
      </c>
      <c r="AV170" s="1"/>
      <c r="AW170" s="1"/>
      <c r="AX170" s="1"/>
      <c r="AY170" s="1" t="s">
        <v>1001</v>
      </c>
      <c r="AZ170" s="1"/>
      <c r="BA170" s="1"/>
      <c r="BB170" s="1"/>
    </row>
    <row r="171" spans="1:54" ht="15" customHeight="1" x14ac:dyDescent="0.25">
      <c r="A171" s="5">
        <v>9</v>
      </c>
      <c r="B171" s="1" t="s">
        <v>988</v>
      </c>
      <c r="C171" s="1" t="s">
        <v>13</v>
      </c>
      <c r="D171" s="1" t="s">
        <v>12</v>
      </c>
      <c r="E171" s="1" t="s">
        <v>11</v>
      </c>
      <c r="F171" s="1" t="s">
        <v>10</v>
      </c>
      <c r="G171" s="1" t="s">
        <v>9</v>
      </c>
      <c r="H171" s="1" t="s">
        <v>8</v>
      </c>
      <c r="I171" s="1" t="s">
        <v>1000</v>
      </c>
      <c r="J171" s="4">
        <v>44197</v>
      </c>
      <c r="K171" s="4">
        <v>44561</v>
      </c>
      <c r="L171" s="1" t="s">
        <v>655</v>
      </c>
      <c r="M171" s="1" t="s">
        <v>987</v>
      </c>
      <c r="N171" s="1" t="s">
        <v>4</v>
      </c>
      <c r="O171" s="1" t="s">
        <v>146</v>
      </c>
      <c r="P171" s="1" t="s">
        <v>2</v>
      </c>
      <c r="Q171" s="3">
        <v>1</v>
      </c>
      <c r="R171" s="3">
        <v>0</v>
      </c>
      <c r="S171" s="3">
        <v>0</v>
      </c>
      <c r="T171" s="3">
        <v>1</v>
      </c>
      <c r="U171" s="3">
        <v>0</v>
      </c>
      <c r="V171" s="3">
        <v>0</v>
      </c>
      <c r="W171" s="3" t="s">
        <v>999</v>
      </c>
      <c r="X171" s="2"/>
      <c r="Y171" s="2"/>
      <c r="Z171" s="2"/>
      <c r="AA171" s="2"/>
      <c r="AB171" s="2"/>
      <c r="AC171" s="2"/>
      <c r="AD171" s="2"/>
      <c r="AE171" s="2"/>
      <c r="AF171" s="17"/>
      <c r="AG171" s="17"/>
      <c r="AH171" s="2">
        <f>IFERROR(IF((V171+X171+Z171+AB171)/Q171&gt;1,1,(V171+X171+Z171+AB171)/Q171),0)</f>
        <v>0</v>
      </c>
      <c r="AI171" s="2" t="str">
        <f>IFERROR(IF(R171=0,"",IF((V171/R171)&gt;1,1,(V171/R171))),"")</f>
        <v/>
      </c>
      <c r="AJ171" s="2" t="str">
        <f>IFERROR(IF(S171=0,"",IF((X171/S171)&gt;1,1,(X171/S171))),"")</f>
        <v/>
      </c>
      <c r="AK171" s="2">
        <f>IFERROR(IF(T171=0,"",IF((Z171/T171)&gt;1,1,(Z171/T171))),"")</f>
        <v>0</v>
      </c>
      <c r="AL171" s="2" t="str">
        <f>IFERROR(IF(U171=0,"",IF((AB171/U171)&gt;1,1,(AB171/U171))),"")</f>
        <v/>
      </c>
      <c r="AM171" s="1" t="s">
        <v>0</v>
      </c>
      <c r="AN171" s="1"/>
      <c r="AO171" s="1"/>
      <c r="AP171" s="1"/>
      <c r="AQ171" s="1" t="s">
        <v>0</v>
      </c>
      <c r="AR171" s="1"/>
      <c r="AS171" s="1"/>
      <c r="AT171" s="1"/>
      <c r="AU171" s="1" t="s">
        <v>0</v>
      </c>
      <c r="AV171" s="1"/>
      <c r="AW171" s="1"/>
      <c r="AX171" s="1"/>
      <c r="AY171" s="1" t="s">
        <v>998</v>
      </c>
      <c r="AZ171" s="1"/>
      <c r="BA171" s="1"/>
      <c r="BB171" s="1"/>
    </row>
    <row r="172" spans="1:54" ht="15" customHeight="1" x14ac:dyDescent="0.25">
      <c r="A172" s="5">
        <v>10</v>
      </c>
      <c r="B172" s="1" t="s">
        <v>988</v>
      </c>
      <c r="C172" s="1" t="s">
        <v>13</v>
      </c>
      <c r="D172" s="1" t="s">
        <v>12</v>
      </c>
      <c r="E172" s="1" t="s">
        <v>11</v>
      </c>
      <c r="F172" s="1" t="s">
        <v>10</v>
      </c>
      <c r="G172" s="1" t="s">
        <v>9</v>
      </c>
      <c r="H172" s="1" t="s">
        <v>8</v>
      </c>
      <c r="I172" s="1" t="s">
        <v>997</v>
      </c>
      <c r="J172" s="4">
        <v>44197</v>
      </c>
      <c r="K172" s="4">
        <v>44561</v>
      </c>
      <c r="L172" s="1" t="s">
        <v>160</v>
      </c>
      <c r="M172" s="1" t="s">
        <v>987</v>
      </c>
      <c r="N172" s="1" t="s">
        <v>21</v>
      </c>
      <c r="O172" s="1" t="s">
        <v>146</v>
      </c>
      <c r="P172" s="1" t="s">
        <v>2</v>
      </c>
      <c r="Q172" s="6">
        <v>4</v>
      </c>
      <c r="R172" s="6">
        <v>1</v>
      </c>
      <c r="S172" s="6">
        <v>1</v>
      </c>
      <c r="T172" s="6">
        <v>1</v>
      </c>
      <c r="U172" s="6">
        <v>1</v>
      </c>
      <c r="V172" s="6">
        <v>1</v>
      </c>
      <c r="W172" s="6" t="s">
        <v>906</v>
      </c>
      <c r="X172" s="2"/>
      <c r="Y172" s="2"/>
      <c r="Z172" s="2"/>
      <c r="AA172" s="2"/>
      <c r="AB172" s="2"/>
      <c r="AC172" s="2"/>
      <c r="AD172" s="2"/>
      <c r="AE172" s="2"/>
      <c r="AF172" s="17"/>
      <c r="AG172" s="17"/>
      <c r="AH172" s="2">
        <f>IFERROR(IF((V172+X172+Z172+AB172)/Q172&gt;1,1,(V172+X172+Z172+AB172)/Q172),0)</f>
        <v>0.25</v>
      </c>
      <c r="AI172" s="2">
        <f>IFERROR(IF(R172=0,"",IF((V172/R172)&gt;1,1,(V172/R172))),"")</f>
        <v>1</v>
      </c>
      <c r="AJ172" s="2">
        <f>IFERROR(IF(S172=0,"",IF((X172/S172)&gt;1,1,(X172/S172))),"")</f>
        <v>0</v>
      </c>
      <c r="AK172" s="2">
        <f>IFERROR(IF(T172=0,"",IF((Z172/T172)&gt;1,1,(Z172/T172))),"")</f>
        <v>0</v>
      </c>
      <c r="AL172" s="2">
        <f>IFERROR(IF(U172=0,"",IF((AB172/U172)&gt;1,1,(AB172/U172))),"")</f>
        <v>0</v>
      </c>
      <c r="AM172" s="1" t="s">
        <v>18</v>
      </c>
      <c r="AN172" s="1"/>
      <c r="AO172" s="1"/>
      <c r="AP172" s="1"/>
      <c r="AQ172" s="1" t="s">
        <v>992</v>
      </c>
      <c r="AR172" s="1"/>
      <c r="AS172" s="1"/>
      <c r="AT172" s="1"/>
      <c r="AU172" s="1" t="s">
        <v>18</v>
      </c>
      <c r="AV172" s="1"/>
      <c r="AW172" s="1"/>
      <c r="AX172" s="1"/>
      <c r="AY172" s="1" t="s">
        <v>996</v>
      </c>
      <c r="AZ172" s="1"/>
      <c r="BA172" s="1"/>
      <c r="BB172" s="1"/>
    </row>
    <row r="173" spans="1:54" ht="15" customHeight="1" x14ac:dyDescent="0.25">
      <c r="A173" s="5">
        <v>11</v>
      </c>
      <c r="B173" s="1" t="s">
        <v>988</v>
      </c>
      <c r="C173" s="1" t="s">
        <v>13</v>
      </c>
      <c r="D173" s="1" t="s">
        <v>12</v>
      </c>
      <c r="E173" s="1" t="s">
        <v>11</v>
      </c>
      <c r="F173" s="1" t="s">
        <v>10</v>
      </c>
      <c r="G173" s="1" t="s">
        <v>9</v>
      </c>
      <c r="H173" s="1" t="s">
        <v>8</v>
      </c>
      <c r="I173" s="1" t="s">
        <v>161</v>
      </c>
      <c r="J173" s="4">
        <v>44470</v>
      </c>
      <c r="K173" s="4">
        <v>44561</v>
      </c>
      <c r="L173" s="1" t="s">
        <v>160</v>
      </c>
      <c r="M173" s="1" t="s">
        <v>987</v>
      </c>
      <c r="N173" s="1" t="s">
        <v>21</v>
      </c>
      <c r="O173" s="1" t="s">
        <v>146</v>
      </c>
      <c r="P173" s="1" t="s">
        <v>2</v>
      </c>
      <c r="Q173" s="6">
        <v>1</v>
      </c>
      <c r="R173" s="6">
        <v>0</v>
      </c>
      <c r="S173" s="6">
        <v>0</v>
      </c>
      <c r="T173" s="6">
        <v>0</v>
      </c>
      <c r="U173" s="6">
        <v>1</v>
      </c>
      <c r="V173" s="6">
        <v>0</v>
      </c>
      <c r="W173" s="6" t="s">
        <v>990</v>
      </c>
      <c r="X173" s="2"/>
      <c r="Y173" s="2"/>
      <c r="Z173" s="2"/>
      <c r="AA173" s="2"/>
      <c r="AB173" s="2"/>
      <c r="AC173" s="2"/>
      <c r="AD173" s="2"/>
      <c r="AE173" s="2"/>
      <c r="AF173" s="17"/>
      <c r="AG173" s="17"/>
      <c r="AH173" s="2">
        <f>IFERROR(IF((V173+X173+Z173+AB173)/Q173&gt;1,1,(V173+X173+Z173+AB173)/Q173),0)</f>
        <v>0</v>
      </c>
      <c r="AI173" s="2" t="str">
        <f>IFERROR(IF(R173=0,"",IF((V173/R173)&gt;1,1,(V173/R173))),"")</f>
        <v/>
      </c>
      <c r="AJ173" s="2" t="str">
        <f>IFERROR(IF(S173=0,"",IF((X173/S173)&gt;1,1,(X173/S173))),"")</f>
        <v/>
      </c>
      <c r="AK173" s="2" t="str">
        <f>IFERROR(IF(T173=0,"",IF((Z173/T173)&gt;1,1,(Z173/T173))),"")</f>
        <v/>
      </c>
      <c r="AL173" s="2">
        <f>IFERROR(IF(U173=0,"",IF((AB173/U173)&gt;1,1,(AB173/U173))),"")</f>
        <v>0</v>
      </c>
      <c r="AM173" s="1" t="s">
        <v>0</v>
      </c>
      <c r="AN173" s="1"/>
      <c r="AO173" s="1"/>
      <c r="AP173" s="1"/>
      <c r="AQ173" s="1" t="s">
        <v>0</v>
      </c>
      <c r="AR173" s="1"/>
      <c r="AS173" s="1"/>
      <c r="AT173" s="1"/>
      <c r="AU173" s="1" t="s">
        <v>0</v>
      </c>
      <c r="AV173" s="1"/>
      <c r="AW173" s="1"/>
      <c r="AX173" s="1"/>
      <c r="AY173" s="1" t="s">
        <v>995</v>
      </c>
      <c r="AZ173" s="1"/>
      <c r="BA173" s="1"/>
      <c r="BB173" s="1"/>
    </row>
    <row r="174" spans="1:54" ht="15" customHeight="1" x14ac:dyDescent="0.25">
      <c r="A174" s="5">
        <v>12</v>
      </c>
      <c r="B174" s="1" t="s">
        <v>988</v>
      </c>
      <c r="C174" s="1" t="s">
        <v>13</v>
      </c>
      <c r="D174" s="1" t="s">
        <v>12</v>
      </c>
      <c r="E174" s="1" t="s">
        <v>11</v>
      </c>
      <c r="F174" s="1" t="s">
        <v>10</v>
      </c>
      <c r="G174" s="1" t="s">
        <v>9</v>
      </c>
      <c r="H174" s="1" t="s">
        <v>8</v>
      </c>
      <c r="I174" s="1" t="s">
        <v>994</v>
      </c>
      <c r="J174" s="4">
        <v>44197</v>
      </c>
      <c r="K174" s="4">
        <v>44561</v>
      </c>
      <c r="L174" s="1" t="s">
        <v>152</v>
      </c>
      <c r="M174" s="1" t="s">
        <v>987</v>
      </c>
      <c r="N174" s="1" t="s">
        <v>21</v>
      </c>
      <c r="O174" s="1" t="s">
        <v>146</v>
      </c>
      <c r="P174" s="1" t="s">
        <v>2</v>
      </c>
      <c r="Q174" s="6">
        <v>4</v>
      </c>
      <c r="R174" s="6">
        <v>1</v>
      </c>
      <c r="S174" s="6">
        <v>1</v>
      </c>
      <c r="T174" s="6">
        <v>1</v>
      </c>
      <c r="U174" s="6">
        <v>1</v>
      </c>
      <c r="V174" s="6">
        <v>1</v>
      </c>
      <c r="W174" s="6" t="s">
        <v>993</v>
      </c>
      <c r="X174" s="2"/>
      <c r="Y174" s="2"/>
      <c r="Z174" s="2"/>
      <c r="AA174" s="2"/>
      <c r="AB174" s="2"/>
      <c r="AC174" s="2"/>
      <c r="AD174" s="2"/>
      <c r="AE174" s="2"/>
      <c r="AF174" s="17"/>
      <c r="AG174" s="17"/>
      <c r="AH174" s="2">
        <f>IFERROR(IF((V174+X174+Z174+AB174)/Q174&gt;1,1,(V174+X174+Z174+AB174)/Q174),0)</f>
        <v>0.25</v>
      </c>
      <c r="AI174" s="2">
        <f>IFERROR(IF(R174=0,"",IF((V174/R174)&gt;1,1,(V174/R174))),"")</f>
        <v>1</v>
      </c>
      <c r="AJ174" s="2">
        <f>IFERROR(IF(S174=0,"",IF((X174/S174)&gt;1,1,(X174/S174))),"")</f>
        <v>0</v>
      </c>
      <c r="AK174" s="2">
        <f>IFERROR(IF(T174=0,"",IF((Z174/T174)&gt;1,1,(Z174/T174))),"")</f>
        <v>0</v>
      </c>
      <c r="AL174" s="2">
        <f>IFERROR(IF(U174=0,"",IF((AB174/U174)&gt;1,1,(AB174/U174))),"")</f>
        <v>0</v>
      </c>
      <c r="AM174" s="1" t="s">
        <v>18</v>
      </c>
      <c r="AN174" s="1"/>
      <c r="AO174" s="1"/>
      <c r="AP174" s="1"/>
      <c r="AQ174" s="1" t="s">
        <v>992</v>
      </c>
      <c r="AR174" s="1"/>
      <c r="AS174" s="1"/>
      <c r="AT174" s="1"/>
      <c r="AU174" s="1" t="s">
        <v>18</v>
      </c>
      <c r="AV174" s="1"/>
      <c r="AW174" s="1"/>
      <c r="AX174" s="1"/>
      <c r="AY174" s="1" t="s">
        <v>991</v>
      </c>
      <c r="AZ174" s="1"/>
      <c r="BA174" s="1"/>
      <c r="BB174" s="1"/>
    </row>
    <row r="175" spans="1:54" ht="15" customHeight="1" x14ac:dyDescent="0.25">
      <c r="A175" s="5">
        <v>13</v>
      </c>
      <c r="B175" s="1" t="s">
        <v>988</v>
      </c>
      <c r="C175" s="1" t="s">
        <v>13</v>
      </c>
      <c r="D175" s="1" t="s">
        <v>12</v>
      </c>
      <c r="E175" s="1" t="s">
        <v>11</v>
      </c>
      <c r="F175" s="1" t="s">
        <v>10</v>
      </c>
      <c r="G175" s="1" t="s">
        <v>9</v>
      </c>
      <c r="H175" s="1" t="s">
        <v>8</v>
      </c>
      <c r="I175" s="1" t="s">
        <v>153</v>
      </c>
      <c r="J175" s="4">
        <v>44470</v>
      </c>
      <c r="K175" s="4">
        <v>44561</v>
      </c>
      <c r="L175" s="1" t="s">
        <v>152</v>
      </c>
      <c r="M175" s="1" t="s">
        <v>987</v>
      </c>
      <c r="N175" s="1" t="s">
        <v>21</v>
      </c>
      <c r="O175" s="1" t="s">
        <v>146</v>
      </c>
      <c r="P175" s="1" t="s">
        <v>2</v>
      </c>
      <c r="Q175" s="6">
        <v>2</v>
      </c>
      <c r="R175" s="6">
        <v>0</v>
      </c>
      <c r="S175" s="6">
        <v>0</v>
      </c>
      <c r="T175" s="6">
        <v>0</v>
      </c>
      <c r="U175" s="6">
        <v>2</v>
      </c>
      <c r="V175" s="6">
        <v>0</v>
      </c>
      <c r="W175" s="6" t="s">
        <v>990</v>
      </c>
      <c r="X175" s="2"/>
      <c r="Y175" s="2"/>
      <c r="Z175" s="2"/>
      <c r="AA175" s="2"/>
      <c r="AB175" s="2"/>
      <c r="AC175" s="2"/>
      <c r="AD175" s="2"/>
      <c r="AE175" s="2"/>
      <c r="AF175" s="17"/>
      <c r="AG175" s="17"/>
      <c r="AH175" s="2">
        <f>IFERROR(IF((V175+X175+Z175+AB175)/Q175&gt;1,1,(V175+X175+Z175+AB175)/Q175),0)</f>
        <v>0</v>
      </c>
      <c r="AI175" s="2" t="str">
        <f>IFERROR(IF(R175=0,"",IF((V175/R175)&gt;1,1,(V175/R175))),"")</f>
        <v/>
      </c>
      <c r="AJ175" s="2" t="str">
        <f>IFERROR(IF(S175=0,"",IF((X175/S175)&gt;1,1,(X175/S175))),"")</f>
        <v/>
      </c>
      <c r="AK175" s="2" t="str">
        <f>IFERROR(IF(T175=0,"",IF((Z175/T175)&gt;1,1,(Z175/T175))),"")</f>
        <v/>
      </c>
      <c r="AL175" s="2">
        <f>IFERROR(IF(U175=0,"",IF((AB175/U175)&gt;1,1,(AB175/U175))),"")</f>
        <v>0</v>
      </c>
      <c r="AM175" s="1" t="s">
        <v>0</v>
      </c>
      <c r="AN175" s="1"/>
      <c r="AO175" s="1"/>
      <c r="AP175" s="1"/>
      <c r="AQ175" s="1" t="s">
        <v>0</v>
      </c>
      <c r="AR175" s="1"/>
      <c r="AS175" s="1"/>
      <c r="AT175" s="1"/>
      <c r="AU175" s="1" t="s">
        <v>0</v>
      </c>
      <c r="AV175" s="1"/>
      <c r="AW175" s="1"/>
      <c r="AX175" s="1"/>
      <c r="AY175" s="1" t="s">
        <v>989</v>
      </c>
      <c r="AZ175" s="1"/>
      <c r="BA175" s="1"/>
      <c r="BB175" s="1"/>
    </row>
    <row r="176" spans="1:54" ht="15" customHeight="1" x14ac:dyDescent="0.25">
      <c r="A176" s="5">
        <v>14</v>
      </c>
      <c r="B176" s="1" t="s">
        <v>988</v>
      </c>
      <c r="C176" s="1" t="s">
        <v>13</v>
      </c>
      <c r="D176" s="1" t="s">
        <v>12</v>
      </c>
      <c r="E176" s="1" t="s">
        <v>11</v>
      </c>
      <c r="F176" s="1" t="s">
        <v>10</v>
      </c>
      <c r="G176" s="1" t="s">
        <v>9</v>
      </c>
      <c r="H176" s="1" t="s">
        <v>8</v>
      </c>
      <c r="I176" s="1" t="s">
        <v>15</v>
      </c>
      <c r="J176" s="4">
        <v>44317</v>
      </c>
      <c r="K176" s="4">
        <v>44561</v>
      </c>
      <c r="L176" s="1" t="s">
        <v>148</v>
      </c>
      <c r="M176" s="1" t="s">
        <v>987</v>
      </c>
      <c r="N176" s="1" t="s">
        <v>21</v>
      </c>
      <c r="O176" s="1" t="s">
        <v>146</v>
      </c>
      <c r="P176" s="1" t="s">
        <v>2</v>
      </c>
      <c r="Q176" s="6">
        <v>4</v>
      </c>
      <c r="R176" s="6">
        <v>0</v>
      </c>
      <c r="S176" s="6">
        <v>2</v>
      </c>
      <c r="T176" s="6">
        <v>1</v>
      </c>
      <c r="U176" s="6">
        <v>1</v>
      </c>
      <c r="V176" s="6">
        <v>0</v>
      </c>
      <c r="W176" s="6" t="s">
        <v>986</v>
      </c>
      <c r="X176" s="2"/>
      <c r="Y176" s="2"/>
      <c r="Z176" s="2"/>
      <c r="AA176" s="2"/>
      <c r="AB176" s="2"/>
      <c r="AC176" s="2"/>
      <c r="AD176" s="2"/>
      <c r="AE176" s="2"/>
      <c r="AF176" s="17"/>
      <c r="AG176" s="17"/>
      <c r="AH176" s="2">
        <f>IFERROR(IF((V176+X176+Z176+AB176)/Q176&gt;1,1,(V176+X176+Z176+AB176)/Q176),0)</f>
        <v>0</v>
      </c>
      <c r="AI176" s="2" t="str">
        <f>IFERROR(IF(R176=0,"",IF((V176/R176)&gt;1,1,(V176/R176))),"")</f>
        <v/>
      </c>
      <c r="AJ176" s="2">
        <f>IFERROR(IF(S176=0,"",IF((X176/S176)&gt;1,1,(X176/S176))),"")</f>
        <v>0</v>
      </c>
      <c r="AK176" s="2">
        <f>IFERROR(IF(T176=0,"",IF((Z176/T176)&gt;1,1,(Z176/T176))),"")</f>
        <v>0</v>
      </c>
      <c r="AL176" s="2">
        <f>IFERROR(IF(U176=0,"",IF((AB176/U176)&gt;1,1,(AB176/U176))),"")</f>
        <v>0</v>
      </c>
      <c r="AM176" s="1" t="s">
        <v>0</v>
      </c>
      <c r="AN176" s="1"/>
      <c r="AO176" s="1"/>
      <c r="AP176" s="1"/>
      <c r="AQ176" s="1" t="s">
        <v>0</v>
      </c>
      <c r="AR176" s="1"/>
      <c r="AS176" s="1"/>
      <c r="AT176" s="1"/>
      <c r="AU176" s="1" t="s">
        <v>0</v>
      </c>
      <c r="AV176" s="1"/>
      <c r="AW176" s="1"/>
      <c r="AX176" s="1"/>
      <c r="AY176" s="1" t="s">
        <v>0</v>
      </c>
      <c r="AZ176" s="1"/>
      <c r="BA176" s="1"/>
      <c r="BB176" s="1"/>
    </row>
    <row r="177" spans="1:54" ht="15" customHeight="1" x14ac:dyDescent="0.25">
      <c r="A177" s="5">
        <v>1</v>
      </c>
      <c r="B177" s="1" t="s">
        <v>900</v>
      </c>
      <c r="C177" s="1" t="s">
        <v>957</v>
      </c>
      <c r="D177" s="1" t="s">
        <v>285</v>
      </c>
      <c r="E177" s="1" t="s">
        <v>284</v>
      </c>
      <c r="F177" s="1" t="s">
        <v>291</v>
      </c>
      <c r="G177" s="1" t="s">
        <v>30</v>
      </c>
      <c r="H177" s="1" t="s">
        <v>282</v>
      </c>
      <c r="I177" s="1" t="s">
        <v>985</v>
      </c>
      <c r="J177" s="4">
        <v>44228</v>
      </c>
      <c r="K177" s="4">
        <v>44530</v>
      </c>
      <c r="L177" s="1" t="s">
        <v>977</v>
      </c>
      <c r="M177" s="1" t="s">
        <v>268</v>
      </c>
      <c r="N177" s="1" t="s">
        <v>21</v>
      </c>
      <c r="O177" s="1" t="s">
        <v>954</v>
      </c>
      <c r="P177" s="1" t="s">
        <v>75</v>
      </c>
      <c r="Q177" s="6">
        <f>SUM(R177:U177)</f>
        <v>10</v>
      </c>
      <c r="R177" s="6">
        <v>2</v>
      </c>
      <c r="S177" s="6">
        <v>3</v>
      </c>
      <c r="T177" s="6">
        <v>3</v>
      </c>
      <c r="U177" s="6">
        <v>2</v>
      </c>
      <c r="V177" s="6">
        <v>2</v>
      </c>
      <c r="W177" s="6" t="s">
        <v>984</v>
      </c>
      <c r="X177" s="2"/>
      <c r="Y177" s="2"/>
      <c r="Z177" s="2"/>
      <c r="AA177" s="2"/>
      <c r="AB177" s="2"/>
      <c r="AC177" s="2"/>
      <c r="AD177" s="2"/>
      <c r="AE177" s="2"/>
      <c r="AF177" s="17"/>
      <c r="AG177" s="2"/>
      <c r="AH177" s="2">
        <f>IFERROR(IF((V177+X177+Z177+AB177)/Q177&gt;1,1,(V177+X177+Z177+AB177)/Q177),0)</f>
        <v>0.2</v>
      </c>
      <c r="AI177" s="2">
        <f>IFERROR(IF(R177=0,"",IF((V177/R177)&gt;1,1,(V177/R177))),"")</f>
        <v>1</v>
      </c>
      <c r="AJ177" s="2">
        <f>IFERROR(IF(S177=0,"",IF((X177/S177)&gt;1,1,(X177/S177))),"")</f>
        <v>0</v>
      </c>
      <c r="AK177" s="2">
        <f>IFERROR(IF(T177=0,"",IF((Z177/T177)&gt;1,1,(Z177/T177))),"")</f>
        <v>0</v>
      </c>
      <c r="AL177" s="2">
        <f>IFERROR(IF(U177=0,"",IF((AB177/U177)&gt;1,1,(AB177/U177))),"")</f>
        <v>0</v>
      </c>
      <c r="AM177" s="1" t="s">
        <v>18</v>
      </c>
      <c r="AN177" s="1"/>
      <c r="AO177" s="1"/>
      <c r="AP177" s="1"/>
      <c r="AQ177" s="1" t="s">
        <v>270</v>
      </c>
      <c r="AR177" s="1"/>
      <c r="AS177" s="1"/>
      <c r="AT177" s="1"/>
      <c r="AU177" s="1" t="s">
        <v>18</v>
      </c>
      <c r="AV177" s="1"/>
      <c r="AW177" s="1"/>
      <c r="AX177" s="1"/>
      <c r="AY177" s="1" t="s">
        <v>983</v>
      </c>
      <c r="AZ177" s="1"/>
      <c r="BA177" s="1"/>
      <c r="BB177" s="1"/>
    </row>
    <row r="178" spans="1:54" ht="15" customHeight="1" x14ac:dyDescent="0.25">
      <c r="A178" s="5">
        <v>2</v>
      </c>
      <c r="B178" s="1" t="s">
        <v>900</v>
      </c>
      <c r="C178" s="1" t="s">
        <v>957</v>
      </c>
      <c r="D178" s="1" t="s">
        <v>285</v>
      </c>
      <c r="E178" s="1" t="s">
        <v>284</v>
      </c>
      <c r="F178" s="1" t="s">
        <v>291</v>
      </c>
      <c r="G178" s="1" t="s">
        <v>30</v>
      </c>
      <c r="H178" s="1" t="s">
        <v>282</v>
      </c>
      <c r="I178" s="1" t="s">
        <v>982</v>
      </c>
      <c r="J178" s="4">
        <v>44228</v>
      </c>
      <c r="K178" s="4">
        <v>44530</v>
      </c>
      <c r="L178" s="1" t="s">
        <v>981</v>
      </c>
      <c r="M178" s="1" t="s">
        <v>268</v>
      </c>
      <c r="N178" s="1" t="s">
        <v>21</v>
      </c>
      <c r="O178" s="1" t="s">
        <v>954</v>
      </c>
      <c r="P178" s="1" t="s">
        <v>75</v>
      </c>
      <c r="Q178" s="6">
        <v>1</v>
      </c>
      <c r="R178" s="6">
        <v>0</v>
      </c>
      <c r="S178" s="6">
        <v>0</v>
      </c>
      <c r="T178" s="6">
        <v>1</v>
      </c>
      <c r="U178" s="6">
        <v>0</v>
      </c>
      <c r="V178" s="6">
        <v>1</v>
      </c>
      <c r="W178" s="6" t="s">
        <v>980</v>
      </c>
      <c r="X178" s="2"/>
      <c r="Y178" s="2"/>
      <c r="Z178" s="2"/>
      <c r="AA178" s="2"/>
      <c r="AB178" s="2"/>
      <c r="AC178" s="2"/>
      <c r="AD178" s="2"/>
      <c r="AE178" s="2"/>
      <c r="AF178" s="2"/>
      <c r="AG178" s="17"/>
      <c r="AH178" s="2">
        <f>IFERROR(IF((V178+X178+Z178+AB178)/Q178&gt;1,1,(V178+X178+Z178+AB178)/Q178),0)</f>
        <v>1</v>
      </c>
      <c r="AI178" s="2" t="str">
        <f>IFERROR(IF(R178=0,"",IF((V178/R178)&gt;1,1,(V178/R178))),"")</f>
        <v/>
      </c>
      <c r="AJ178" s="2" t="str">
        <f>IFERROR(IF(S178=0,"",IF((X178/S178)&gt;1,1,(X178/S178))),"")</f>
        <v/>
      </c>
      <c r="AK178" s="2">
        <f>IFERROR(IF(T178=0,"",IF((Z178/T178)&gt;1,1,(Z178/T178))),"")</f>
        <v>0</v>
      </c>
      <c r="AL178" s="2" t="str">
        <f>IFERROR(IF(U178=0,"",IF((AB178/U178)&gt;1,1,(AB178/U178))),"")</f>
        <v/>
      </c>
      <c r="AM178" s="1" t="s">
        <v>18</v>
      </c>
      <c r="AN178" s="1"/>
      <c r="AO178" s="1"/>
      <c r="AP178" s="1"/>
      <c r="AQ178" s="1" t="s">
        <v>270</v>
      </c>
      <c r="AR178" s="1"/>
      <c r="AS178" s="1"/>
      <c r="AT178" s="1"/>
      <c r="AU178" s="1" t="s">
        <v>18</v>
      </c>
      <c r="AV178" s="1"/>
      <c r="AW178" s="1"/>
      <c r="AX178" s="1"/>
      <c r="AY178" s="1" t="s">
        <v>979</v>
      </c>
      <c r="AZ178" s="1"/>
      <c r="BA178" s="1"/>
      <c r="BB178" s="1"/>
    </row>
    <row r="179" spans="1:54" ht="15" customHeight="1" x14ac:dyDescent="0.25">
      <c r="A179" s="5">
        <v>3</v>
      </c>
      <c r="B179" s="1" t="s">
        <v>900</v>
      </c>
      <c r="C179" s="1" t="s">
        <v>957</v>
      </c>
      <c r="D179" s="1" t="s">
        <v>285</v>
      </c>
      <c r="E179" s="1" t="s">
        <v>284</v>
      </c>
      <c r="F179" s="1" t="s">
        <v>291</v>
      </c>
      <c r="G179" s="1" t="s">
        <v>30</v>
      </c>
      <c r="H179" s="1" t="s">
        <v>282</v>
      </c>
      <c r="I179" s="1" t="s">
        <v>978</v>
      </c>
      <c r="J179" s="4">
        <v>44228</v>
      </c>
      <c r="K179" s="4">
        <v>44530</v>
      </c>
      <c r="L179" s="1" t="s">
        <v>977</v>
      </c>
      <c r="M179" s="1" t="s">
        <v>268</v>
      </c>
      <c r="N179" s="1" t="s">
        <v>21</v>
      </c>
      <c r="O179" s="1" t="s">
        <v>954</v>
      </c>
      <c r="P179" s="1" t="s">
        <v>75</v>
      </c>
      <c r="Q179" s="6">
        <f>SUM(R179:U179)</f>
        <v>11</v>
      </c>
      <c r="R179" s="6">
        <v>2</v>
      </c>
      <c r="S179" s="6">
        <v>3</v>
      </c>
      <c r="T179" s="6">
        <v>3</v>
      </c>
      <c r="U179" s="6">
        <v>3</v>
      </c>
      <c r="V179" s="6">
        <v>2</v>
      </c>
      <c r="W179" s="6" t="s">
        <v>976</v>
      </c>
      <c r="X179" s="2"/>
      <c r="Y179" s="2"/>
      <c r="Z179" s="2"/>
      <c r="AA179" s="2"/>
      <c r="AB179" s="2"/>
      <c r="AC179" s="2"/>
      <c r="AD179" s="2"/>
      <c r="AE179" s="2"/>
      <c r="AF179" s="17"/>
      <c r="AG179" s="2"/>
      <c r="AH179" s="2">
        <f>IFERROR(IF((V179+X179+Z179+AB179)/Q179&gt;1,1,(V179+X179+Z179+AB179)/Q179),0)</f>
        <v>0.18181818181818182</v>
      </c>
      <c r="AI179" s="2">
        <f>IFERROR(IF(R179=0,"",IF((V179/R179)&gt;1,1,(V179/R179))),"")</f>
        <v>1</v>
      </c>
      <c r="AJ179" s="2">
        <f>IFERROR(IF(S179=0,"",IF((X179/S179)&gt;1,1,(X179/S179))),"")</f>
        <v>0</v>
      </c>
      <c r="AK179" s="2">
        <f>IFERROR(IF(T179=0,"",IF((Z179/T179)&gt;1,1,(Z179/T179))),"")</f>
        <v>0</v>
      </c>
      <c r="AL179" s="2">
        <f>IFERROR(IF(U179=0,"",IF((AB179/U179)&gt;1,1,(AB179/U179))),"")</f>
        <v>0</v>
      </c>
      <c r="AM179" s="1" t="s">
        <v>18</v>
      </c>
      <c r="AN179" s="1"/>
      <c r="AO179" s="1"/>
      <c r="AP179" s="1"/>
      <c r="AQ179" s="1" t="s">
        <v>270</v>
      </c>
      <c r="AR179" s="1"/>
      <c r="AS179" s="1"/>
      <c r="AT179" s="1"/>
      <c r="AU179" s="1" t="s">
        <v>18</v>
      </c>
      <c r="AV179" s="1"/>
      <c r="AW179" s="1"/>
      <c r="AX179" s="1"/>
      <c r="AY179" s="1" t="s">
        <v>975</v>
      </c>
      <c r="AZ179" s="1"/>
      <c r="BA179" s="1"/>
      <c r="BB179" s="1"/>
    </row>
    <row r="180" spans="1:54" ht="15" customHeight="1" x14ac:dyDescent="0.25">
      <c r="A180" s="5">
        <v>4</v>
      </c>
      <c r="B180" s="1" t="s">
        <v>900</v>
      </c>
      <c r="C180" s="1" t="s">
        <v>957</v>
      </c>
      <c r="D180" s="1" t="s">
        <v>285</v>
      </c>
      <c r="E180" s="1" t="s">
        <v>284</v>
      </c>
      <c r="F180" s="1" t="s">
        <v>291</v>
      </c>
      <c r="G180" s="1" t="s">
        <v>30</v>
      </c>
      <c r="H180" s="1" t="s">
        <v>282</v>
      </c>
      <c r="I180" s="1" t="s">
        <v>974</v>
      </c>
      <c r="J180" s="4">
        <v>44228</v>
      </c>
      <c r="K180" s="4">
        <v>44530</v>
      </c>
      <c r="L180" s="1" t="s">
        <v>973</v>
      </c>
      <c r="M180" s="1" t="s">
        <v>268</v>
      </c>
      <c r="N180" s="1" t="s">
        <v>21</v>
      </c>
      <c r="O180" s="1" t="s">
        <v>954</v>
      </c>
      <c r="P180" s="1" t="s">
        <v>75</v>
      </c>
      <c r="Q180" s="6">
        <f>SUM(R180:U180)</f>
        <v>12</v>
      </c>
      <c r="R180" s="6">
        <v>0</v>
      </c>
      <c r="S180" s="6">
        <v>0</v>
      </c>
      <c r="T180" s="6">
        <v>6</v>
      </c>
      <c r="U180" s="6">
        <v>6</v>
      </c>
      <c r="V180" s="6">
        <v>0</v>
      </c>
      <c r="W180" s="6" t="s">
        <v>265</v>
      </c>
      <c r="X180" s="23"/>
      <c r="Y180" s="23"/>
      <c r="Z180" s="23"/>
      <c r="AA180" s="23"/>
      <c r="AB180" s="23"/>
      <c r="AC180" s="23"/>
      <c r="AD180" s="17"/>
      <c r="AE180" s="17"/>
      <c r="AF180" s="17"/>
      <c r="AG180" s="17"/>
      <c r="AH180" s="2">
        <f>IFERROR(IF((V180+X180+Z180+AB180)/Q180&gt;1,1,(V180+X180+Z180+AB180)/Q180),0)</f>
        <v>0</v>
      </c>
      <c r="AI180" s="2" t="str">
        <f>IFERROR(IF(R180=0,"",IF((V180/R180)&gt;1,1,(V180/R180))),"")</f>
        <v/>
      </c>
      <c r="AJ180" s="2" t="str">
        <f>IFERROR(IF(S180=0,"",IF((X180/S180)&gt;1,1,(X180/S180))),"")</f>
        <v/>
      </c>
      <c r="AK180" s="2">
        <f>IFERROR(IF(T180=0,"",IF((Z180/T180)&gt;1,1,(Z180/T180))),"")</f>
        <v>0</v>
      </c>
      <c r="AL180" s="2">
        <f>IFERROR(IF(U180=0,"",IF((AB180/U180)&gt;1,1,(AB180/U180))),"")</f>
        <v>0</v>
      </c>
      <c r="AM180" s="1" t="s">
        <v>18</v>
      </c>
      <c r="AN180" s="1"/>
      <c r="AO180" s="1"/>
      <c r="AP180" s="1"/>
      <c r="AQ180" s="1" t="s">
        <v>972</v>
      </c>
      <c r="AR180" s="1"/>
      <c r="AS180" s="1"/>
      <c r="AT180" s="1"/>
      <c r="AU180" s="1" t="s">
        <v>0</v>
      </c>
      <c r="AV180" s="1"/>
      <c r="AW180" s="1"/>
      <c r="AX180" s="1"/>
      <c r="AY180" s="1" t="s">
        <v>971</v>
      </c>
      <c r="AZ180" s="1"/>
      <c r="BA180" s="1"/>
      <c r="BB180" s="1"/>
    </row>
    <row r="181" spans="1:54" ht="15" customHeight="1" x14ac:dyDescent="0.25">
      <c r="A181" s="5">
        <v>5</v>
      </c>
      <c r="B181" s="1" t="s">
        <v>900</v>
      </c>
      <c r="C181" s="1" t="s">
        <v>957</v>
      </c>
      <c r="D181" s="1" t="s">
        <v>285</v>
      </c>
      <c r="E181" s="1" t="s">
        <v>284</v>
      </c>
      <c r="F181" s="1" t="s">
        <v>291</v>
      </c>
      <c r="G181" s="1" t="s">
        <v>30</v>
      </c>
      <c r="H181" s="1" t="s">
        <v>282</v>
      </c>
      <c r="I181" s="1" t="s">
        <v>970</v>
      </c>
      <c r="J181" s="4">
        <v>44228</v>
      </c>
      <c r="K181" s="4">
        <v>44530</v>
      </c>
      <c r="L181" s="1" t="s">
        <v>969</v>
      </c>
      <c r="M181" s="1" t="s">
        <v>268</v>
      </c>
      <c r="N181" s="1" t="s">
        <v>21</v>
      </c>
      <c r="O181" s="1" t="s">
        <v>954</v>
      </c>
      <c r="P181" s="1" t="s">
        <v>75</v>
      </c>
      <c r="Q181" s="6">
        <f>SUM(R181:U181)</f>
        <v>12</v>
      </c>
      <c r="R181" s="6">
        <v>0</v>
      </c>
      <c r="S181" s="6">
        <v>0</v>
      </c>
      <c r="T181" s="6">
        <v>6</v>
      </c>
      <c r="U181" s="6">
        <v>6</v>
      </c>
      <c r="V181" s="6">
        <v>0</v>
      </c>
      <c r="W181" s="6" t="s">
        <v>265</v>
      </c>
      <c r="X181" s="23"/>
      <c r="Y181" s="23"/>
      <c r="Z181" s="23"/>
      <c r="AA181" s="23"/>
      <c r="AB181" s="23"/>
      <c r="AC181" s="23"/>
      <c r="AD181" s="17"/>
      <c r="AE181" s="17"/>
      <c r="AF181" s="17"/>
      <c r="AG181" s="17"/>
      <c r="AH181" s="2">
        <f>IFERROR(IF((V181+X181+Z181+AB181)/Q181&gt;1,1,(V181+X181+Z181+AB181)/Q181),0)</f>
        <v>0</v>
      </c>
      <c r="AI181" s="2" t="str">
        <f>IFERROR(IF(R181=0,"",IF((V181/R181)&gt;1,1,(V181/R181))),"")</f>
        <v/>
      </c>
      <c r="AJ181" s="2" t="str">
        <f>IFERROR(IF(S181=0,"",IF((X181/S181)&gt;1,1,(X181/S181))),"")</f>
        <v/>
      </c>
      <c r="AK181" s="2">
        <f>IFERROR(IF(T181=0,"",IF((Z181/T181)&gt;1,1,(Z181/T181))),"")</f>
        <v>0</v>
      </c>
      <c r="AL181" s="2">
        <f>IFERROR(IF(U181=0,"",IF((AB181/U181)&gt;1,1,(AB181/U181))),"")</f>
        <v>0</v>
      </c>
      <c r="AM181" s="1" t="s">
        <v>0</v>
      </c>
      <c r="AN181" s="1"/>
      <c r="AO181" s="1"/>
      <c r="AP181" s="1"/>
      <c r="AQ181" s="1" t="s">
        <v>264</v>
      </c>
      <c r="AR181" s="1"/>
      <c r="AS181" s="1"/>
      <c r="AT181" s="1"/>
      <c r="AU181" s="1" t="s">
        <v>0</v>
      </c>
      <c r="AV181" s="1"/>
      <c r="AW181" s="1"/>
      <c r="AX181" s="1"/>
      <c r="AY181" s="1" t="s">
        <v>264</v>
      </c>
      <c r="AZ181" s="1"/>
      <c r="BA181" s="1"/>
      <c r="BB181" s="1"/>
    </row>
    <row r="182" spans="1:54" ht="15" customHeight="1" x14ac:dyDescent="0.25">
      <c r="A182" s="5">
        <v>6</v>
      </c>
      <c r="B182" s="1" t="s">
        <v>900</v>
      </c>
      <c r="C182" s="1" t="s">
        <v>957</v>
      </c>
      <c r="D182" s="1" t="s">
        <v>285</v>
      </c>
      <c r="E182" s="1" t="s">
        <v>284</v>
      </c>
      <c r="F182" s="1" t="s">
        <v>291</v>
      </c>
      <c r="G182" s="1" t="s">
        <v>30</v>
      </c>
      <c r="H182" s="1" t="s">
        <v>282</v>
      </c>
      <c r="I182" s="1" t="s">
        <v>968</v>
      </c>
      <c r="J182" s="4">
        <v>44228</v>
      </c>
      <c r="K182" s="4">
        <v>44530</v>
      </c>
      <c r="L182" s="1" t="s">
        <v>967</v>
      </c>
      <c r="M182" s="1" t="s">
        <v>268</v>
      </c>
      <c r="N182" s="1" t="s">
        <v>21</v>
      </c>
      <c r="O182" s="1" t="s">
        <v>954</v>
      </c>
      <c r="P182" s="1" t="s">
        <v>75</v>
      </c>
      <c r="Q182" s="6">
        <f>SUM(R182:U182)</f>
        <v>5</v>
      </c>
      <c r="R182" s="6">
        <v>0</v>
      </c>
      <c r="S182" s="6">
        <v>1</v>
      </c>
      <c r="T182" s="6">
        <v>2</v>
      </c>
      <c r="U182" s="6">
        <v>2</v>
      </c>
      <c r="V182" s="6">
        <v>0</v>
      </c>
      <c r="W182" s="6" t="s">
        <v>265</v>
      </c>
      <c r="X182" s="23"/>
      <c r="Y182" s="23"/>
      <c r="Z182" s="23"/>
      <c r="AA182" s="23"/>
      <c r="AB182" s="23"/>
      <c r="AC182" s="23"/>
      <c r="AD182" s="17"/>
      <c r="AE182" s="17"/>
      <c r="AF182" s="17"/>
      <c r="AG182" s="17"/>
      <c r="AH182" s="2">
        <f>IFERROR(IF((V182+X182+Z182+AB182)/Q182&gt;1,1,(V182+X182+Z182+AB182)/Q182),0)</f>
        <v>0</v>
      </c>
      <c r="AI182" s="2" t="str">
        <f>IFERROR(IF(R182=0,"",IF((V182/R182)&gt;1,1,(V182/R182))),"")</f>
        <v/>
      </c>
      <c r="AJ182" s="2">
        <f>IFERROR(IF(S182=0,"",IF((X182/S182)&gt;1,1,(X182/S182))),"")</f>
        <v>0</v>
      </c>
      <c r="AK182" s="2">
        <f>IFERROR(IF(T182=0,"",IF((Z182/T182)&gt;1,1,(Z182/T182))),"")</f>
        <v>0</v>
      </c>
      <c r="AL182" s="2">
        <f>IFERROR(IF(U182=0,"",IF((AB182/U182)&gt;1,1,(AB182/U182))),"")</f>
        <v>0</v>
      </c>
      <c r="AM182" s="1" t="s">
        <v>0</v>
      </c>
      <c r="AN182" s="1"/>
      <c r="AO182" s="1"/>
      <c r="AP182" s="1"/>
      <c r="AQ182" s="1" t="s">
        <v>264</v>
      </c>
      <c r="AR182" s="1"/>
      <c r="AS182" s="1"/>
      <c r="AT182" s="1"/>
      <c r="AU182" s="1" t="s">
        <v>0</v>
      </c>
      <c r="AV182" s="1"/>
      <c r="AW182" s="1"/>
      <c r="AX182" s="1"/>
      <c r="AY182" s="1" t="s">
        <v>264</v>
      </c>
      <c r="AZ182" s="1"/>
      <c r="BA182" s="1"/>
      <c r="BB182" s="1"/>
    </row>
    <row r="183" spans="1:54" ht="15" customHeight="1" x14ac:dyDescent="0.25">
      <c r="A183" s="5">
        <v>7</v>
      </c>
      <c r="B183" s="1" t="s">
        <v>900</v>
      </c>
      <c r="C183" s="1" t="s">
        <v>957</v>
      </c>
      <c r="D183" s="1" t="s">
        <v>285</v>
      </c>
      <c r="E183" s="1" t="s">
        <v>284</v>
      </c>
      <c r="F183" s="1" t="s">
        <v>291</v>
      </c>
      <c r="G183" s="1" t="s">
        <v>30</v>
      </c>
      <c r="H183" s="1" t="s">
        <v>282</v>
      </c>
      <c r="I183" s="1" t="s">
        <v>966</v>
      </c>
      <c r="J183" s="4">
        <v>44348</v>
      </c>
      <c r="K183" s="4">
        <v>44561</v>
      </c>
      <c r="L183" s="1" t="s">
        <v>965</v>
      </c>
      <c r="M183" s="1" t="s">
        <v>268</v>
      </c>
      <c r="N183" s="1" t="s">
        <v>21</v>
      </c>
      <c r="O183" s="1" t="s">
        <v>954</v>
      </c>
      <c r="P183" s="1" t="s">
        <v>75</v>
      </c>
      <c r="Q183" s="6">
        <f>SUM(R183:U183)</f>
        <v>1</v>
      </c>
      <c r="R183" s="6">
        <v>0</v>
      </c>
      <c r="S183" s="6">
        <v>0</v>
      </c>
      <c r="T183" s="6">
        <v>0</v>
      </c>
      <c r="U183" s="6">
        <v>1</v>
      </c>
      <c r="V183" s="6">
        <v>0</v>
      </c>
      <c r="W183" s="6" t="s">
        <v>265</v>
      </c>
      <c r="X183" s="23"/>
      <c r="Y183" s="23"/>
      <c r="Z183" s="23"/>
      <c r="AA183" s="23"/>
      <c r="AB183" s="23"/>
      <c r="AC183" s="23"/>
      <c r="AD183" s="17"/>
      <c r="AE183" s="17"/>
      <c r="AF183" s="17"/>
      <c r="AG183" s="17"/>
      <c r="AH183" s="2">
        <f>IFERROR(IF((V183+X183+Z183+AB183)/Q183&gt;1,1,(V183+X183+Z183+AB183)/Q183),0)</f>
        <v>0</v>
      </c>
      <c r="AI183" s="2" t="str">
        <f>IFERROR(IF(R183=0,"",IF((V183/R183)&gt;1,1,(V183/R183))),"")</f>
        <v/>
      </c>
      <c r="AJ183" s="2" t="str">
        <f>IFERROR(IF(S183=0,"",IF((X183/S183)&gt;1,1,(X183/S183))),"")</f>
        <v/>
      </c>
      <c r="AK183" s="2" t="str">
        <f>IFERROR(IF(T183=0,"",IF((Z183/T183)&gt;1,1,(Z183/T183))),"")</f>
        <v/>
      </c>
      <c r="AL183" s="2">
        <f>IFERROR(IF(U183=0,"",IF((AB183/U183)&gt;1,1,(AB183/U183))),"")</f>
        <v>0</v>
      </c>
      <c r="AM183" s="1" t="s">
        <v>0</v>
      </c>
      <c r="AN183" s="1"/>
      <c r="AO183" s="1"/>
      <c r="AP183" s="1"/>
      <c r="AQ183" s="1" t="s">
        <v>264</v>
      </c>
      <c r="AR183" s="1"/>
      <c r="AS183" s="1"/>
      <c r="AT183" s="1"/>
      <c r="AU183" s="1" t="s">
        <v>0</v>
      </c>
      <c r="AV183" s="1"/>
      <c r="AW183" s="1"/>
      <c r="AX183" s="1"/>
      <c r="AY183" s="1" t="s">
        <v>264</v>
      </c>
      <c r="AZ183" s="1"/>
      <c r="BA183" s="1"/>
      <c r="BB183" s="1"/>
    </row>
    <row r="184" spans="1:54" ht="15" customHeight="1" x14ac:dyDescent="0.25">
      <c r="A184" s="5">
        <v>8</v>
      </c>
      <c r="B184" s="1" t="s">
        <v>900</v>
      </c>
      <c r="C184" s="1" t="s">
        <v>957</v>
      </c>
      <c r="D184" s="1" t="s">
        <v>285</v>
      </c>
      <c r="E184" s="1" t="s">
        <v>284</v>
      </c>
      <c r="F184" s="1" t="s">
        <v>291</v>
      </c>
      <c r="G184" s="1" t="s">
        <v>30</v>
      </c>
      <c r="H184" s="1" t="s">
        <v>282</v>
      </c>
      <c r="I184" s="1" t="s">
        <v>964</v>
      </c>
      <c r="J184" s="4">
        <v>44256</v>
      </c>
      <c r="K184" s="4">
        <v>44469</v>
      </c>
      <c r="L184" s="1" t="s">
        <v>963</v>
      </c>
      <c r="M184" s="1" t="s">
        <v>268</v>
      </c>
      <c r="N184" s="1" t="s">
        <v>21</v>
      </c>
      <c r="O184" s="1" t="s">
        <v>954</v>
      </c>
      <c r="P184" s="1" t="s">
        <v>75</v>
      </c>
      <c r="Q184" s="7">
        <v>1</v>
      </c>
      <c r="R184" s="6">
        <v>0</v>
      </c>
      <c r="S184" s="6">
        <v>0</v>
      </c>
      <c r="T184" s="6">
        <v>1</v>
      </c>
      <c r="U184" s="6">
        <v>0</v>
      </c>
      <c r="V184" s="6">
        <v>0</v>
      </c>
      <c r="W184" s="6" t="s">
        <v>265</v>
      </c>
      <c r="X184" s="2"/>
      <c r="Y184" s="2"/>
      <c r="Z184" s="2"/>
      <c r="AA184" s="2"/>
      <c r="AB184" s="2"/>
      <c r="AC184" s="23"/>
      <c r="AD184" s="17"/>
      <c r="AE184" s="17"/>
      <c r="AF184" s="17"/>
      <c r="AG184" s="17"/>
      <c r="AH184" s="2">
        <f>IFERROR(IF((V184+X184+Z184+AB184)/Q184&gt;1,1,(V184+X184+Z184+AB184)/Q184),0)</f>
        <v>0</v>
      </c>
      <c r="AI184" s="2" t="str">
        <f>IFERROR(IF(R184=0,"",IF((V184/R184)&gt;1,1,(V184/R184))),"")</f>
        <v/>
      </c>
      <c r="AJ184" s="2" t="str">
        <f>IFERROR(IF(S184=0,"",IF((X184/S184)&gt;1,1,(X184/S184))),"")</f>
        <v/>
      </c>
      <c r="AK184" s="2">
        <f>IFERROR(IF(T184=0,"",IF((Z184/T184)&gt;1,1,(Z184/T184))),"")</f>
        <v>0</v>
      </c>
      <c r="AL184" s="2" t="str">
        <f>IFERROR(IF(U184=0,"",IF((AB184/U184)&gt;1,1,(AB184/U184))),"")</f>
        <v/>
      </c>
      <c r="AM184" s="1" t="s">
        <v>0</v>
      </c>
      <c r="AN184" s="1"/>
      <c r="AO184" s="1"/>
      <c r="AP184" s="1"/>
      <c r="AQ184" s="1" t="s">
        <v>264</v>
      </c>
      <c r="AR184" s="1"/>
      <c r="AS184" s="1"/>
      <c r="AT184" s="1"/>
      <c r="AU184" s="1" t="s">
        <v>0</v>
      </c>
      <c r="AV184" s="1"/>
      <c r="AW184" s="1"/>
      <c r="AX184" s="1"/>
      <c r="AY184" s="1" t="s">
        <v>264</v>
      </c>
      <c r="AZ184" s="1"/>
      <c r="BA184" s="1"/>
      <c r="BB184" s="1"/>
    </row>
    <row r="185" spans="1:54" ht="15" customHeight="1" x14ac:dyDescent="0.25">
      <c r="A185" s="5">
        <v>9</v>
      </c>
      <c r="B185" s="1" t="s">
        <v>900</v>
      </c>
      <c r="C185" s="1" t="s">
        <v>957</v>
      </c>
      <c r="D185" s="1" t="s">
        <v>285</v>
      </c>
      <c r="E185" s="1" t="s">
        <v>284</v>
      </c>
      <c r="F185" s="1" t="s">
        <v>291</v>
      </c>
      <c r="G185" s="1" t="s">
        <v>30</v>
      </c>
      <c r="H185" s="1" t="s">
        <v>282</v>
      </c>
      <c r="I185" s="1" t="s">
        <v>962</v>
      </c>
      <c r="J185" s="4">
        <v>44256</v>
      </c>
      <c r="K185" s="4">
        <v>44561</v>
      </c>
      <c r="L185" s="1" t="s">
        <v>961</v>
      </c>
      <c r="M185" s="1" t="s">
        <v>268</v>
      </c>
      <c r="N185" s="1" t="s">
        <v>21</v>
      </c>
      <c r="O185" s="1" t="s">
        <v>954</v>
      </c>
      <c r="P185" s="1" t="s">
        <v>75</v>
      </c>
      <c r="Q185" s="6">
        <f>SUM(R185:U185)</f>
        <v>2</v>
      </c>
      <c r="R185" s="6">
        <v>0</v>
      </c>
      <c r="S185" s="6">
        <v>1</v>
      </c>
      <c r="T185" s="6">
        <v>0</v>
      </c>
      <c r="U185" s="6">
        <v>1</v>
      </c>
      <c r="V185" s="6">
        <v>0</v>
      </c>
      <c r="W185" s="6" t="s">
        <v>265</v>
      </c>
      <c r="X185" s="23"/>
      <c r="Y185" s="23"/>
      <c r="Z185" s="23"/>
      <c r="AA185" s="23"/>
      <c r="AB185" s="23"/>
      <c r="AC185" s="23"/>
      <c r="AD185" s="17"/>
      <c r="AE185" s="17"/>
      <c r="AF185" s="17"/>
      <c r="AG185" s="17"/>
      <c r="AH185" s="2">
        <f>IFERROR(IF((V185+X185+Z185+AB185)/Q185&gt;1,1,(V185+X185+Z185+AB185)/Q185),0)</f>
        <v>0</v>
      </c>
      <c r="AI185" s="2" t="str">
        <f>IFERROR(IF(R185=0,"",IF((V185/R185)&gt;1,1,(V185/R185))),"")</f>
        <v/>
      </c>
      <c r="AJ185" s="2">
        <f>IFERROR(IF(S185=0,"",IF((X185/S185)&gt;1,1,(X185/S185))),"")</f>
        <v>0</v>
      </c>
      <c r="AK185" s="2" t="str">
        <f>IFERROR(IF(T185=0,"",IF((Z185/T185)&gt;1,1,(Z185/T185))),"")</f>
        <v/>
      </c>
      <c r="AL185" s="2">
        <f>IFERROR(IF(U185=0,"",IF((AB185/U185)&gt;1,1,(AB185/U185))),"")</f>
        <v>0</v>
      </c>
      <c r="AM185" s="1" t="s">
        <v>0</v>
      </c>
      <c r="AN185" s="1"/>
      <c r="AO185" s="1"/>
      <c r="AP185" s="1"/>
      <c r="AQ185" s="1" t="s">
        <v>264</v>
      </c>
      <c r="AR185" s="1"/>
      <c r="AS185" s="1"/>
      <c r="AT185" s="1"/>
      <c r="AU185" s="1" t="s">
        <v>0</v>
      </c>
      <c r="AV185" s="1"/>
      <c r="AW185" s="1"/>
      <c r="AX185" s="1"/>
      <c r="AY185" s="1" t="s">
        <v>264</v>
      </c>
      <c r="AZ185" s="1"/>
      <c r="BA185" s="1"/>
      <c r="BB185" s="1"/>
    </row>
    <row r="186" spans="1:54" ht="15" customHeight="1" x14ac:dyDescent="0.25">
      <c r="A186" s="5">
        <v>10</v>
      </c>
      <c r="B186" s="1" t="s">
        <v>900</v>
      </c>
      <c r="C186" s="1" t="s">
        <v>957</v>
      </c>
      <c r="D186" s="1" t="s">
        <v>285</v>
      </c>
      <c r="E186" s="1" t="s">
        <v>284</v>
      </c>
      <c r="F186" s="1" t="s">
        <v>960</v>
      </c>
      <c r="G186" s="1" t="s">
        <v>30</v>
      </c>
      <c r="H186" s="1" t="s">
        <v>282</v>
      </c>
      <c r="I186" s="1" t="s">
        <v>959</v>
      </c>
      <c r="J186" s="4">
        <v>44228</v>
      </c>
      <c r="K186" s="4">
        <v>44561</v>
      </c>
      <c r="L186" s="1" t="s">
        <v>958</v>
      </c>
      <c r="M186" s="1" t="s">
        <v>268</v>
      </c>
      <c r="N186" s="1" t="s">
        <v>4</v>
      </c>
      <c r="O186" s="1" t="s">
        <v>954</v>
      </c>
      <c r="P186" s="1" t="s">
        <v>75</v>
      </c>
      <c r="Q186" s="3">
        <f>SUM(R186:U186)</f>
        <v>1</v>
      </c>
      <c r="R186" s="3">
        <v>0</v>
      </c>
      <c r="S186" s="3">
        <v>0</v>
      </c>
      <c r="T186" s="3">
        <v>0</v>
      </c>
      <c r="U186" s="3">
        <v>1</v>
      </c>
      <c r="V186" s="3">
        <v>0</v>
      </c>
      <c r="W186" s="3" t="s">
        <v>265</v>
      </c>
      <c r="X186" s="23"/>
      <c r="Y186" s="23"/>
      <c r="Z186" s="23"/>
      <c r="AA186" s="23"/>
      <c r="AB186" s="23"/>
      <c r="AC186" s="23"/>
      <c r="AD186" s="17"/>
      <c r="AE186" s="17"/>
      <c r="AF186" s="17"/>
      <c r="AG186" s="17"/>
      <c r="AH186" s="2">
        <f>IFERROR(IF((V186+X186+Z186+AB186)/Q186&gt;1,1,(V186+X186+Z186+AB186)/Q186),0)</f>
        <v>0</v>
      </c>
      <c r="AI186" s="2" t="str">
        <f>IFERROR(IF(R186=0,"",IF((V186/R186)&gt;1,1,(V186/R186))),"")</f>
        <v/>
      </c>
      <c r="AJ186" s="2" t="str">
        <f>IFERROR(IF(S186=0,"",IF((X186/S186)&gt;1,1,(X186/S186))),"")</f>
        <v/>
      </c>
      <c r="AK186" s="2" t="str">
        <f>IFERROR(IF(T186=0,"",IF((Z186/T186)&gt;1,1,(Z186/T186))),"")</f>
        <v/>
      </c>
      <c r="AL186" s="2">
        <f>IFERROR(IF(U186=0,"",IF((AB186/U186)&gt;1,1,(AB186/U186))),"")</f>
        <v>0</v>
      </c>
      <c r="AM186" s="1" t="s">
        <v>0</v>
      </c>
      <c r="AN186" s="1"/>
      <c r="AO186" s="1"/>
      <c r="AP186" s="1"/>
      <c r="AQ186" s="1" t="s">
        <v>264</v>
      </c>
      <c r="AR186" s="1"/>
      <c r="AS186" s="1"/>
      <c r="AT186" s="1"/>
      <c r="AU186" s="1" t="s">
        <v>0</v>
      </c>
      <c r="AV186" s="1"/>
      <c r="AW186" s="1"/>
      <c r="AX186" s="1"/>
      <c r="AY186" s="1" t="s">
        <v>264</v>
      </c>
      <c r="AZ186" s="1"/>
      <c r="BA186" s="1"/>
      <c r="BB186" s="1"/>
    </row>
    <row r="187" spans="1:54" ht="15" customHeight="1" x14ac:dyDescent="0.25">
      <c r="A187" s="5">
        <v>11</v>
      </c>
      <c r="B187" s="1" t="s">
        <v>900</v>
      </c>
      <c r="C187" s="1" t="s">
        <v>957</v>
      </c>
      <c r="D187" s="1" t="s">
        <v>285</v>
      </c>
      <c r="E187" s="1" t="s">
        <v>284</v>
      </c>
      <c r="F187" s="1" t="s">
        <v>291</v>
      </c>
      <c r="G187" s="1" t="s">
        <v>30</v>
      </c>
      <c r="H187" s="1" t="s">
        <v>282</v>
      </c>
      <c r="I187" s="1" t="s">
        <v>956</v>
      </c>
      <c r="J187" s="4">
        <v>44256</v>
      </c>
      <c r="K187" s="4">
        <v>44561</v>
      </c>
      <c r="L187" s="1" t="s">
        <v>955</v>
      </c>
      <c r="M187" s="1" t="s">
        <v>268</v>
      </c>
      <c r="N187" s="1" t="s">
        <v>21</v>
      </c>
      <c r="O187" s="1" t="s">
        <v>954</v>
      </c>
      <c r="P187" s="1" t="s">
        <v>75</v>
      </c>
      <c r="Q187" s="7">
        <v>1</v>
      </c>
      <c r="R187" s="7">
        <v>0</v>
      </c>
      <c r="S187" s="7">
        <v>0</v>
      </c>
      <c r="T187" s="7">
        <v>0</v>
      </c>
      <c r="U187" s="7">
        <v>1</v>
      </c>
      <c r="V187" s="7">
        <v>0</v>
      </c>
      <c r="W187" s="7" t="s">
        <v>265</v>
      </c>
      <c r="X187" s="23"/>
      <c r="Y187" s="23"/>
      <c r="Z187" s="23"/>
      <c r="AA187" s="23"/>
      <c r="AB187" s="23"/>
      <c r="AC187" s="23"/>
      <c r="AD187" s="17"/>
      <c r="AE187" s="17"/>
      <c r="AF187" s="17"/>
      <c r="AG187" s="17"/>
      <c r="AH187" s="2">
        <f>IFERROR(IF((V187+X187+Z187+AB187)/Q187&gt;1,1,(V187+X187+Z187+AB187)/Q187),0)</f>
        <v>0</v>
      </c>
      <c r="AI187" s="2" t="str">
        <f>IFERROR(IF(R187=0,"",IF((V187/R187)&gt;1,1,(V187/R187))),"")</f>
        <v/>
      </c>
      <c r="AJ187" s="2" t="str">
        <f>IFERROR(IF(S187=0,"",IF((X187/S187)&gt;1,1,(X187/S187))),"")</f>
        <v/>
      </c>
      <c r="AK187" s="2" t="str">
        <f>IFERROR(IF(T187=0,"",IF((Z187/T187)&gt;1,1,(Z187/T187))),"")</f>
        <v/>
      </c>
      <c r="AL187" s="2">
        <f>IFERROR(IF(U187=0,"",IF((AB187/U187)&gt;1,1,(AB187/U187))),"")</f>
        <v>0</v>
      </c>
      <c r="AM187" s="1" t="s">
        <v>0</v>
      </c>
      <c r="AN187" s="1"/>
      <c r="AO187" s="1"/>
      <c r="AP187" s="1"/>
      <c r="AQ187" s="1" t="s">
        <v>264</v>
      </c>
      <c r="AR187" s="1"/>
      <c r="AS187" s="1"/>
      <c r="AT187" s="1"/>
      <c r="AU187" s="1" t="s">
        <v>0</v>
      </c>
      <c r="AV187" s="1"/>
      <c r="AW187" s="1"/>
      <c r="AX187" s="1"/>
      <c r="AY187" s="1" t="s">
        <v>264</v>
      </c>
      <c r="AZ187" s="1"/>
      <c r="BA187" s="1"/>
      <c r="BB187" s="1"/>
    </row>
    <row r="188" spans="1:54" ht="15" customHeight="1" x14ac:dyDescent="0.25">
      <c r="A188" s="5">
        <v>12</v>
      </c>
      <c r="B188" s="1" t="s">
        <v>900</v>
      </c>
      <c r="C188" s="1" t="s">
        <v>945</v>
      </c>
      <c r="D188" s="1" t="s">
        <v>285</v>
      </c>
      <c r="E188" s="1" t="s">
        <v>284</v>
      </c>
      <c r="F188" s="1" t="s">
        <v>944</v>
      </c>
      <c r="G188" s="1" t="s">
        <v>30</v>
      </c>
      <c r="H188" s="1" t="s">
        <v>282</v>
      </c>
      <c r="I188" s="1" t="s">
        <v>953</v>
      </c>
      <c r="J188" s="4">
        <v>44228</v>
      </c>
      <c r="K188" s="4">
        <v>44500</v>
      </c>
      <c r="L188" s="1" t="s">
        <v>912</v>
      </c>
      <c r="M188" s="1" t="s">
        <v>268</v>
      </c>
      <c r="N188" s="1" t="s">
        <v>21</v>
      </c>
      <c r="O188" s="1" t="s">
        <v>911</v>
      </c>
      <c r="P188" s="1" t="s">
        <v>75</v>
      </c>
      <c r="Q188" s="7">
        <v>1</v>
      </c>
      <c r="R188" s="6">
        <v>0</v>
      </c>
      <c r="S188" s="6">
        <v>0</v>
      </c>
      <c r="T188" s="6">
        <v>0</v>
      </c>
      <c r="U188" s="6">
        <v>1</v>
      </c>
      <c r="V188" s="6">
        <v>0</v>
      </c>
      <c r="W188" s="6" t="s">
        <v>952</v>
      </c>
      <c r="X188" s="2"/>
      <c r="Y188" s="2"/>
      <c r="Z188" s="2"/>
      <c r="AA188" s="2"/>
      <c r="AB188" s="2"/>
      <c r="AC188" s="2"/>
      <c r="AD188" s="2"/>
      <c r="AE188" s="2"/>
      <c r="AF188" s="17"/>
      <c r="AG188" s="17"/>
      <c r="AH188" s="2">
        <f>IFERROR(IF((V188+X188+Z188+AB188)/Q188&gt;1,1,(V188+X188+Z188+AB188)/Q188),0)</f>
        <v>0</v>
      </c>
      <c r="AI188" s="2" t="str">
        <f>IFERROR(IF(R188=0,"",IF((V188/R188)&gt;1,1,(V188/R188))),"")</f>
        <v/>
      </c>
      <c r="AJ188" s="2" t="str">
        <f>IFERROR(IF(S188=0,"",IF((X188/S188)&gt;1,1,(X188/S188))),"")</f>
        <v/>
      </c>
      <c r="AK188" s="2" t="str">
        <f>IFERROR(IF(T188=0,"",IF((Z188/T188)&gt;1,1,(Z188/T188))),"")</f>
        <v/>
      </c>
      <c r="AL188" s="2">
        <f>IFERROR(IF(U188=0,"",IF((AB188/U188)&gt;1,1,(AB188/U188))),"")</f>
        <v>0</v>
      </c>
      <c r="AM188" s="1" t="s">
        <v>18</v>
      </c>
      <c r="AN188" s="1"/>
      <c r="AO188" s="1"/>
      <c r="AP188" s="1"/>
      <c r="AQ188" s="1" t="s">
        <v>270</v>
      </c>
      <c r="AR188" s="1"/>
      <c r="AS188" s="1"/>
      <c r="AT188" s="1"/>
      <c r="AU188" s="1" t="s">
        <v>0</v>
      </c>
      <c r="AV188" s="1"/>
      <c r="AW188" s="1"/>
      <c r="AX188" s="1"/>
      <c r="AY188" s="1" t="s">
        <v>951</v>
      </c>
      <c r="AZ188" s="1"/>
      <c r="BA188" s="1"/>
      <c r="BB188" s="1"/>
    </row>
    <row r="189" spans="1:54" ht="15" customHeight="1" x14ac:dyDescent="0.25">
      <c r="A189" s="5">
        <v>13</v>
      </c>
      <c r="B189" s="1" t="s">
        <v>900</v>
      </c>
      <c r="C189" s="1" t="s">
        <v>945</v>
      </c>
      <c r="D189" s="1" t="s">
        <v>285</v>
      </c>
      <c r="E189" s="1" t="s">
        <v>284</v>
      </c>
      <c r="F189" s="1" t="s">
        <v>944</v>
      </c>
      <c r="G189" s="1" t="s">
        <v>30</v>
      </c>
      <c r="H189" s="1" t="s">
        <v>282</v>
      </c>
      <c r="I189" s="1" t="s">
        <v>950</v>
      </c>
      <c r="J189" s="4">
        <v>44470</v>
      </c>
      <c r="K189" s="4">
        <v>44561</v>
      </c>
      <c r="L189" s="1" t="s">
        <v>921</v>
      </c>
      <c r="M189" s="1" t="s">
        <v>268</v>
      </c>
      <c r="N189" s="1" t="s">
        <v>21</v>
      </c>
      <c r="O189" s="1" t="s">
        <v>911</v>
      </c>
      <c r="P189" s="1" t="s">
        <v>75</v>
      </c>
      <c r="Q189" s="6">
        <f>SUM(R189:U189)</f>
        <v>1</v>
      </c>
      <c r="R189" s="6">
        <v>0</v>
      </c>
      <c r="S189" s="6">
        <v>0</v>
      </c>
      <c r="T189" s="6">
        <v>0</v>
      </c>
      <c r="U189" s="6">
        <v>1</v>
      </c>
      <c r="V189" s="6">
        <v>0</v>
      </c>
      <c r="W189" s="6" t="s">
        <v>265</v>
      </c>
      <c r="X189" s="23"/>
      <c r="Y189" s="23"/>
      <c r="Z189" s="23"/>
      <c r="AA189" s="23"/>
      <c r="AB189" s="23"/>
      <c r="AC189" s="23"/>
      <c r="AD189" s="17"/>
      <c r="AE189" s="17"/>
      <c r="AF189" s="17"/>
      <c r="AG189" s="17"/>
      <c r="AH189" s="2">
        <f>IFERROR(IF((V189+X189+Z189+AB189)/Q189&gt;1,1,(V189+X189+Z189+AB189)/Q189),0)</f>
        <v>0</v>
      </c>
      <c r="AI189" s="2" t="str">
        <f>IFERROR(IF(R189=0,"",IF((V189/R189)&gt;1,1,(V189/R189))),"")</f>
        <v/>
      </c>
      <c r="AJ189" s="2" t="str">
        <f>IFERROR(IF(S189=0,"",IF((X189/S189)&gt;1,1,(X189/S189))),"")</f>
        <v/>
      </c>
      <c r="AK189" s="2" t="str">
        <f>IFERROR(IF(T189=0,"",IF((Z189/T189)&gt;1,1,(Z189/T189))),"")</f>
        <v/>
      </c>
      <c r="AL189" s="2">
        <f>IFERROR(IF(U189=0,"",IF((AB189/U189)&gt;1,1,(AB189/U189))),"")</f>
        <v>0</v>
      </c>
      <c r="AM189" s="1" t="s">
        <v>0</v>
      </c>
      <c r="AN189" s="1"/>
      <c r="AO189" s="1"/>
      <c r="AP189" s="1"/>
      <c r="AQ189" s="1" t="s">
        <v>264</v>
      </c>
      <c r="AR189" s="1"/>
      <c r="AS189" s="1"/>
      <c r="AT189" s="1"/>
      <c r="AU189" s="1" t="s">
        <v>0</v>
      </c>
      <c r="AV189" s="1"/>
      <c r="AW189" s="1"/>
      <c r="AX189" s="1"/>
      <c r="AY189" s="1" t="s">
        <v>264</v>
      </c>
      <c r="AZ189" s="1"/>
      <c r="BA189" s="1"/>
      <c r="BB189" s="1"/>
    </row>
    <row r="190" spans="1:54" ht="15" customHeight="1" x14ac:dyDescent="0.25">
      <c r="A190" s="5">
        <v>14</v>
      </c>
      <c r="B190" s="1" t="s">
        <v>900</v>
      </c>
      <c r="C190" s="1" t="s">
        <v>945</v>
      </c>
      <c r="D190" s="1" t="s">
        <v>285</v>
      </c>
      <c r="E190" s="1" t="s">
        <v>284</v>
      </c>
      <c r="F190" s="1" t="s">
        <v>944</v>
      </c>
      <c r="G190" s="1" t="s">
        <v>30</v>
      </c>
      <c r="H190" s="1" t="s">
        <v>282</v>
      </c>
      <c r="I190" s="1" t="s">
        <v>949</v>
      </c>
      <c r="J190" s="4">
        <v>44228</v>
      </c>
      <c r="K190" s="4">
        <v>44561</v>
      </c>
      <c r="L190" s="1" t="s">
        <v>948</v>
      </c>
      <c r="M190" s="1" t="s">
        <v>268</v>
      </c>
      <c r="N190" s="1" t="s">
        <v>21</v>
      </c>
      <c r="O190" s="1" t="s">
        <v>911</v>
      </c>
      <c r="P190" s="1" t="s">
        <v>75</v>
      </c>
      <c r="Q190" s="6">
        <f>SUM(R190:U190)</f>
        <v>1</v>
      </c>
      <c r="R190" s="6">
        <v>0</v>
      </c>
      <c r="S190" s="6">
        <v>0</v>
      </c>
      <c r="T190" s="6">
        <v>0</v>
      </c>
      <c r="U190" s="6">
        <v>1</v>
      </c>
      <c r="V190" s="6">
        <v>0</v>
      </c>
      <c r="W190" s="6" t="s">
        <v>947</v>
      </c>
      <c r="X190" s="23"/>
      <c r="Y190" s="23"/>
      <c r="Z190" s="23"/>
      <c r="AA190" s="23"/>
      <c r="AB190" s="23"/>
      <c r="AC190" s="23"/>
      <c r="AD190" s="17"/>
      <c r="AE190" s="17"/>
      <c r="AF190" s="17"/>
      <c r="AG190" s="17"/>
      <c r="AH190" s="2">
        <f>IFERROR(IF((V190+X190+Z190+AB190)/Q190&gt;1,1,(V190+X190+Z190+AB190)/Q190),0)</f>
        <v>0</v>
      </c>
      <c r="AI190" s="2" t="str">
        <f>IFERROR(IF(R190=0,"",IF((V190/R190)&gt;1,1,(V190/R190))),"")</f>
        <v/>
      </c>
      <c r="AJ190" s="2" t="str">
        <f>IFERROR(IF(S190=0,"",IF((X190/S190)&gt;1,1,(X190/S190))),"")</f>
        <v/>
      </c>
      <c r="AK190" s="2" t="str">
        <f>IFERROR(IF(T190=0,"",IF((Z190/T190)&gt;1,1,(Z190/T190))),"")</f>
        <v/>
      </c>
      <c r="AL190" s="2">
        <f>IFERROR(IF(U190=0,"",IF((AB190/U190)&gt;1,1,(AB190/U190))),"")</f>
        <v>0</v>
      </c>
      <c r="AM190" s="1" t="s">
        <v>18</v>
      </c>
      <c r="AN190" s="1"/>
      <c r="AO190" s="1"/>
      <c r="AP190" s="1"/>
      <c r="AQ190" s="1" t="s">
        <v>270</v>
      </c>
      <c r="AR190" s="1"/>
      <c r="AS190" s="1"/>
      <c r="AT190" s="1"/>
      <c r="AU190" s="1" t="s">
        <v>0</v>
      </c>
      <c r="AV190" s="1"/>
      <c r="AW190" s="1"/>
      <c r="AX190" s="1"/>
      <c r="AY190" s="1" t="s">
        <v>946</v>
      </c>
      <c r="AZ190" s="1"/>
      <c r="BA190" s="1"/>
      <c r="BB190" s="1"/>
    </row>
    <row r="191" spans="1:54" ht="15" customHeight="1" x14ac:dyDescent="0.25">
      <c r="A191" s="5">
        <v>15</v>
      </c>
      <c r="B191" s="1" t="s">
        <v>900</v>
      </c>
      <c r="C191" s="1" t="s">
        <v>945</v>
      </c>
      <c r="D191" s="1" t="s">
        <v>285</v>
      </c>
      <c r="E191" s="1" t="s">
        <v>284</v>
      </c>
      <c r="F191" s="1" t="s">
        <v>944</v>
      </c>
      <c r="G191" s="1" t="s">
        <v>30</v>
      </c>
      <c r="H191" s="1" t="s">
        <v>282</v>
      </c>
      <c r="I191" s="1" t="s">
        <v>943</v>
      </c>
      <c r="J191" s="4">
        <v>44470</v>
      </c>
      <c r="K191" s="4">
        <v>44561</v>
      </c>
      <c r="L191" s="1" t="s">
        <v>921</v>
      </c>
      <c r="M191" s="1" t="s">
        <v>268</v>
      </c>
      <c r="N191" s="1" t="s">
        <v>4</v>
      </c>
      <c r="O191" s="1" t="s">
        <v>911</v>
      </c>
      <c r="P191" s="1" t="s">
        <v>75</v>
      </c>
      <c r="Q191" s="3">
        <f>SUM(R191:U191)</f>
        <v>1</v>
      </c>
      <c r="R191" s="3">
        <v>0</v>
      </c>
      <c r="S191" s="3">
        <v>0</v>
      </c>
      <c r="T191" s="3">
        <v>0</v>
      </c>
      <c r="U191" s="3">
        <v>1</v>
      </c>
      <c r="V191" s="3">
        <v>0</v>
      </c>
      <c r="W191" s="3" t="s">
        <v>265</v>
      </c>
      <c r="X191" s="23"/>
      <c r="Y191" s="23"/>
      <c r="Z191" s="23"/>
      <c r="AA191" s="23"/>
      <c r="AB191" s="23"/>
      <c r="AC191" s="23"/>
      <c r="AD191" s="17"/>
      <c r="AE191" s="17"/>
      <c r="AF191" s="17"/>
      <c r="AG191" s="17"/>
      <c r="AH191" s="2">
        <f>IFERROR(IF((V191+X191+Z191+AB191)/Q191&gt;1,1,(V191+X191+Z191+AB191)/Q191),0)</f>
        <v>0</v>
      </c>
      <c r="AI191" s="2" t="str">
        <f>IFERROR(IF(R191=0,"",IF((V191/R191)&gt;1,1,(V191/R191))),"")</f>
        <v/>
      </c>
      <c r="AJ191" s="2" t="str">
        <f>IFERROR(IF(S191=0,"",IF((X191/S191)&gt;1,1,(X191/S191))),"")</f>
        <v/>
      </c>
      <c r="AK191" s="2" t="str">
        <f>IFERROR(IF(T191=0,"",IF((Z191/T191)&gt;1,1,(Z191/T191))),"")</f>
        <v/>
      </c>
      <c r="AL191" s="2">
        <f>IFERROR(IF(U191=0,"",IF((AB191/U191)&gt;1,1,(AB191/U191))),"")</f>
        <v>0</v>
      </c>
      <c r="AM191" s="1" t="s">
        <v>0</v>
      </c>
      <c r="AN191" s="1"/>
      <c r="AO191" s="1"/>
      <c r="AP191" s="1"/>
      <c r="AQ191" s="1" t="s">
        <v>264</v>
      </c>
      <c r="AR191" s="1"/>
      <c r="AS191" s="1"/>
      <c r="AT191" s="1"/>
      <c r="AU191" s="1" t="s">
        <v>0</v>
      </c>
      <c r="AV191" s="1"/>
      <c r="AW191" s="1"/>
      <c r="AX191" s="1"/>
      <c r="AY191" s="1" t="s">
        <v>899</v>
      </c>
      <c r="AZ191" s="1"/>
      <c r="BA191" s="1"/>
      <c r="BB191" s="1"/>
    </row>
    <row r="192" spans="1:54" ht="15" customHeight="1" x14ac:dyDescent="0.25">
      <c r="A192" s="5">
        <v>16</v>
      </c>
      <c r="B192" s="1" t="s">
        <v>900</v>
      </c>
      <c r="C192" s="1" t="s">
        <v>914</v>
      </c>
      <c r="D192" s="1" t="s">
        <v>285</v>
      </c>
      <c r="E192" s="1" t="s">
        <v>284</v>
      </c>
      <c r="F192" s="1" t="s">
        <v>942</v>
      </c>
      <c r="G192" s="1" t="s">
        <v>30</v>
      </c>
      <c r="H192" s="1" t="s">
        <v>282</v>
      </c>
      <c r="I192" s="1" t="s">
        <v>941</v>
      </c>
      <c r="J192" s="4">
        <v>44256</v>
      </c>
      <c r="K192" s="4">
        <v>44561</v>
      </c>
      <c r="L192" s="1" t="s">
        <v>912</v>
      </c>
      <c r="M192" s="1" t="s">
        <v>268</v>
      </c>
      <c r="N192" s="1" t="s">
        <v>21</v>
      </c>
      <c r="O192" s="1" t="s">
        <v>920</v>
      </c>
      <c r="P192" s="1" t="s">
        <v>75</v>
      </c>
      <c r="Q192" s="6">
        <f>SUM(R192:U192)</f>
        <v>1</v>
      </c>
      <c r="R192" s="6">
        <v>0</v>
      </c>
      <c r="S192" s="6">
        <v>0</v>
      </c>
      <c r="T192" s="6">
        <v>0</v>
      </c>
      <c r="U192" s="6">
        <v>1</v>
      </c>
      <c r="V192" s="6">
        <v>0</v>
      </c>
      <c r="W192" s="6" t="s">
        <v>940</v>
      </c>
      <c r="X192" s="2"/>
      <c r="Y192" s="2"/>
      <c r="Z192" s="2"/>
      <c r="AA192" s="2"/>
      <c r="AB192" s="2"/>
      <c r="AC192" s="2"/>
      <c r="AD192" s="2"/>
      <c r="AE192" s="2"/>
      <c r="AF192" s="17"/>
      <c r="AG192" s="17"/>
      <c r="AH192" s="2">
        <f>IFERROR(IF((V192+X192+Z192+AB192)/Q192&gt;1,1,(V192+X192+Z192+AB192)/Q192),0)</f>
        <v>0</v>
      </c>
      <c r="AI192" s="2" t="str">
        <f>IFERROR(IF(R192=0,"",IF((V192/R192)&gt;1,1,(V192/R192))),"")</f>
        <v/>
      </c>
      <c r="AJ192" s="2" t="str">
        <f>IFERROR(IF(S192=0,"",IF((X192/S192)&gt;1,1,(X192/S192))),"")</f>
        <v/>
      </c>
      <c r="AK192" s="2" t="str">
        <f>IFERROR(IF(T192=0,"",IF((Z192/T192)&gt;1,1,(Z192/T192))),"")</f>
        <v/>
      </c>
      <c r="AL192" s="2">
        <f>IFERROR(IF(U192=0,"",IF((AB192/U192)&gt;1,1,(AB192/U192))),"")</f>
        <v>0</v>
      </c>
      <c r="AM192" s="1" t="s">
        <v>18</v>
      </c>
      <c r="AN192" s="1"/>
      <c r="AO192" s="1"/>
      <c r="AP192" s="1"/>
      <c r="AQ192" s="1" t="s">
        <v>270</v>
      </c>
      <c r="AR192" s="1"/>
      <c r="AS192" s="1"/>
      <c r="AT192" s="1"/>
      <c r="AU192" s="1" t="s">
        <v>0</v>
      </c>
      <c r="AV192" s="1"/>
      <c r="AW192" s="1"/>
      <c r="AX192" s="1"/>
      <c r="AY192" s="1" t="s">
        <v>939</v>
      </c>
      <c r="AZ192" s="1"/>
      <c r="BA192" s="1"/>
      <c r="BB192" s="1"/>
    </row>
    <row r="193" spans="1:54" ht="15" customHeight="1" x14ac:dyDescent="0.25">
      <c r="A193" s="5">
        <v>17</v>
      </c>
      <c r="B193" s="1" t="s">
        <v>900</v>
      </c>
      <c r="C193" s="1" t="s">
        <v>914</v>
      </c>
      <c r="D193" s="1" t="s">
        <v>285</v>
      </c>
      <c r="E193" s="1" t="s">
        <v>284</v>
      </c>
      <c r="F193" s="1" t="s">
        <v>938</v>
      </c>
      <c r="G193" s="1" t="s">
        <v>30</v>
      </c>
      <c r="H193" s="1" t="s">
        <v>282</v>
      </c>
      <c r="I193" s="1" t="s">
        <v>937</v>
      </c>
      <c r="J193" s="4">
        <v>44228</v>
      </c>
      <c r="K193" s="4">
        <v>44561</v>
      </c>
      <c r="L193" s="1" t="s">
        <v>936</v>
      </c>
      <c r="M193" s="1" t="s">
        <v>268</v>
      </c>
      <c r="N193" s="1" t="s">
        <v>4</v>
      </c>
      <c r="O193" s="1" t="s">
        <v>935</v>
      </c>
      <c r="P193" s="1" t="s">
        <v>75</v>
      </c>
      <c r="Q193" s="3">
        <f>SUM(R193:U193)</f>
        <v>1</v>
      </c>
      <c r="R193" s="3">
        <v>0</v>
      </c>
      <c r="S193" s="3">
        <v>0</v>
      </c>
      <c r="T193" s="3">
        <v>0</v>
      </c>
      <c r="U193" s="3">
        <v>1</v>
      </c>
      <c r="V193" s="3">
        <v>0</v>
      </c>
      <c r="W193" s="3" t="s">
        <v>934</v>
      </c>
      <c r="X193" s="2"/>
      <c r="Y193" s="2"/>
      <c r="Z193" s="2"/>
      <c r="AA193" s="2"/>
      <c r="AB193" s="2"/>
      <c r="AC193" s="2"/>
      <c r="AD193" s="2"/>
      <c r="AE193" s="2"/>
      <c r="AF193" s="17"/>
      <c r="AG193" s="17"/>
      <c r="AH193" s="2">
        <f>IFERROR(IF((V193+X193+Z193+AB193)/Q193&gt;1,1,(V193+X193+Z193+AB193)/Q193),0)</f>
        <v>0</v>
      </c>
      <c r="AI193" s="2" t="str">
        <f>IFERROR(IF(R193=0,"",IF((V193/R193)&gt;1,1,(V193/R193))),"")</f>
        <v/>
      </c>
      <c r="AJ193" s="2" t="str">
        <f>IFERROR(IF(S193=0,"",IF((X193/S193)&gt;1,1,(X193/S193))),"")</f>
        <v/>
      </c>
      <c r="AK193" s="2" t="str">
        <f>IFERROR(IF(T193=0,"",IF((Z193/T193)&gt;1,1,(Z193/T193))),"")</f>
        <v/>
      </c>
      <c r="AL193" s="2">
        <f>IFERROR(IF(U193=0,"",IF((AB193/U193)&gt;1,1,(AB193/U193))),"")</f>
        <v>0</v>
      </c>
      <c r="AM193" s="1" t="s">
        <v>18</v>
      </c>
      <c r="AN193" s="1"/>
      <c r="AO193" s="1"/>
      <c r="AP193" s="1"/>
      <c r="AQ193" s="1" t="s">
        <v>270</v>
      </c>
      <c r="AR193" s="1"/>
      <c r="AS193" s="1"/>
      <c r="AT193" s="1"/>
      <c r="AU193" s="1" t="s">
        <v>0</v>
      </c>
      <c r="AV193" s="1"/>
      <c r="AW193" s="1"/>
      <c r="AX193" s="1"/>
      <c r="AY193" s="1" t="s">
        <v>933</v>
      </c>
      <c r="AZ193" s="1"/>
      <c r="BA193" s="1"/>
      <c r="BB193" s="1"/>
    </row>
    <row r="194" spans="1:54" ht="15" customHeight="1" x14ac:dyDescent="0.25">
      <c r="A194" s="5">
        <v>18</v>
      </c>
      <c r="B194" s="1" t="s">
        <v>900</v>
      </c>
      <c r="C194" s="1" t="s">
        <v>914</v>
      </c>
      <c r="D194" s="1" t="s">
        <v>285</v>
      </c>
      <c r="E194" s="1" t="s">
        <v>284</v>
      </c>
      <c r="F194" s="1" t="s">
        <v>291</v>
      </c>
      <c r="G194" s="1" t="s">
        <v>30</v>
      </c>
      <c r="H194" s="1" t="s">
        <v>282</v>
      </c>
      <c r="I194" s="1" t="s">
        <v>932</v>
      </c>
      <c r="J194" s="4">
        <v>44228</v>
      </c>
      <c r="K194" s="4">
        <v>44377</v>
      </c>
      <c r="L194" s="1" t="s">
        <v>912</v>
      </c>
      <c r="M194" s="1" t="s">
        <v>268</v>
      </c>
      <c r="N194" s="1" t="s">
        <v>21</v>
      </c>
      <c r="O194" s="1" t="s">
        <v>920</v>
      </c>
      <c r="P194" s="1" t="s">
        <v>75</v>
      </c>
      <c r="Q194" s="6">
        <f>SUM(R194:U194)</f>
        <v>1</v>
      </c>
      <c r="R194" s="6">
        <v>0</v>
      </c>
      <c r="S194" s="6">
        <v>0</v>
      </c>
      <c r="T194" s="6">
        <v>1</v>
      </c>
      <c r="U194" s="6">
        <v>0</v>
      </c>
      <c r="V194" s="6">
        <v>0</v>
      </c>
      <c r="W194" s="6" t="s">
        <v>265</v>
      </c>
      <c r="X194" s="2"/>
      <c r="Y194" s="2"/>
      <c r="Z194" s="2"/>
      <c r="AA194" s="2"/>
      <c r="AB194" s="2"/>
      <c r="AC194" s="2"/>
      <c r="AD194" s="2"/>
      <c r="AE194" s="2"/>
      <c r="AF194" s="17"/>
      <c r="AG194" s="17"/>
      <c r="AH194" s="2">
        <f>IFERROR(IF((V194+X194+Z194+AB194)/Q194&gt;1,1,(V194+X194+Z194+AB194)/Q194),0)</f>
        <v>0</v>
      </c>
      <c r="AI194" s="2" t="str">
        <f>IFERROR(IF(R194=0,"",IF((V194/R194)&gt;1,1,(V194/R194))),"")</f>
        <v/>
      </c>
      <c r="AJ194" s="2" t="str">
        <f>IFERROR(IF(S194=0,"",IF((X194/S194)&gt;1,1,(X194/S194))),"")</f>
        <v/>
      </c>
      <c r="AK194" s="2">
        <f>IFERROR(IF(T194=0,"",IF((Z194/T194)&gt;1,1,(Z194/T194))),"")</f>
        <v>0</v>
      </c>
      <c r="AL194" s="2" t="str">
        <f>IFERROR(IF(U194=0,"",IF((AB194/U194)&gt;1,1,(AB194/U194))),"")</f>
        <v/>
      </c>
      <c r="AM194" s="1" t="s">
        <v>0</v>
      </c>
      <c r="AN194" s="1"/>
      <c r="AO194" s="1"/>
      <c r="AP194" s="1"/>
      <c r="AQ194" s="1" t="s">
        <v>264</v>
      </c>
      <c r="AR194" s="1"/>
      <c r="AS194" s="1"/>
      <c r="AT194" s="1"/>
      <c r="AU194" s="1" t="s">
        <v>0</v>
      </c>
      <c r="AV194" s="1"/>
      <c r="AW194" s="1"/>
      <c r="AX194" s="1"/>
      <c r="AY194" s="1" t="s">
        <v>899</v>
      </c>
      <c r="AZ194" s="1"/>
      <c r="BA194" s="1"/>
      <c r="BB194" s="1"/>
    </row>
    <row r="195" spans="1:54" ht="15" customHeight="1" x14ac:dyDescent="0.25">
      <c r="A195" s="5">
        <v>19</v>
      </c>
      <c r="B195" s="1" t="s">
        <v>900</v>
      </c>
      <c r="C195" s="1" t="s">
        <v>914</v>
      </c>
      <c r="D195" s="1" t="s">
        <v>285</v>
      </c>
      <c r="E195" s="1" t="s">
        <v>284</v>
      </c>
      <c r="F195" s="1" t="s">
        <v>291</v>
      </c>
      <c r="G195" s="1" t="s">
        <v>30</v>
      </c>
      <c r="H195" s="1" t="s">
        <v>282</v>
      </c>
      <c r="I195" s="1" t="s">
        <v>931</v>
      </c>
      <c r="J195" s="4">
        <v>44348</v>
      </c>
      <c r="K195" s="4">
        <v>44469</v>
      </c>
      <c r="L195" s="1" t="s">
        <v>921</v>
      </c>
      <c r="M195" s="1" t="s">
        <v>268</v>
      </c>
      <c r="N195" s="1" t="s">
        <v>21</v>
      </c>
      <c r="O195" s="1" t="s">
        <v>920</v>
      </c>
      <c r="P195" s="1" t="s">
        <v>75</v>
      </c>
      <c r="Q195" s="6">
        <f>SUM(R195:U195)</f>
        <v>1</v>
      </c>
      <c r="R195" s="6">
        <v>0</v>
      </c>
      <c r="S195" s="6">
        <v>0</v>
      </c>
      <c r="T195" s="6">
        <v>0</v>
      </c>
      <c r="U195" s="6">
        <v>1</v>
      </c>
      <c r="V195" s="6">
        <v>0</v>
      </c>
      <c r="W195" s="6" t="s">
        <v>265</v>
      </c>
      <c r="X195" s="23"/>
      <c r="Y195" s="23"/>
      <c r="Z195" s="23"/>
      <c r="AA195" s="23"/>
      <c r="AB195" s="23"/>
      <c r="AC195" s="23"/>
      <c r="AD195" s="17"/>
      <c r="AE195" s="17"/>
      <c r="AF195" s="17"/>
      <c r="AG195" s="17"/>
      <c r="AH195" s="2">
        <f>IFERROR(IF((V195+X195+Z195+AB195)/Q195&gt;1,1,(V195+X195+Z195+AB195)/Q195),0)</f>
        <v>0</v>
      </c>
      <c r="AI195" s="2" t="str">
        <f>IFERROR(IF(R195=0,"",IF((V195/R195)&gt;1,1,(V195/R195))),"")</f>
        <v/>
      </c>
      <c r="AJ195" s="2" t="str">
        <f>IFERROR(IF(S195=0,"",IF((X195/S195)&gt;1,1,(X195/S195))),"")</f>
        <v/>
      </c>
      <c r="AK195" s="2" t="str">
        <f>IFERROR(IF(T195=0,"",IF((Z195/T195)&gt;1,1,(Z195/T195))),"")</f>
        <v/>
      </c>
      <c r="AL195" s="2">
        <f>IFERROR(IF(U195=0,"",IF((AB195/U195)&gt;1,1,(AB195/U195))),"")</f>
        <v>0</v>
      </c>
      <c r="AM195" s="1" t="s">
        <v>0</v>
      </c>
      <c r="AN195" s="1"/>
      <c r="AO195" s="1"/>
      <c r="AP195" s="1"/>
      <c r="AQ195" s="1" t="s">
        <v>264</v>
      </c>
      <c r="AR195" s="1"/>
      <c r="AS195" s="1"/>
      <c r="AT195" s="1"/>
      <c r="AU195" s="1" t="s">
        <v>0</v>
      </c>
      <c r="AV195" s="1"/>
      <c r="AW195" s="1"/>
      <c r="AX195" s="1"/>
      <c r="AY195" s="1" t="s">
        <v>899</v>
      </c>
      <c r="AZ195" s="1"/>
      <c r="BA195" s="1"/>
      <c r="BB195" s="1"/>
    </row>
    <row r="196" spans="1:54" ht="15" customHeight="1" x14ac:dyDescent="0.25">
      <c r="A196" s="5">
        <v>20</v>
      </c>
      <c r="B196" s="1" t="s">
        <v>900</v>
      </c>
      <c r="C196" s="1" t="s">
        <v>914</v>
      </c>
      <c r="D196" s="1" t="s">
        <v>285</v>
      </c>
      <c r="E196" s="1" t="s">
        <v>284</v>
      </c>
      <c r="F196" s="1" t="s">
        <v>291</v>
      </c>
      <c r="G196" s="1" t="s">
        <v>30</v>
      </c>
      <c r="H196" s="1" t="s">
        <v>282</v>
      </c>
      <c r="I196" s="1" t="s">
        <v>930</v>
      </c>
      <c r="J196" s="4">
        <v>44228</v>
      </c>
      <c r="K196" s="4">
        <v>44500</v>
      </c>
      <c r="L196" s="1" t="s">
        <v>929</v>
      </c>
      <c r="M196" s="1" t="s">
        <v>268</v>
      </c>
      <c r="N196" s="1" t="s">
        <v>21</v>
      </c>
      <c r="O196" s="1" t="s">
        <v>920</v>
      </c>
      <c r="P196" s="1" t="s">
        <v>75</v>
      </c>
      <c r="Q196" s="6">
        <f>SUM(R196:U196)</f>
        <v>1</v>
      </c>
      <c r="R196" s="6">
        <v>0</v>
      </c>
      <c r="S196" s="6">
        <v>0</v>
      </c>
      <c r="T196" s="6">
        <v>0</v>
      </c>
      <c r="U196" s="6">
        <v>1</v>
      </c>
      <c r="V196" s="6">
        <v>0</v>
      </c>
      <c r="W196" s="6" t="s">
        <v>928</v>
      </c>
      <c r="X196" s="23"/>
      <c r="Y196" s="23"/>
      <c r="Z196" s="23"/>
      <c r="AA196" s="23"/>
      <c r="AB196" s="23"/>
      <c r="AC196" s="23"/>
      <c r="AD196" s="17"/>
      <c r="AE196" s="17"/>
      <c r="AF196" s="17"/>
      <c r="AG196" s="17"/>
      <c r="AH196" s="2">
        <f>IFERROR(IF((V196+X196+Z196+AB196)/Q196&gt;1,1,(V196+X196+Z196+AB196)/Q196),0)</f>
        <v>0</v>
      </c>
      <c r="AI196" s="2" t="str">
        <f>IFERROR(IF(R196=0,"",IF((V196/R196)&gt;1,1,(V196/R196))),"")</f>
        <v/>
      </c>
      <c r="AJ196" s="2" t="str">
        <f>IFERROR(IF(S196=0,"",IF((X196/S196)&gt;1,1,(X196/S196))),"")</f>
        <v/>
      </c>
      <c r="AK196" s="2" t="str">
        <f>IFERROR(IF(T196=0,"",IF((Z196/T196)&gt;1,1,(Z196/T196))),"")</f>
        <v/>
      </c>
      <c r="AL196" s="2">
        <f>IFERROR(IF(U196=0,"",IF((AB196/U196)&gt;1,1,(AB196/U196))),"")</f>
        <v>0</v>
      </c>
      <c r="AM196" s="1" t="s">
        <v>18</v>
      </c>
      <c r="AN196" s="1"/>
      <c r="AO196" s="1"/>
      <c r="AP196" s="1"/>
      <c r="AQ196" s="1" t="s">
        <v>270</v>
      </c>
      <c r="AR196" s="1"/>
      <c r="AS196" s="1"/>
      <c r="AT196" s="1"/>
      <c r="AU196" s="1" t="s">
        <v>0</v>
      </c>
      <c r="AV196" s="1"/>
      <c r="AW196" s="1"/>
      <c r="AX196" s="1"/>
      <c r="AY196" s="1" t="s">
        <v>927</v>
      </c>
      <c r="AZ196" s="1"/>
      <c r="BA196" s="1"/>
      <c r="BB196" s="1"/>
    </row>
    <row r="197" spans="1:54" ht="15" customHeight="1" x14ac:dyDescent="0.25">
      <c r="A197" s="5">
        <v>21</v>
      </c>
      <c r="B197" s="1" t="s">
        <v>900</v>
      </c>
      <c r="C197" s="1" t="s">
        <v>914</v>
      </c>
      <c r="D197" s="1" t="s">
        <v>285</v>
      </c>
      <c r="E197" s="1" t="s">
        <v>284</v>
      </c>
      <c r="F197" s="1" t="s">
        <v>291</v>
      </c>
      <c r="G197" s="1" t="s">
        <v>30</v>
      </c>
      <c r="H197" s="1" t="s">
        <v>282</v>
      </c>
      <c r="I197" s="1" t="s">
        <v>926</v>
      </c>
      <c r="J197" s="4">
        <v>44197</v>
      </c>
      <c r="K197" s="4">
        <v>44377</v>
      </c>
      <c r="L197" s="1" t="s">
        <v>925</v>
      </c>
      <c r="M197" s="1" t="s">
        <v>268</v>
      </c>
      <c r="N197" s="1" t="s">
        <v>21</v>
      </c>
      <c r="O197" s="1" t="s">
        <v>920</v>
      </c>
      <c r="P197" s="1" t="s">
        <v>75</v>
      </c>
      <c r="Q197" s="6">
        <f>SUM(R197:U197)</f>
        <v>1</v>
      </c>
      <c r="R197" s="6">
        <v>0</v>
      </c>
      <c r="S197" s="6">
        <v>1</v>
      </c>
      <c r="T197" s="6">
        <v>0</v>
      </c>
      <c r="U197" s="6">
        <v>0</v>
      </c>
      <c r="V197" s="6">
        <v>1</v>
      </c>
      <c r="W197" s="6" t="s">
        <v>924</v>
      </c>
      <c r="X197" s="23"/>
      <c r="Y197" s="23"/>
      <c r="Z197" s="23"/>
      <c r="AA197" s="23"/>
      <c r="AB197" s="23"/>
      <c r="AC197" s="23"/>
      <c r="AD197" s="17"/>
      <c r="AE197" s="17"/>
      <c r="AF197" s="17"/>
      <c r="AG197" s="17"/>
      <c r="AH197" s="2">
        <f>IFERROR(IF((V197+X197+Z197+AB197)/Q197&gt;1,1,(V197+X197+Z197+AB197)/Q197),0)</f>
        <v>1</v>
      </c>
      <c r="AI197" s="2" t="str">
        <f>IFERROR(IF(R197=0,"",IF((V197/R197)&gt;1,1,(V197/R197))),"")</f>
        <v/>
      </c>
      <c r="AJ197" s="2">
        <f>IFERROR(IF(S197=0,"",IF((X197/S197)&gt;1,1,(X197/S197))),"")</f>
        <v>0</v>
      </c>
      <c r="AK197" s="2" t="str">
        <f>IFERROR(IF(T197=0,"",IF((Z197/T197)&gt;1,1,(Z197/T197))),"")</f>
        <v/>
      </c>
      <c r="AL197" s="2" t="str">
        <f>IFERROR(IF(U197=0,"",IF((AB197/U197)&gt;1,1,(AB197/U197))),"")</f>
        <v/>
      </c>
      <c r="AM197" s="1" t="s">
        <v>18</v>
      </c>
      <c r="AN197" s="1"/>
      <c r="AO197" s="1"/>
      <c r="AP197" s="1"/>
      <c r="AQ197" s="1" t="s">
        <v>270</v>
      </c>
      <c r="AR197" s="1"/>
      <c r="AS197" s="1"/>
      <c r="AT197" s="1"/>
      <c r="AU197" s="1" t="s">
        <v>18</v>
      </c>
      <c r="AV197" s="1"/>
      <c r="AW197" s="1"/>
      <c r="AX197" s="1"/>
      <c r="AY197" s="1" t="s">
        <v>923</v>
      </c>
      <c r="AZ197" s="1"/>
      <c r="BA197" s="1"/>
      <c r="BB197" s="1"/>
    </row>
    <row r="198" spans="1:54" ht="15" customHeight="1" x14ac:dyDescent="0.25">
      <c r="A198" s="5">
        <v>22</v>
      </c>
      <c r="B198" s="1" t="s">
        <v>900</v>
      </c>
      <c r="C198" s="1" t="s">
        <v>914</v>
      </c>
      <c r="D198" s="1" t="s">
        <v>285</v>
      </c>
      <c r="E198" s="1" t="s">
        <v>284</v>
      </c>
      <c r="F198" s="1" t="s">
        <v>291</v>
      </c>
      <c r="G198" s="1" t="s">
        <v>30</v>
      </c>
      <c r="H198" s="1" t="s">
        <v>282</v>
      </c>
      <c r="I198" s="1" t="s">
        <v>922</v>
      </c>
      <c r="J198" s="4">
        <v>44256</v>
      </c>
      <c r="K198" s="4">
        <v>44377</v>
      </c>
      <c r="L198" s="1" t="s">
        <v>921</v>
      </c>
      <c r="M198" s="1" t="s">
        <v>268</v>
      </c>
      <c r="N198" s="1" t="s">
        <v>21</v>
      </c>
      <c r="O198" s="1" t="s">
        <v>920</v>
      </c>
      <c r="P198" s="1" t="s">
        <v>75</v>
      </c>
      <c r="Q198" s="6">
        <f>SUM(R198:U198)</f>
        <v>1</v>
      </c>
      <c r="R198" s="6">
        <v>0</v>
      </c>
      <c r="S198" s="6">
        <v>1</v>
      </c>
      <c r="T198" s="6">
        <v>0</v>
      </c>
      <c r="U198" s="6">
        <v>0</v>
      </c>
      <c r="V198" s="6">
        <v>1</v>
      </c>
      <c r="W198" s="6" t="s">
        <v>919</v>
      </c>
      <c r="X198" s="23"/>
      <c r="Y198" s="23"/>
      <c r="Z198" s="23"/>
      <c r="AA198" s="23"/>
      <c r="AB198" s="23"/>
      <c r="AC198" s="23"/>
      <c r="AD198" s="17"/>
      <c r="AE198" s="17"/>
      <c r="AF198" s="17"/>
      <c r="AG198" s="17"/>
      <c r="AH198" s="2">
        <f>IFERROR(IF((V198+X198+Z198+AB198)/Q198&gt;1,1,(V198+X198+Z198+AB198)/Q198),0)</f>
        <v>1</v>
      </c>
      <c r="AI198" s="2" t="str">
        <f>IFERROR(IF(R198=0,"",IF((V198/R198)&gt;1,1,(V198/R198))),"")</f>
        <v/>
      </c>
      <c r="AJ198" s="2">
        <f>IFERROR(IF(S198=0,"",IF((X198/S198)&gt;1,1,(X198/S198))),"")</f>
        <v>0</v>
      </c>
      <c r="AK198" s="2" t="str">
        <f>IFERROR(IF(T198=0,"",IF((Z198/T198)&gt;1,1,(Z198/T198))),"")</f>
        <v/>
      </c>
      <c r="AL198" s="2" t="str">
        <f>IFERROR(IF(U198=0,"",IF((AB198/U198)&gt;1,1,(AB198/U198))),"")</f>
        <v/>
      </c>
      <c r="AM198" s="1" t="s">
        <v>18</v>
      </c>
      <c r="AN198" s="1"/>
      <c r="AO198" s="1"/>
      <c r="AP198" s="1"/>
      <c r="AQ198" s="1" t="s">
        <v>270</v>
      </c>
      <c r="AR198" s="1"/>
      <c r="AS198" s="1"/>
      <c r="AT198" s="1"/>
      <c r="AU198" s="1" t="s">
        <v>18</v>
      </c>
      <c r="AV198" s="1"/>
      <c r="AW198" s="1"/>
      <c r="AX198" s="1"/>
      <c r="AY198" s="1" t="s">
        <v>918</v>
      </c>
      <c r="AZ198" s="1"/>
      <c r="BA198" s="1"/>
      <c r="BB198" s="1"/>
    </row>
    <row r="199" spans="1:54" ht="15" customHeight="1" x14ac:dyDescent="0.25">
      <c r="A199" s="5">
        <v>23</v>
      </c>
      <c r="B199" s="1" t="s">
        <v>900</v>
      </c>
      <c r="C199" s="1" t="s">
        <v>914</v>
      </c>
      <c r="D199" s="1" t="s">
        <v>285</v>
      </c>
      <c r="E199" s="1" t="s">
        <v>284</v>
      </c>
      <c r="F199" s="1" t="s">
        <v>291</v>
      </c>
      <c r="G199" s="1" t="s">
        <v>30</v>
      </c>
      <c r="H199" s="1" t="s">
        <v>282</v>
      </c>
      <c r="I199" s="1" t="s">
        <v>917</v>
      </c>
      <c r="J199" s="4">
        <v>44197</v>
      </c>
      <c r="K199" s="4">
        <v>44561</v>
      </c>
      <c r="L199" s="1" t="s">
        <v>912</v>
      </c>
      <c r="M199" s="1" t="s">
        <v>268</v>
      </c>
      <c r="N199" s="1" t="s">
        <v>21</v>
      </c>
      <c r="O199" s="1" t="s">
        <v>911</v>
      </c>
      <c r="P199" s="1" t="s">
        <v>75</v>
      </c>
      <c r="Q199" s="7">
        <v>1</v>
      </c>
      <c r="R199" s="6">
        <v>0</v>
      </c>
      <c r="S199" s="6">
        <v>0</v>
      </c>
      <c r="T199" s="6">
        <v>0</v>
      </c>
      <c r="U199" s="6">
        <v>1</v>
      </c>
      <c r="V199" s="6">
        <v>1</v>
      </c>
      <c r="W199" s="6" t="s">
        <v>916</v>
      </c>
      <c r="X199" s="23"/>
      <c r="Y199" s="23"/>
      <c r="Z199" s="23"/>
      <c r="AA199" s="23"/>
      <c r="AB199" s="23"/>
      <c r="AC199" s="23"/>
      <c r="AD199" s="17"/>
      <c r="AE199" s="17"/>
      <c r="AF199" s="17"/>
      <c r="AG199" s="17"/>
      <c r="AH199" s="2">
        <f>IFERROR(IF((V199+X199+Z199+AB199)/Q199&gt;1,1,(V199+X199+Z199+AB199)/Q199),0)</f>
        <v>1</v>
      </c>
      <c r="AI199" s="2" t="str">
        <f>IFERROR(IF(R199=0,"",IF((V199/R199)&gt;1,1,(V199/R199))),"")</f>
        <v/>
      </c>
      <c r="AJ199" s="2" t="str">
        <f>IFERROR(IF(S199=0,"",IF((X199/S199)&gt;1,1,(X199/S199))),"")</f>
        <v/>
      </c>
      <c r="AK199" s="2" t="str">
        <f>IFERROR(IF(T199=0,"",IF((Z199/T199)&gt;1,1,(Z199/T199))),"")</f>
        <v/>
      </c>
      <c r="AL199" s="2">
        <f>IFERROR(IF(U199=0,"",IF((AB199/U199)&gt;1,1,(AB199/U199))),"")</f>
        <v>0</v>
      </c>
      <c r="AM199" s="1" t="s">
        <v>18</v>
      </c>
      <c r="AN199" s="1"/>
      <c r="AO199" s="1"/>
      <c r="AP199" s="1"/>
      <c r="AQ199" s="1" t="s">
        <v>270</v>
      </c>
      <c r="AR199" s="1"/>
      <c r="AS199" s="1"/>
      <c r="AT199" s="1"/>
      <c r="AU199" s="1" t="s">
        <v>18</v>
      </c>
      <c r="AV199" s="1"/>
      <c r="AW199" s="1"/>
      <c r="AX199" s="1"/>
      <c r="AY199" s="1" t="s">
        <v>915</v>
      </c>
      <c r="AZ199" s="1"/>
      <c r="BA199" s="1"/>
      <c r="BB199" s="1"/>
    </row>
    <row r="200" spans="1:54" ht="15" customHeight="1" x14ac:dyDescent="0.25">
      <c r="A200" s="5">
        <v>24</v>
      </c>
      <c r="B200" s="1" t="s">
        <v>900</v>
      </c>
      <c r="C200" s="1" t="s">
        <v>914</v>
      </c>
      <c r="D200" s="1" t="s">
        <v>285</v>
      </c>
      <c r="E200" s="1" t="s">
        <v>284</v>
      </c>
      <c r="F200" s="1" t="s">
        <v>291</v>
      </c>
      <c r="G200" s="1" t="s">
        <v>30</v>
      </c>
      <c r="H200" s="1" t="s">
        <v>282</v>
      </c>
      <c r="I200" s="1" t="s">
        <v>913</v>
      </c>
      <c r="J200" s="4">
        <v>44287</v>
      </c>
      <c r="K200" s="4">
        <v>44561</v>
      </c>
      <c r="L200" s="1" t="s">
        <v>912</v>
      </c>
      <c r="M200" s="1" t="s">
        <v>268</v>
      </c>
      <c r="N200" s="1" t="s">
        <v>21</v>
      </c>
      <c r="O200" s="1" t="s">
        <v>911</v>
      </c>
      <c r="P200" s="1" t="s">
        <v>75</v>
      </c>
      <c r="Q200" s="7">
        <v>1</v>
      </c>
      <c r="R200" s="6">
        <v>0</v>
      </c>
      <c r="S200" s="6">
        <v>0</v>
      </c>
      <c r="T200" s="6">
        <v>0</v>
      </c>
      <c r="U200" s="6">
        <v>1</v>
      </c>
      <c r="V200" s="6">
        <v>1</v>
      </c>
      <c r="W200" s="6" t="s">
        <v>910</v>
      </c>
      <c r="X200" s="23"/>
      <c r="Y200" s="23"/>
      <c r="Z200" s="23"/>
      <c r="AA200" s="23"/>
      <c r="AB200" s="23"/>
      <c r="AC200" s="23"/>
      <c r="AD200" s="17"/>
      <c r="AE200" s="17"/>
      <c r="AF200" s="17"/>
      <c r="AG200" s="17"/>
      <c r="AH200" s="2">
        <f>IFERROR(IF((V200+X200+Z200+AB200)/Q200&gt;1,1,(V200+X200+Z200+AB200)/Q200),0)</f>
        <v>1</v>
      </c>
      <c r="AI200" s="2" t="str">
        <f>IFERROR(IF(R200=0,"",IF((V200/R200)&gt;1,1,(V200/R200))),"")</f>
        <v/>
      </c>
      <c r="AJ200" s="2" t="str">
        <f>IFERROR(IF(S200=0,"",IF((X200/S200)&gt;1,1,(X200/S200))),"")</f>
        <v/>
      </c>
      <c r="AK200" s="2" t="str">
        <f>IFERROR(IF(T200=0,"",IF((Z200/T200)&gt;1,1,(Z200/T200))),"")</f>
        <v/>
      </c>
      <c r="AL200" s="2">
        <f>IFERROR(IF(U200=0,"",IF((AB200/U200)&gt;1,1,(AB200/U200))),"")</f>
        <v>0</v>
      </c>
      <c r="AM200" s="1" t="s">
        <v>18</v>
      </c>
      <c r="AN200" s="1"/>
      <c r="AO200" s="1"/>
      <c r="AP200" s="1"/>
      <c r="AQ200" s="1" t="s">
        <v>270</v>
      </c>
      <c r="AR200" s="1"/>
      <c r="AS200" s="1"/>
      <c r="AT200" s="1"/>
      <c r="AU200" s="1" t="s">
        <v>18</v>
      </c>
      <c r="AV200" s="1"/>
      <c r="AW200" s="1"/>
      <c r="AX200" s="1"/>
      <c r="AY200" s="1" t="s">
        <v>909</v>
      </c>
      <c r="AZ200" s="1"/>
      <c r="BA200" s="1"/>
      <c r="BB200" s="1"/>
    </row>
    <row r="201" spans="1:54" ht="15" customHeight="1" x14ac:dyDescent="0.25">
      <c r="A201" s="5">
        <v>25</v>
      </c>
      <c r="B201" s="1" t="s">
        <v>900</v>
      </c>
      <c r="C201" s="1" t="s">
        <v>13</v>
      </c>
      <c r="D201" s="1" t="s">
        <v>12</v>
      </c>
      <c r="E201" s="1" t="s">
        <v>11</v>
      </c>
      <c r="F201" s="1" t="s">
        <v>10</v>
      </c>
      <c r="G201" s="1" t="s">
        <v>9</v>
      </c>
      <c r="H201" s="1" t="s">
        <v>8</v>
      </c>
      <c r="I201" s="1" t="s">
        <v>908</v>
      </c>
      <c r="J201" s="4">
        <v>44197</v>
      </c>
      <c r="K201" s="4">
        <v>44561</v>
      </c>
      <c r="L201" s="1" t="s">
        <v>168</v>
      </c>
      <c r="M201" s="1" t="s">
        <v>268</v>
      </c>
      <c r="N201" s="1" t="s">
        <v>4</v>
      </c>
      <c r="O201" s="1" t="s">
        <v>146</v>
      </c>
      <c r="P201" s="1" t="s">
        <v>2</v>
      </c>
      <c r="Q201" s="3">
        <v>1</v>
      </c>
      <c r="R201" s="3">
        <v>0</v>
      </c>
      <c r="S201" s="3">
        <v>0</v>
      </c>
      <c r="T201" s="3">
        <v>1</v>
      </c>
      <c r="U201" s="3">
        <v>0</v>
      </c>
      <c r="V201" s="3">
        <v>0</v>
      </c>
      <c r="W201" s="3" t="s">
        <v>265</v>
      </c>
      <c r="X201" s="23"/>
      <c r="Y201" s="23"/>
      <c r="Z201" s="23"/>
      <c r="AA201" s="23"/>
      <c r="AB201" s="23"/>
      <c r="AC201" s="23"/>
      <c r="AD201" s="17"/>
      <c r="AE201" s="17"/>
      <c r="AF201" s="17"/>
      <c r="AG201" s="17"/>
      <c r="AH201" s="2">
        <f>IFERROR(IF((V201+X201+Z201+AB201)/Q201&gt;1,1,(V201+X201+Z201+AB201)/Q201),0)</f>
        <v>0</v>
      </c>
      <c r="AI201" s="2" t="str">
        <f>IFERROR(IF(R201=0,"",IF((V201/R201)&gt;1,1,(V201/R201))),"")</f>
        <v/>
      </c>
      <c r="AJ201" s="2" t="str">
        <f>IFERROR(IF(S201=0,"",IF((X201/S201)&gt;1,1,(X201/S201))),"")</f>
        <v/>
      </c>
      <c r="AK201" s="2">
        <f>IFERROR(IF(T201=0,"",IF((Z201/T201)&gt;1,1,(Z201/T201))),"")</f>
        <v>0</v>
      </c>
      <c r="AL201" s="2" t="str">
        <f>IFERROR(IF(U201=0,"",IF((AB201/U201)&gt;1,1,(AB201/U201))),"")</f>
        <v/>
      </c>
      <c r="AM201" s="1" t="s">
        <v>0</v>
      </c>
      <c r="AN201" s="1"/>
      <c r="AO201" s="1"/>
      <c r="AP201" s="1"/>
      <c r="AQ201" s="1" t="s">
        <v>264</v>
      </c>
      <c r="AR201" s="1"/>
      <c r="AS201" s="1"/>
      <c r="AT201" s="1"/>
      <c r="AU201" s="1" t="s">
        <v>0</v>
      </c>
      <c r="AV201" s="1"/>
      <c r="AW201" s="1"/>
      <c r="AX201" s="1"/>
      <c r="AY201" s="1" t="s">
        <v>899</v>
      </c>
      <c r="AZ201" s="1"/>
      <c r="BA201" s="1"/>
      <c r="BB201" s="1"/>
    </row>
    <row r="202" spans="1:54" ht="15" customHeight="1" x14ac:dyDescent="0.25">
      <c r="A202" s="5">
        <v>26</v>
      </c>
      <c r="B202" s="1" t="s">
        <v>900</v>
      </c>
      <c r="C202" s="1" t="s">
        <v>13</v>
      </c>
      <c r="D202" s="1" t="s">
        <v>12</v>
      </c>
      <c r="E202" s="1" t="s">
        <v>11</v>
      </c>
      <c r="F202" s="1" t="s">
        <v>10</v>
      </c>
      <c r="G202" s="1" t="s">
        <v>9</v>
      </c>
      <c r="H202" s="1" t="s">
        <v>8</v>
      </c>
      <c r="I202" s="1" t="s">
        <v>907</v>
      </c>
      <c r="J202" s="4">
        <v>44197</v>
      </c>
      <c r="K202" s="4">
        <v>44561</v>
      </c>
      <c r="L202" s="1" t="s">
        <v>160</v>
      </c>
      <c r="M202" s="1" t="s">
        <v>268</v>
      </c>
      <c r="N202" s="1" t="s">
        <v>21</v>
      </c>
      <c r="O202" s="1" t="s">
        <v>146</v>
      </c>
      <c r="P202" s="1" t="s">
        <v>2</v>
      </c>
      <c r="Q202" s="7">
        <v>4</v>
      </c>
      <c r="R202" s="6">
        <v>1</v>
      </c>
      <c r="S202" s="6">
        <v>1</v>
      </c>
      <c r="T202" s="6">
        <v>1</v>
      </c>
      <c r="U202" s="6">
        <v>1</v>
      </c>
      <c r="V202" s="6">
        <v>1</v>
      </c>
      <c r="W202" s="6" t="s">
        <v>906</v>
      </c>
      <c r="X202" s="23"/>
      <c r="Y202" s="23"/>
      <c r="Z202" s="23"/>
      <c r="AA202" s="23"/>
      <c r="AB202" s="23"/>
      <c r="AC202" s="23"/>
      <c r="AD202" s="17"/>
      <c r="AE202" s="17"/>
      <c r="AF202" s="17"/>
      <c r="AG202" s="17"/>
      <c r="AH202" s="2">
        <f>IFERROR(IF((V202+X202+Z202+AB202)/Q202&gt;1,1,(V202+X202+Z202+AB202)/Q202),0)</f>
        <v>0.25</v>
      </c>
      <c r="AI202" s="2">
        <f>IFERROR(IF(R202=0,"",IF((V202/R202)&gt;1,1,(V202/R202))),"")</f>
        <v>1</v>
      </c>
      <c r="AJ202" s="2">
        <f>IFERROR(IF(S202=0,"",IF((X202/S202)&gt;1,1,(X202/S202))),"")</f>
        <v>0</v>
      </c>
      <c r="AK202" s="2">
        <f>IFERROR(IF(T202=0,"",IF((Z202/T202)&gt;1,1,(Z202/T202))),"")</f>
        <v>0</v>
      </c>
      <c r="AL202" s="2">
        <f>IFERROR(IF(U202=0,"",IF((AB202/U202)&gt;1,1,(AB202/U202))),"")</f>
        <v>0</v>
      </c>
      <c r="AM202" s="1" t="s">
        <v>18</v>
      </c>
      <c r="AN202" s="1"/>
      <c r="AO202" s="1"/>
      <c r="AP202" s="1"/>
      <c r="AQ202" s="1" t="s">
        <v>270</v>
      </c>
      <c r="AR202" s="1"/>
      <c r="AS202" s="1"/>
      <c r="AT202" s="1"/>
      <c r="AU202" s="1" t="s">
        <v>18</v>
      </c>
      <c r="AV202" s="1"/>
      <c r="AW202" s="1"/>
      <c r="AX202" s="1"/>
      <c r="AY202" s="1" t="s">
        <v>905</v>
      </c>
      <c r="AZ202" s="1"/>
      <c r="BA202" s="1"/>
      <c r="BB202" s="1"/>
    </row>
    <row r="203" spans="1:54" ht="15" customHeight="1" x14ac:dyDescent="0.25">
      <c r="A203" s="5">
        <v>27</v>
      </c>
      <c r="B203" s="1" t="s">
        <v>900</v>
      </c>
      <c r="C203" s="1" t="s">
        <v>13</v>
      </c>
      <c r="D203" s="1" t="s">
        <v>12</v>
      </c>
      <c r="E203" s="1" t="s">
        <v>11</v>
      </c>
      <c r="F203" s="1" t="s">
        <v>10</v>
      </c>
      <c r="G203" s="1" t="s">
        <v>9</v>
      </c>
      <c r="H203" s="1" t="s">
        <v>8</v>
      </c>
      <c r="I203" s="1" t="s">
        <v>161</v>
      </c>
      <c r="J203" s="4">
        <v>44470</v>
      </c>
      <c r="K203" s="4">
        <v>44561</v>
      </c>
      <c r="L203" s="1" t="s">
        <v>160</v>
      </c>
      <c r="M203" s="1" t="s">
        <v>268</v>
      </c>
      <c r="N203" s="1" t="s">
        <v>21</v>
      </c>
      <c r="O203" s="1" t="s">
        <v>146</v>
      </c>
      <c r="P203" s="1" t="s">
        <v>2</v>
      </c>
      <c r="Q203" s="7">
        <v>1</v>
      </c>
      <c r="R203" s="6">
        <v>0</v>
      </c>
      <c r="S203" s="6">
        <v>0</v>
      </c>
      <c r="T203" s="6">
        <v>0</v>
      </c>
      <c r="U203" s="6">
        <v>1</v>
      </c>
      <c r="V203" s="6">
        <v>0</v>
      </c>
      <c r="W203" s="6" t="s">
        <v>265</v>
      </c>
      <c r="X203" s="23"/>
      <c r="Y203" s="23"/>
      <c r="Z203" s="23"/>
      <c r="AA203" s="23"/>
      <c r="AB203" s="23"/>
      <c r="AC203" s="23"/>
      <c r="AD203" s="17"/>
      <c r="AE203" s="17"/>
      <c r="AF203" s="17"/>
      <c r="AG203" s="17"/>
      <c r="AH203" s="2">
        <f>IFERROR(IF((V203+X203+Z203+AB203)/Q203&gt;1,1,(V203+X203+Z203+AB203)/Q203),0)</f>
        <v>0</v>
      </c>
      <c r="AI203" s="2" t="str">
        <f>IFERROR(IF(R203=0,"",IF((V203/R203)&gt;1,1,(V203/R203))),"")</f>
        <v/>
      </c>
      <c r="AJ203" s="2" t="str">
        <f>IFERROR(IF(S203=0,"",IF((X203/S203)&gt;1,1,(X203/S203))),"")</f>
        <v/>
      </c>
      <c r="AK203" s="2" t="str">
        <f>IFERROR(IF(T203=0,"",IF((Z203/T203)&gt;1,1,(Z203/T203))),"")</f>
        <v/>
      </c>
      <c r="AL203" s="2">
        <f>IFERROR(IF(U203=0,"",IF((AB203/U203)&gt;1,1,(AB203/U203))),"")</f>
        <v>0</v>
      </c>
      <c r="AM203" s="1" t="s">
        <v>0</v>
      </c>
      <c r="AN203" s="1"/>
      <c r="AO203" s="1"/>
      <c r="AP203" s="1"/>
      <c r="AQ203" s="1" t="s">
        <v>264</v>
      </c>
      <c r="AR203" s="1"/>
      <c r="AS203" s="1"/>
      <c r="AT203" s="1"/>
      <c r="AU203" s="1" t="s">
        <v>0</v>
      </c>
      <c r="AV203" s="1"/>
      <c r="AW203" s="1"/>
      <c r="AX203" s="1"/>
      <c r="AY203" s="1" t="s">
        <v>899</v>
      </c>
      <c r="AZ203" s="1"/>
      <c r="BA203" s="1"/>
      <c r="BB203" s="1"/>
    </row>
    <row r="204" spans="1:54" ht="15" customHeight="1" x14ac:dyDescent="0.25">
      <c r="A204" s="5">
        <v>28</v>
      </c>
      <c r="B204" s="1" t="s">
        <v>900</v>
      </c>
      <c r="C204" s="1" t="s">
        <v>13</v>
      </c>
      <c r="D204" s="1" t="s">
        <v>12</v>
      </c>
      <c r="E204" s="1" t="s">
        <v>11</v>
      </c>
      <c r="F204" s="1" t="s">
        <v>10</v>
      </c>
      <c r="G204" s="1" t="s">
        <v>9</v>
      </c>
      <c r="H204" s="1" t="s">
        <v>8</v>
      </c>
      <c r="I204" s="1" t="s">
        <v>904</v>
      </c>
      <c r="J204" s="4">
        <v>44197</v>
      </c>
      <c r="K204" s="4">
        <v>44561</v>
      </c>
      <c r="L204" s="1" t="s">
        <v>152</v>
      </c>
      <c r="M204" s="1" t="s">
        <v>268</v>
      </c>
      <c r="N204" s="1" t="s">
        <v>21</v>
      </c>
      <c r="O204" s="1" t="s">
        <v>146</v>
      </c>
      <c r="P204" s="1" t="s">
        <v>2</v>
      </c>
      <c r="Q204" s="7">
        <v>4</v>
      </c>
      <c r="R204" s="6">
        <v>1</v>
      </c>
      <c r="S204" s="6">
        <v>1</v>
      </c>
      <c r="T204" s="6">
        <v>1</v>
      </c>
      <c r="U204" s="6">
        <v>1</v>
      </c>
      <c r="V204" s="6">
        <v>1</v>
      </c>
      <c r="W204" s="6" t="s">
        <v>903</v>
      </c>
      <c r="X204" s="23"/>
      <c r="Y204" s="23"/>
      <c r="Z204" s="23"/>
      <c r="AA204" s="23"/>
      <c r="AB204" s="23"/>
      <c r="AC204" s="23"/>
      <c r="AD204" s="17"/>
      <c r="AE204" s="17"/>
      <c r="AF204" s="17"/>
      <c r="AG204" s="17"/>
      <c r="AH204" s="2">
        <f>IFERROR(IF((V204+X204+Z204+AB204)/Q204&gt;1,1,(V204+X204+Z204+AB204)/Q204),0)</f>
        <v>0.25</v>
      </c>
      <c r="AI204" s="2">
        <f>IFERROR(IF(R204=0,"",IF((V204/R204)&gt;1,1,(V204/R204))),"")</f>
        <v>1</v>
      </c>
      <c r="AJ204" s="2">
        <f>IFERROR(IF(S204=0,"",IF((X204/S204)&gt;1,1,(X204/S204))),"")</f>
        <v>0</v>
      </c>
      <c r="AK204" s="2">
        <f>IFERROR(IF(T204=0,"",IF((Z204/T204)&gt;1,1,(Z204/T204))),"")</f>
        <v>0</v>
      </c>
      <c r="AL204" s="2">
        <f>IFERROR(IF(U204=0,"",IF((AB204/U204)&gt;1,1,(AB204/U204))),"")</f>
        <v>0</v>
      </c>
      <c r="AM204" s="1" t="s">
        <v>18</v>
      </c>
      <c r="AN204" s="1"/>
      <c r="AO204" s="1"/>
      <c r="AP204" s="1"/>
      <c r="AQ204" s="1" t="s">
        <v>270</v>
      </c>
      <c r="AR204" s="1"/>
      <c r="AS204" s="1"/>
      <c r="AT204" s="1"/>
      <c r="AU204" s="1" t="s">
        <v>18</v>
      </c>
      <c r="AV204" s="1"/>
      <c r="AW204" s="1"/>
      <c r="AX204" s="1"/>
      <c r="AY204" s="1" t="s">
        <v>902</v>
      </c>
      <c r="AZ204" s="1"/>
      <c r="BA204" s="1"/>
      <c r="BB204" s="1"/>
    </row>
    <row r="205" spans="1:54" ht="15" customHeight="1" x14ac:dyDescent="0.25">
      <c r="A205" s="5">
        <v>29</v>
      </c>
      <c r="B205" s="1" t="s">
        <v>900</v>
      </c>
      <c r="C205" s="1" t="s">
        <v>13</v>
      </c>
      <c r="D205" s="1" t="s">
        <v>12</v>
      </c>
      <c r="E205" s="1" t="s">
        <v>11</v>
      </c>
      <c r="F205" s="1" t="s">
        <v>10</v>
      </c>
      <c r="G205" s="1" t="s">
        <v>9</v>
      </c>
      <c r="H205" s="1" t="s">
        <v>8</v>
      </c>
      <c r="I205" s="1" t="s">
        <v>153</v>
      </c>
      <c r="J205" s="4">
        <v>44470</v>
      </c>
      <c r="K205" s="4">
        <v>44561</v>
      </c>
      <c r="L205" s="1" t="s">
        <v>152</v>
      </c>
      <c r="M205" s="1" t="s">
        <v>268</v>
      </c>
      <c r="N205" s="1" t="s">
        <v>21</v>
      </c>
      <c r="O205" s="1" t="s">
        <v>146</v>
      </c>
      <c r="P205" s="1" t="s">
        <v>2</v>
      </c>
      <c r="Q205" s="7">
        <v>2</v>
      </c>
      <c r="R205" s="6">
        <v>0</v>
      </c>
      <c r="S205" s="6">
        <v>0</v>
      </c>
      <c r="T205" s="6">
        <v>0</v>
      </c>
      <c r="U205" s="6">
        <v>2</v>
      </c>
      <c r="V205" s="6">
        <v>0</v>
      </c>
      <c r="W205" s="6" t="s">
        <v>901</v>
      </c>
      <c r="X205" s="23"/>
      <c r="Y205" s="23"/>
      <c r="Z205" s="23"/>
      <c r="AA205" s="23"/>
      <c r="AB205" s="23"/>
      <c r="AC205" s="23"/>
      <c r="AD205" s="17"/>
      <c r="AE205" s="17"/>
      <c r="AF205" s="17"/>
      <c r="AG205" s="17"/>
      <c r="AH205" s="2">
        <f>IFERROR(IF((V205+X205+Z205+AB205)/Q205&gt;1,1,(V205+X205+Z205+AB205)/Q205),0)</f>
        <v>0</v>
      </c>
      <c r="AI205" s="2" t="str">
        <f>IFERROR(IF(R205=0,"",IF((V205/R205)&gt;1,1,(V205/R205))),"")</f>
        <v/>
      </c>
      <c r="AJ205" s="2" t="str">
        <f>IFERROR(IF(S205=0,"",IF((X205/S205)&gt;1,1,(X205/S205))),"")</f>
        <v/>
      </c>
      <c r="AK205" s="2" t="str">
        <f>IFERROR(IF(T205=0,"",IF((Z205/T205)&gt;1,1,(Z205/T205))),"")</f>
        <v/>
      </c>
      <c r="AL205" s="2">
        <f>IFERROR(IF(U205=0,"",IF((AB205/U205)&gt;1,1,(AB205/U205))),"")</f>
        <v>0</v>
      </c>
      <c r="AM205" s="1" t="s">
        <v>0</v>
      </c>
      <c r="AN205" s="1"/>
      <c r="AO205" s="1"/>
      <c r="AP205" s="1"/>
      <c r="AQ205" s="1" t="s">
        <v>264</v>
      </c>
      <c r="AR205" s="1"/>
      <c r="AS205" s="1"/>
      <c r="AT205" s="1"/>
      <c r="AU205" s="1" t="s">
        <v>0</v>
      </c>
      <c r="AV205" s="1"/>
      <c r="AW205" s="1"/>
      <c r="AX205" s="1"/>
      <c r="AY205" s="1" t="s">
        <v>899</v>
      </c>
      <c r="AZ205" s="1"/>
      <c r="BA205" s="1"/>
      <c r="BB205" s="1"/>
    </row>
    <row r="206" spans="1:54" ht="15" customHeight="1" x14ac:dyDescent="0.25">
      <c r="A206" s="5">
        <v>30</v>
      </c>
      <c r="B206" s="1" t="s">
        <v>900</v>
      </c>
      <c r="C206" s="1" t="s">
        <v>13</v>
      </c>
      <c r="D206" s="1" t="s">
        <v>12</v>
      </c>
      <c r="E206" s="1" t="s">
        <v>11</v>
      </c>
      <c r="F206" s="1" t="s">
        <v>10</v>
      </c>
      <c r="G206" s="1" t="s">
        <v>9</v>
      </c>
      <c r="H206" s="1" t="s">
        <v>8</v>
      </c>
      <c r="I206" s="1" t="s">
        <v>15</v>
      </c>
      <c r="J206" s="4">
        <v>44317</v>
      </c>
      <c r="K206" s="4">
        <v>44561</v>
      </c>
      <c r="L206" s="1" t="s">
        <v>148</v>
      </c>
      <c r="M206" s="1" t="s">
        <v>266</v>
      </c>
      <c r="N206" s="1" t="s">
        <v>21</v>
      </c>
      <c r="O206" s="1" t="s">
        <v>146</v>
      </c>
      <c r="P206" s="1" t="s">
        <v>2</v>
      </c>
      <c r="Q206" s="7">
        <v>4</v>
      </c>
      <c r="R206" s="6">
        <v>0</v>
      </c>
      <c r="S206" s="6">
        <v>2</v>
      </c>
      <c r="T206" s="6">
        <v>1</v>
      </c>
      <c r="U206" s="6">
        <v>1</v>
      </c>
      <c r="V206" s="6">
        <v>0</v>
      </c>
      <c r="W206" s="6" t="s">
        <v>265</v>
      </c>
      <c r="X206" s="23"/>
      <c r="Y206" s="23"/>
      <c r="Z206" s="23"/>
      <c r="AA206" s="23"/>
      <c r="AB206" s="23"/>
      <c r="AC206" s="23"/>
      <c r="AD206" s="17"/>
      <c r="AE206" s="17"/>
      <c r="AF206" s="17"/>
      <c r="AG206" s="17"/>
      <c r="AH206" s="2">
        <f>IFERROR(IF((V206+X206+Z206+AB206)/Q206&gt;1,1,(V206+X206+Z206+AB206)/Q206),0)</f>
        <v>0</v>
      </c>
      <c r="AI206" s="2" t="str">
        <f>IFERROR(IF(R206=0,"",IF((V206/R206)&gt;1,1,(V206/R206))),"")</f>
        <v/>
      </c>
      <c r="AJ206" s="2">
        <f>IFERROR(IF(S206=0,"",IF((X206/S206)&gt;1,1,(X206/S206))),"")</f>
        <v>0</v>
      </c>
      <c r="AK206" s="2">
        <f>IFERROR(IF(T206=0,"",IF((Z206/T206)&gt;1,1,(Z206/T206))),"")</f>
        <v>0</v>
      </c>
      <c r="AL206" s="2">
        <f>IFERROR(IF(U206=0,"",IF((AB206/U206)&gt;1,1,(AB206/U206))),"")</f>
        <v>0</v>
      </c>
      <c r="AM206" s="1" t="s">
        <v>0</v>
      </c>
      <c r="AN206" s="1"/>
      <c r="AO206" s="1"/>
      <c r="AP206" s="1"/>
      <c r="AQ206" s="1" t="s">
        <v>264</v>
      </c>
      <c r="AR206" s="1"/>
      <c r="AS206" s="1"/>
      <c r="AT206" s="1"/>
      <c r="AU206" s="1" t="s">
        <v>0</v>
      </c>
      <c r="AV206" s="1"/>
      <c r="AW206" s="1"/>
      <c r="AX206" s="1"/>
      <c r="AY206" s="1" t="s">
        <v>899</v>
      </c>
      <c r="AZ206" s="1"/>
      <c r="BA206" s="1"/>
      <c r="BB206" s="1"/>
    </row>
    <row r="207" spans="1:54" ht="15" customHeight="1" x14ac:dyDescent="0.25">
      <c r="A207" s="5">
        <v>1</v>
      </c>
      <c r="B207" s="1" t="s">
        <v>793</v>
      </c>
      <c r="C207" s="1" t="s">
        <v>898</v>
      </c>
      <c r="D207" s="1" t="s">
        <v>12</v>
      </c>
      <c r="E207" s="1" t="s">
        <v>394</v>
      </c>
      <c r="F207" s="1" t="s">
        <v>393</v>
      </c>
      <c r="G207" s="1" t="s">
        <v>817</v>
      </c>
      <c r="H207" s="1" t="s">
        <v>816</v>
      </c>
      <c r="I207" s="1" t="s">
        <v>897</v>
      </c>
      <c r="J207" s="4">
        <v>44287</v>
      </c>
      <c r="K207" s="4">
        <v>44560</v>
      </c>
      <c r="L207" s="1" t="s">
        <v>896</v>
      </c>
      <c r="M207" s="1" t="s">
        <v>791</v>
      </c>
      <c r="N207" s="1" t="s">
        <v>21</v>
      </c>
      <c r="O207" s="1" t="s">
        <v>895</v>
      </c>
      <c r="P207" s="1" t="s">
        <v>75</v>
      </c>
      <c r="Q207" s="7">
        <v>3</v>
      </c>
      <c r="R207" s="7">
        <v>0</v>
      </c>
      <c r="S207" s="7">
        <v>0</v>
      </c>
      <c r="T207" s="7">
        <v>2</v>
      </c>
      <c r="U207" s="7">
        <v>1</v>
      </c>
      <c r="V207" s="7">
        <v>0</v>
      </c>
      <c r="W207" s="7" t="s">
        <v>894</v>
      </c>
      <c r="X207" s="23"/>
      <c r="Y207" s="23"/>
      <c r="Z207" s="23"/>
      <c r="AA207" s="23"/>
      <c r="AB207" s="23"/>
      <c r="AC207" s="23"/>
      <c r="AD207" s="17"/>
      <c r="AE207" s="17"/>
      <c r="AF207" s="17"/>
      <c r="AG207" s="17"/>
      <c r="AH207" s="2">
        <f>IFERROR(IF((V207+X207+Z207+AB207)/Q207&gt;1,1,(V207+X207+Z207+AB207)/Q207),0)</f>
        <v>0</v>
      </c>
      <c r="AI207" s="2" t="str">
        <f>IFERROR(IF(R207=0,"",IF((V207/R207)&gt;1,1,(V207/R207))),"")</f>
        <v/>
      </c>
      <c r="AJ207" s="2" t="str">
        <f>IFERROR(IF(S207=0,"",IF((X207/S207)&gt;1,1,(X207/S207))),"")</f>
        <v/>
      </c>
      <c r="AK207" s="2">
        <f>IFERROR(IF(T207=0,"",IF((Z207/T207)&gt;1,1,(Z207/T207))),"")</f>
        <v>0</v>
      </c>
      <c r="AL207" s="2">
        <f>IFERROR(IF(U207=0,"",IF((AB207/U207)&gt;1,1,(AB207/U207))),"")</f>
        <v>0</v>
      </c>
      <c r="AM207" s="1" t="s">
        <v>0</v>
      </c>
      <c r="AN207" s="1"/>
      <c r="AO207" s="1"/>
      <c r="AP207" s="1"/>
      <c r="AQ207" s="1" t="s">
        <v>861</v>
      </c>
      <c r="AR207" s="1"/>
      <c r="AS207" s="1"/>
      <c r="AT207" s="1"/>
      <c r="AU207" s="1" t="s">
        <v>0</v>
      </c>
      <c r="AV207" s="1"/>
      <c r="AW207" s="1"/>
      <c r="AX207" s="1"/>
      <c r="AY207" s="1" t="s">
        <v>264</v>
      </c>
      <c r="AZ207" s="1"/>
      <c r="BA207" s="1"/>
      <c r="BB207" s="1"/>
    </row>
    <row r="208" spans="1:54" ht="15" customHeight="1" x14ac:dyDescent="0.25">
      <c r="A208" s="5">
        <v>2</v>
      </c>
      <c r="B208" s="1" t="s">
        <v>793</v>
      </c>
      <c r="C208" s="1" t="s">
        <v>893</v>
      </c>
      <c r="D208" s="1" t="s">
        <v>12</v>
      </c>
      <c r="E208" s="1" t="s">
        <v>394</v>
      </c>
      <c r="F208" s="1" t="s">
        <v>393</v>
      </c>
      <c r="G208" s="1" t="s">
        <v>817</v>
      </c>
      <c r="H208" s="1" t="s">
        <v>816</v>
      </c>
      <c r="I208" s="1" t="s">
        <v>892</v>
      </c>
      <c r="J208" s="4">
        <v>44228</v>
      </c>
      <c r="K208" s="4">
        <v>44560</v>
      </c>
      <c r="L208" s="1" t="s">
        <v>891</v>
      </c>
      <c r="M208" s="1" t="s">
        <v>791</v>
      </c>
      <c r="N208" s="1" t="s">
        <v>21</v>
      </c>
      <c r="O208" s="1" t="s">
        <v>890</v>
      </c>
      <c r="P208" s="1" t="s">
        <v>75</v>
      </c>
      <c r="Q208" s="7">
        <v>50</v>
      </c>
      <c r="R208" s="7">
        <v>0</v>
      </c>
      <c r="S208" s="7">
        <v>10</v>
      </c>
      <c r="T208" s="7">
        <v>15</v>
      </c>
      <c r="U208" s="7">
        <v>25</v>
      </c>
      <c r="V208" s="7">
        <v>0</v>
      </c>
      <c r="W208" s="7" t="s">
        <v>889</v>
      </c>
      <c r="X208" s="23"/>
      <c r="Y208" s="23"/>
      <c r="Z208" s="23"/>
      <c r="AA208" s="23"/>
      <c r="AB208" s="23"/>
      <c r="AC208" s="23"/>
      <c r="AD208" s="17"/>
      <c r="AE208" s="17"/>
      <c r="AF208" s="17"/>
      <c r="AG208" s="17"/>
      <c r="AH208" s="2">
        <f>IFERROR(IF((V208+X208+Z208+AB208)/Q208&gt;1,1,(V208+X208+Z208+AB208)/Q208),0)</f>
        <v>0</v>
      </c>
      <c r="AI208" s="2" t="str">
        <f>IFERROR(IF(R208=0,"",IF((V208/R208)&gt;1,1,(V208/R208))),"")</f>
        <v/>
      </c>
      <c r="AJ208" s="2">
        <f>IFERROR(IF(S208=0,"",IF((X208/S208)&gt;1,1,(X208/S208))),"")</f>
        <v>0</v>
      </c>
      <c r="AK208" s="2">
        <f>IFERROR(IF(T208=0,"",IF((Z208/T208)&gt;1,1,(Z208/T208))),"")</f>
        <v>0</v>
      </c>
      <c r="AL208" s="2">
        <f>IFERROR(IF(U208=0,"",IF((AB208/U208)&gt;1,1,(AB208/U208))),"")</f>
        <v>0</v>
      </c>
      <c r="AM208" s="1" t="s">
        <v>18</v>
      </c>
      <c r="AN208" s="1"/>
      <c r="AO208" s="1"/>
      <c r="AP208" s="1"/>
      <c r="AQ208" s="1" t="s">
        <v>270</v>
      </c>
      <c r="AR208" s="1"/>
      <c r="AS208" s="1"/>
      <c r="AT208" s="1"/>
      <c r="AU208" s="1" t="s">
        <v>0</v>
      </c>
      <c r="AV208" s="1"/>
      <c r="AW208" s="1"/>
      <c r="AX208" s="1"/>
      <c r="AY208" s="1" t="s">
        <v>888</v>
      </c>
      <c r="AZ208" s="1"/>
      <c r="BA208" s="1"/>
      <c r="BB208" s="1"/>
    </row>
    <row r="209" spans="1:54" ht="15" customHeight="1" x14ac:dyDescent="0.25">
      <c r="A209" s="5">
        <v>3</v>
      </c>
      <c r="B209" s="1" t="s">
        <v>793</v>
      </c>
      <c r="C209" s="1" t="s">
        <v>887</v>
      </c>
      <c r="D209" s="1" t="s">
        <v>12</v>
      </c>
      <c r="E209" s="1" t="s">
        <v>394</v>
      </c>
      <c r="F209" s="1" t="s">
        <v>874</v>
      </c>
      <c r="G209" s="1" t="s">
        <v>817</v>
      </c>
      <c r="H209" s="1" t="s">
        <v>816</v>
      </c>
      <c r="I209" s="1" t="s">
        <v>886</v>
      </c>
      <c r="J209" s="4">
        <v>44228</v>
      </c>
      <c r="K209" s="4">
        <v>44545</v>
      </c>
      <c r="L209" s="1" t="s">
        <v>885</v>
      </c>
      <c r="M209" s="1" t="s">
        <v>791</v>
      </c>
      <c r="N209" s="1" t="s">
        <v>21</v>
      </c>
      <c r="O209" s="1" t="s">
        <v>884</v>
      </c>
      <c r="P209" s="1" t="s">
        <v>75</v>
      </c>
      <c r="Q209" s="7">
        <v>6</v>
      </c>
      <c r="R209" s="7">
        <v>0</v>
      </c>
      <c r="S209" s="7">
        <v>2</v>
      </c>
      <c r="T209" s="7">
        <v>2</v>
      </c>
      <c r="U209" s="7">
        <v>2</v>
      </c>
      <c r="V209" s="7">
        <v>0</v>
      </c>
      <c r="W209" s="7" t="s">
        <v>883</v>
      </c>
      <c r="X209" s="2"/>
      <c r="Y209" s="2"/>
      <c r="Z209" s="2"/>
      <c r="AA209" s="2"/>
      <c r="AB209" s="2"/>
      <c r="AC209" s="2"/>
      <c r="AD209" s="2"/>
      <c r="AE209" s="2"/>
      <c r="AF209" s="17"/>
      <c r="AG209" s="17"/>
      <c r="AH209" s="2">
        <f>IFERROR(IF((V209+X209+Z209+AB209)/Q209&gt;1,1,(V209+X209+Z209+AB209)/Q209),0)</f>
        <v>0</v>
      </c>
      <c r="AI209" s="2" t="str">
        <f>IFERROR(IF(R209=0,"",IF((V209/R209)&gt;1,1,(V209/R209))),"")</f>
        <v/>
      </c>
      <c r="AJ209" s="2">
        <f>IFERROR(IF(S209=0,"",IF((X209/S209)&gt;1,1,(X209/S209))),"")</f>
        <v>0</v>
      </c>
      <c r="AK209" s="2">
        <f>IFERROR(IF(T209=0,"",IF((Z209/T209)&gt;1,1,(Z209/T209))),"")</f>
        <v>0</v>
      </c>
      <c r="AL209" s="2">
        <f>IFERROR(IF(U209=0,"",IF((AB209/U209)&gt;1,1,(AB209/U209))),"")</f>
        <v>0</v>
      </c>
      <c r="AM209" s="1" t="s">
        <v>18</v>
      </c>
      <c r="AN209" s="1"/>
      <c r="AO209" s="1"/>
      <c r="AP209" s="1"/>
      <c r="AQ209" s="1" t="s">
        <v>270</v>
      </c>
      <c r="AR209" s="1"/>
      <c r="AS209" s="1"/>
      <c r="AT209" s="1"/>
      <c r="AU209" s="1" t="s">
        <v>0</v>
      </c>
      <c r="AV209" s="1"/>
      <c r="AW209" s="1"/>
      <c r="AX209" s="1"/>
      <c r="AY209" s="1" t="s">
        <v>882</v>
      </c>
      <c r="AZ209" s="1"/>
      <c r="BA209" s="1"/>
      <c r="BB209" s="1"/>
    </row>
    <row r="210" spans="1:54" ht="15" customHeight="1" x14ac:dyDescent="0.25">
      <c r="A210" s="5">
        <v>4</v>
      </c>
      <c r="B210" s="1" t="s">
        <v>793</v>
      </c>
      <c r="C210" s="1" t="s">
        <v>881</v>
      </c>
      <c r="D210" s="1" t="s">
        <v>12</v>
      </c>
      <c r="E210" s="1" t="s">
        <v>394</v>
      </c>
      <c r="F210" s="1" t="s">
        <v>874</v>
      </c>
      <c r="G210" s="1" t="s">
        <v>817</v>
      </c>
      <c r="H210" s="1" t="s">
        <v>816</v>
      </c>
      <c r="I210" s="1" t="s">
        <v>880</v>
      </c>
      <c r="J210" s="4">
        <v>44247</v>
      </c>
      <c r="K210" s="4">
        <v>44545</v>
      </c>
      <c r="L210" s="1" t="s">
        <v>879</v>
      </c>
      <c r="M210" s="1" t="s">
        <v>791</v>
      </c>
      <c r="N210" s="1" t="s">
        <v>21</v>
      </c>
      <c r="O210" s="1" t="s">
        <v>878</v>
      </c>
      <c r="P210" s="1" t="s">
        <v>75</v>
      </c>
      <c r="Q210" s="7">
        <v>2</v>
      </c>
      <c r="R210" s="7">
        <v>0</v>
      </c>
      <c r="S210" s="7">
        <v>0</v>
      </c>
      <c r="T210" s="7">
        <v>0</v>
      </c>
      <c r="U210" s="7">
        <v>2</v>
      </c>
      <c r="V210" s="7">
        <v>0</v>
      </c>
      <c r="W210" s="7" t="s">
        <v>877</v>
      </c>
      <c r="X210" s="2"/>
      <c r="Y210" s="2"/>
      <c r="Z210" s="2"/>
      <c r="AA210" s="2"/>
      <c r="AB210" s="2"/>
      <c r="AC210" s="2"/>
      <c r="AD210" s="2"/>
      <c r="AE210" s="2"/>
      <c r="AF210" s="17"/>
      <c r="AG210" s="17"/>
      <c r="AH210" s="2">
        <f>IFERROR(IF((V210+X210+Z210+AB210)/Q210&gt;1,1,(V210+X210+Z210+AB210)/Q210),0)</f>
        <v>0</v>
      </c>
      <c r="AI210" s="2" t="str">
        <f>IFERROR(IF(R210=0,"",IF((V210/R210)&gt;1,1,(V210/R210))),"")</f>
        <v/>
      </c>
      <c r="AJ210" s="2" t="str">
        <f>IFERROR(IF(S210=0,"",IF((X210/S210)&gt;1,1,(X210/S210))),"")</f>
        <v/>
      </c>
      <c r="AK210" s="2" t="str">
        <f>IFERROR(IF(T210=0,"",IF((Z210/T210)&gt;1,1,(Z210/T210))),"")</f>
        <v/>
      </c>
      <c r="AL210" s="2">
        <f>IFERROR(IF(U210=0,"",IF((AB210/U210)&gt;1,1,(AB210/U210))),"")</f>
        <v>0</v>
      </c>
      <c r="AM210" s="1" t="s">
        <v>18</v>
      </c>
      <c r="AN210" s="1"/>
      <c r="AO210" s="1"/>
      <c r="AP210" s="1"/>
      <c r="AQ210" s="1" t="s">
        <v>270</v>
      </c>
      <c r="AR210" s="1"/>
      <c r="AS210" s="1"/>
      <c r="AT210" s="1"/>
      <c r="AU210" s="1" t="s">
        <v>0</v>
      </c>
      <c r="AV210" s="1"/>
      <c r="AW210" s="1"/>
      <c r="AX210" s="1"/>
      <c r="AY210" s="1" t="s">
        <v>876</v>
      </c>
      <c r="AZ210" s="1"/>
      <c r="BA210" s="1"/>
      <c r="BB210" s="1"/>
    </row>
    <row r="211" spans="1:54" ht="15" customHeight="1" x14ac:dyDescent="0.25">
      <c r="A211" s="5">
        <v>5</v>
      </c>
      <c r="B211" s="1" t="s">
        <v>793</v>
      </c>
      <c r="C211" s="1" t="s">
        <v>875</v>
      </c>
      <c r="D211" s="1" t="s">
        <v>12</v>
      </c>
      <c r="E211" s="1" t="s">
        <v>394</v>
      </c>
      <c r="F211" s="1" t="s">
        <v>874</v>
      </c>
      <c r="G211" s="1" t="s">
        <v>817</v>
      </c>
      <c r="H211" s="1" t="s">
        <v>816</v>
      </c>
      <c r="I211" s="1" t="s">
        <v>873</v>
      </c>
      <c r="J211" s="4">
        <v>44228</v>
      </c>
      <c r="K211" s="4">
        <v>44560</v>
      </c>
      <c r="L211" s="1" t="s">
        <v>872</v>
      </c>
      <c r="M211" s="1" t="s">
        <v>791</v>
      </c>
      <c r="N211" s="1" t="s">
        <v>4</v>
      </c>
      <c r="O211" s="1" t="s">
        <v>871</v>
      </c>
      <c r="P211" s="1" t="s">
        <v>75</v>
      </c>
      <c r="Q211" s="11">
        <v>1</v>
      </c>
      <c r="R211" s="11">
        <v>0.2</v>
      </c>
      <c r="S211" s="11">
        <v>0.4</v>
      </c>
      <c r="T211" s="11">
        <v>0.3</v>
      </c>
      <c r="U211" s="11">
        <v>0.1</v>
      </c>
      <c r="V211" s="11">
        <v>0.1</v>
      </c>
      <c r="W211" s="11" t="s">
        <v>870</v>
      </c>
      <c r="X211" s="2"/>
      <c r="Y211" s="2"/>
      <c r="Z211" s="2"/>
      <c r="AA211" s="2"/>
      <c r="AB211" s="2"/>
      <c r="AC211" s="2"/>
      <c r="AD211" s="2"/>
      <c r="AE211" s="2"/>
      <c r="AF211" s="17"/>
      <c r="AG211" s="17"/>
      <c r="AH211" s="2">
        <f>IFERROR(IF((V211+X211+Z211+AB211)/Q211&gt;1,1,(V211+X211+Z211+AB211)/Q211),0)</f>
        <v>0.1</v>
      </c>
      <c r="AI211" s="2">
        <f>IFERROR(IF(R211=0,"",IF((V211/R211)&gt;1,1,(V211/R211))),"")</f>
        <v>0.5</v>
      </c>
      <c r="AJ211" s="2">
        <f>IFERROR(IF(S211=0,"",IF((X211/S211)&gt;1,1,(X211/S211))),"")</f>
        <v>0</v>
      </c>
      <c r="AK211" s="2">
        <f>IFERROR(IF(T211=0,"",IF((Z211/T211)&gt;1,1,(Z211/T211))),"")</f>
        <v>0</v>
      </c>
      <c r="AL211" s="2">
        <f>IFERROR(IF(U211=0,"",IF((AB211/U211)&gt;1,1,(AB211/U211))),"")</f>
        <v>0</v>
      </c>
      <c r="AM211" s="1" t="s">
        <v>18</v>
      </c>
      <c r="AN211" s="1"/>
      <c r="AO211" s="1"/>
      <c r="AP211" s="1"/>
      <c r="AQ211" s="1" t="s">
        <v>270</v>
      </c>
      <c r="AR211" s="1"/>
      <c r="AS211" s="1"/>
      <c r="AT211" s="1"/>
      <c r="AU211" s="1" t="s">
        <v>18</v>
      </c>
      <c r="AV211" s="1"/>
      <c r="AW211" s="1"/>
      <c r="AX211" s="1"/>
      <c r="AY211" s="1" t="s">
        <v>869</v>
      </c>
      <c r="AZ211" s="1"/>
      <c r="BA211" s="1"/>
      <c r="BB211" s="1"/>
    </row>
    <row r="212" spans="1:54" ht="15" customHeight="1" x14ac:dyDescent="0.25">
      <c r="A212" s="5">
        <v>6</v>
      </c>
      <c r="B212" s="1" t="s">
        <v>793</v>
      </c>
      <c r="C212" s="1" t="s">
        <v>865</v>
      </c>
      <c r="D212" s="1" t="s">
        <v>12</v>
      </c>
      <c r="E212" s="1" t="s">
        <v>394</v>
      </c>
      <c r="F212" s="1" t="s">
        <v>844</v>
      </c>
      <c r="G212" s="1" t="s">
        <v>817</v>
      </c>
      <c r="H212" s="1" t="s">
        <v>816</v>
      </c>
      <c r="I212" s="1" t="s">
        <v>868</v>
      </c>
      <c r="J212" s="4">
        <v>44287</v>
      </c>
      <c r="K212" s="4">
        <v>44560</v>
      </c>
      <c r="L212" s="1" t="s">
        <v>867</v>
      </c>
      <c r="M212" s="1" t="s">
        <v>791</v>
      </c>
      <c r="N212" s="1" t="s">
        <v>4</v>
      </c>
      <c r="O212" s="1" t="s">
        <v>866</v>
      </c>
      <c r="P212" s="1" t="s">
        <v>75</v>
      </c>
      <c r="Q212" s="11">
        <v>1</v>
      </c>
      <c r="R212" s="11">
        <v>0</v>
      </c>
      <c r="S212" s="11">
        <v>0.2</v>
      </c>
      <c r="T212" s="11">
        <v>0.4</v>
      </c>
      <c r="U212" s="11">
        <v>0.4</v>
      </c>
      <c r="V212" s="11">
        <v>0</v>
      </c>
      <c r="W212" s="11" t="s">
        <v>832</v>
      </c>
      <c r="X212" s="2"/>
      <c r="Y212" s="2"/>
      <c r="Z212" s="2"/>
      <c r="AA212" s="2"/>
      <c r="AB212" s="2"/>
      <c r="AC212" s="2"/>
      <c r="AD212" s="2"/>
      <c r="AE212" s="2"/>
      <c r="AF212" s="17"/>
      <c r="AG212" s="17"/>
      <c r="AH212" s="2">
        <f>IFERROR(IF((V212+X212+Z212+AB212)/Q212&gt;1,1,(V212+X212+Z212+AB212)/Q212),0)</f>
        <v>0</v>
      </c>
      <c r="AI212" s="2" t="str">
        <f>IFERROR(IF(R212=0,"",IF((V212/R212)&gt;1,1,(V212/R212))),"")</f>
        <v/>
      </c>
      <c r="AJ212" s="2">
        <f>IFERROR(IF(S212=0,"",IF((X212/S212)&gt;1,1,(X212/S212))),"")</f>
        <v>0</v>
      </c>
      <c r="AK212" s="2">
        <f>IFERROR(IF(T212=0,"",IF((Z212/T212)&gt;1,1,(Z212/T212))),"")</f>
        <v>0</v>
      </c>
      <c r="AL212" s="2">
        <f>IFERROR(IF(U212=0,"",IF((AB212/U212)&gt;1,1,(AB212/U212))),"")</f>
        <v>0</v>
      </c>
      <c r="AM212" s="1" t="s">
        <v>0</v>
      </c>
      <c r="AN212" s="1"/>
      <c r="AO212" s="1"/>
      <c r="AP212" s="1"/>
      <c r="AQ212" s="1" t="s">
        <v>861</v>
      </c>
      <c r="AR212" s="1"/>
      <c r="AS212" s="1"/>
      <c r="AT212" s="1"/>
      <c r="AU212" s="1" t="s">
        <v>0</v>
      </c>
      <c r="AV212" s="1"/>
      <c r="AW212" s="1"/>
      <c r="AX212" s="1"/>
      <c r="AY212" s="1" t="s">
        <v>264</v>
      </c>
      <c r="AZ212" s="1"/>
      <c r="BA212" s="1"/>
      <c r="BB212" s="1"/>
    </row>
    <row r="213" spans="1:54" ht="15" customHeight="1" x14ac:dyDescent="0.25">
      <c r="A213" s="5">
        <v>7</v>
      </c>
      <c r="B213" s="1" t="s">
        <v>793</v>
      </c>
      <c r="C213" s="1" t="s">
        <v>865</v>
      </c>
      <c r="D213" s="1" t="s">
        <v>12</v>
      </c>
      <c r="E213" s="1" t="s">
        <v>394</v>
      </c>
      <c r="F213" s="1" t="s">
        <v>844</v>
      </c>
      <c r="G213" s="1" t="s">
        <v>817</v>
      </c>
      <c r="H213" s="1" t="s">
        <v>816</v>
      </c>
      <c r="I213" s="1" t="s">
        <v>864</v>
      </c>
      <c r="J213" s="4">
        <v>44287</v>
      </c>
      <c r="K213" s="4">
        <v>44560</v>
      </c>
      <c r="L213" s="1" t="s">
        <v>863</v>
      </c>
      <c r="M213" s="1" t="s">
        <v>791</v>
      </c>
      <c r="N213" s="1" t="s">
        <v>4</v>
      </c>
      <c r="O213" s="1" t="s">
        <v>862</v>
      </c>
      <c r="P213" s="1" t="s">
        <v>75</v>
      </c>
      <c r="Q213" s="11">
        <v>1</v>
      </c>
      <c r="R213" s="11">
        <v>0</v>
      </c>
      <c r="S213" s="11">
        <v>0.2</v>
      </c>
      <c r="T213" s="11">
        <v>0.4</v>
      </c>
      <c r="U213" s="11">
        <v>0.4</v>
      </c>
      <c r="V213" s="11">
        <v>0</v>
      </c>
      <c r="W213" s="11" t="s">
        <v>832</v>
      </c>
      <c r="X213" s="2"/>
      <c r="Y213" s="2"/>
      <c r="Z213" s="2"/>
      <c r="AA213" s="2"/>
      <c r="AB213" s="2"/>
      <c r="AC213" s="2"/>
      <c r="AD213" s="2"/>
      <c r="AE213" s="2"/>
      <c r="AF213" s="17"/>
      <c r="AG213" s="17"/>
      <c r="AH213" s="2">
        <f>IFERROR(IF((V213+X213+Z213+AB213)/Q213&gt;1,1,(V213+X213+Z213+AB213)/Q213),0)</f>
        <v>0</v>
      </c>
      <c r="AI213" s="2" t="str">
        <f>IFERROR(IF(R213=0,"",IF((V213/R213)&gt;1,1,(V213/R213))),"")</f>
        <v/>
      </c>
      <c r="AJ213" s="2">
        <f>IFERROR(IF(S213=0,"",IF((X213/S213)&gt;1,1,(X213/S213))),"")</f>
        <v>0</v>
      </c>
      <c r="AK213" s="2">
        <f>IFERROR(IF(T213=0,"",IF((Z213/T213)&gt;1,1,(Z213/T213))),"")</f>
        <v>0</v>
      </c>
      <c r="AL213" s="2">
        <f>IFERROR(IF(U213=0,"",IF((AB213/U213)&gt;1,1,(AB213/U213))),"")</f>
        <v>0</v>
      </c>
      <c r="AM213" s="1" t="s">
        <v>0</v>
      </c>
      <c r="AN213" s="1"/>
      <c r="AO213" s="1"/>
      <c r="AP213" s="1"/>
      <c r="AQ213" s="1" t="s">
        <v>861</v>
      </c>
      <c r="AR213" s="1"/>
      <c r="AS213" s="1"/>
      <c r="AT213" s="1"/>
      <c r="AU213" s="1" t="s">
        <v>0</v>
      </c>
      <c r="AV213" s="1"/>
      <c r="AW213" s="1"/>
      <c r="AX213" s="1"/>
      <c r="AY213" s="1" t="s">
        <v>264</v>
      </c>
      <c r="AZ213" s="1"/>
      <c r="BA213" s="1"/>
      <c r="BB213" s="1"/>
    </row>
    <row r="214" spans="1:54" ht="15" customHeight="1" x14ac:dyDescent="0.25">
      <c r="A214" s="5">
        <v>8</v>
      </c>
      <c r="B214" s="1" t="s">
        <v>793</v>
      </c>
      <c r="C214" s="1" t="s">
        <v>854</v>
      </c>
      <c r="D214" s="1" t="s">
        <v>12</v>
      </c>
      <c r="E214" s="1" t="s">
        <v>394</v>
      </c>
      <c r="F214" s="1" t="s">
        <v>844</v>
      </c>
      <c r="G214" s="1" t="s">
        <v>817</v>
      </c>
      <c r="H214" s="1" t="s">
        <v>816</v>
      </c>
      <c r="I214" s="1" t="s">
        <v>860</v>
      </c>
      <c r="J214" s="4">
        <v>44256</v>
      </c>
      <c r="K214" s="4">
        <v>44560</v>
      </c>
      <c r="L214" s="1" t="s">
        <v>859</v>
      </c>
      <c r="M214" s="1" t="s">
        <v>791</v>
      </c>
      <c r="N214" s="1" t="s">
        <v>21</v>
      </c>
      <c r="O214" s="1" t="s">
        <v>851</v>
      </c>
      <c r="P214" s="1" t="s">
        <v>75</v>
      </c>
      <c r="Q214" s="7">
        <v>5</v>
      </c>
      <c r="R214" s="7">
        <v>0</v>
      </c>
      <c r="S214" s="7">
        <v>0</v>
      </c>
      <c r="T214" s="7">
        <v>0</v>
      </c>
      <c r="U214" s="7">
        <v>5</v>
      </c>
      <c r="V214" s="7">
        <v>0</v>
      </c>
      <c r="W214" s="7" t="s">
        <v>858</v>
      </c>
      <c r="X214" s="23"/>
      <c r="Y214" s="23"/>
      <c r="Z214" s="23"/>
      <c r="AA214" s="23"/>
      <c r="AB214" s="23"/>
      <c r="AC214" s="23"/>
      <c r="AD214" s="17"/>
      <c r="AE214" s="17"/>
      <c r="AF214" s="17"/>
      <c r="AG214" s="17"/>
      <c r="AH214" s="2">
        <f>IFERROR(IF((V214+X214+Z214+AB214)/Q214&gt;1,1,(V214+X214+Z214+AB214)/Q214),0)</f>
        <v>0</v>
      </c>
      <c r="AI214" s="2" t="str">
        <f>IFERROR(IF(R214=0,"",IF((V214/R214)&gt;1,1,(V214/R214))),"")</f>
        <v/>
      </c>
      <c r="AJ214" s="2" t="str">
        <f>IFERROR(IF(S214=0,"",IF((X214/S214)&gt;1,1,(X214/S214))),"")</f>
        <v/>
      </c>
      <c r="AK214" s="2" t="str">
        <f>IFERROR(IF(T214=0,"",IF((Z214/T214)&gt;1,1,(Z214/T214))),"")</f>
        <v/>
      </c>
      <c r="AL214" s="2">
        <f>IFERROR(IF(U214=0,"",IF((AB214/U214)&gt;1,1,(AB214/U214))),"")</f>
        <v>0</v>
      </c>
      <c r="AM214" s="1" t="s">
        <v>18</v>
      </c>
      <c r="AN214" s="1"/>
      <c r="AO214" s="1"/>
      <c r="AP214" s="1"/>
      <c r="AQ214" s="1" t="s">
        <v>270</v>
      </c>
      <c r="AR214" s="1"/>
      <c r="AS214" s="1"/>
      <c r="AT214" s="1"/>
      <c r="AU214" s="1" t="s">
        <v>0</v>
      </c>
      <c r="AV214" s="1"/>
      <c r="AW214" s="1"/>
      <c r="AX214" s="1"/>
      <c r="AY214" s="1" t="s">
        <v>857</v>
      </c>
      <c r="AZ214" s="1"/>
      <c r="BA214" s="1"/>
      <c r="BB214" s="1"/>
    </row>
    <row r="215" spans="1:54" ht="15" customHeight="1" x14ac:dyDescent="0.25">
      <c r="A215" s="5">
        <v>9</v>
      </c>
      <c r="B215" s="1" t="s">
        <v>793</v>
      </c>
      <c r="C215" s="1" t="s">
        <v>854</v>
      </c>
      <c r="D215" s="1" t="s">
        <v>12</v>
      </c>
      <c r="E215" s="1" t="s">
        <v>394</v>
      </c>
      <c r="F215" s="1" t="s">
        <v>844</v>
      </c>
      <c r="G215" s="1" t="s">
        <v>817</v>
      </c>
      <c r="H215" s="1" t="s">
        <v>816</v>
      </c>
      <c r="I215" s="1" t="s">
        <v>856</v>
      </c>
      <c r="J215" s="4">
        <v>44287</v>
      </c>
      <c r="K215" s="4">
        <v>44560</v>
      </c>
      <c r="L215" s="1" t="s">
        <v>855</v>
      </c>
      <c r="M215" s="1" t="s">
        <v>791</v>
      </c>
      <c r="N215" s="1" t="s">
        <v>21</v>
      </c>
      <c r="O215" s="1" t="s">
        <v>851</v>
      </c>
      <c r="P215" s="1" t="s">
        <v>75</v>
      </c>
      <c r="Q215" s="7">
        <v>45</v>
      </c>
      <c r="R215" s="7">
        <v>0</v>
      </c>
      <c r="S215" s="7">
        <v>5</v>
      </c>
      <c r="T215" s="7">
        <v>15</v>
      </c>
      <c r="U215" s="7">
        <v>25</v>
      </c>
      <c r="V215" s="7">
        <v>0</v>
      </c>
      <c r="W215" s="7" t="s">
        <v>832</v>
      </c>
      <c r="X215" s="23"/>
      <c r="Y215" s="23"/>
      <c r="Z215" s="23"/>
      <c r="AA215" s="23"/>
      <c r="AB215" s="23"/>
      <c r="AC215" s="23"/>
      <c r="AD215" s="17"/>
      <c r="AE215" s="17"/>
      <c r="AF215" s="17"/>
      <c r="AG215" s="17"/>
      <c r="AH215" s="2">
        <f>IFERROR(IF((V215+X215+Z215+AB215)/Q215&gt;1,1,(V215+X215+Z215+AB215)/Q215),0)</f>
        <v>0</v>
      </c>
      <c r="AI215" s="2" t="str">
        <f>IFERROR(IF(R215=0,"",IF((V215/R215)&gt;1,1,(V215/R215))),"")</f>
        <v/>
      </c>
      <c r="AJ215" s="2">
        <f>IFERROR(IF(S215=0,"",IF((X215/S215)&gt;1,1,(X215/S215))),"")</f>
        <v>0</v>
      </c>
      <c r="AK215" s="2">
        <f>IFERROR(IF(T215=0,"",IF((Z215/T215)&gt;1,1,(Z215/T215))),"")</f>
        <v>0</v>
      </c>
      <c r="AL215" s="2">
        <f>IFERROR(IF(U215=0,"",IF((AB215/U215)&gt;1,1,(AB215/U215))),"")</f>
        <v>0</v>
      </c>
      <c r="AM215" s="1" t="s">
        <v>0</v>
      </c>
      <c r="AN215" s="1"/>
      <c r="AO215" s="1"/>
      <c r="AP215" s="1"/>
      <c r="AQ215" s="1" t="s">
        <v>831</v>
      </c>
      <c r="AR215" s="1"/>
      <c r="AS215" s="1"/>
      <c r="AT215" s="1"/>
      <c r="AU215" s="1" t="s">
        <v>0</v>
      </c>
      <c r="AV215" s="1"/>
      <c r="AW215" s="1"/>
      <c r="AX215" s="1"/>
      <c r="AY215" s="1" t="s">
        <v>264</v>
      </c>
      <c r="AZ215" s="1"/>
      <c r="BA215" s="1"/>
      <c r="BB215" s="1"/>
    </row>
    <row r="216" spans="1:54" ht="15" customHeight="1" x14ac:dyDescent="0.25">
      <c r="A216" s="5">
        <v>10</v>
      </c>
      <c r="B216" s="1" t="s">
        <v>793</v>
      </c>
      <c r="C216" s="1" t="s">
        <v>854</v>
      </c>
      <c r="D216" s="1" t="s">
        <v>12</v>
      </c>
      <c r="E216" s="1" t="s">
        <v>394</v>
      </c>
      <c r="F216" s="1" t="s">
        <v>844</v>
      </c>
      <c r="G216" s="1" t="s">
        <v>817</v>
      </c>
      <c r="H216" s="1" t="s">
        <v>816</v>
      </c>
      <c r="I216" s="1" t="s">
        <v>853</v>
      </c>
      <c r="J216" s="4">
        <v>44287</v>
      </c>
      <c r="K216" s="4">
        <v>44560</v>
      </c>
      <c r="L216" s="1" t="s">
        <v>852</v>
      </c>
      <c r="M216" s="1" t="s">
        <v>791</v>
      </c>
      <c r="N216" s="1" t="s">
        <v>21</v>
      </c>
      <c r="O216" s="1" t="s">
        <v>851</v>
      </c>
      <c r="P216" s="1" t="s">
        <v>75</v>
      </c>
      <c r="Q216" s="7">
        <v>1</v>
      </c>
      <c r="R216" s="7">
        <v>0</v>
      </c>
      <c r="S216" s="7">
        <v>0</v>
      </c>
      <c r="T216" s="7">
        <v>0</v>
      </c>
      <c r="U216" s="7">
        <v>1</v>
      </c>
      <c r="V216" s="7">
        <v>0</v>
      </c>
      <c r="W216" s="7" t="s">
        <v>832</v>
      </c>
      <c r="X216" s="23"/>
      <c r="Y216" s="23"/>
      <c r="Z216" s="23"/>
      <c r="AA216" s="23"/>
      <c r="AB216" s="23"/>
      <c r="AC216" s="23"/>
      <c r="AD216" s="17"/>
      <c r="AE216" s="17"/>
      <c r="AF216" s="17"/>
      <c r="AG216" s="17"/>
      <c r="AH216" s="2">
        <f>IFERROR(IF((V216+X216+Z216+AB216)/Q216&gt;1,1,(V216+X216+Z216+AB216)/Q216),0)</f>
        <v>0</v>
      </c>
      <c r="AI216" s="2" t="str">
        <f>IFERROR(IF(R216=0,"",IF((V216/R216)&gt;1,1,(V216/R216))),"")</f>
        <v/>
      </c>
      <c r="AJ216" s="2" t="str">
        <f>IFERROR(IF(S216=0,"",IF((X216/S216)&gt;1,1,(X216/S216))),"")</f>
        <v/>
      </c>
      <c r="AK216" s="2" t="str">
        <f>IFERROR(IF(T216=0,"",IF((Z216/T216)&gt;1,1,(Z216/T216))),"")</f>
        <v/>
      </c>
      <c r="AL216" s="2">
        <f>IFERROR(IF(U216=0,"",IF((AB216/U216)&gt;1,1,(AB216/U216))),"")</f>
        <v>0</v>
      </c>
      <c r="AM216" s="1" t="s">
        <v>0</v>
      </c>
      <c r="AN216" s="1"/>
      <c r="AO216" s="1"/>
      <c r="AP216" s="1"/>
      <c r="AQ216" s="1" t="s">
        <v>831</v>
      </c>
      <c r="AR216" s="1"/>
      <c r="AS216" s="1"/>
      <c r="AT216" s="1"/>
      <c r="AU216" s="1" t="s">
        <v>0</v>
      </c>
      <c r="AV216" s="1"/>
      <c r="AW216" s="1"/>
      <c r="AX216" s="1"/>
      <c r="AY216" s="1" t="s">
        <v>264</v>
      </c>
      <c r="AZ216" s="1"/>
      <c r="BA216" s="1"/>
      <c r="BB216" s="1"/>
    </row>
    <row r="217" spans="1:54" ht="15" customHeight="1" x14ac:dyDescent="0.25">
      <c r="A217" s="5">
        <v>11</v>
      </c>
      <c r="B217" s="1" t="s">
        <v>793</v>
      </c>
      <c r="C217" s="1" t="s">
        <v>845</v>
      </c>
      <c r="D217" s="1" t="s">
        <v>12</v>
      </c>
      <c r="E217" s="1" t="s">
        <v>394</v>
      </c>
      <c r="F217" s="1" t="s">
        <v>844</v>
      </c>
      <c r="G217" s="1" t="s">
        <v>817</v>
      </c>
      <c r="H217" s="1" t="s">
        <v>816</v>
      </c>
      <c r="I217" s="1" t="s">
        <v>850</v>
      </c>
      <c r="J217" s="4">
        <v>44256</v>
      </c>
      <c r="K217" s="4">
        <v>44560</v>
      </c>
      <c r="L217" s="1" t="s">
        <v>849</v>
      </c>
      <c r="M217" s="1" t="s">
        <v>791</v>
      </c>
      <c r="N217" s="1" t="s">
        <v>21</v>
      </c>
      <c r="O217" s="1" t="s">
        <v>848</v>
      </c>
      <c r="P217" s="1" t="s">
        <v>75</v>
      </c>
      <c r="Q217" s="25">
        <v>1</v>
      </c>
      <c r="R217" s="25">
        <v>0</v>
      </c>
      <c r="S217" s="25">
        <v>0</v>
      </c>
      <c r="T217" s="25">
        <v>0</v>
      </c>
      <c r="U217" s="25">
        <v>1</v>
      </c>
      <c r="V217" s="25">
        <v>0</v>
      </c>
      <c r="W217" s="25" t="s">
        <v>847</v>
      </c>
      <c r="X217" s="23"/>
      <c r="Y217" s="23"/>
      <c r="Z217" s="23"/>
      <c r="AA217" s="23"/>
      <c r="AB217" s="23"/>
      <c r="AC217" s="23"/>
      <c r="AD217" s="17"/>
      <c r="AE217" s="17"/>
      <c r="AF217" s="17"/>
      <c r="AG217" s="17"/>
      <c r="AH217" s="2">
        <f>IFERROR(IF((V217+X217+Z217+AB217)/Q217&gt;1,1,(V217+X217+Z217+AB217)/Q217),0)</f>
        <v>0</v>
      </c>
      <c r="AI217" s="2" t="str">
        <f>IFERROR(IF(R217=0,"",IF((V217/R217)&gt;1,1,(V217/R217))),"")</f>
        <v/>
      </c>
      <c r="AJ217" s="2" t="str">
        <f>IFERROR(IF(S217=0,"",IF((X217/S217)&gt;1,1,(X217/S217))),"")</f>
        <v/>
      </c>
      <c r="AK217" s="2" t="str">
        <f>IFERROR(IF(T217=0,"",IF((Z217/T217)&gt;1,1,(Z217/T217))),"")</f>
        <v/>
      </c>
      <c r="AL217" s="2">
        <f>IFERROR(IF(U217=0,"",IF((AB217/U217)&gt;1,1,(AB217/U217))),"")</f>
        <v>0</v>
      </c>
      <c r="AM217" s="1" t="s">
        <v>18</v>
      </c>
      <c r="AN217" s="1"/>
      <c r="AO217" s="1"/>
      <c r="AP217" s="1"/>
      <c r="AQ217" s="1" t="s">
        <v>270</v>
      </c>
      <c r="AR217" s="1"/>
      <c r="AS217" s="1"/>
      <c r="AT217" s="1"/>
      <c r="AU217" s="1" t="s">
        <v>0</v>
      </c>
      <c r="AV217" s="1"/>
      <c r="AW217" s="1"/>
      <c r="AX217" s="1"/>
      <c r="AY217" s="1" t="s">
        <v>846</v>
      </c>
      <c r="AZ217" s="1"/>
      <c r="BA217" s="1"/>
      <c r="BB217" s="1"/>
    </row>
    <row r="218" spans="1:54" ht="15" customHeight="1" x14ac:dyDescent="0.25">
      <c r="A218" s="5">
        <v>12</v>
      </c>
      <c r="B218" s="1" t="s">
        <v>793</v>
      </c>
      <c r="C218" s="1" t="s">
        <v>845</v>
      </c>
      <c r="D218" s="1" t="s">
        <v>12</v>
      </c>
      <c r="E218" s="1" t="s">
        <v>394</v>
      </c>
      <c r="F218" s="1" t="s">
        <v>844</v>
      </c>
      <c r="G218" s="1" t="s">
        <v>817</v>
      </c>
      <c r="H218" s="1" t="s">
        <v>816</v>
      </c>
      <c r="I218" s="1" t="s">
        <v>843</v>
      </c>
      <c r="J218" s="4">
        <v>44256</v>
      </c>
      <c r="K218" s="4">
        <v>44560</v>
      </c>
      <c r="L218" s="1" t="s">
        <v>842</v>
      </c>
      <c r="M218" s="1" t="s">
        <v>791</v>
      </c>
      <c r="N218" s="1" t="s">
        <v>21</v>
      </c>
      <c r="O218" s="1" t="s">
        <v>841</v>
      </c>
      <c r="P218" s="1" t="s">
        <v>75</v>
      </c>
      <c r="Q218" s="7">
        <v>3</v>
      </c>
      <c r="R218" s="7">
        <v>0</v>
      </c>
      <c r="S218" s="7">
        <v>1</v>
      </c>
      <c r="T218" s="7">
        <v>1</v>
      </c>
      <c r="U218" s="7">
        <v>1</v>
      </c>
      <c r="V218" s="7">
        <v>0</v>
      </c>
      <c r="W218" s="7" t="s">
        <v>840</v>
      </c>
      <c r="X218" s="23"/>
      <c r="Y218" s="23"/>
      <c r="Z218" s="23"/>
      <c r="AA218" s="23"/>
      <c r="AB218" s="23"/>
      <c r="AC218" s="23"/>
      <c r="AD218" s="17"/>
      <c r="AE218" s="17"/>
      <c r="AF218" s="17"/>
      <c r="AG218" s="17"/>
      <c r="AH218" s="2">
        <f>IFERROR(IF((V218+X218+Z218+AB218)/Q218&gt;1,1,(V218+X218+Z218+AB218)/Q218),0)</f>
        <v>0</v>
      </c>
      <c r="AI218" s="2" t="str">
        <f>IFERROR(IF(R218=0,"",IF((V218/R218)&gt;1,1,(V218/R218))),"")</f>
        <v/>
      </c>
      <c r="AJ218" s="2">
        <f>IFERROR(IF(S218=0,"",IF((X218/S218)&gt;1,1,(X218/S218))),"")</f>
        <v>0</v>
      </c>
      <c r="AK218" s="2">
        <f>IFERROR(IF(T218=0,"",IF((Z218/T218)&gt;1,1,(Z218/T218))),"")</f>
        <v>0</v>
      </c>
      <c r="AL218" s="2">
        <f>IFERROR(IF(U218=0,"",IF((AB218/U218)&gt;1,1,(AB218/U218))),"")</f>
        <v>0</v>
      </c>
      <c r="AM218" s="1" t="s">
        <v>18</v>
      </c>
      <c r="AN218" s="1"/>
      <c r="AO218" s="1"/>
      <c r="AP218" s="1"/>
      <c r="AQ218" s="1" t="s">
        <v>270</v>
      </c>
      <c r="AR218" s="1"/>
      <c r="AS218" s="1"/>
      <c r="AT218" s="1"/>
      <c r="AU218" s="1" t="s">
        <v>0</v>
      </c>
      <c r="AV218" s="1"/>
      <c r="AW218" s="1"/>
      <c r="AX218" s="1"/>
      <c r="AY218" s="1" t="s">
        <v>839</v>
      </c>
      <c r="AZ218" s="1"/>
      <c r="BA218" s="1"/>
      <c r="BB218" s="1"/>
    </row>
    <row r="219" spans="1:54" ht="15" customHeight="1" x14ac:dyDescent="0.25">
      <c r="A219" s="5">
        <v>13</v>
      </c>
      <c r="B219" s="1" t="s">
        <v>793</v>
      </c>
      <c r="C219" s="1" t="s">
        <v>830</v>
      </c>
      <c r="D219" s="1" t="s">
        <v>12</v>
      </c>
      <c r="E219" s="1" t="s">
        <v>819</v>
      </c>
      <c r="F219" s="1" t="s">
        <v>818</v>
      </c>
      <c r="G219" s="1" t="s">
        <v>817</v>
      </c>
      <c r="H219" s="1" t="s">
        <v>816</v>
      </c>
      <c r="I219" s="1" t="s">
        <v>838</v>
      </c>
      <c r="J219" s="4">
        <v>44242</v>
      </c>
      <c r="K219" s="4">
        <v>44560</v>
      </c>
      <c r="L219" s="1" t="s">
        <v>837</v>
      </c>
      <c r="M219" s="1" t="s">
        <v>791</v>
      </c>
      <c r="N219" s="1" t="s">
        <v>4</v>
      </c>
      <c r="O219" s="1" t="s">
        <v>827</v>
      </c>
      <c r="P219" s="1" t="s">
        <v>75</v>
      </c>
      <c r="Q219" s="11">
        <v>1</v>
      </c>
      <c r="R219" s="11">
        <v>0.15</v>
      </c>
      <c r="S219" s="11">
        <v>0.25</v>
      </c>
      <c r="T219" s="11">
        <v>0.4</v>
      </c>
      <c r="U219" s="11">
        <v>0.2</v>
      </c>
      <c r="V219" s="11">
        <v>0.15</v>
      </c>
      <c r="W219" s="11" t="s">
        <v>836</v>
      </c>
      <c r="X219" s="2"/>
      <c r="Y219" s="2"/>
      <c r="Z219" s="2"/>
      <c r="AA219" s="2"/>
      <c r="AB219" s="2"/>
      <c r="AC219" s="2"/>
      <c r="AD219" s="2"/>
      <c r="AE219" s="2"/>
      <c r="AF219" s="17"/>
      <c r="AG219" s="17"/>
      <c r="AH219" s="2">
        <f>IFERROR(IF((V219+X219+Z219+AB219)/Q219&gt;1,1,(V219+X219+Z219+AB219)/Q219),0)</f>
        <v>0.15</v>
      </c>
      <c r="AI219" s="2">
        <f>IFERROR(IF(R219=0,"",IF((V219/R219)&gt;1,1,(V219/R219))),"")</f>
        <v>1</v>
      </c>
      <c r="AJ219" s="2">
        <f>IFERROR(IF(S219=0,"",IF((X219/S219)&gt;1,1,(X219/S219))),"")</f>
        <v>0</v>
      </c>
      <c r="AK219" s="2">
        <f>IFERROR(IF(T219=0,"",IF((Z219/T219)&gt;1,1,(Z219/T219))),"")</f>
        <v>0</v>
      </c>
      <c r="AL219" s="2">
        <f>IFERROR(IF(U219=0,"",IF((AB219/U219)&gt;1,1,(AB219/U219))),"")</f>
        <v>0</v>
      </c>
      <c r="AM219" s="1" t="s">
        <v>18</v>
      </c>
      <c r="AN219" s="1"/>
      <c r="AO219" s="1"/>
      <c r="AP219" s="1"/>
      <c r="AQ219" s="1" t="s">
        <v>270</v>
      </c>
      <c r="AR219" s="1"/>
      <c r="AS219" s="1"/>
      <c r="AT219" s="1"/>
      <c r="AU219" s="1" t="s">
        <v>18</v>
      </c>
      <c r="AV219" s="1"/>
      <c r="AW219" s="1"/>
      <c r="AX219" s="1"/>
      <c r="AY219" s="1" t="s">
        <v>835</v>
      </c>
      <c r="AZ219" s="1"/>
      <c r="BA219" s="1"/>
      <c r="BB219" s="1"/>
    </row>
    <row r="220" spans="1:54" ht="15" customHeight="1" x14ac:dyDescent="0.25">
      <c r="A220" s="5">
        <v>14</v>
      </c>
      <c r="B220" s="1" t="s">
        <v>793</v>
      </c>
      <c r="C220" s="1" t="s">
        <v>830</v>
      </c>
      <c r="D220" s="1" t="s">
        <v>12</v>
      </c>
      <c r="E220" s="1" t="s">
        <v>819</v>
      </c>
      <c r="F220" s="1" t="s">
        <v>818</v>
      </c>
      <c r="G220" s="1" t="s">
        <v>817</v>
      </c>
      <c r="H220" s="1" t="s">
        <v>816</v>
      </c>
      <c r="I220" s="1" t="s">
        <v>834</v>
      </c>
      <c r="J220" s="4">
        <v>44287</v>
      </c>
      <c r="K220" s="4">
        <v>44560</v>
      </c>
      <c r="L220" s="1" t="s">
        <v>833</v>
      </c>
      <c r="M220" s="1" t="s">
        <v>791</v>
      </c>
      <c r="N220" s="1" t="s">
        <v>21</v>
      </c>
      <c r="O220" s="1" t="s">
        <v>827</v>
      </c>
      <c r="P220" s="1" t="s">
        <v>75</v>
      </c>
      <c r="Q220" s="24">
        <v>2</v>
      </c>
      <c r="R220" s="24">
        <v>0</v>
      </c>
      <c r="S220" s="24">
        <v>1</v>
      </c>
      <c r="T220" s="24">
        <v>0</v>
      </c>
      <c r="U220" s="24">
        <v>1</v>
      </c>
      <c r="V220" s="24">
        <v>0</v>
      </c>
      <c r="W220" s="24" t="s">
        <v>832</v>
      </c>
      <c r="X220" s="2"/>
      <c r="Y220" s="2"/>
      <c r="Z220" s="2"/>
      <c r="AA220" s="2"/>
      <c r="AB220" s="2"/>
      <c r="AC220" s="2"/>
      <c r="AD220" s="2"/>
      <c r="AE220" s="2"/>
      <c r="AF220" s="17"/>
      <c r="AG220" s="17"/>
      <c r="AH220" s="2">
        <f>IFERROR(IF((V220+X220+Z220+AB220)/Q220&gt;1,1,(V220+X220+Z220+AB220)/Q220),0)</f>
        <v>0</v>
      </c>
      <c r="AI220" s="2" t="str">
        <f>IFERROR(IF(R220=0,"",IF((V220/R220)&gt;1,1,(V220/R220))),"")</f>
        <v/>
      </c>
      <c r="AJ220" s="2">
        <f>IFERROR(IF(S220=0,"",IF((X220/S220)&gt;1,1,(X220/S220))),"")</f>
        <v>0</v>
      </c>
      <c r="AK220" s="2" t="str">
        <f>IFERROR(IF(T220=0,"",IF((Z220/T220)&gt;1,1,(Z220/T220))),"")</f>
        <v/>
      </c>
      <c r="AL220" s="2">
        <f>IFERROR(IF(U220=0,"",IF((AB220/U220)&gt;1,1,(AB220/U220))),"")</f>
        <v>0</v>
      </c>
      <c r="AM220" s="1" t="s">
        <v>0</v>
      </c>
      <c r="AN220" s="1"/>
      <c r="AO220" s="1"/>
      <c r="AP220" s="1"/>
      <c r="AQ220" s="1" t="s">
        <v>831</v>
      </c>
      <c r="AR220" s="1"/>
      <c r="AS220" s="1"/>
      <c r="AT220" s="1"/>
      <c r="AU220" s="1" t="s">
        <v>0</v>
      </c>
      <c r="AV220" s="1"/>
      <c r="AW220" s="1"/>
      <c r="AX220" s="1"/>
      <c r="AY220" s="1" t="s">
        <v>264</v>
      </c>
      <c r="AZ220" s="1"/>
      <c r="BA220" s="1"/>
      <c r="BB220" s="1"/>
    </row>
    <row r="221" spans="1:54" ht="15" customHeight="1" x14ac:dyDescent="0.25">
      <c r="A221" s="5">
        <v>15</v>
      </c>
      <c r="B221" s="1" t="s">
        <v>793</v>
      </c>
      <c r="C221" s="1" t="s">
        <v>830</v>
      </c>
      <c r="D221" s="1" t="s">
        <v>12</v>
      </c>
      <c r="E221" s="1" t="s">
        <v>819</v>
      </c>
      <c r="F221" s="1" t="s">
        <v>818</v>
      </c>
      <c r="G221" s="1" t="s">
        <v>817</v>
      </c>
      <c r="H221" s="1" t="s">
        <v>816</v>
      </c>
      <c r="I221" s="1" t="s">
        <v>829</v>
      </c>
      <c r="J221" s="4">
        <v>44242</v>
      </c>
      <c r="K221" s="4">
        <v>44560</v>
      </c>
      <c r="L221" s="1" t="s">
        <v>828</v>
      </c>
      <c r="M221" s="1" t="s">
        <v>791</v>
      </c>
      <c r="N221" s="1" t="s">
        <v>21</v>
      </c>
      <c r="O221" s="1" t="s">
        <v>827</v>
      </c>
      <c r="P221" s="1" t="s">
        <v>75</v>
      </c>
      <c r="Q221" s="24">
        <v>4</v>
      </c>
      <c r="R221" s="24">
        <v>1</v>
      </c>
      <c r="S221" s="24">
        <v>1</v>
      </c>
      <c r="T221" s="24">
        <v>1</v>
      </c>
      <c r="U221" s="24">
        <v>1</v>
      </c>
      <c r="V221" s="24">
        <v>1</v>
      </c>
      <c r="W221" s="24" t="s">
        <v>826</v>
      </c>
      <c r="X221" s="2"/>
      <c r="Y221" s="2"/>
      <c r="Z221" s="2"/>
      <c r="AA221" s="2"/>
      <c r="AB221" s="2"/>
      <c r="AC221" s="2"/>
      <c r="AD221" s="2"/>
      <c r="AE221" s="2"/>
      <c r="AF221" s="17"/>
      <c r="AG221" s="17"/>
      <c r="AH221" s="2">
        <f>IFERROR(IF((V221+X221+Z221+AB221)/Q221&gt;1,1,(V221+X221+Z221+AB221)/Q221),0)</f>
        <v>0.25</v>
      </c>
      <c r="AI221" s="2">
        <f>IFERROR(IF(R221=0,"",IF((V221/R221)&gt;1,1,(V221/R221))),"")</f>
        <v>1</v>
      </c>
      <c r="AJ221" s="2">
        <f>IFERROR(IF(S221=0,"",IF((X221/S221)&gt;1,1,(X221/S221))),"")</f>
        <v>0</v>
      </c>
      <c r="AK221" s="2">
        <f>IFERROR(IF(T221=0,"",IF((Z221/T221)&gt;1,1,(Z221/T221))),"")</f>
        <v>0</v>
      </c>
      <c r="AL221" s="2">
        <f>IFERROR(IF(U221=0,"",IF((AB221/U221)&gt;1,1,(AB221/U221))),"")</f>
        <v>0</v>
      </c>
      <c r="AM221" s="1" t="s">
        <v>18</v>
      </c>
      <c r="AN221" s="1"/>
      <c r="AO221" s="1"/>
      <c r="AP221" s="1"/>
      <c r="AQ221" s="1" t="s">
        <v>270</v>
      </c>
      <c r="AR221" s="1"/>
      <c r="AS221" s="1"/>
      <c r="AT221" s="1"/>
      <c r="AU221" s="1" t="s">
        <v>18</v>
      </c>
      <c r="AV221" s="1"/>
      <c r="AW221" s="1"/>
      <c r="AX221" s="1"/>
      <c r="AY221" s="1" t="s">
        <v>825</v>
      </c>
      <c r="AZ221" s="1"/>
      <c r="BA221" s="1"/>
      <c r="BB221" s="1"/>
    </row>
    <row r="222" spans="1:54" ht="15" customHeight="1" x14ac:dyDescent="0.25">
      <c r="A222" s="5">
        <v>16</v>
      </c>
      <c r="B222" s="1" t="s">
        <v>793</v>
      </c>
      <c r="C222" s="1" t="s">
        <v>820</v>
      </c>
      <c r="D222" s="1" t="s">
        <v>12</v>
      </c>
      <c r="E222" s="1" t="s">
        <v>819</v>
      </c>
      <c r="F222" s="1" t="s">
        <v>818</v>
      </c>
      <c r="G222" s="1" t="s">
        <v>817</v>
      </c>
      <c r="H222" s="1" t="s">
        <v>816</v>
      </c>
      <c r="I222" s="1" t="s">
        <v>824</v>
      </c>
      <c r="J222" s="4">
        <v>44201</v>
      </c>
      <c r="K222" s="4">
        <v>44515</v>
      </c>
      <c r="L222" s="1" t="s">
        <v>823</v>
      </c>
      <c r="M222" s="1" t="s">
        <v>791</v>
      </c>
      <c r="N222" s="1" t="s">
        <v>21</v>
      </c>
      <c r="O222" s="1" t="s">
        <v>813</v>
      </c>
      <c r="P222" s="1" t="s">
        <v>75</v>
      </c>
      <c r="Q222" s="6">
        <v>10</v>
      </c>
      <c r="R222" s="6">
        <v>2</v>
      </c>
      <c r="S222" s="6">
        <v>3</v>
      </c>
      <c r="T222" s="6">
        <v>4</v>
      </c>
      <c r="U222" s="6">
        <v>1</v>
      </c>
      <c r="V222" s="6">
        <v>6</v>
      </c>
      <c r="W222" s="6" t="s">
        <v>822</v>
      </c>
      <c r="X222" s="2"/>
      <c r="Y222" s="2"/>
      <c r="Z222" s="2"/>
      <c r="AA222" s="2"/>
      <c r="AB222" s="2"/>
      <c r="AC222" s="2"/>
      <c r="AD222" s="2"/>
      <c r="AE222" s="2"/>
      <c r="AF222" s="17"/>
      <c r="AG222" s="17"/>
      <c r="AH222" s="2">
        <f>IFERROR(IF((V222+X222+Z222+AB222)/Q222&gt;1,1,(V222+X222+Z222+AB222)/Q222),0)</f>
        <v>0.6</v>
      </c>
      <c r="AI222" s="2">
        <f>IFERROR(IF(R222=0,"",IF((V222/R222)&gt;1,1,(V222/R222))),"")</f>
        <v>1</v>
      </c>
      <c r="AJ222" s="2">
        <f>IFERROR(IF(S222=0,"",IF((X222/S222)&gt;1,1,(X222/S222))),"")</f>
        <v>0</v>
      </c>
      <c r="AK222" s="2">
        <f>IFERROR(IF(T222=0,"",IF((Z222/T222)&gt;1,1,(Z222/T222))),"")</f>
        <v>0</v>
      </c>
      <c r="AL222" s="2">
        <f>IFERROR(IF(U222=0,"",IF((AB222/U222)&gt;1,1,(AB222/U222))),"")</f>
        <v>0</v>
      </c>
      <c r="AM222" s="1" t="s">
        <v>18</v>
      </c>
      <c r="AN222" s="1"/>
      <c r="AO222" s="1"/>
      <c r="AP222" s="1"/>
      <c r="AQ222" s="1" t="s">
        <v>270</v>
      </c>
      <c r="AR222" s="1"/>
      <c r="AS222" s="1"/>
      <c r="AT222" s="1"/>
      <c r="AU222" s="1" t="s">
        <v>18</v>
      </c>
      <c r="AV222" s="1"/>
      <c r="AW222" s="1"/>
      <c r="AX222" s="1"/>
      <c r="AY222" s="1" t="s">
        <v>821</v>
      </c>
      <c r="AZ222" s="1"/>
      <c r="BA222" s="1"/>
      <c r="BB222" s="1"/>
    </row>
    <row r="223" spans="1:54" ht="15" customHeight="1" x14ac:dyDescent="0.25">
      <c r="A223" s="5">
        <v>17</v>
      </c>
      <c r="B223" s="1" t="s">
        <v>793</v>
      </c>
      <c r="C223" s="1" t="s">
        <v>820</v>
      </c>
      <c r="D223" s="1" t="s">
        <v>12</v>
      </c>
      <c r="E223" s="1" t="s">
        <v>819</v>
      </c>
      <c r="F223" s="1" t="s">
        <v>818</v>
      </c>
      <c r="G223" s="1" t="s">
        <v>817</v>
      </c>
      <c r="H223" s="1" t="s">
        <v>816</v>
      </c>
      <c r="I223" s="1" t="s">
        <v>815</v>
      </c>
      <c r="J223" s="4">
        <v>44201</v>
      </c>
      <c r="K223" s="4">
        <v>44560</v>
      </c>
      <c r="L223" s="1" t="s">
        <v>814</v>
      </c>
      <c r="M223" s="1" t="s">
        <v>791</v>
      </c>
      <c r="N223" s="1" t="s">
        <v>21</v>
      </c>
      <c r="O223" s="1" t="s">
        <v>813</v>
      </c>
      <c r="P223" s="1" t="s">
        <v>75</v>
      </c>
      <c r="Q223" s="6">
        <v>4</v>
      </c>
      <c r="R223" s="6">
        <v>0</v>
      </c>
      <c r="S223" s="6">
        <v>0</v>
      </c>
      <c r="T223" s="6">
        <v>1</v>
      </c>
      <c r="U223" s="6">
        <v>3</v>
      </c>
      <c r="V223" s="6">
        <v>0</v>
      </c>
      <c r="W223" s="6" t="s">
        <v>812</v>
      </c>
      <c r="X223" s="2"/>
      <c r="Y223" s="2"/>
      <c r="Z223" s="2"/>
      <c r="AA223" s="2"/>
      <c r="AB223" s="2"/>
      <c r="AC223" s="2"/>
      <c r="AD223" s="2"/>
      <c r="AE223" s="2"/>
      <c r="AF223" s="17"/>
      <c r="AG223" s="17"/>
      <c r="AH223" s="2">
        <f>IFERROR(IF((V223+X223+Z223+AB223)/Q223&gt;1,1,(V223+X223+Z223+AB223)/Q223),0)</f>
        <v>0</v>
      </c>
      <c r="AI223" s="2" t="str">
        <f>IFERROR(IF(R223=0,"",IF((V223/R223)&gt;1,1,(V223/R223))),"")</f>
        <v/>
      </c>
      <c r="AJ223" s="2" t="str">
        <f>IFERROR(IF(S223=0,"",IF((X223/S223)&gt;1,1,(X223/S223))),"")</f>
        <v/>
      </c>
      <c r="AK223" s="2">
        <f>IFERROR(IF(T223=0,"",IF((Z223/T223)&gt;1,1,(Z223/T223))),"")</f>
        <v>0</v>
      </c>
      <c r="AL223" s="2">
        <f>IFERROR(IF(U223=0,"",IF((AB223/U223)&gt;1,1,(AB223/U223))),"")</f>
        <v>0</v>
      </c>
      <c r="AM223" s="1" t="s">
        <v>18</v>
      </c>
      <c r="AN223" s="1"/>
      <c r="AO223" s="1"/>
      <c r="AP223" s="1"/>
      <c r="AQ223" s="1" t="s">
        <v>270</v>
      </c>
      <c r="AR223" s="1"/>
      <c r="AS223" s="1"/>
      <c r="AT223" s="1"/>
      <c r="AU223" s="1" t="s">
        <v>0</v>
      </c>
      <c r="AV223" s="1"/>
      <c r="AW223" s="1"/>
      <c r="AX223" s="1"/>
      <c r="AY223" s="1" t="s">
        <v>811</v>
      </c>
      <c r="AZ223" s="1"/>
      <c r="BA223" s="1"/>
      <c r="BB223" s="1"/>
    </row>
    <row r="224" spans="1:54" ht="15" customHeight="1" x14ac:dyDescent="0.25">
      <c r="A224" s="5">
        <v>18</v>
      </c>
      <c r="B224" s="1" t="s">
        <v>793</v>
      </c>
      <c r="C224" s="1" t="s">
        <v>13</v>
      </c>
      <c r="D224" s="1" t="s">
        <v>12</v>
      </c>
      <c r="E224" s="1" t="s">
        <v>11</v>
      </c>
      <c r="F224" s="1" t="s">
        <v>10</v>
      </c>
      <c r="G224" s="1" t="s">
        <v>9</v>
      </c>
      <c r="H224" s="1" t="s">
        <v>8</v>
      </c>
      <c r="I224" s="1" t="s">
        <v>810</v>
      </c>
      <c r="J224" s="4">
        <v>44197</v>
      </c>
      <c r="K224" s="4">
        <v>44560</v>
      </c>
      <c r="L224" s="1" t="s">
        <v>809</v>
      </c>
      <c r="M224" s="1" t="s">
        <v>791</v>
      </c>
      <c r="N224" s="1" t="s">
        <v>4</v>
      </c>
      <c r="O224" s="1" t="s">
        <v>314</v>
      </c>
      <c r="P224" s="1" t="s">
        <v>2</v>
      </c>
      <c r="Q224" s="11">
        <v>1</v>
      </c>
      <c r="R224" s="11">
        <v>0.2</v>
      </c>
      <c r="S224" s="11">
        <v>0.3</v>
      </c>
      <c r="T224" s="11">
        <v>0.3</v>
      </c>
      <c r="U224" s="11">
        <v>0.2</v>
      </c>
      <c r="V224" s="11">
        <v>0.2</v>
      </c>
      <c r="W224" s="11" t="s">
        <v>808</v>
      </c>
      <c r="X224" s="23"/>
      <c r="Y224" s="23"/>
      <c r="Z224" s="23"/>
      <c r="AA224" s="23"/>
      <c r="AB224" s="23"/>
      <c r="AC224" s="23"/>
      <c r="AD224" s="17"/>
      <c r="AE224" s="17"/>
      <c r="AF224" s="17"/>
      <c r="AG224" s="17"/>
      <c r="AH224" s="2">
        <f>IFERROR(IF((V224+X224+Z224+AB224)/Q224&gt;1,1,(V224+X224+Z224+AB224)/Q224),0)</f>
        <v>0.2</v>
      </c>
      <c r="AI224" s="2">
        <f>IFERROR(IF(R224=0,"",IF((V224/R224)&gt;1,1,(V224/R224))),"")</f>
        <v>1</v>
      </c>
      <c r="AJ224" s="2">
        <f>IFERROR(IF(S224=0,"",IF((X224/S224)&gt;1,1,(X224/S224))),"")</f>
        <v>0</v>
      </c>
      <c r="AK224" s="2">
        <f>IFERROR(IF(T224=0,"",IF((Z224/T224)&gt;1,1,(Z224/T224))),"")</f>
        <v>0</v>
      </c>
      <c r="AL224" s="2">
        <f>IFERROR(IF(U224=0,"",IF((AB224/U224)&gt;1,1,(AB224/U224))),"")</f>
        <v>0</v>
      </c>
      <c r="AM224" s="1" t="s">
        <v>18</v>
      </c>
      <c r="AN224" s="1"/>
      <c r="AO224" s="1"/>
      <c r="AP224" s="1"/>
      <c r="AQ224" s="1" t="s">
        <v>270</v>
      </c>
      <c r="AR224" s="1"/>
      <c r="AS224" s="1"/>
      <c r="AT224" s="1"/>
      <c r="AU224" s="1" t="s">
        <v>18</v>
      </c>
      <c r="AV224" s="1"/>
      <c r="AW224" s="1"/>
      <c r="AX224" s="1"/>
      <c r="AY224" s="1" t="s">
        <v>807</v>
      </c>
      <c r="AZ224" s="1"/>
      <c r="BA224" s="1"/>
      <c r="BB224" s="1"/>
    </row>
    <row r="225" spans="1:54" ht="15" customHeight="1" x14ac:dyDescent="0.25">
      <c r="A225" s="5">
        <v>19</v>
      </c>
      <c r="B225" s="1" t="s">
        <v>793</v>
      </c>
      <c r="C225" s="1" t="s">
        <v>13</v>
      </c>
      <c r="D225" s="1" t="s">
        <v>12</v>
      </c>
      <c r="E225" s="1" t="s">
        <v>11</v>
      </c>
      <c r="F225" s="1" t="s">
        <v>10</v>
      </c>
      <c r="G225" s="1" t="s">
        <v>9</v>
      </c>
      <c r="H225" s="1" t="s">
        <v>8</v>
      </c>
      <c r="I225" s="1" t="s">
        <v>806</v>
      </c>
      <c r="J225" s="4">
        <v>44197</v>
      </c>
      <c r="K225" s="4">
        <v>44560</v>
      </c>
      <c r="L225" s="1" t="s">
        <v>801</v>
      </c>
      <c r="M225" s="1" t="s">
        <v>791</v>
      </c>
      <c r="N225" s="1" t="s">
        <v>21</v>
      </c>
      <c r="O225" s="1" t="s">
        <v>314</v>
      </c>
      <c r="P225" s="1" t="s">
        <v>2</v>
      </c>
      <c r="Q225" s="7">
        <v>4</v>
      </c>
      <c r="R225" s="7">
        <v>1</v>
      </c>
      <c r="S225" s="7">
        <v>1</v>
      </c>
      <c r="T225" s="7">
        <v>1</v>
      </c>
      <c r="U225" s="7">
        <v>1</v>
      </c>
      <c r="V225" s="7">
        <v>1</v>
      </c>
      <c r="W225" s="7" t="s">
        <v>805</v>
      </c>
      <c r="X225" s="23"/>
      <c r="Y225" s="23"/>
      <c r="Z225" s="23"/>
      <c r="AA225" s="23"/>
      <c r="AB225" s="23"/>
      <c r="AC225" s="23"/>
      <c r="AD225" s="17"/>
      <c r="AE225" s="17"/>
      <c r="AF225" s="17"/>
      <c r="AG225" s="17"/>
      <c r="AH225" s="2">
        <f>IFERROR(IF((V225+X225+Z225+AB225)/Q225&gt;1,1,(V225+X225+Z225+AB225)/Q225),0)</f>
        <v>0.25</v>
      </c>
      <c r="AI225" s="2">
        <f>IFERROR(IF(R225=0,"",IF((V225/R225)&gt;1,1,(V225/R225))),"")</f>
        <v>1</v>
      </c>
      <c r="AJ225" s="2">
        <f>IFERROR(IF(S225=0,"",IF((X225/S225)&gt;1,1,(X225/S225))),"")</f>
        <v>0</v>
      </c>
      <c r="AK225" s="2">
        <f>IFERROR(IF(T225=0,"",IF((Z225/T225)&gt;1,1,(Z225/T225))),"")</f>
        <v>0</v>
      </c>
      <c r="AL225" s="2">
        <f>IFERROR(IF(U225=0,"",IF((AB225/U225)&gt;1,1,(AB225/U225))),"")</f>
        <v>0</v>
      </c>
      <c r="AM225" s="1" t="s">
        <v>18</v>
      </c>
      <c r="AN225" s="1"/>
      <c r="AO225" s="1"/>
      <c r="AP225" s="1"/>
      <c r="AQ225" s="1" t="s">
        <v>270</v>
      </c>
      <c r="AR225" s="1"/>
      <c r="AS225" s="1"/>
      <c r="AT225" s="1"/>
      <c r="AU225" s="1" t="s">
        <v>18</v>
      </c>
      <c r="AV225" s="1"/>
      <c r="AW225" s="1"/>
      <c r="AX225" s="1"/>
      <c r="AY225" s="1" t="s">
        <v>804</v>
      </c>
      <c r="AZ225" s="1"/>
      <c r="BA225" s="1"/>
      <c r="BB225" s="1"/>
    </row>
    <row r="226" spans="1:54" ht="15" customHeight="1" x14ac:dyDescent="0.25">
      <c r="A226" s="5">
        <v>20</v>
      </c>
      <c r="B226" s="1" t="s">
        <v>793</v>
      </c>
      <c r="C226" s="1" t="s">
        <v>13</v>
      </c>
      <c r="D226" s="1" t="s">
        <v>12</v>
      </c>
      <c r="E226" s="1" t="s">
        <v>11</v>
      </c>
      <c r="F226" s="1" t="s">
        <v>10</v>
      </c>
      <c r="G226" s="1" t="s">
        <v>9</v>
      </c>
      <c r="H226" s="1" t="s">
        <v>8</v>
      </c>
      <c r="I226" s="1" t="s">
        <v>161</v>
      </c>
      <c r="J226" s="4">
        <v>44470</v>
      </c>
      <c r="K226" s="4">
        <v>44560</v>
      </c>
      <c r="L226" s="1" t="s">
        <v>801</v>
      </c>
      <c r="M226" s="1" t="s">
        <v>791</v>
      </c>
      <c r="N226" s="1" t="s">
        <v>21</v>
      </c>
      <c r="O226" s="1" t="s">
        <v>314</v>
      </c>
      <c r="P226" s="1" t="s">
        <v>2</v>
      </c>
      <c r="Q226" s="6">
        <v>1</v>
      </c>
      <c r="R226" s="6">
        <v>0</v>
      </c>
      <c r="S226" s="6">
        <v>0</v>
      </c>
      <c r="T226" s="6">
        <v>0</v>
      </c>
      <c r="U226" s="6">
        <v>1</v>
      </c>
      <c r="V226" s="6">
        <v>0</v>
      </c>
      <c r="W226" s="6" t="s">
        <v>803</v>
      </c>
      <c r="X226" s="23"/>
      <c r="Y226" s="23"/>
      <c r="Z226" s="23"/>
      <c r="AA226" s="23"/>
      <c r="AB226" s="23"/>
      <c r="AC226" s="23"/>
      <c r="AD226" s="17"/>
      <c r="AE226" s="17"/>
      <c r="AF226" s="17"/>
      <c r="AG226" s="17"/>
      <c r="AH226" s="2">
        <f>IFERROR(IF((V226+X226+Z226+AB226)/Q226&gt;1,1,(V226+X226+Z226+AB226)/Q226),0)</f>
        <v>0</v>
      </c>
      <c r="AI226" s="2" t="str">
        <f>IFERROR(IF(R226=0,"",IF((V226/R226)&gt;1,1,(V226/R226))),"")</f>
        <v/>
      </c>
      <c r="AJ226" s="2" t="str">
        <f>IFERROR(IF(S226=0,"",IF((X226/S226)&gt;1,1,(X226/S226))),"")</f>
        <v/>
      </c>
      <c r="AK226" s="2" t="str">
        <f>IFERROR(IF(T226=0,"",IF((Z226/T226)&gt;1,1,(Z226/T226))),"")</f>
        <v/>
      </c>
      <c r="AL226" s="2">
        <f>IFERROR(IF(U226=0,"",IF((AB226/U226)&gt;1,1,(AB226/U226))),"")</f>
        <v>0</v>
      </c>
      <c r="AM226" s="1" t="s">
        <v>18</v>
      </c>
      <c r="AN226" s="1"/>
      <c r="AO226" s="1"/>
      <c r="AP226" s="1"/>
      <c r="AQ226" s="1" t="s">
        <v>796</v>
      </c>
      <c r="AR226" s="1"/>
      <c r="AS226" s="1"/>
      <c r="AT226" s="1"/>
      <c r="AU226" s="1" t="s">
        <v>0</v>
      </c>
      <c r="AV226" s="1"/>
      <c r="AW226" s="1"/>
      <c r="AX226" s="1"/>
      <c r="AY226" s="1" t="s">
        <v>264</v>
      </c>
      <c r="AZ226" s="1"/>
      <c r="BA226" s="1"/>
      <c r="BB226" s="1"/>
    </row>
    <row r="227" spans="1:54" ht="15" customHeight="1" x14ac:dyDescent="0.25">
      <c r="A227" s="5">
        <v>21</v>
      </c>
      <c r="B227" s="1" t="s">
        <v>793</v>
      </c>
      <c r="C227" s="1" t="s">
        <v>13</v>
      </c>
      <c r="D227" s="1" t="s">
        <v>12</v>
      </c>
      <c r="E227" s="1" t="s">
        <v>11</v>
      </c>
      <c r="F227" s="1" t="s">
        <v>10</v>
      </c>
      <c r="G227" s="1" t="s">
        <v>9</v>
      </c>
      <c r="H227" s="1" t="s">
        <v>8</v>
      </c>
      <c r="I227" s="1" t="s">
        <v>802</v>
      </c>
      <c r="J227" s="4">
        <v>44197</v>
      </c>
      <c r="K227" s="4">
        <v>44560</v>
      </c>
      <c r="L227" s="1" t="s">
        <v>801</v>
      </c>
      <c r="M227" s="1" t="s">
        <v>791</v>
      </c>
      <c r="N227" s="1" t="s">
        <v>21</v>
      </c>
      <c r="O227" s="1" t="s">
        <v>314</v>
      </c>
      <c r="P227" s="1" t="s">
        <v>2</v>
      </c>
      <c r="Q227" s="7">
        <v>4</v>
      </c>
      <c r="R227" s="7">
        <v>1</v>
      </c>
      <c r="S227" s="7">
        <v>1</v>
      </c>
      <c r="T227" s="7">
        <v>1</v>
      </c>
      <c r="U227" s="7">
        <v>1</v>
      </c>
      <c r="V227" s="7">
        <v>1</v>
      </c>
      <c r="W227" s="7" t="s">
        <v>800</v>
      </c>
      <c r="X227" s="23"/>
      <c r="Y227" s="23"/>
      <c r="Z227" s="23"/>
      <c r="AA227" s="23"/>
      <c r="AB227" s="23"/>
      <c r="AC227" s="23"/>
      <c r="AD227" s="17"/>
      <c r="AE227" s="17"/>
      <c r="AF227" s="17"/>
      <c r="AG227" s="17"/>
      <c r="AH227" s="2">
        <f>IFERROR(IF((V227+X227+Z227+AB227)/Q227&gt;1,1,(V227+X227+Z227+AB227)/Q227),0)</f>
        <v>0.25</v>
      </c>
      <c r="AI227" s="2">
        <f>IFERROR(IF(R227=0,"",IF((V227/R227)&gt;1,1,(V227/R227))),"")</f>
        <v>1</v>
      </c>
      <c r="AJ227" s="2">
        <f>IFERROR(IF(S227=0,"",IF((X227/S227)&gt;1,1,(X227/S227))),"")</f>
        <v>0</v>
      </c>
      <c r="AK227" s="2">
        <f>IFERROR(IF(T227=0,"",IF((Z227/T227)&gt;1,1,(Z227/T227))),"")</f>
        <v>0</v>
      </c>
      <c r="AL227" s="2">
        <f>IFERROR(IF(U227=0,"",IF((AB227/U227)&gt;1,1,(AB227/U227))),"")</f>
        <v>0</v>
      </c>
      <c r="AM227" s="1" t="s">
        <v>18</v>
      </c>
      <c r="AN227" s="1"/>
      <c r="AO227" s="1"/>
      <c r="AP227" s="1"/>
      <c r="AQ227" s="1" t="s">
        <v>270</v>
      </c>
      <c r="AR227" s="1"/>
      <c r="AS227" s="1"/>
      <c r="AT227" s="1"/>
      <c r="AU227" s="1" t="s">
        <v>18</v>
      </c>
      <c r="AV227" s="1"/>
      <c r="AW227" s="1"/>
      <c r="AX227" s="1"/>
      <c r="AY227" s="1" t="s">
        <v>799</v>
      </c>
      <c r="AZ227" s="1"/>
      <c r="BA227" s="1"/>
      <c r="BB227" s="1"/>
    </row>
    <row r="228" spans="1:54" ht="15" customHeight="1" x14ac:dyDescent="0.25">
      <c r="A228" s="5">
        <v>22</v>
      </c>
      <c r="B228" s="1" t="s">
        <v>793</v>
      </c>
      <c r="C228" s="1" t="s">
        <v>13</v>
      </c>
      <c r="D228" s="1" t="s">
        <v>12</v>
      </c>
      <c r="E228" s="1" t="s">
        <v>11</v>
      </c>
      <c r="F228" s="1" t="s">
        <v>10</v>
      </c>
      <c r="G228" s="1" t="s">
        <v>9</v>
      </c>
      <c r="H228" s="1" t="s">
        <v>8</v>
      </c>
      <c r="I228" s="1" t="s">
        <v>798</v>
      </c>
      <c r="J228" s="4">
        <v>44470</v>
      </c>
      <c r="K228" s="4">
        <v>44560</v>
      </c>
      <c r="L228" s="1" t="s">
        <v>152</v>
      </c>
      <c r="M228" s="1" t="s">
        <v>791</v>
      </c>
      <c r="N228" s="1" t="s">
        <v>21</v>
      </c>
      <c r="O228" s="1" t="s">
        <v>314</v>
      </c>
      <c r="P228" s="1" t="s">
        <v>2</v>
      </c>
      <c r="Q228" s="6">
        <v>2</v>
      </c>
      <c r="R228" s="6">
        <v>0</v>
      </c>
      <c r="S228" s="6">
        <v>0</v>
      </c>
      <c r="T228" s="6">
        <v>0</v>
      </c>
      <c r="U228" s="6">
        <v>2</v>
      </c>
      <c r="V228" s="6">
        <v>0</v>
      </c>
      <c r="W228" s="6" t="s">
        <v>797</v>
      </c>
      <c r="X228" s="23"/>
      <c r="Y228" s="23"/>
      <c r="Z228" s="23"/>
      <c r="AA228" s="23"/>
      <c r="AB228" s="23"/>
      <c r="AC228" s="23"/>
      <c r="AD228" s="17"/>
      <c r="AE228" s="17"/>
      <c r="AF228" s="17"/>
      <c r="AG228" s="17"/>
      <c r="AH228" s="2">
        <f>IFERROR(IF((V228+X228+Z228+AB228)/Q228&gt;1,1,(V228+X228+Z228+AB228)/Q228),0)</f>
        <v>0</v>
      </c>
      <c r="AI228" s="2" t="str">
        <f>IFERROR(IF(R228=0,"",IF((V228/R228)&gt;1,1,(V228/R228))),"")</f>
        <v/>
      </c>
      <c r="AJ228" s="2" t="str">
        <f>IFERROR(IF(S228=0,"",IF((X228/S228)&gt;1,1,(X228/S228))),"")</f>
        <v/>
      </c>
      <c r="AK228" s="2" t="str">
        <f>IFERROR(IF(T228=0,"",IF((Z228/T228)&gt;1,1,(Z228/T228))),"")</f>
        <v/>
      </c>
      <c r="AL228" s="2">
        <f>IFERROR(IF(U228=0,"",IF((AB228/U228)&gt;1,1,(AB228/U228))),"")</f>
        <v>0</v>
      </c>
      <c r="AM228" s="1" t="s">
        <v>18</v>
      </c>
      <c r="AN228" s="1"/>
      <c r="AO228" s="1"/>
      <c r="AP228" s="1"/>
      <c r="AQ228" s="1" t="s">
        <v>796</v>
      </c>
      <c r="AR228" s="1"/>
      <c r="AS228" s="1"/>
      <c r="AT228" s="1"/>
      <c r="AU228" s="1" t="s">
        <v>0</v>
      </c>
      <c r="AV228" s="1"/>
      <c r="AW228" s="1"/>
      <c r="AX228" s="1"/>
      <c r="AY228" s="1" t="s">
        <v>264</v>
      </c>
      <c r="AZ228" s="1"/>
      <c r="BA228" s="1"/>
      <c r="BB228" s="1"/>
    </row>
    <row r="229" spans="1:54" ht="15" customHeight="1" x14ac:dyDescent="0.25">
      <c r="A229" s="5">
        <v>23</v>
      </c>
      <c r="B229" s="1" t="s">
        <v>793</v>
      </c>
      <c r="C229" s="1" t="s">
        <v>13</v>
      </c>
      <c r="D229" s="1" t="s">
        <v>12</v>
      </c>
      <c r="E229" s="1" t="s">
        <v>11</v>
      </c>
      <c r="F229" s="1" t="s">
        <v>10</v>
      </c>
      <c r="G229" s="1" t="s">
        <v>9</v>
      </c>
      <c r="H229" s="1" t="s">
        <v>8</v>
      </c>
      <c r="I229" s="1" t="s">
        <v>317</v>
      </c>
      <c r="J229" s="4">
        <v>44197</v>
      </c>
      <c r="K229" s="4">
        <v>44560</v>
      </c>
      <c r="L229" s="1" t="s">
        <v>316</v>
      </c>
      <c r="M229" s="1" t="s">
        <v>791</v>
      </c>
      <c r="N229" s="1" t="s">
        <v>21</v>
      </c>
      <c r="O229" s="1" t="s">
        <v>314</v>
      </c>
      <c r="P229" s="1" t="s">
        <v>2</v>
      </c>
      <c r="Q229" s="6">
        <v>12</v>
      </c>
      <c r="R229" s="6">
        <v>3</v>
      </c>
      <c r="S229" s="6">
        <v>3</v>
      </c>
      <c r="T229" s="6">
        <v>3</v>
      </c>
      <c r="U229" s="6">
        <v>3</v>
      </c>
      <c r="V229" s="6">
        <v>3</v>
      </c>
      <c r="W229" s="6" t="s">
        <v>795</v>
      </c>
      <c r="X229" s="23"/>
      <c r="Y229" s="23"/>
      <c r="Z229" s="23"/>
      <c r="AA229" s="23"/>
      <c r="AB229" s="23"/>
      <c r="AC229" s="23"/>
      <c r="AD229" s="17"/>
      <c r="AE229" s="17"/>
      <c r="AF229" s="17"/>
      <c r="AG229" s="17"/>
      <c r="AH229" s="2">
        <f>IFERROR(IF((V229+X229+Z229+AB229)/Q229&gt;1,1,(V229+X229+Z229+AB229)/Q229),0)</f>
        <v>0.25</v>
      </c>
      <c r="AI229" s="2">
        <f>IFERROR(IF(R229=0,"",IF((V229/R229)&gt;1,1,(V229/R229))),"")</f>
        <v>1</v>
      </c>
      <c r="AJ229" s="2">
        <f>IFERROR(IF(S229=0,"",IF((X229/S229)&gt;1,1,(X229/S229))),"")</f>
        <v>0</v>
      </c>
      <c r="AK229" s="2">
        <f>IFERROR(IF(T229=0,"",IF((Z229/T229)&gt;1,1,(Z229/T229))),"")</f>
        <v>0</v>
      </c>
      <c r="AL229" s="2">
        <f>IFERROR(IF(U229=0,"",IF((AB229/U229)&gt;1,1,(AB229/U229))),"")</f>
        <v>0</v>
      </c>
      <c r="AM229" s="1" t="s">
        <v>18</v>
      </c>
      <c r="AN229" s="1"/>
      <c r="AO229" s="1"/>
      <c r="AP229" s="1"/>
      <c r="AQ229" s="1" t="s">
        <v>270</v>
      </c>
      <c r="AR229" s="1"/>
      <c r="AS229" s="1"/>
      <c r="AT229" s="1"/>
      <c r="AU229" s="1" t="s">
        <v>18</v>
      </c>
      <c r="AV229" s="1"/>
      <c r="AW229" s="1"/>
      <c r="AX229" s="1"/>
      <c r="AY229" s="1" t="s">
        <v>794</v>
      </c>
      <c r="AZ229" s="1"/>
      <c r="BA229" s="1"/>
      <c r="BB229" s="1"/>
    </row>
    <row r="230" spans="1:54" ht="15" customHeight="1" x14ac:dyDescent="0.25">
      <c r="A230" s="5">
        <v>24</v>
      </c>
      <c r="B230" s="1" t="s">
        <v>793</v>
      </c>
      <c r="C230" s="1" t="s">
        <v>13</v>
      </c>
      <c r="D230" s="1" t="s">
        <v>12</v>
      </c>
      <c r="E230" s="1" t="s">
        <v>11</v>
      </c>
      <c r="F230" s="1" t="s">
        <v>10</v>
      </c>
      <c r="G230" s="1" t="s">
        <v>9</v>
      </c>
      <c r="H230" s="1" t="s">
        <v>8</v>
      </c>
      <c r="I230" s="1" t="s">
        <v>15</v>
      </c>
      <c r="J230" s="4">
        <v>44348</v>
      </c>
      <c r="K230" s="4">
        <v>44560</v>
      </c>
      <c r="L230" s="1" t="s">
        <v>792</v>
      </c>
      <c r="M230" s="1" t="s">
        <v>791</v>
      </c>
      <c r="N230" s="1" t="s">
        <v>4</v>
      </c>
      <c r="O230" s="1" t="s">
        <v>314</v>
      </c>
      <c r="P230" s="1" t="s">
        <v>2</v>
      </c>
      <c r="Q230" s="11">
        <v>1</v>
      </c>
      <c r="R230" s="11">
        <v>0</v>
      </c>
      <c r="S230" s="11">
        <v>0</v>
      </c>
      <c r="T230" s="11">
        <v>0</v>
      </c>
      <c r="U230" s="11">
        <v>1</v>
      </c>
      <c r="V230" s="11">
        <v>0</v>
      </c>
      <c r="W230" s="11" t="s">
        <v>790</v>
      </c>
      <c r="X230" s="23"/>
      <c r="Y230" s="23"/>
      <c r="Z230" s="23"/>
      <c r="AA230" s="23"/>
      <c r="AB230" s="23"/>
      <c r="AC230" s="23"/>
      <c r="AD230" s="17"/>
      <c r="AE230" s="17"/>
      <c r="AF230" s="17"/>
      <c r="AG230" s="17"/>
      <c r="AH230" s="2">
        <f>IFERROR(IF((V230+X230+Z230+AB230)/Q230&gt;1,1,(V230+X230+Z230+AB230)/Q230),0)</f>
        <v>0</v>
      </c>
      <c r="AI230" s="2" t="str">
        <f>IFERROR(IF(R230=0,"",IF((V230/R230)&gt;1,1,(V230/R230))),"")</f>
        <v/>
      </c>
      <c r="AJ230" s="2" t="str">
        <f>IFERROR(IF(S230=0,"",IF((X230/S230)&gt;1,1,(X230/S230))),"")</f>
        <v/>
      </c>
      <c r="AK230" s="2" t="str">
        <f>IFERROR(IF(T230=0,"",IF((Z230/T230)&gt;1,1,(Z230/T230))),"")</f>
        <v/>
      </c>
      <c r="AL230" s="2">
        <f>IFERROR(IF(U230=0,"",IF((AB230/U230)&gt;1,1,(AB230/U230))),"")</f>
        <v>0</v>
      </c>
      <c r="AM230" s="1" t="s">
        <v>0</v>
      </c>
      <c r="AN230" s="1"/>
      <c r="AO230" s="1"/>
      <c r="AP230" s="1"/>
      <c r="AQ230" s="1" t="s">
        <v>789</v>
      </c>
      <c r="AR230" s="1"/>
      <c r="AS230" s="1"/>
      <c r="AT230" s="1"/>
      <c r="AU230" s="1" t="s">
        <v>0</v>
      </c>
      <c r="AV230" s="1"/>
      <c r="AW230" s="1"/>
      <c r="AX230" s="1"/>
      <c r="AY230" s="1" t="s">
        <v>264</v>
      </c>
      <c r="AZ230" s="1"/>
      <c r="BA230" s="1"/>
      <c r="BB230" s="1"/>
    </row>
    <row r="231" spans="1:54" ht="15" customHeight="1" x14ac:dyDescent="0.25">
      <c r="A231" s="5">
        <v>1</v>
      </c>
      <c r="B231" s="1" t="s">
        <v>692</v>
      </c>
      <c r="C231" s="1" t="s">
        <v>788</v>
      </c>
      <c r="D231" s="1" t="s">
        <v>12</v>
      </c>
      <c r="E231" s="1" t="s">
        <v>110</v>
      </c>
      <c r="F231" s="1" t="s">
        <v>787</v>
      </c>
      <c r="G231" s="1" t="s">
        <v>705</v>
      </c>
      <c r="H231" s="1" t="s">
        <v>705</v>
      </c>
      <c r="I231" s="1" t="s">
        <v>786</v>
      </c>
      <c r="J231" s="4">
        <v>44197</v>
      </c>
      <c r="K231" s="4">
        <v>44561</v>
      </c>
      <c r="L231" s="1" t="s">
        <v>785</v>
      </c>
      <c r="M231" s="1" t="s">
        <v>691</v>
      </c>
      <c r="N231" s="1" t="s">
        <v>4</v>
      </c>
      <c r="O231" s="1" t="s">
        <v>784</v>
      </c>
      <c r="P231" s="1" t="s">
        <v>25</v>
      </c>
      <c r="Q231" s="3">
        <v>1</v>
      </c>
      <c r="R231" s="3">
        <v>0</v>
      </c>
      <c r="S231" s="3">
        <v>0</v>
      </c>
      <c r="T231" s="3">
        <v>0</v>
      </c>
      <c r="U231" s="3">
        <v>1</v>
      </c>
      <c r="V231" s="3">
        <v>0</v>
      </c>
      <c r="W231" s="3" t="s">
        <v>783</v>
      </c>
      <c r="X231" s="23"/>
      <c r="Y231" s="23"/>
      <c r="Z231" s="23"/>
      <c r="AA231" s="23"/>
      <c r="AB231" s="23"/>
      <c r="AC231" s="23"/>
      <c r="AD231" s="17"/>
      <c r="AE231" s="17"/>
      <c r="AF231" s="17"/>
      <c r="AG231" s="17"/>
      <c r="AH231" s="2">
        <f>IFERROR(IF((V231+X231+Z231+AB231)/Q231&gt;1,1,(V231+X231+Z231+AB231)/Q231),0)</f>
        <v>0</v>
      </c>
      <c r="AI231" s="2" t="str">
        <f>IFERROR(IF(R231=0,"",IF((V231/R231)&gt;1,1,(V231/R231))),"")</f>
        <v/>
      </c>
      <c r="AJ231" s="2" t="str">
        <f>IFERROR(IF(S231=0,"",IF((X231/S231)&gt;1,1,(X231/S231))),"")</f>
        <v/>
      </c>
      <c r="AK231" s="2" t="str">
        <f>IFERROR(IF(T231=0,"",IF((Z231/T231)&gt;1,1,(Z231/T231))),"")</f>
        <v/>
      </c>
      <c r="AL231" s="2">
        <f>IFERROR(IF(U231=0,"",IF((AB231/U231)&gt;1,1,(AB231/U231))),"")</f>
        <v>0</v>
      </c>
      <c r="AM231" s="1" t="s">
        <v>0</v>
      </c>
      <c r="AN231" s="1"/>
      <c r="AO231" s="1"/>
      <c r="AP231" s="1"/>
      <c r="AQ231" s="1" t="s">
        <v>782</v>
      </c>
      <c r="AR231" s="1"/>
      <c r="AS231" s="1"/>
      <c r="AT231" s="1"/>
      <c r="AU231" s="1" t="s">
        <v>0</v>
      </c>
      <c r="AV231" s="1"/>
      <c r="AW231" s="1"/>
      <c r="AX231" s="1"/>
      <c r="AY231" s="1" t="s">
        <v>781</v>
      </c>
      <c r="AZ231" s="1"/>
      <c r="BA231" s="1"/>
      <c r="BB231" s="1"/>
    </row>
    <row r="232" spans="1:54" ht="15" customHeight="1" x14ac:dyDescent="0.25">
      <c r="A232" s="5">
        <v>2</v>
      </c>
      <c r="B232" s="1" t="s">
        <v>692</v>
      </c>
      <c r="C232" s="1" t="s">
        <v>777</v>
      </c>
      <c r="D232" s="1" t="s">
        <v>776</v>
      </c>
      <c r="E232" s="1" t="s">
        <v>110</v>
      </c>
      <c r="F232" s="1" t="s">
        <v>10</v>
      </c>
      <c r="G232" s="1" t="s">
        <v>705</v>
      </c>
      <c r="H232" s="1" t="s">
        <v>705</v>
      </c>
      <c r="I232" s="1" t="s">
        <v>780</v>
      </c>
      <c r="J232" s="4">
        <v>44197</v>
      </c>
      <c r="K232" s="4">
        <v>44255</v>
      </c>
      <c r="L232" s="1" t="s">
        <v>776</v>
      </c>
      <c r="M232" s="1" t="s">
        <v>691</v>
      </c>
      <c r="N232" s="1" t="s">
        <v>21</v>
      </c>
      <c r="O232" s="1" t="s">
        <v>702</v>
      </c>
      <c r="P232" s="1" t="s">
        <v>25</v>
      </c>
      <c r="Q232" s="6">
        <v>1</v>
      </c>
      <c r="R232" s="6">
        <v>1</v>
      </c>
      <c r="S232" s="6">
        <v>0</v>
      </c>
      <c r="T232" s="6">
        <v>0</v>
      </c>
      <c r="U232" s="6">
        <v>0</v>
      </c>
      <c r="V232" s="6">
        <v>1</v>
      </c>
      <c r="W232" s="6" t="s">
        <v>779</v>
      </c>
      <c r="X232" s="23"/>
      <c r="Y232" s="23"/>
      <c r="Z232" s="23"/>
      <c r="AA232" s="23"/>
      <c r="AB232" s="23"/>
      <c r="AC232" s="23"/>
      <c r="AD232" s="17"/>
      <c r="AE232" s="17"/>
      <c r="AF232" s="17"/>
      <c r="AG232" s="17"/>
      <c r="AH232" s="2">
        <f>IFERROR(IF((V232+X232+Z232+AB232)/Q232&gt;1,1,(V232+X232+Z232+AB232)/Q232),0)</f>
        <v>1</v>
      </c>
      <c r="AI232" s="2">
        <f>IFERROR(IF(R232=0,"",IF((V232/R232)&gt;1,1,(V232/R232))),"")</f>
        <v>1</v>
      </c>
      <c r="AJ232" s="2" t="str">
        <f>IFERROR(IF(S232=0,"",IF((X232/S232)&gt;1,1,(X232/S232))),"")</f>
        <v/>
      </c>
      <c r="AK232" s="2" t="str">
        <f>IFERROR(IF(T232=0,"",IF((Z232/T232)&gt;1,1,(Z232/T232))),"")</f>
        <v/>
      </c>
      <c r="AL232" s="2" t="str">
        <f>IFERROR(IF(U232=0,"",IF((AB232/U232)&gt;1,1,(AB232/U232))),"")</f>
        <v/>
      </c>
      <c r="AM232" s="1" t="s">
        <v>18</v>
      </c>
      <c r="AN232" s="1"/>
      <c r="AO232" s="1"/>
      <c r="AP232" s="1"/>
      <c r="AQ232" s="1" t="s">
        <v>769</v>
      </c>
      <c r="AR232" s="1"/>
      <c r="AS232" s="1"/>
      <c r="AT232" s="1"/>
      <c r="AU232" s="1" t="s">
        <v>18</v>
      </c>
      <c r="AV232" s="1"/>
      <c r="AW232" s="1"/>
      <c r="AX232" s="1"/>
      <c r="AY232" s="1" t="s">
        <v>778</v>
      </c>
      <c r="AZ232" s="1"/>
      <c r="BA232" s="1"/>
      <c r="BB232" s="1"/>
    </row>
    <row r="233" spans="1:54" ht="15" customHeight="1" x14ac:dyDescent="0.25">
      <c r="A233" s="5">
        <v>3</v>
      </c>
      <c r="B233" s="1" t="s">
        <v>692</v>
      </c>
      <c r="C233" s="1" t="s">
        <v>777</v>
      </c>
      <c r="D233" s="1" t="s">
        <v>776</v>
      </c>
      <c r="E233" s="1" t="s">
        <v>110</v>
      </c>
      <c r="F233" s="1" t="s">
        <v>10</v>
      </c>
      <c r="G233" s="1" t="s">
        <v>705</v>
      </c>
      <c r="H233" s="1" t="s">
        <v>705</v>
      </c>
      <c r="I233" s="1" t="s">
        <v>775</v>
      </c>
      <c r="J233" s="4">
        <v>44197</v>
      </c>
      <c r="K233" s="4">
        <v>44561</v>
      </c>
      <c r="L233" s="1" t="s">
        <v>703</v>
      </c>
      <c r="M233" s="1" t="s">
        <v>691</v>
      </c>
      <c r="N233" s="1" t="s">
        <v>21</v>
      </c>
      <c r="O233" s="1" t="s">
        <v>702</v>
      </c>
      <c r="P233" s="1" t="s">
        <v>25</v>
      </c>
      <c r="Q233" s="6">
        <v>59</v>
      </c>
      <c r="R233" s="6">
        <v>9</v>
      </c>
      <c r="S233" s="6">
        <v>18</v>
      </c>
      <c r="T233" s="6">
        <v>17</v>
      </c>
      <c r="U233" s="6">
        <v>15</v>
      </c>
      <c r="V233" s="6">
        <v>7</v>
      </c>
      <c r="W233" s="6" t="s">
        <v>774</v>
      </c>
      <c r="X233" s="2"/>
      <c r="Y233" s="2"/>
      <c r="Z233" s="2"/>
      <c r="AA233" s="2"/>
      <c r="AB233" s="2"/>
      <c r="AC233" s="21"/>
      <c r="AD233" s="21"/>
      <c r="AE233" s="21"/>
      <c r="AF233" s="20"/>
      <c r="AG233" s="20"/>
      <c r="AH233" s="2">
        <f>IFERROR(IF((V233+X233+Z233+AB233)/Q233&gt;1,1,(V233+X233+Z233+AB233)/Q233),0)</f>
        <v>0.11864406779661017</v>
      </c>
      <c r="AI233" s="2">
        <f>IFERROR(IF(R233=0,"",IF((V233/R233)&gt;1,1,(V233/R233))),"")</f>
        <v>0.77777777777777779</v>
      </c>
      <c r="AJ233" s="2">
        <f>IFERROR(IF(S233=0,"",IF((X233/S233)&gt;1,1,(X233/S233))),"")</f>
        <v>0</v>
      </c>
      <c r="AK233" s="2">
        <f>IFERROR(IF(T233=0,"",IF((Z233/T233)&gt;1,1,(Z233/T233))),"")</f>
        <v>0</v>
      </c>
      <c r="AL233" s="2">
        <f>IFERROR(IF(U233=0,"",IF((AB233/U233)&gt;1,1,(AB233/U233))),"")</f>
        <v>0</v>
      </c>
      <c r="AM233" s="1" t="s">
        <v>18</v>
      </c>
      <c r="AN233" s="1"/>
      <c r="AO233" s="1"/>
      <c r="AP233" s="1"/>
      <c r="AQ233" s="1" t="s">
        <v>773</v>
      </c>
      <c r="AR233" s="1"/>
      <c r="AS233" s="1"/>
      <c r="AT233" s="1"/>
      <c r="AU233" s="1" t="s">
        <v>0</v>
      </c>
      <c r="AV233" s="1"/>
      <c r="AW233" s="1"/>
      <c r="AX233" s="1"/>
      <c r="AY233" s="1" t="s">
        <v>772</v>
      </c>
      <c r="AZ233" s="1"/>
      <c r="BA233" s="1"/>
      <c r="BB233" s="1"/>
    </row>
    <row r="234" spans="1:54" ht="15" customHeight="1" x14ac:dyDescent="0.25">
      <c r="A234" s="5">
        <v>4</v>
      </c>
      <c r="B234" s="1" t="s">
        <v>692</v>
      </c>
      <c r="C234" s="1" t="s">
        <v>767</v>
      </c>
      <c r="D234" s="1" t="s">
        <v>767</v>
      </c>
      <c r="E234" s="1" t="s">
        <v>110</v>
      </c>
      <c r="F234" s="1" t="s">
        <v>10</v>
      </c>
      <c r="G234" s="1" t="s">
        <v>705</v>
      </c>
      <c r="H234" s="1" t="s">
        <v>705</v>
      </c>
      <c r="I234" s="1" t="s">
        <v>771</v>
      </c>
      <c r="J234" s="4">
        <v>44197</v>
      </c>
      <c r="K234" s="4">
        <v>44255</v>
      </c>
      <c r="L234" s="1" t="s">
        <v>767</v>
      </c>
      <c r="M234" s="1" t="s">
        <v>691</v>
      </c>
      <c r="N234" s="1" t="s">
        <v>21</v>
      </c>
      <c r="O234" s="1" t="s">
        <v>702</v>
      </c>
      <c r="P234" s="1" t="s">
        <v>25</v>
      </c>
      <c r="Q234" s="6">
        <v>1</v>
      </c>
      <c r="R234" s="6">
        <v>1</v>
      </c>
      <c r="S234" s="6">
        <v>0</v>
      </c>
      <c r="T234" s="6">
        <v>0</v>
      </c>
      <c r="U234" s="6">
        <v>0</v>
      </c>
      <c r="V234" s="6">
        <v>1</v>
      </c>
      <c r="W234" s="6" t="s">
        <v>770</v>
      </c>
      <c r="X234" s="2"/>
      <c r="Y234" s="2"/>
      <c r="Z234" s="2"/>
      <c r="AA234" s="2"/>
      <c r="AB234" s="2"/>
      <c r="AC234" s="21"/>
      <c r="AD234" s="21"/>
      <c r="AE234" s="21"/>
      <c r="AF234" s="21"/>
      <c r="AG234" s="20"/>
      <c r="AH234" s="2">
        <f>IFERROR(IF((V234+X234+Z234+AB234)/Q234&gt;1,1,(V234+X234+Z234+AB234)/Q234),0)</f>
        <v>1</v>
      </c>
      <c r="AI234" s="2">
        <f>IFERROR(IF(R234=0,"",IF((V234/R234)&gt;1,1,(V234/R234))),"")</f>
        <v>1</v>
      </c>
      <c r="AJ234" s="2" t="str">
        <f>IFERROR(IF(S234=0,"",IF((X234/S234)&gt;1,1,(X234/S234))),"")</f>
        <v/>
      </c>
      <c r="AK234" s="2" t="str">
        <f>IFERROR(IF(T234=0,"",IF((Z234/T234)&gt;1,1,(Z234/T234))),"")</f>
        <v/>
      </c>
      <c r="AL234" s="2" t="str">
        <f>IFERROR(IF(U234=0,"",IF((AB234/U234)&gt;1,1,(AB234/U234))),"")</f>
        <v/>
      </c>
      <c r="AM234" s="1" t="s">
        <v>18</v>
      </c>
      <c r="AN234" s="1"/>
      <c r="AO234" s="1"/>
      <c r="AP234" s="1"/>
      <c r="AQ234" s="1" t="s">
        <v>769</v>
      </c>
      <c r="AR234" s="1"/>
      <c r="AS234" s="1"/>
      <c r="AT234" s="1"/>
      <c r="AU234" s="1" t="s">
        <v>18</v>
      </c>
      <c r="AV234" s="1"/>
      <c r="AW234" s="1"/>
      <c r="AX234" s="1"/>
      <c r="AY234" s="1" t="s">
        <v>768</v>
      </c>
      <c r="AZ234" s="1"/>
      <c r="BA234" s="1"/>
      <c r="BB234" s="1"/>
    </row>
    <row r="235" spans="1:54" ht="15" customHeight="1" x14ac:dyDescent="0.25">
      <c r="A235" s="5">
        <v>5</v>
      </c>
      <c r="B235" s="1" t="s">
        <v>692</v>
      </c>
      <c r="C235" s="1" t="s">
        <v>767</v>
      </c>
      <c r="D235" s="1" t="s">
        <v>767</v>
      </c>
      <c r="E235" s="1" t="s">
        <v>110</v>
      </c>
      <c r="F235" s="1" t="s">
        <v>10</v>
      </c>
      <c r="G235" s="1" t="s">
        <v>705</v>
      </c>
      <c r="H235" s="1" t="s">
        <v>705</v>
      </c>
      <c r="I235" s="1" t="s">
        <v>766</v>
      </c>
      <c r="J235" s="4">
        <v>44197</v>
      </c>
      <c r="K235" s="4">
        <v>44561</v>
      </c>
      <c r="L235" s="1" t="s">
        <v>703</v>
      </c>
      <c r="M235" s="1" t="s">
        <v>691</v>
      </c>
      <c r="N235" s="1" t="s">
        <v>21</v>
      </c>
      <c r="O235" s="1" t="s">
        <v>702</v>
      </c>
      <c r="P235" s="1" t="s">
        <v>25</v>
      </c>
      <c r="Q235" s="6">
        <v>32</v>
      </c>
      <c r="R235" s="6">
        <v>5</v>
      </c>
      <c r="S235" s="6">
        <v>9</v>
      </c>
      <c r="T235" s="6">
        <v>9</v>
      </c>
      <c r="U235" s="6">
        <v>9</v>
      </c>
      <c r="V235" s="6">
        <v>5</v>
      </c>
      <c r="W235" s="6" t="s">
        <v>765</v>
      </c>
      <c r="X235" s="2"/>
      <c r="Y235" s="2"/>
      <c r="Z235" s="2"/>
      <c r="AA235" s="2"/>
      <c r="AB235" s="2"/>
      <c r="AC235" s="21"/>
      <c r="AD235" s="21"/>
      <c r="AE235" s="21"/>
      <c r="AF235" s="20"/>
      <c r="AG235" s="20"/>
      <c r="AH235" s="2">
        <f>IFERROR(IF((V235+X235+Z235+AB235)/Q235&gt;1,1,(V235+X235+Z235+AB235)/Q235),0)</f>
        <v>0.15625</v>
      </c>
      <c r="AI235" s="2">
        <f>IFERROR(IF(R235=0,"",IF((V235/R235)&gt;1,1,(V235/R235))),"")</f>
        <v>1</v>
      </c>
      <c r="AJ235" s="2">
        <f>IFERROR(IF(S235=0,"",IF((X235/S235)&gt;1,1,(X235/S235))),"")</f>
        <v>0</v>
      </c>
      <c r="AK235" s="2">
        <f>IFERROR(IF(T235=0,"",IF((Z235/T235)&gt;1,1,(Z235/T235))),"")</f>
        <v>0</v>
      </c>
      <c r="AL235" s="2">
        <f>IFERROR(IF(U235=0,"",IF((AB235/U235)&gt;1,1,(AB235/U235))),"")</f>
        <v>0</v>
      </c>
      <c r="AM235" s="1" t="s">
        <v>18</v>
      </c>
      <c r="AN235" s="1"/>
      <c r="AO235" s="1"/>
      <c r="AP235" s="1"/>
      <c r="AQ235" s="1" t="s">
        <v>764</v>
      </c>
      <c r="AR235" s="1"/>
      <c r="AS235" s="1"/>
      <c r="AT235" s="1"/>
      <c r="AU235" s="1" t="s">
        <v>18</v>
      </c>
      <c r="AV235" s="1"/>
      <c r="AW235" s="1"/>
      <c r="AX235" s="1"/>
      <c r="AY235" s="1" t="s">
        <v>763</v>
      </c>
      <c r="AZ235" s="1"/>
      <c r="BA235" s="1"/>
      <c r="BB235" s="1"/>
    </row>
    <row r="236" spans="1:54" ht="15" customHeight="1" x14ac:dyDescent="0.25">
      <c r="A236" s="5">
        <v>6</v>
      </c>
      <c r="B236" s="1" t="s">
        <v>692</v>
      </c>
      <c r="C236" s="1" t="s">
        <v>744</v>
      </c>
      <c r="D236" s="1" t="s">
        <v>743</v>
      </c>
      <c r="E236" s="1" t="s">
        <v>110</v>
      </c>
      <c r="F236" s="1" t="s">
        <v>10</v>
      </c>
      <c r="G236" s="1" t="s">
        <v>705</v>
      </c>
      <c r="H236" s="1" t="s">
        <v>705</v>
      </c>
      <c r="I236" s="1" t="s">
        <v>762</v>
      </c>
      <c r="J236" s="4">
        <v>44197</v>
      </c>
      <c r="K236" s="4">
        <v>44255</v>
      </c>
      <c r="L236" s="1" t="s">
        <v>744</v>
      </c>
      <c r="M236" s="1" t="s">
        <v>691</v>
      </c>
      <c r="N236" s="1" t="s">
        <v>21</v>
      </c>
      <c r="O236" s="1" t="s">
        <v>702</v>
      </c>
      <c r="P236" s="1" t="s">
        <v>25</v>
      </c>
      <c r="Q236" s="6">
        <v>1</v>
      </c>
      <c r="R236" s="6">
        <v>1</v>
      </c>
      <c r="S236" s="6">
        <v>0</v>
      </c>
      <c r="T236" s="6">
        <v>0</v>
      </c>
      <c r="U236" s="6">
        <v>0</v>
      </c>
      <c r="V236" s="6">
        <v>1</v>
      </c>
      <c r="W236" s="6" t="s">
        <v>761</v>
      </c>
      <c r="X236" s="2"/>
      <c r="Y236" s="2"/>
      <c r="Z236" s="2"/>
      <c r="AA236" s="2"/>
      <c r="AB236" s="2"/>
      <c r="AC236" s="21"/>
      <c r="AD236" s="21"/>
      <c r="AE236" s="21"/>
      <c r="AF236" s="21"/>
      <c r="AG236" s="20"/>
      <c r="AH236" s="2">
        <f>IFERROR(IF((V236+X236+Z236+AB236)/Q236&gt;1,1,(V236+X236+Z236+AB236)/Q236),0)</f>
        <v>1</v>
      </c>
      <c r="AI236" s="2">
        <f>IFERROR(IF(R236=0,"",IF((V236/R236)&gt;1,1,(V236/R236))),"")</f>
        <v>1</v>
      </c>
      <c r="AJ236" s="2" t="str">
        <f>IFERROR(IF(S236=0,"",IF((X236/S236)&gt;1,1,(X236/S236))),"")</f>
        <v/>
      </c>
      <c r="AK236" s="2" t="str">
        <f>IFERROR(IF(T236=0,"",IF((Z236/T236)&gt;1,1,(Z236/T236))),"")</f>
        <v/>
      </c>
      <c r="AL236" s="2" t="str">
        <f>IFERROR(IF(U236=0,"",IF((AB236/U236)&gt;1,1,(AB236/U236))),"")</f>
        <v/>
      </c>
      <c r="AM236" s="1" t="s">
        <v>18</v>
      </c>
      <c r="AN236" s="1"/>
      <c r="AO236" s="1"/>
      <c r="AP236" s="1"/>
      <c r="AQ236" s="1" t="s">
        <v>760</v>
      </c>
      <c r="AR236" s="1"/>
      <c r="AS236" s="1"/>
      <c r="AT236" s="1"/>
      <c r="AU236" s="1" t="s">
        <v>18</v>
      </c>
      <c r="AV236" s="1"/>
      <c r="AW236" s="1"/>
      <c r="AX236" s="1"/>
      <c r="AY236" s="1" t="s">
        <v>759</v>
      </c>
      <c r="AZ236" s="1"/>
      <c r="BA236" s="1"/>
      <c r="BB236" s="1"/>
    </row>
    <row r="237" spans="1:54" ht="15" customHeight="1" x14ac:dyDescent="0.25">
      <c r="A237" s="5">
        <v>7</v>
      </c>
      <c r="B237" s="1" t="s">
        <v>692</v>
      </c>
      <c r="C237" s="1" t="s">
        <v>744</v>
      </c>
      <c r="D237" s="1" t="s">
        <v>743</v>
      </c>
      <c r="E237" s="1" t="s">
        <v>110</v>
      </c>
      <c r="F237" s="1" t="s">
        <v>10</v>
      </c>
      <c r="G237" s="1" t="s">
        <v>705</v>
      </c>
      <c r="H237" s="1" t="s">
        <v>705</v>
      </c>
      <c r="I237" s="1" t="s">
        <v>758</v>
      </c>
      <c r="J237" s="4">
        <v>44197</v>
      </c>
      <c r="K237" s="4">
        <v>44561</v>
      </c>
      <c r="L237" s="1" t="s">
        <v>703</v>
      </c>
      <c r="M237" s="1" t="s">
        <v>691</v>
      </c>
      <c r="N237" s="1" t="s">
        <v>21</v>
      </c>
      <c r="O237" s="1" t="s">
        <v>702</v>
      </c>
      <c r="P237" s="1" t="s">
        <v>25</v>
      </c>
      <c r="Q237" s="6">
        <v>63</v>
      </c>
      <c r="R237" s="6">
        <v>9</v>
      </c>
      <c r="S237" s="6">
        <v>18</v>
      </c>
      <c r="T237" s="6">
        <v>18</v>
      </c>
      <c r="U237" s="6">
        <v>18</v>
      </c>
      <c r="V237" s="6">
        <v>9</v>
      </c>
      <c r="W237" s="6" t="s">
        <v>757</v>
      </c>
      <c r="X237" s="23"/>
      <c r="Y237" s="23"/>
      <c r="Z237" s="23"/>
      <c r="AA237" s="23"/>
      <c r="AB237" s="23"/>
      <c r="AC237" s="22"/>
      <c r="AD237" s="21"/>
      <c r="AE237" s="21"/>
      <c r="AF237" s="20"/>
      <c r="AG237" s="20"/>
      <c r="AH237" s="2">
        <f>IFERROR(IF((V237+X237+Z237+AB237)/Q237&gt;1,1,(V237+X237+Z237+AB237)/Q237),0)</f>
        <v>0.14285714285714285</v>
      </c>
      <c r="AI237" s="2">
        <f>IFERROR(IF(R237=0,"",IF((V237/R237)&gt;1,1,(V237/R237))),"")</f>
        <v>1</v>
      </c>
      <c r="AJ237" s="2">
        <f>IFERROR(IF(S237=0,"",IF((X237/S237)&gt;1,1,(X237/S237))),"")</f>
        <v>0</v>
      </c>
      <c r="AK237" s="2">
        <f>IFERROR(IF(T237=0,"",IF((Z237/T237)&gt;1,1,(Z237/T237))),"")</f>
        <v>0</v>
      </c>
      <c r="AL237" s="2">
        <f>IFERROR(IF(U237=0,"",IF((AB237/U237)&gt;1,1,(AB237/U237))),"")</f>
        <v>0</v>
      </c>
      <c r="AM237" s="1" t="s">
        <v>18</v>
      </c>
      <c r="AN237" s="1"/>
      <c r="AO237" s="1"/>
      <c r="AP237" s="1"/>
      <c r="AQ237" s="1" t="s">
        <v>756</v>
      </c>
      <c r="AR237" s="1"/>
      <c r="AS237" s="1"/>
      <c r="AT237" s="1"/>
      <c r="AU237" s="1" t="s">
        <v>18</v>
      </c>
      <c r="AV237" s="1"/>
      <c r="AW237" s="1"/>
      <c r="AX237" s="1"/>
      <c r="AY237" s="1" t="s">
        <v>755</v>
      </c>
      <c r="AZ237" s="1"/>
      <c r="BA237" s="1"/>
      <c r="BB237" s="1"/>
    </row>
    <row r="238" spans="1:54" ht="15" customHeight="1" x14ac:dyDescent="0.25">
      <c r="A238" s="5">
        <v>8</v>
      </c>
      <c r="B238" s="1" t="s">
        <v>692</v>
      </c>
      <c r="C238" s="1" t="s">
        <v>744</v>
      </c>
      <c r="D238" s="1" t="s">
        <v>743</v>
      </c>
      <c r="E238" s="1" t="s">
        <v>110</v>
      </c>
      <c r="F238" s="1" t="s">
        <v>10</v>
      </c>
      <c r="G238" s="1" t="s">
        <v>705</v>
      </c>
      <c r="H238" s="1" t="s">
        <v>705</v>
      </c>
      <c r="I238" s="1" t="s">
        <v>754</v>
      </c>
      <c r="J238" s="4">
        <v>44197</v>
      </c>
      <c r="K238" s="4">
        <v>44561</v>
      </c>
      <c r="L238" s="1" t="s">
        <v>753</v>
      </c>
      <c r="M238" s="1" t="s">
        <v>691</v>
      </c>
      <c r="N238" s="1" t="s">
        <v>21</v>
      </c>
      <c r="O238" s="1" t="s">
        <v>702</v>
      </c>
      <c r="P238" s="1" t="s">
        <v>25</v>
      </c>
      <c r="Q238" s="6">
        <v>9</v>
      </c>
      <c r="R238" s="6">
        <v>6</v>
      </c>
      <c r="S238" s="6">
        <v>0</v>
      </c>
      <c r="T238" s="6">
        <v>2</v>
      </c>
      <c r="U238" s="6">
        <v>1</v>
      </c>
      <c r="V238" s="6">
        <v>5</v>
      </c>
      <c r="W238" s="6" t="s">
        <v>752</v>
      </c>
      <c r="X238" s="2"/>
      <c r="Y238" s="2"/>
      <c r="Z238" s="2"/>
      <c r="AA238" s="2"/>
      <c r="AB238" s="2"/>
      <c r="AC238" s="2"/>
      <c r="AD238" s="2"/>
      <c r="AE238" s="2"/>
      <c r="AF238" s="17"/>
      <c r="AG238" s="17"/>
      <c r="AH238" s="2">
        <f>IFERROR(IF((V238+X238+Z238+AB238)/Q238&gt;1,1,(V238+X238+Z238+AB238)/Q238),0)</f>
        <v>0.55555555555555558</v>
      </c>
      <c r="AI238" s="2">
        <f>IFERROR(IF(R238=0,"",IF((V238/R238)&gt;1,1,(V238/R238))),"")</f>
        <v>0.83333333333333337</v>
      </c>
      <c r="AJ238" s="2" t="str">
        <f>IFERROR(IF(S238=0,"",IF((X238/S238)&gt;1,1,(X238/S238))),"")</f>
        <v/>
      </c>
      <c r="AK238" s="2">
        <f>IFERROR(IF(T238=0,"",IF((Z238/T238)&gt;1,1,(Z238/T238))),"")</f>
        <v>0</v>
      </c>
      <c r="AL238" s="2">
        <f>IFERROR(IF(U238=0,"",IF((AB238/U238)&gt;1,1,(AB238/U238))),"")</f>
        <v>0</v>
      </c>
      <c r="AM238" s="1" t="s">
        <v>18</v>
      </c>
      <c r="AN238" s="1"/>
      <c r="AO238" s="1"/>
      <c r="AP238" s="1"/>
      <c r="AQ238" s="1" t="s">
        <v>751</v>
      </c>
      <c r="AR238" s="1"/>
      <c r="AS238" s="1"/>
      <c r="AT238" s="1"/>
      <c r="AU238" s="1" t="s">
        <v>18</v>
      </c>
      <c r="AV238" s="1"/>
      <c r="AW238" s="1"/>
      <c r="AX238" s="1"/>
      <c r="AY238" s="1" t="s">
        <v>750</v>
      </c>
      <c r="AZ238" s="1"/>
      <c r="BA238" s="1"/>
      <c r="BB238" s="1"/>
    </row>
    <row r="239" spans="1:54" ht="15" customHeight="1" x14ac:dyDescent="0.25">
      <c r="A239" s="5">
        <v>9</v>
      </c>
      <c r="B239" s="1" t="s">
        <v>692</v>
      </c>
      <c r="C239" s="1" t="s">
        <v>744</v>
      </c>
      <c r="D239" s="1" t="s">
        <v>743</v>
      </c>
      <c r="E239" s="1" t="s">
        <v>110</v>
      </c>
      <c r="F239" s="1" t="s">
        <v>10</v>
      </c>
      <c r="G239" s="1" t="s">
        <v>705</v>
      </c>
      <c r="H239" s="1" t="s">
        <v>705</v>
      </c>
      <c r="I239" s="1" t="s">
        <v>749</v>
      </c>
      <c r="J239" s="4">
        <v>44197</v>
      </c>
      <c r="K239" s="4">
        <v>44530</v>
      </c>
      <c r="L239" s="1" t="s">
        <v>748</v>
      </c>
      <c r="M239" s="1" t="s">
        <v>691</v>
      </c>
      <c r="N239" s="1" t="s">
        <v>4</v>
      </c>
      <c r="O239" s="1" t="s">
        <v>702</v>
      </c>
      <c r="P239" s="1" t="s">
        <v>25</v>
      </c>
      <c r="Q239" s="19">
        <v>1</v>
      </c>
      <c r="R239" s="19">
        <v>0.21</v>
      </c>
      <c r="S239" s="19">
        <v>0.28999999999999998</v>
      </c>
      <c r="T239" s="19">
        <v>0.21</v>
      </c>
      <c r="U239" s="19">
        <v>0.28999999999999998</v>
      </c>
      <c r="V239" s="19">
        <v>0.21</v>
      </c>
      <c r="W239" s="19" t="s">
        <v>747</v>
      </c>
      <c r="X239" s="18"/>
      <c r="Y239" s="18"/>
      <c r="Z239" s="18"/>
      <c r="AA239" s="18"/>
      <c r="AB239" s="18"/>
      <c r="AC239" s="2"/>
      <c r="AD239" s="2"/>
      <c r="AE239" s="2"/>
      <c r="AF239" s="17"/>
      <c r="AG239" s="17"/>
      <c r="AH239" s="2">
        <f>IFERROR(IF((V239+X239+Z239+AB239)/Q239&gt;1,1,(V239+X239+Z239+AB239)/Q239),0)</f>
        <v>0.21</v>
      </c>
      <c r="AI239" s="2">
        <f>IFERROR(IF(R239=0,"",IF((V239/R239)&gt;1,1,(V239/R239))),"")</f>
        <v>1</v>
      </c>
      <c r="AJ239" s="2">
        <f>IFERROR(IF(S239=0,"",IF((X239/S239)&gt;1,1,(X239/S239))),"")</f>
        <v>0</v>
      </c>
      <c r="AK239" s="2">
        <f>IFERROR(IF(T239=0,"",IF((Z239/T239)&gt;1,1,(Z239/T239))),"")</f>
        <v>0</v>
      </c>
      <c r="AL239" s="2">
        <f>IFERROR(IF(U239=0,"",IF((AB239/U239)&gt;1,1,(AB239/U239))),"")</f>
        <v>0</v>
      </c>
      <c r="AM239" s="1" t="s">
        <v>18</v>
      </c>
      <c r="AN239" s="1"/>
      <c r="AO239" s="1"/>
      <c r="AP239" s="1"/>
      <c r="AQ239" s="1" t="s">
        <v>746</v>
      </c>
      <c r="AR239" s="1"/>
      <c r="AS239" s="1"/>
      <c r="AT239" s="1"/>
      <c r="AU239" s="1" t="s">
        <v>18</v>
      </c>
      <c r="AV239" s="1"/>
      <c r="AW239" s="1"/>
      <c r="AX239" s="1"/>
      <c r="AY239" s="1" t="s">
        <v>745</v>
      </c>
      <c r="AZ239" s="1"/>
      <c r="BA239" s="1"/>
      <c r="BB239" s="1"/>
    </row>
    <row r="240" spans="1:54" ht="15" customHeight="1" x14ac:dyDescent="0.25">
      <c r="A240" s="5">
        <v>10</v>
      </c>
      <c r="B240" s="1" t="s">
        <v>692</v>
      </c>
      <c r="C240" s="1" t="s">
        <v>744</v>
      </c>
      <c r="D240" s="1" t="s">
        <v>743</v>
      </c>
      <c r="E240" s="1" t="s">
        <v>110</v>
      </c>
      <c r="F240" s="1" t="s">
        <v>10</v>
      </c>
      <c r="G240" s="1" t="s">
        <v>705</v>
      </c>
      <c r="H240" s="1" t="s">
        <v>705</v>
      </c>
      <c r="I240" s="1" t="s">
        <v>742</v>
      </c>
      <c r="J240" s="4">
        <v>44228</v>
      </c>
      <c r="K240" s="4">
        <v>44316</v>
      </c>
      <c r="L240" s="1" t="s">
        <v>741</v>
      </c>
      <c r="M240" s="1" t="s">
        <v>691</v>
      </c>
      <c r="N240" s="1" t="s">
        <v>21</v>
      </c>
      <c r="O240" s="1" t="s">
        <v>702</v>
      </c>
      <c r="P240" s="1" t="s">
        <v>25</v>
      </c>
      <c r="Q240" s="6">
        <v>1</v>
      </c>
      <c r="R240" s="6">
        <v>0</v>
      </c>
      <c r="S240" s="6">
        <v>1</v>
      </c>
      <c r="T240" s="6">
        <v>0</v>
      </c>
      <c r="U240" s="6">
        <v>0</v>
      </c>
      <c r="V240" s="6">
        <v>0</v>
      </c>
      <c r="W240" s="6" t="s">
        <v>740</v>
      </c>
      <c r="X240" s="2"/>
      <c r="Y240" s="2"/>
      <c r="Z240" s="2"/>
      <c r="AA240" s="2"/>
      <c r="AB240" s="2"/>
      <c r="AC240" s="2"/>
      <c r="AD240" s="2"/>
      <c r="AE240" s="2"/>
      <c r="AF240" s="17"/>
      <c r="AG240" s="17"/>
      <c r="AH240" s="2">
        <f>IFERROR(IF((V240+X240+Z240+AB240)/Q240&gt;1,1,(V240+X240+Z240+AB240)/Q240),0)</f>
        <v>0</v>
      </c>
      <c r="AI240" s="2" t="str">
        <f>IFERROR(IF(R240=0,"",IF((V240/R240)&gt;1,1,(V240/R240))),"")</f>
        <v/>
      </c>
      <c r="AJ240" s="2">
        <f>IFERROR(IF(S240=0,"",IF((X240/S240)&gt;1,1,(X240/S240))),"")</f>
        <v>0</v>
      </c>
      <c r="AK240" s="2" t="str">
        <f>IFERROR(IF(T240=0,"",IF((Z240/T240)&gt;1,1,(Z240/T240))),"")</f>
        <v/>
      </c>
      <c r="AL240" s="2" t="str">
        <f>IFERROR(IF(U240=0,"",IF((AB240/U240)&gt;1,1,(AB240/U240))),"")</f>
        <v/>
      </c>
      <c r="AM240" s="1" t="s">
        <v>0</v>
      </c>
      <c r="AN240" s="1"/>
      <c r="AO240" s="1"/>
      <c r="AP240" s="1"/>
      <c r="AQ240" s="1" t="s">
        <v>739</v>
      </c>
      <c r="AR240" s="1"/>
      <c r="AS240" s="1"/>
      <c r="AT240" s="1"/>
      <c r="AU240" s="1" t="s">
        <v>0</v>
      </c>
      <c r="AV240" s="1"/>
      <c r="AW240" s="1"/>
      <c r="AX240" s="1"/>
      <c r="AY240" s="1" t="s">
        <v>738</v>
      </c>
      <c r="AZ240" s="1"/>
      <c r="BA240" s="1"/>
      <c r="BB240" s="1"/>
    </row>
    <row r="241" spans="1:54" ht="15" customHeight="1" x14ac:dyDescent="0.25">
      <c r="A241" s="5">
        <v>11</v>
      </c>
      <c r="B241" s="1" t="s">
        <v>692</v>
      </c>
      <c r="C241" s="1" t="s">
        <v>733</v>
      </c>
      <c r="D241" s="1" t="s">
        <v>733</v>
      </c>
      <c r="E241" s="1" t="s">
        <v>110</v>
      </c>
      <c r="F241" s="1" t="s">
        <v>10</v>
      </c>
      <c r="G241" s="1" t="s">
        <v>705</v>
      </c>
      <c r="H241" s="1" t="s">
        <v>705</v>
      </c>
      <c r="I241" s="1" t="s">
        <v>737</v>
      </c>
      <c r="J241" s="4">
        <v>44197</v>
      </c>
      <c r="K241" s="4">
        <v>44255</v>
      </c>
      <c r="L241" s="1" t="s">
        <v>733</v>
      </c>
      <c r="M241" s="1" t="s">
        <v>691</v>
      </c>
      <c r="N241" s="1" t="s">
        <v>21</v>
      </c>
      <c r="O241" s="1" t="s">
        <v>702</v>
      </c>
      <c r="P241" s="1" t="s">
        <v>25</v>
      </c>
      <c r="Q241" s="6">
        <v>1</v>
      </c>
      <c r="R241" s="6">
        <v>1</v>
      </c>
      <c r="S241" s="6">
        <v>0</v>
      </c>
      <c r="T241" s="6">
        <v>0</v>
      </c>
      <c r="U241" s="6">
        <v>0</v>
      </c>
      <c r="V241" s="6">
        <v>1</v>
      </c>
      <c r="W241" s="6" t="s">
        <v>736</v>
      </c>
      <c r="X241" s="2"/>
      <c r="Y241" s="2"/>
      <c r="Z241" s="2"/>
      <c r="AA241" s="2"/>
      <c r="AB241" s="2"/>
      <c r="AC241" s="2"/>
      <c r="AD241" s="2"/>
      <c r="AE241" s="2"/>
      <c r="AF241" s="17"/>
      <c r="AG241" s="17"/>
      <c r="AH241" s="2">
        <f>IFERROR(IF((V241+X241+Z241+AB241)/Q241&gt;1,1,(V241+X241+Z241+AB241)/Q241),0)</f>
        <v>1</v>
      </c>
      <c r="AI241" s="2">
        <f>IFERROR(IF(R241=0,"",IF((V241/R241)&gt;1,1,(V241/R241))),"")</f>
        <v>1</v>
      </c>
      <c r="AJ241" s="2" t="str">
        <f>IFERROR(IF(S241=0,"",IF((X241/S241)&gt;1,1,(X241/S241))),"")</f>
        <v/>
      </c>
      <c r="AK241" s="2" t="str">
        <f>IFERROR(IF(T241=0,"",IF((Z241/T241)&gt;1,1,(Z241/T241))),"")</f>
        <v/>
      </c>
      <c r="AL241" s="2" t="str">
        <f>IFERROR(IF(U241=0,"",IF((AB241/U241)&gt;1,1,(AB241/U241))),"")</f>
        <v/>
      </c>
      <c r="AM241" s="1" t="s">
        <v>18</v>
      </c>
      <c r="AN241" s="1"/>
      <c r="AO241" s="1"/>
      <c r="AP241" s="1"/>
      <c r="AQ241" s="1" t="s">
        <v>735</v>
      </c>
      <c r="AR241" s="1"/>
      <c r="AS241" s="1"/>
      <c r="AT241" s="1"/>
      <c r="AU241" s="1" t="s">
        <v>18</v>
      </c>
      <c r="AV241" s="1"/>
      <c r="AW241" s="1"/>
      <c r="AX241" s="1"/>
      <c r="AY241" s="1" t="s">
        <v>734</v>
      </c>
      <c r="AZ241" s="1"/>
      <c r="BA241" s="1"/>
      <c r="BB241" s="1"/>
    </row>
    <row r="242" spans="1:54" ht="15" customHeight="1" x14ac:dyDescent="0.25">
      <c r="A242" s="5">
        <v>12</v>
      </c>
      <c r="B242" s="1" t="s">
        <v>692</v>
      </c>
      <c r="C242" s="1" t="s">
        <v>733</v>
      </c>
      <c r="D242" s="1" t="s">
        <v>733</v>
      </c>
      <c r="E242" s="1" t="s">
        <v>110</v>
      </c>
      <c r="F242" s="1" t="s">
        <v>10</v>
      </c>
      <c r="G242" s="1" t="s">
        <v>705</v>
      </c>
      <c r="H242" s="1" t="s">
        <v>705</v>
      </c>
      <c r="I242" s="1" t="s">
        <v>732</v>
      </c>
      <c r="J242" s="4">
        <v>44197</v>
      </c>
      <c r="K242" s="4">
        <v>44561</v>
      </c>
      <c r="L242" s="1" t="s">
        <v>703</v>
      </c>
      <c r="M242" s="1" t="s">
        <v>691</v>
      </c>
      <c r="N242" s="1" t="s">
        <v>21</v>
      </c>
      <c r="O242" s="1" t="s">
        <v>702</v>
      </c>
      <c r="P242" s="1" t="s">
        <v>25</v>
      </c>
      <c r="Q242" s="6">
        <v>109</v>
      </c>
      <c r="R242" s="6">
        <v>13</v>
      </c>
      <c r="S242" s="6">
        <v>42</v>
      </c>
      <c r="T242" s="6">
        <v>30</v>
      </c>
      <c r="U242" s="6">
        <v>24</v>
      </c>
      <c r="V242" s="6">
        <v>7</v>
      </c>
      <c r="W242" s="6" t="s">
        <v>731</v>
      </c>
      <c r="X242" s="18"/>
      <c r="Y242" s="18"/>
      <c r="Z242" s="18"/>
      <c r="AA242" s="18"/>
      <c r="AB242" s="18"/>
      <c r="AC242" s="2"/>
      <c r="AD242" s="2"/>
      <c r="AE242" s="2"/>
      <c r="AF242" s="17"/>
      <c r="AG242" s="17"/>
      <c r="AH242" s="2">
        <f>IFERROR(IF((V242+X242+Z242+AB242)/Q242&gt;1,1,(V242+X242+Z242+AB242)/Q242),0)</f>
        <v>6.4220183486238536E-2</v>
      </c>
      <c r="AI242" s="2">
        <f>IFERROR(IF(R242=0,"",IF((V242/R242)&gt;1,1,(V242/R242))),"")</f>
        <v>0.53846153846153844</v>
      </c>
      <c r="AJ242" s="2">
        <f>IFERROR(IF(S242=0,"",IF((X242/S242)&gt;1,1,(X242/S242))),"")</f>
        <v>0</v>
      </c>
      <c r="AK242" s="2">
        <f>IFERROR(IF(T242=0,"",IF((Z242/T242)&gt;1,1,(Z242/T242))),"")</f>
        <v>0</v>
      </c>
      <c r="AL242" s="2">
        <f>IFERROR(IF(U242=0,"",IF((AB242/U242)&gt;1,1,(AB242/U242))),"")</f>
        <v>0</v>
      </c>
      <c r="AM242" s="1" t="s">
        <v>18</v>
      </c>
      <c r="AN242" s="1"/>
      <c r="AO242" s="1"/>
      <c r="AP242" s="1"/>
      <c r="AQ242" s="1" t="s">
        <v>730</v>
      </c>
      <c r="AR242" s="1"/>
      <c r="AS242" s="1"/>
      <c r="AT242" s="1"/>
      <c r="AU242" s="1" t="s">
        <v>18</v>
      </c>
      <c r="AV242" s="1"/>
      <c r="AW242" s="1"/>
      <c r="AX242" s="1"/>
      <c r="AY242" s="1" t="s">
        <v>729</v>
      </c>
      <c r="AZ242" s="1"/>
      <c r="BA242" s="1"/>
      <c r="BB242" s="1"/>
    </row>
    <row r="243" spans="1:54" ht="15" customHeight="1" x14ac:dyDescent="0.25">
      <c r="A243" s="5">
        <v>13</v>
      </c>
      <c r="B243" s="1" t="s">
        <v>692</v>
      </c>
      <c r="C243" s="1" t="s">
        <v>724</v>
      </c>
      <c r="D243" s="1" t="s">
        <v>724</v>
      </c>
      <c r="E243" s="1" t="s">
        <v>110</v>
      </c>
      <c r="F243" s="1" t="s">
        <v>10</v>
      </c>
      <c r="G243" s="1" t="s">
        <v>705</v>
      </c>
      <c r="H243" s="1" t="s">
        <v>705</v>
      </c>
      <c r="I243" s="1" t="s">
        <v>728</v>
      </c>
      <c r="J243" s="4">
        <v>44197</v>
      </c>
      <c r="K243" s="4">
        <v>44255</v>
      </c>
      <c r="L243" s="1" t="s">
        <v>724</v>
      </c>
      <c r="M243" s="1" t="s">
        <v>691</v>
      </c>
      <c r="N243" s="1" t="s">
        <v>21</v>
      </c>
      <c r="O243" s="1" t="s">
        <v>702</v>
      </c>
      <c r="P243" s="1" t="s">
        <v>25</v>
      </c>
      <c r="Q243" s="6">
        <v>1</v>
      </c>
      <c r="R243" s="6">
        <v>1</v>
      </c>
      <c r="S243" s="6">
        <v>0</v>
      </c>
      <c r="T243" s="6">
        <v>0</v>
      </c>
      <c r="U243" s="6">
        <v>0</v>
      </c>
      <c r="V243" s="6">
        <v>1</v>
      </c>
      <c r="W243" s="6" t="s">
        <v>727</v>
      </c>
      <c r="X243" s="2"/>
      <c r="Y243" s="2"/>
      <c r="Z243" s="2"/>
      <c r="AA243" s="2"/>
      <c r="AB243" s="2"/>
      <c r="AC243" s="2"/>
      <c r="AD243" s="2"/>
      <c r="AE243" s="2"/>
      <c r="AF243" s="17"/>
      <c r="AG243" s="17"/>
      <c r="AH243" s="2">
        <f>IFERROR(IF((V243+X243+Z243+AB243)/Q243&gt;1,1,(V243+X243+Z243+AB243)/Q243),0)</f>
        <v>1</v>
      </c>
      <c r="AI243" s="2">
        <f>IFERROR(IF(R243=0,"",IF((V243/R243)&gt;1,1,(V243/R243))),"")</f>
        <v>1</v>
      </c>
      <c r="AJ243" s="2" t="str">
        <f>IFERROR(IF(S243=0,"",IF((X243/S243)&gt;1,1,(X243/S243))),"")</f>
        <v/>
      </c>
      <c r="AK243" s="2" t="str">
        <f>IFERROR(IF(T243=0,"",IF((Z243/T243)&gt;1,1,(Z243/T243))),"")</f>
        <v/>
      </c>
      <c r="AL243" s="2" t="str">
        <f>IFERROR(IF(U243=0,"",IF((AB243/U243)&gt;1,1,(AB243/U243))),"")</f>
        <v/>
      </c>
      <c r="AM243" s="1" t="s">
        <v>18</v>
      </c>
      <c r="AN243" s="1"/>
      <c r="AO243" s="1"/>
      <c r="AP243" s="1"/>
      <c r="AQ243" s="1" t="s">
        <v>726</v>
      </c>
      <c r="AR243" s="1"/>
      <c r="AS243" s="1"/>
      <c r="AT243" s="1"/>
      <c r="AU243" s="1" t="s">
        <v>18</v>
      </c>
      <c r="AV243" s="1"/>
      <c r="AW243" s="1"/>
      <c r="AX243" s="1"/>
      <c r="AY243" s="1" t="s">
        <v>725</v>
      </c>
      <c r="AZ243" s="1"/>
      <c r="BA243" s="1"/>
      <c r="BB243" s="1"/>
    </row>
    <row r="244" spans="1:54" ht="15" customHeight="1" x14ac:dyDescent="0.25">
      <c r="A244" s="5">
        <v>14</v>
      </c>
      <c r="B244" s="1" t="s">
        <v>692</v>
      </c>
      <c r="C244" s="1" t="s">
        <v>724</v>
      </c>
      <c r="D244" s="1" t="s">
        <v>724</v>
      </c>
      <c r="E244" s="1" t="s">
        <v>110</v>
      </c>
      <c r="F244" s="1" t="s">
        <v>10</v>
      </c>
      <c r="G244" s="1" t="s">
        <v>705</v>
      </c>
      <c r="H244" s="1" t="s">
        <v>705</v>
      </c>
      <c r="I244" s="1" t="s">
        <v>723</v>
      </c>
      <c r="J244" s="4">
        <v>44197</v>
      </c>
      <c r="K244" s="4">
        <v>44561</v>
      </c>
      <c r="L244" s="1" t="s">
        <v>703</v>
      </c>
      <c r="M244" s="1" t="s">
        <v>691</v>
      </c>
      <c r="N244" s="1" t="s">
        <v>21</v>
      </c>
      <c r="O244" s="1" t="s">
        <v>702</v>
      </c>
      <c r="P244" s="1" t="s">
        <v>25</v>
      </c>
      <c r="Q244" s="6">
        <v>12</v>
      </c>
      <c r="R244" s="6">
        <v>2</v>
      </c>
      <c r="S244" s="6">
        <v>4</v>
      </c>
      <c r="T244" s="6">
        <v>1</v>
      </c>
      <c r="U244" s="6">
        <v>5</v>
      </c>
      <c r="V244" s="6">
        <v>0</v>
      </c>
      <c r="W244" s="6" t="s">
        <v>722</v>
      </c>
      <c r="X244" s="2"/>
      <c r="Y244" s="2"/>
      <c r="Z244" s="2"/>
      <c r="AA244" s="2"/>
      <c r="AB244" s="2"/>
      <c r="AC244" s="2"/>
      <c r="AD244" s="2"/>
      <c r="AE244" s="2"/>
      <c r="AF244" s="17"/>
      <c r="AG244" s="17"/>
      <c r="AH244" s="2">
        <f>IFERROR(IF((V244+X244+Z244+AB244)/Q244&gt;1,1,(V244+X244+Z244+AB244)/Q244),0)</f>
        <v>0</v>
      </c>
      <c r="AI244" s="2">
        <f>IFERROR(IF(R244=0,"",IF((V244/R244)&gt;1,1,(V244/R244))),"")</f>
        <v>0</v>
      </c>
      <c r="AJ244" s="2">
        <f>IFERROR(IF(S244=0,"",IF((X244/S244)&gt;1,1,(X244/S244))),"")</f>
        <v>0</v>
      </c>
      <c r="AK244" s="2">
        <f>IFERROR(IF(T244=0,"",IF((Z244/T244)&gt;1,1,(Z244/T244))),"")</f>
        <v>0</v>
      </c>
      <c r="AL244" s="2">
        <f>IFERROR(IF(U244=0,"",IF((AB244/U244)&gt;1,1,(AB244/U244))),"")</f>
        <v>0</v>
      </c>
      <c r="AM244" s="1" t="s">
        <v>18</v>
      </c>
      <c r="AN244" s="1"/>
      <c r="AO244" s="1"/>
      <c r="AP244" s="1"/>
      <c r="AQ244" s="1" t="s">
        <v>721</v>
      </c>
      <c r="AR244" s="1"/>
      <c r="AS244" s="1"/>
      <c r="AT244" s="1"/>
      <c r="AU244" s="1" t="s">
        <v>114</v>
      </c>
      <c r="AV244" s="1"/>
      <c r="AW244" s="1"/>
      <c r="AX244" s="1"/>
      <c r="AY244" s="1" t="s">
        <v>720</v>
      </c>
      <c r="AZ244" s="1"/>
      <c r="BA244" s="1"/>
      <c r="BB244" s="1"/>
    </row>
    <row r="245" spans="1:54" ht="15" customHeight="1" x14ac:dyDescent="0.25">
      <c r="A245" s="5">
        <v>15</v>
      </c>
      <c r="B245" s="1" t="s">
        <v>692</v>
      </c>
      <c r="C245" s="1" t="s">
        <v>715</v>
      </c>
      <c r="D245" s="1" t="s">
        <v>715</v>
      </c>
      <c r="E245" s="1" t="s">
        <v>110</v>
      </c>
      <c r="F245" s="1" t="s">
        <v>10</v>
      </c>
      <c r="G245" s="1" t="s">
        <v>705</v>
      </c>
      <c r="H245" s="1" t="s">
        <v>705</v>
      </c>
      <c r="I245" s="1" t="s">
        <v>719</v>
      </c>
      <c r="J245" s="4">
        <v>44197</v>
      </c>
      <c r="K245" s="4">
        <v>44255</v>
      </c>
      <c r="L245" s="1" t="s">
        <v>715</v>
      </c>
      <c r="M245" s="1" t="s">
        <v>691</v>
      </c>
      <c r="N245" s="1" t="s">
        <v>21</v>
      </c>
      <c r="O245" s="1" t="s">
        <v>702</v>
      </c>
      <c r="P245" s="1" t="s">
        <v>25</v>
      </c>
      <c r="Q245" s="6">
        <v>1</v>
      </c>
      <c r="R245" s="6">
        <v>1</v>
      </c>
      <c r="S245" s="6">
        <v>0</v>
      </c>
      <c r="T245" s="6">
        <v>0</v>
      </c>
      <c r="U245" s="6">
        <v>0</v>
      </c>
      <c r="V245" s="6">
        <v>1</v>
      </c>
      <c r="W245" s="6" t="s">
        <v>718</v>
      </c>
      <c r="X245" s="2"/>
      <c r="Y245" s="2"/>
      <c r="Z245" s="2"/>
      <c r="AA245" s="2"/>
      <c r="AB245" s="2"/>
      <c r="AC245" s="2"/>
      <c r="AD245" s="2"/>
      <c r="AE245" s="2"/>
      <c r="AF245" s="17"/>
      <c r="AG245" s="17"/>
      <c r="AH245" s="2">
        <f>IFERROR(IF((V245+X245+Z245+AB245)/Q245&gt;1,1,(V245+X245+Z245+AB245)/Q245),0)</f>
        <v>1</v>
      </c>
      <c r="AI245" s="2">
        <f>IFERROR(IF(R245=0,"",IF((V245/R245)&gt;1,1,(V245/R245))),"")</f>
        <v>1</v>
      </c>
      <c r="AJ245" s="2" t="str">
        <f>IFERROR(IF(S245=0,"",IF((X245/S245)&gt;1,1,(X245/S245))),"")</f>
        <v/>
      </c>
      <c r="AK245" s="2" t="str">
        <f>IFERROR(IF(T245=0,"",IF((Z245/T245)&gt;1,1,(Z245/T245))),"")</f>
        <v/>
      </c>
      <c r="AL245" s="2" t="str">
        <f>IFERROR(IF(U245=0,"",IF((AB245/U245)&gt;1,1,(AB245/U245))),"")</f>
        <v/>
      </c>
      <c r="AM245" s="1" t="s">
        <v>18</v>
      </c>
      <c r="AN245" s="1"/>
      <c r="AO245" s="1"/>
      <c r="AP245" s="1"/>
      <c r="AQ245" s="1" t="s">
        <v>717</v>
      </c>
      <c r="AR245" s="1"/>
      <c r="AS245" s="1"/>
      <c r="AT245" s="1"/>
      <c r="AU245" s="1" t="s">
        <v>18</v>
      </c>
      <c r="AV245" s="1"/>
      <c r="AW245" s="1"/>
      <c r="AX245" s="1"/>
      <c r="AY245" s="1" t="s">
        <v>716</v>
      </c>
      <c r="AZ245" s="1"/>
      <c r="BA245" s="1"/>
      <c r="BB245" s="1"/>
    </row>
    <row r="246" spans="1:54" ht="15" customHeight="1" x14ac:dyDescent="0.25">
      <c r="A246" s="5">
        <v>16</v>
      </c>
      <c r="B246" s="1" t="s">
        <v>692</v>
      </c>
      <c r="C246" s="1" t="s">
        <v>715</v>
      </c>
      <c r="D246" s="1" t="s">
        <v>715</v>
      </c>
      <c r="E246" s="1" t="s">
        <v>110</v>
      </c>
      <c r="F246" s="1" t="s">
        <v>10</v>
      </c>
      <c r="G246" s="1" t="s">
        <v>705</v>
      </c>
      <c r="H246" s="1" t="s">
        <v>705</v>
      </c>
      <c r="I246" s="1" t="s">
        <v>714</v>
      </c>
      <c r="J246" s="4">
        <v>44197</v>
      </c>
      <c r="K246" s="4">
        <v>44561</v>
      </c>
      <c r="L246" s="1" t="s">
        <v>703</v>
      </c>
      <c r="M246" s="1" t="s">
        <v>691</v>
      </c>
      <c r="N246" s="1" t="s">
        <v>21</v>
      </c>
      <c r="O246" s="1" t="s">
        <v>702</v>
      </c>
      <c r="P246" s="1" t="s">
        <v>25</v>
      </c>
      <c r="Q246" s="6">
        <v>82</v>
      </c>
      <c r="R246" s="6">
        <v>16</v>
      </c>
      <c r="S246" s="6">
        <v>29</v>
      </c>
      <c r="T246" s="6">
        <v>22</v>
      </c>
      <c r="U246" s="6">
        <v>15</v>
      </c>
      <c r="V246" s="6">
        <v>14</v>
      </c>
      <c r="W246" s="6" t="s">
        <v>713</v>
      </c>
      <c r="X246" s="2"/>
      <c r="Y246" s="2"/>
      <c r="Z246" s="2"/>
      <c r="AA246" s="2"/>
      <c r="AB246" s="2"/>
      <c r="AC246" s="2"/>
      <c r="AD246" s="2"/>
      <c r="AE246" s="2"/>
      <c r="AF246" s="17"/>
      <c r="AG246" s="17"/>
      <c r="AH246" s="2">
        <f>IFERROR(IF((V246+X246+Z246+AB246)/Q246&gt;1,1,(V246+X246+Z246+AB246)/Q246),0)</f>
        <v>0.17073170731707318</v>
      </c>
      <c r="AI246" s="2">
        <f>IFERROR(IF(R246=0,"",IF((V246/R246)&gt;1,1,(V246/R246))),"")</f>
        <v>0.875</v>
      </c>
      <c r="AJ246" s="2">
        <f>IFERROR(IF(S246=0,"",IF((X246/S246)&gt;1,1,(X246/S246))),"")</f>
        <v>0</v>
      </c>
      <c r="AK246" s="2">
        <f>IFERROR(IF(T246=0,"",IF((Z246/T246)&gt;1,1,(Z246/T246))),"")</f>
        <v>0</v>
      </c>
      <c r="AL246" s="2">
        <f>IFERROR(IF(U246=0,"",IF((AB246/U246)&gt;1,1,(AB246/U246))),"")</f>
        <v>0</v>
      </c>
      <c r="AM246" s="1" t="s">
        <v>18</v>
      </c>
      <c r="AN246" s="1"/>
      <c r="AO246" s="1"/>
      <c r="AP246" s="1"/>
      <c r="AQ246" s="1" t="s">
        <v>712</v>
      </c>
      <c r="AR246" s="1"/>
      <c r="AS246" s="1"/>
      <c r="AT246" s="1"/>
      <c r="AU246" s="1" t="s">
        <v>18</v>
      </c>
      <c r="AV246" s="1"/>
      <c r="AW246" s="1"/>
      <c r="AX246" s="1"/>
      <c r="AY246" s="1" t="s">
        <v>711</v>
      </c>
      <c r="AZ246" s="1"/>
      <c r="BA246" s="1"/>
      <c r="BB246" s="1"/>
    </row>
    <row r="247" spans="1:54" ht="15" customHeight="1" x14ac:dyDescent="0.25">
      <c r="A247" s="5">
        <v>17</v>
      </c>
      <c r="B247" s="1" t="s">
        <v>692</v>
      </c>
      <c r="C247" s="1" t="s">
        <v>706</v>
      </c>
      <c r="D247" s="1" t="s">
        <v>706</v>
      </c>
      <c r="E247" s="1" t="s">
        <v>110</v>
      </c>
      <c r="F247" s="1" t="s">
        <v>10</v>
      </c>
      <c r="G247" s="1" t="s">
        <v>705</v>
      </c>
      <c r="H247" s="1" t="s">
        <v>705</v>
      </c>
      <c r="I247" s="1" t="s">
        <v>710</v>
      </c>
      <c r="J247" s="4">
        <v>44197</v>
      </c>
      <c r="K247" s="4">
        <v>44255</v>
      </c>
      <c r="L247" s="1" t="s">
        <v>706</v>
      </c>
      <c r="M247" s="1" t="s">
        <v>691</v>
      </c>
      <c r="N247" s="1" t="s">
        <v>21</v>
      </c>
      <c r="O247" s="1" t="s">
        <v>702</v>
      </c>
      <c r="P247" s="1" t="s">
        <v>25</v>
      </c>
      <c r="Q247" s="6">
        <v>1</v>
      </c>
      <c r="R247" s="6">
        <v>1</v>
      </c>
      <c r="S247" s="6">
        <v>0</v>
      </c>
      <c r="T247" s="6">
        <v>0</v>
      </c>
      <c r="U247" s="6">
        <v>0</v>
      </c>
      <c r="V247" s="6">
        <v>1</v>
      </c>
      <c r="W247" s="6" t="s">
        <v>709</v>
      </c>
      <c r="X247" s="2"/>
      <c r="Y247" s="2"/>
      <c r="Z247" s="2"/>
      <c r="AA247" s="2"/>
      <c r="AB247" s="2"/>
      <c r="AC247" s="2"/>
      <c r="AD247" s="2"/>
      <c r="AE247" s="2"/>
      <c r="AF247" s="17"/>
      <c r="AG247" s="17"/>
      <c r="AH247" s="2">
        <f>IFERROR(IF((V247+X247+Z247+AB247)/Q247&gt;1,1,(V247+X247+Z247+AB247)/Q247),0)</f>
        <v>1</v>
      </c>
      <c r="AI247" s="2">
        <f>IFERROR(IF(R247=0,"",IF((V247/R247)&gt;1,1,(V247/R247))),"")</f>
        <v>1</v>
      </c>
      <c r="AJ247" s="2" t="str">
        <f>IFERROR(IF(S247=0,"",IF((X247/S247)&gt;1,1,(X247/S247))),"")</f>
        <v/>
      </c>
      <c r="AK247" s="2" t="str">
        <f>IFERROR(IF(T247=0,"",IF((Z247/T247)&gt;1,1,(Z247/T247))),"")</f>
        <v/>
      </c>
      <c r="AL247" s="2" t="str">
        <f>IFERROR(IF(U247=0,"",IF((AB247/U247)&gt;1,1,(AB247/U247))),"")</f>
        <v/>
      </c>
      <c r="AM247" s="1" t="s">
        <v>18</v>
      </c>
      <c r="AN247" s="1"/>
      <c r="AO247" s="1"/>
      <c r="AP247" s="1"/>
      <c r="AQ247" s="1" t="s">
        <v>708</v>
      </c>
      <c r="AR247" s="1"/>
      <c r="AS247" s="1"/>
      <c r="AT247" s="1"/>
      <c r="AU247" s="1" t="s">
        <v>18</v>
      </c>
      <c r="AV247" s="1"/>
      <c r="AW247" s="1"/>
      <c r="AX247" s="1"/>
      <c r="AY247" s="1" t="s">
        <v>707</v>
      </c>
      <c r="AZ247" s="1"/>
      <c r="BA247" s="1"/>
      <c r="BB247" s="1"/>
    </row>
    <row r="248" spans="1:54" ht="15" customHeight="1" x14ac:dyDescent="0.25">
      <c r="A248" s="5">
        <v>18</v>
      </c>
      <c r="B248" s="1" t="s">
        <v>692</v>
      </c>
      <c r="C248" s="1" t="s">
        <v>706</v>
      </c>
      <c r="D248" s="1" t="s">
        <v>706</v>
      </c>
      <c r="E248" s="1" t="s">
        <v>110</v>
      </c>
      <c r="F248" s="1" t="s">
        <v>10</v>
      </c>
      <c r="G248" s="1" t="s">
        <v>705</v>
      </c>
      <c r="H248" s="1" t="s">
        <v>705</v>
      </c>
      <c r="I248" s="1" t="s">
        <v>704</v>
      </c>
      <c r="J248" s="4">
        <v>44197</v>
      </c>
      <c r="K248" s="4">
        <v>44561</v>
      </c>
      <c r="L248" s="1" t="s">
        <v>703</v>
      </c>
      <c r="M248" s="1" t="s">
        <v>691</v>
      </c>
      <c r="N248" s="1" t="s">
        <v>21</v>
      </c>
      <c r="O248" s="1" t="s">
        <v>702</v>
      </c>
      <c r="P248" s="1" t="s">
        <v>25</v>
      </c>
      <c r="Q248" s="6">
        <v>222</v>
      </c>
      <c r="R248" s="6">
        <v>69</v>
      </c>
      <c r="S248" s="6">
        <v>60</v>
      </c>
      <c r="T248" s="6">
        <v>50</v>
      </c>
      <c r="U248" s="6">
        <v>43</v>
      </c>
      <c r="V248" s="6">
        <v>60</v>
      </c>
      <c r="W248" s="6" t="s">
        <v>701</v>
      </c>
      <c r="X248" s="2"/>
      <c r="Y248" s="2"/>
      <c r="Z248" s="2"/>
      <c r="AA248" s="2"/>
      <c r="AB248" s="2"/>
      <c r="AC248" s="2"/>
      <c r="AD248" s="2"/>
      <c r="AE248" s="2"/>
      <c r="AF248" s="17"/>
      <c r="AG248" s="17"/>
      <c r="AH248" s="2">
        <f>IFERROR(IF((V248+X248+Z248+AB248)/Q248&gt;1,1,(V248+X248+Z248+AB248)/Q248),0)</f>
        <v>0.27027027027027029</v>
      </c>
      <c r="AI248" s="2">
        <f>IFERROR(IF(R248=0,"",IF((V248/R248)&gt;1,1,(V248/R248))),"")</f>
        <v>0.86956521739130432</v>
      </c>
      <c r="AJ248" s="2">
        <f>IFERROR(IF(S248=0,"",IF((X248/S248)&gt;1,1,(X248/S248))),"")</f>
        <v>0</v>
      </c>
      <c r="AK248" s="2">
        <f>IFERROR(IF(T248=0,"",IF((Z248/T248)&gt;1,1,(Z248/T248))),"")</f>
        <v>0</v>
      </c>
      <c r="AL248" s="2">
        <f>IFERROR(IF(U248=0,"",IF((AB248/U248)&gt;1,1,(AB248/U248))),"")</f>
        <v>0</v>
      </c>
      <c r="AM248" s="1" t="s">
        <v>18</v>
      </c>
      <c r="AN248" s="1"/>
      <c r="AO248" s="1"/>
      <c r="AP248" s="1"/>
      <c r="AQ248" s="1" t="s">
        <v>700</v>
      </c>
      <c r="AR248" s="1"/>
      <c r="AS248" s="1"/>
      <c r="AT248" s="1"/>
      <c r="AU248" s="1" t="s">
        <v>18</v>
      </c>
      <c r="AV248" s="1"/>
      <c r="AW248" s="1"/>
      <c r="AX248" s="1"/>
      <c r="AY248" s="1" t="s">
        <v>699</v>
      </c>
      <c r="AZ248" s="1"/>
      <c r="BA248" s="1"/>
      <c r="BB248" s="1"/>
    </row>
    <row r="249" spans="1:54" ht="15" customHeight="1" x14ac:dyDescent="0.25">
      <c r="A249" s="5">
        <v>19</v>
      </c>
      <c r="B249" s="1" t="s">
        <v>692</v>
      </c>
      <c r="C249" s="1" t="s">
        <v>13</v>
      </c>
      <c r="D249" s="1" t="s">
        <v>12</v>
      </c>
      <c r="E249" s="1" t="s">
        <v>110</v>
      </c>
      <c r="F249" s="1" t="s">
        <v>10</v>
      </c>
      <c r="G249" s="1" t="s">
        <v>9</v>
      </c>
      <c r="H249" s="1" t="s">
        <v>8</v>
      </c>
      <c r="I249" s="1" t="s">
        <v>23</v>
      </c>
      <c r="J249" s="4">
        <v>44348</v>
      </c>
      <c r="K249" s="4">
        <v>44469</v>
      </c>
      <c r="L249" s="1" t="s">
        <v>6</v>
      </c>
      <c r="M249" s="1" t="s">
        <v>691</v>
      </c>
      <c r="N249" s="1" t="s">
        <v>4</v>
      </c>
      <c r="O249" s="1" t="s">
        <v>3</v>
      </c>
      <c r="P249" s="1" t="s">
        <v>2</v>
      </c>
      <c r="Q249" s="3">
        <v>1</v>
      </c>
      <c r="R249" s="3">
        <v>0</v>
      </c>
      <c r="S249" s="3">
        <v>0.25</v>
      </c>
      <c r="T249" s="3">
        <v>0.75</v>
      </c>
      <c r="U249" s="3">
        <v>0</v>
      </c>
      <c r="V249" s="3">
        <v>0</v>
      </c>
      <c r="W249" s="3" t="s">
        <v>698</v>
      </c>
      <c r="X249" s="2"/>
      <c r="Y249" s="2"/>
      <c r="Z249" s="2"/>
      <c r="AA249" s="2"/>
      <c r="AB249" s="2"/>
      <c r="AC249" s="2"/>
      <c r="AD249" s="2"/>
      <c r="AE249" s="2"/>
      <c r="AF249" s="17"/>
      <c r="AG249" s="17"/>
      <c r="AH249" s="2">
        <f>IFERROR(IF((V249+X249+Z249+AB249)/Q249&gt;1,1,(V249+X249+Z249+AB249)/Q249),0)</f>
        <v>0</v>
      </c>
      <c r="AI249" s="2" t="str">
        <f>IFERROR(IF(R249=0,"",IF((V249/R249)&gt;1,1,(V249/R249))),"")</f>
        <v/>
      </c>
      <c r="AJ249" s="2">
        <f>IFERROR(IF(S249=0,"",IF((X249/S249)&gt;1,1,(X249/S249))),"")</f>
        <v>0</v>
      </c>
      <c r="AK249" s="2">
        <f>IFERROR(IF(T249=0,"",IF((Z249/T249)&gt;1,1,(Z249/T249))),"")</f>
        <v>0</v>
      </c>
      <c r="AL249" s="2" t="str">
        <f>IFERROR(IF(U249=0,"",IF((AB249/U249)&gt;1,1,(AB249/U249))),"")</f>
        <v/>
      </c>
      <c r="AM249" s="1" t="s">
        <v>0</v>
      </c>
      <c r="AN249" s="1"/>
      <c r="AO249" s="1"/>
      <c r="AP249" s="1"/>
      <c r="AQ249" s="1" t="s">
        <v>697</v>
      </c>
      <c r="AR249" s="1"/>
      <c r="AS249" s="1"/>
      <c r="AT249" s="1"/>
      <c r="AU249" s="1" t="s">
        <v>0</v>
      </c>
      <c r="AV249" s="1"/>
      <c r="AW249" s="1"/>
      <c r="AX249" s="1"/>
      <c r="AY249" s="1" t="s">
        <v>688</v>
      </c>
      <c r="AZ249" s="1"/>
      <c r="BA249" s="1"/>
      <c r="BB249" s="1"/>
    </row>
    <row r="250" spans="1:54" ht="15" customHeight="1" x14ac:dyDescent="0.25">
      <c r="A250" s="5">
        <v>20</v>
      </c>
      <c r="B250" s="1" t="s">
        <v>692</v>
      </c>
      <c r="C250" s="1" t="s">
        <v>13</v>
      </c>
      <c r="D250" s="1" t="s">
        <v>12</v>
      </c>
      <c r="E250" s="1" t="s">
        <v>110</v>
      </c>
      <c r="F250" s="1" t="s">
        <v>10</v>
      </c>
      <c r="G250" s="1" t="s">
        <v>9</v>
      </c>
      <c r="H250" s="1" t="s">
        <v>8</v>
      </c>
      <c r="I250" s="1" t="s">
        <v>22</v>
      </c>
      <c r="J250" s="4">
        <v>44287</v>
      </c>
      <c r="K250" s="4">
        <v>44561</v>
      </c>
      <c r="L250" s="1" t="s">
        <v>6</v>
      </c>
      <c r="M250" s="1" t="s">
        <v>691</v>
      </c>
      <c r="N250" s="1" t="s">
        <v>4</v>
      </c>
      <c r="O250" s="1" t="s">
        <v>3</v>
      </c>
      <c r="P250" s="1" t="s">
        <v>2</v>
      </c>
      <c r="Q250" s="3">
        <v>1</v>
      </c>
      <c r="R250" s="3">
        <v>0</v>
      </c>
      <c r="S250" s="3">
        <v>0.3</v>
      </c>
      <c r="T250" s="3">
        <v>0.3</v>
      </c>
      <c r="U250" s="3">
        <v>0.4</v>
      </c>
      <c r="V250" s="3">
        <v>1</v>
      </c>
      <c r="W250" s="3" t="s">
        <v>696</v>
      </c>
      <c r="X250" s="2"/>
      <c r="Y250" s="2"/>
      <c r="Z250" s="2"/>
      <c r="AA250" s="2"/>
      <c r="AB250" s="2"/>
      <c r="AC250" s="2"/>
      <c r="AD250" s="2"/>
      <c r="AE250" s="2"/>
      <c r="AF250" s="17"/>
      <c r="AG250" s="17"/>
      <c r="AH250" s="2">
        <f>IFERROR(IF((V250+X250+Z250+AB250)/Q250&gt;1,1,(V250+X250+Z250+AB250)/Q250),0)</f>
        <v>1</v>
      </c>
      <c r="AI250" s="2" t="str">
        <f>IFERROR(IF(R250=0,"",IF((V250/R250)&gt;1,1,(V250/R250))),"")</f>
        <v/>
      </c>
      <c r="AJ250" s="2">
        <f>IFERROR(IF(S250=0,"",IF((X250/S250)&gt;1,1,(X250/S250))),"")</f>
        <v>0</v>
      </c>
      <c r="AK250" s="2">
        <f>IFERROR(IF(T250=0,"",IF((Z250/T250)&gt;1,1,(Z250/T250))),"")</f>
        <v>0</v>
      </c>
      <c r="AL250" s="2">
        <f>IFERROR(IF(U250=0,"",IF((AB250/U250)&gt;1,1,(AB250/U250))),"")</f>
        <v>0</v>
      </c>
      <c r="AM250" s="1" t="s">
        <v>18</v>
      </c>
      <c r="AN250" s="1"/>
      <c r="AO250" s="1"/>
      <c r="AP250" s="1"/>
      <c r="AQ250" s="1" t="s">
        <v>695</v>
      </c>
      <c r="AR250" s="1"/>
      <c r="AS250" s="1"/>
      <c r="AT250" s="1"/>
      <c r="AU250" s="1" t="s">
        <v>18</v>
      </c>
      <c r="AV250" s="1"/>
      <c r="AW250" s="1"/>
      <c r="AX250" s="1"/>
      <c r="AY250" s="1" t="s">
        <v>694</v>
      </c>
      <c r="AZ250" s="1"/>
      <c r="BA250" s="1"/>
      <c r="BB250" s="1"/>
    </row>
    <row r="251" spans="1:54" ht="15" customHeight="1" x14ac:dyDescent="0.25">
      <c r="A251" s="5">
        <v>21</v>
      </c>
      <c r="B251" s="1" t="s">
        <v>692</v>
      </c>
      <c r="C251" s="1" t="s">
        <v>13</v>
      </c>
      <c r="D251" s="1" t="s">
        <v>12</v>
      </c>
      <c r="E251" s="1" t="s">
        <v>110</v>
      </c>
      <c r="F251" s="1" t="s">
        <v>10</v>
      </c>
      <c r="G251" s="1" t="s">
        <v>9</v>
      </c>
      <c r="H251" s="1" t="s">
        <v>8</v>
      </c>
      <c r="I251" s="1" t="s">
        <v>16</v>
      </c>
      <c r="J251" s="4">
        <v>44378</v>
      </c>
      <c r="K251" s="4">
        <v>44408</v>
      </c>
      <c r="L251" s="1" t="s">
        <v>6</v>
      </c>
      <c r="M251" s="1" t="s">
        <v>691</v>
      </c>
      <c r="N251" s="1" t="s">
        <v>4</v>
      </c>
      <c r="O251" s="1" t="s">
        <v>3</v>
      </c>
      <c r="P251" s="1" t="s">
        <v>2</v>
      </c>
      <c r="Q251" s="3">
        <v>1</v>
      </c>
      <c r="R251" s="3">
        <v>0</v>
      </c>
      <c r="S251" s="3">
        <v>0</v>
      </c>
      <c r="T251" s="3">
        <v>1</v>
      </c>
      <c r="U251" s="3">
        <v>0</v>
      </c>
      <c r="V251" s="3">
        <v>0</v>
      </c>
      <c r="W251" s="3" t="s">
        <v>693</v>
      </c>
      <c r="X251" s="2"/>
      <c r="Y251" s="2"/>
      <c r="Z251" s="2"/>
      <c r="AA251" s="2"/>
      <c r="AB251" s="2"/>
      <c r="AC251" s="2"/>
      <c r="AD251" s="2"/>
      <c r="AE251" s="2"/>
      <c r="AF251" s="17"/>
      <c r="AG251" s="17"/>
      <c r="AH251" s="2">
        <f>IFERROR(IF((V251+X251+Z251+AB251)/Q251&gt;1,1,(V251+X251+Z251+AB251)/Q251),0)</f>
        <v>0</v>
      </c>
      <c r="AI251" s="2" t="str">
        <f>IFERROR(IF(R251=0,"",IF((V251/R251)&gt;1,1,(V251/R251))),"")</f>
        <v/>
      </c>
      <c r="AJ251" s="2" t="str">
        <f>IFERROR(IF(S251=0,"",IF((X251/S251)&gt;1,1,(X251/S251))),"")</f>
        <v/>
      </c>
      <c r="AK251" s="2">
        <f>IFERROR(IF(T251=0,"",IF((Z251/T251)&gt;1,1,(Z251/T251))),"")</f>
        <v>0</v>
      </c>
      <c r="AL251" s="2" t="str">
        <f>IFERROR(IF(U251=0,"",IF((AB251/U251)&gt;1,1,(AB251/U251))),"")</f>
        <v/>
      </c>
      <c r="AM251" s="1" t="s">
        <v>0</v>
      </c>
      <c r="AN251" s="1"/>
      <c r="AO251" s="1"/>
      <c r="AP251" s="1"/>
      <c r="AQ251" s="1" t="s">
        <v>689</v>
      </c>
      <c r="AR251" s="1"/>
      <c r="AS251" s="1"/>
      <c r="AT251" s="1"/>
      <c r="AU251" s="1" t="s">
        <v>0</v>
      </c>
      <c r="AV251" s="1"/>
      <c r="AW251" s="1"/>
      <c r="AX251" s="1"/>
      <c r="AY251" s="1" t="s">
        <v>688</v>
      </c>
      <c r="AZ251" s="1"/>
      <c r="BA251" s="1"/>
      <c r="BB251" s="1"/>
    </row>
    <row r="252" spans="1:54" ht="15" customHeight="1" x14ac:dyDescent="0.25">
      <c r="A252" s="5">
        <v>22</v>
      </c>
      <c r="B252" s="1" t="s">
        <v>692</v>
      </c>
      <c r="C252" s="1" t="s">
        <v>13</v>
      </c>
      <c r="D252" s="1" t="s">
        <v>12</v>
      </c>
      <c r="E252" s="1" t="s">
        <v>110</v>
      </c>
      <c r="F252" s="1" t="s">
        <v>10</v>
      </c>
      <c r="G252" s="1" t="s">
        <v>9</v>
      </c>
      <c r="H252" s="1" t="s">
        <v>8</v>
      </c>
      <c r="I252" s="1" t="s">
        <v>15</v>
      </c>
      <c r="J252" s="4">
        <v>44409</v>
      </c>
      <c r="K252" s="4">
        <v>44561</v>
      </c>
      <c r="L252" s="1" t="s">
        <v>6</v>
      </c>
      <c r="M252" s="1" t="s">
        <v>691</v>
      </c>
      <c r="N252" s="1" t="s">
        <v>4</v>
      </c>
      <c r="O252" s="1" t="s">
        <v>3</v>
      </c>
      <c r="P252" s="1" t="s">
        <v>2</v>
      </c>
      <c r="Q252" s="3">
        <v>1</v>
      </c>
      <c r="R252" s="3">
        <v>0</v>
      </c>
      <c r="S252" s="3">
        <v>0</v>
      </c>
      <c r="T252" s="3">
        <v>0.4</v>
      </c>
      <c r="U252" s="3">
        <v>0.6</v>
      </c>
      <c r="V252" s="3">
        <v>0</v>
      </c>
      <c r="W252" s="3" t="s">
        <v>690</v>
      </c>
      <c r="X252" s="2"/>
      <c r="Y252" s="2"/>
      <c r="Z252" s="2"/>
      <c r="AA252" s="2"/>
      <c r="AB252" s="2"/>
      <c r="AC252" s="2"/>
      <c r="AD252" s="2"/>
      <c r="AE252" s="2"/>
      <c r="AF252" s="17"/>
      <c r="AG252" s="17"/>
      <c r="AH252" s="2">
        <f>IFERROR(IF((V252+X252+Z252+AB252)/Q252&gt;1,1,(V252+X252+Z252+AB252)/Q252),0)</f>
        <v>0</v>
      </c>
      <c r="AI252" s="2" t="str">
        <f>IFERROR(IF(R252=0,"",IF((V252/R252)&gt;1,1,(V252/R252))),"")</f>
        <v/>
      </c>
      <c r="AJ252" s="2" t="str">
        <f>IFERROR(IF(S252=0,"",IF((X252/S252)&gt;1,1,(X252/S252))),"")</f>
        <v/>
      </c>
      <c r="AK252" s="2">
        <f>IFERROR(IF(T252=0,"",IF((Z252/T252)&gt;1,1,(Z252/T252))),"")</f>
        <v>0</v>
      </c>
      <c r="AL252" s="2">
        <f>IFERROR(IF(U252=0,"",IF((AB252/U252)&gt;1,1,(AB252/U252))),"")</f>
        <v>0</v>
      </c>
      <c r="AM252" s="1" t="s">
        <v>0</v>
      </c>
      <c r="AN252" s="1"/>
      <c r="AO252" s="1"/>
      <c r="AP252" s="1"/>
      <c r="AQ252" s="1" t="s">
        <v>689</v>
      </c>
      <c r="AR252" s="1"/>
      <c r="AS252" s="1"/>
      <c r="AT252" s="1"/>
      <c r="AU252" s="1" t="s">
        <v>0</v>
      </c>
      <c r="AV252" s="1"/>
      <c r="AW252" s="1"/>
      <c r="AX252" s="1"/>
      <c r="AY252" s="1" t="s">
        <v>688</v>
      </c>
      <c r="AZ252" s="1"/>
      <c r="BA252" s="1"/>
      <c r="BB252" s="1"/>
    </row>
    <row r="253" spans="1:54" ht="15" customHeight="1" x14ac:dyDescent="0.25">
      <c r="A253" s="5">
        <v>23</v>
      </c>
      <c r="B253" s="1" t="s">
        <v>692</v>
      </c>
      <c r="C253" s="1" t="s">
        <v>13</v>
      </c>
      <c r="D253" s="1" t="s">
        <v>12</v>
      </c>
      <c r="E253" s="1" t="s">
        <v>110</v>
      </c>
      <c r="F253" s="1" t="s">
        <v>10</v>
      </c>
      <c r="G253" s="1" t="s">
        <v>9</v>
      </c>
      <c r="H253" s="1" t="s">
        <v>8</v>
      </c>
      <c r="I253" s="1" t="s">
        <v>7</v>
      </c>
      <c r="J253" s="4">
        <v>44378</v>
      </c>
      <c r="K253" s="4">
        <v>44408</v>
      </c>
      <c r="L253" s="1" t="s">
        <v>6</v>
      </c>
      <c r="M253" s="1" t="s">
        <v>691</v>
      </c>
      <c r="N253" s="1" t="s">
        <v>4</v>
      </c>
      <c r="O253" s="1" t="s">
        <v>3</v>
      </c>
      <c r="P253" s="1" t="s">
        <v>2</v>
      </c>
      <c r="Q253" s="3">
        <v>1</v>
      </c>
      <c r="R253" s="3">
        <v>0</v>
      </c>
      <c r="S253" s="3">
        <v>0</v>
      </c>
      <c r="T253" s="3">
        <v>1</v>
      </c>
      <c r="U253" s="3">
        <v>0</v>
      </c>
      <c r="V253" s="3">
        <v>0</v>
      </c>
      <c r="W253" s="3" t="s">
        <v>690</v>
      </c>
      <c r="X253" s="2"/>
      <c r="Y253" s="2"/>
      <c r="Z253" s="2"/>
      <c r="AA253" s="2"/>
      <c r="AB253" s="2"/>
      <c r="AC253" s="2"/>
      <c r="AD253" s="2"/>
      <c r="AE253" s="2"/>
      <c r="AF253" s="17"/>
      <c r="AG253" s="17"/>
      <c r="AH253" s="2">
        <f>IFERROR(IF((V253+X253+Z253+AB253)/Q253&gt;1,1,(V253+X253+Z253+AB253)/Q253),0)</f>
        <v>0</v>
      </c>
      <c r="AI253" s="2" t="str">
        <f>IFERROR(IF(R253=0,"",IF((V253/R253)&gt;1,1,(V253/R253))),"")</f>
        <v/>
      </c>
      <c r="AJ253" s="2" t="str">
        <f>IFERROR(IF(S253=0,"",IF((X253/S253)&gt;1,1,(X253/S253))),"")</f>
        <v/>
      </c>
      <c r="AK253" s="2">
        <f>IFERROR(IF(T253=0,"",IF((Z253/T253)&gt;1,1,(Z253/T253))),"")</f>
        <v>0</v>
      </c>
      <c r="AL253" s="2" t="str">
        <f>IFERROR(IF(U253=0,"",IF((AB253/U253)&gt;1,1,(AB253/U253))),"")</f>
        <v/>
      </c>
      <c r="AM253" s="1" t="s">
        <v>0</v>
      </c>
      <c r="AN253" s="1"/>
      <c r="AO253" s="1"/>
      <c r="AP253" s="1"/>
      <c r="AQ253" s="1" t="s">
        <v>689</v>
      </c>
      <c r="AR253" s="1"/>
      <c r="AS253" s="1"/>
      <c r="AT253" s="1"/>
      <c r="AU253" s="1" t="s">
        <v>0</v>
      </c>
      <c r="AV253" s="1"/>
      <c r="AW253" s="1"/>
      <c r="AX253" s="1"/>
      <c r="AY253" s="1" t="s">
        <v>688</v>
      </c>
      <c r="AZ253" s="1"/>
      <c r="BA253" s="1"/>
      <c r="BB253" s="1"/>
    </row>
    <row r="254" spans="1:54" ht="15" customHeight="1" x14ac:dyDescent="0.25">
      <c r="A254" s="5">
        <v>1</v>
      </c>
      <c r="B254" s="1" t="s">
        <v>645</v>
      </c>
      <c r="C254" s="1" t="s">
        <v>678</v>
      </c>
      <c r="D254" s="1" t="s">
        <v>664</v>
      </c>
      <c r="E254" s="1" t="s">
        <v>110</v>
      </c>
      <c r="F254" s="1" t="s">
        <v>10</v>
      </c>
      <c r="G254" s="1" t="s">
        <v>663</v>
      </c>
      <c r="H254" s="1" t="s">
        <v>662</v>
      </c>
      <c r="I254" s="1" t="s">
        <v>687</v>
      </c>
      <c r="J254" s="4">
        <v>44256</v>
      </c>
      <c r="K254" s="4">
        <v>44561</v>
      </c>
      <c r="L254" s="1" t="s">
        <v>686</v>
      </c>
      <c r="M254" s="1" t="s">
        <v>644</v>
      </c>
      <c r="N254" s="1" t="s">
        <v>21</v>
      </c>
      <c r="O254" s="1" t="s">
        <v>675</v>
      </c>
      <c r="P254" s="1" t="s">
        <v>75</v>
      </c>
      <c r="Q254" s="6">
        <v>4</v>
      </c>
      <c r="R254" s="6">
        <v>1</v>
      </c>
      <c r="S254" s="6">
        <v>1</v>
      </c>
      <c r="T254" s="6">
        <v>1</v>
      </c>
      <c r="U254" s="6">
        <v>1</v>
      </c>
      <c r="V254" s="6">
        <v>1</v>
      </c>
      <c r="W254" s="6" t="s">
        <v>685</v>
      </c>
      <c r="X254" s="2"/>
      <c r="Y254" s="2"/>
      <c r="Z254" s="2"/>
      <c r="AA254" s="2"/>
      <c r="AB254" s="2"/>
      <c r="AC254" s="2"/>
      <c r="AD254" s="2"/>
      <c r="AE254" s="2"/>
      <c r="AF254" s="17"/>
      <c r="AG254" s="17"/>
      <c r="AH254" s="2">
        <f>IFERROR(IF((V254+X254+Z254+AB254)/Q254&gt;1,1,(V254+X254+Z254+AB254)/Q254),0)</f>
        <v>0.25</v>
      </c>
      <c r="AI254" s="2">
        <f>IFERROR(IF(R254=0,"",IF((V254/R254)&gt;1,1,(V254/R254))),"")</f>
        <v>1</v>
      </c>
      <c r="AJ254" s="2">
        <f>IFERROR(IF(S254=0,"",IF((X254/S254)&gt;1,1,(X254/S254))),"")</f>
        <v>0</v>
      </c>
      <c r="AK254" s="2">
        <f>IFERROR(IF(T254=0,"",IF((Z254/T254)&gt;1,1,(Z254/T254))),"")</f>
        <v>0</v>
      </c>
      <c r="AL254" s="2">
        <f>IFERROR(IF(U254=0,"",IF((AB254/U254)&gt;1,1,(AB254/U254))),"")</f>
        <v>0</v>
      </c>
      <c r="AM254" s="1" t="s">
        <v>18</v>
      </c>
      <c r="AN254" s="1"/>
      <c r="AO254" s="1"/>
      <c r="AP254" s="1"/>
      <c r="AQ254" s="1" t="s">
        <v>684</v>
      </c>
      <c r="AR254" s="1"/>
      <c r="AS254" s="1"/>
      <c r="AT254" s="1"/>
      <c r="AU254" s="1" t="s">
        <v>18</v>
      </c>
      <c r="AV254" s="1"/>
      <c r="AW254" s="1"/>
      <c r="AX254" s="1"/>
      <c r="AY254" s="1" t="s">
        <v>683</v>
      </c>
      <c r="AZ254" s="1"/>
      <c r="BA254" s="1"/>
      <c r="BB254" s="1"/>
    </row>
    <row r="255" spans="1:54" ht="15" customHeight="1" x14ac:dyDescent="0.25">
      <c r="A255" s="5">
        <v>2</v>
      </c>
      <c r="B255" s="1" t="s">
        <v>645</v>
      </c>
      <c r="C255" s="1" t="s">
        <v>678</v>
      </c>
      <c r="D255" s="1" t="s">
        <v>664</v>
      </c>
      <c r="E255" s="1" t="s">
        <v>110</v>
      </c>
      <c r="F255" s="1" t="s">
        <v>10</v>
      </c>
      <c r="G255" s="1" t="s">
        <v>663</v>
      </c>
      <c r="H255" s="1" t="s">
        <v>662</v>
      </c>
      <c r="I255" s="1" t="s">
        <v>682</v>
      </c>
      <c r="J255" s="4">
        <v>44256</v>
      </c>
      <c r="K255" s="4">
        <v>44408</v>
      </c>
      <c r="L255" s="1" t="s">
        <v>681</v>
      </c>
      <c r="M255" s="1" t="s">
        <v>644</v>
      </c>
      <c r="N255" s="1" t="s">
        <v>21</v>
      </c>
      <c r="O255" s="1" t="s">
        <v>675</v>
      </c>
      <c r="P255" s="1" t="s">
        <v>75</v>
      </c>
      <c r="Q255" s="6">
        <v>1</v>
      </c>
      <c r="R255" s="6">
        <v>0</v>
      </c>
      <c r="S255" s="6">
        <v>1</v>
      </c>
      <c r="T255" s="6">
        <v>0</v>
      </c>
      <c r="U255" s="6">
        <v>0</v>
      </c>
      <c r="V255" s="6">
        <v>0</v>
      </c>
      <c r="W255" s="6" t="s">
        <v>680</v>
      </c>
      <c r="AH255" s="2">
        <f>IFERROR(IF((V255+X255+Z255+AB255)/Q255&gt;1,1,(V255+X255+Z255+AB255)/Q255),0)</f>
        <v>0</v>
      </c>
      <c r="AI255" s="2" t="str">
        <f>IFERROR(IF(R255=0,"",IF((V255/R255)&gt;1,1,(V255/R255))),"")</f>
        <v/>
      </c>
      <c r="AJ255" s="2">
        <f>IFERROR(IF(S255=0,"",IF((X255/S255)&gt;1,1,(X255/S255))),"")</f>
        <v>0</v>
      </c>
      <c r="AK255" s="2" t="str">
        <f>IFERROR(IF(T255=0,"",IF((Z255/T255)&gt;1,1,(Z255/T255))),"")</f>
        <v/>
      </c>
      <c r="AL255" s="2" t="str">
        <f>IFERROR(IF(U255=0,"",IF((AB255/U255)&gt;1,1,(AB255/U255))),"")</f>
        <v/>
      </c>
      <c r="AM255" s="1" t="s">
        <v>0</v>
      </c>
      <c r="AN255" s="1"/>
      <c r="AO255" s="1"/>
      <c r="AP255" s="1"/>
      <c r="AQ255" s="1" t="s">
        <v>679</v>
      </c>
      <c r="AR255" s="1"/>
      <c r="AS255" s="1"/>
      <c r="AT255" s="1"/>
      <c r="AU255" s="1" t="s">
        <v>0</v>
      </c>
      <c r="AV255" s="1"/>
      <c r="AW255" s="1"/>
      <c r="AX255" s="1"/>
      <c r="AY255" s="1" t="s">
        <v>679</v>
      </c>
      <c r="AZ255" s="1"/>
      <c r="BA255" s="1"/>
      <c r="BB255" s="1"/>
    </row>
    <row r="256" spans="1:54" ht="15" customHeight="1" x14ac:dyDescent="0.25">
      <c r="A256" s="5">
        <v>3</v>
      </c>
      <c r="B256" s="1" t="s">
        <v>645</v>
      </c>
      <c r="C256" s="1" t="s">
        <v>678</v>
      </c>
      <c r="D256" s="1" t="s">
        <v>664</v>
      </c>
      <c r="E256" s="1" t="s">
        <v>110</v>
      </c>
      <c r="F256" s="1" t="s">
        <v>10</v>
      </c>
      <c r="G256" s="1" t="s">
        <v>663</v>
      </c>
      <c r="H256" s="1" t="s">
        <v>662</v>
      </c>
      <c r="I256" s="1" t="s">
        <v>677</v>
      </c>
      <c r="J256" s="4">
        <v>44501</v>
      </c>
      <c r="K256" s="4">
        <v>44530</v>
      </c>
      <c r="L256" s="1" t="s">
        <v>676</v>
      </c>
      <c r="M256" s="1" t="s">
        <v>644</v>
      </c>
      <c r="N256" s="1" t="s">
        <v>21</v>
      </c>
      <c r="O256" s="1" t="s">
        <v>675</v>
      </c>
      <c r="P256" s="1" t="s">
        <v>75</v>
      </c>
      <c r="Q256" s="6">
        <v>1</v>
      </c>
      <c r="R256" s="6">
        <v>0</v>
      </c>
      <c r="S256" s="6">
        <v>0</v>
      </c>
      <c r="T256" s="6">
        <v>0</v>
      </c>
      <c r="U256" s="6">
        <v>1</v>
      </c>
      <c r="V256" s="6">
        <v>0</v>
      </c>
      <c r="W256" s="6" t="s">
        <v>674</v>
      </c>
      <c r="AH256" s="2">
        <f>IFERROR(IF((V256+X256+Z256+AB256)/Q256&gt;1,1,(V256+X256+Z256+AB256)/Q256),0)</f>
        <v>0</v>
      </c>
      <c r="AI256" s="2" t="str">
        <f>IFERROR(IF(R256=0,"",IF((V256/R256)&gt;1,1,(V256/R256))),"")</f>
        <v/>
      </c>
      <c r="AJ256" s="2" t="str">
        <f>IFERROR(IF(S256=0,"",IF((X256/S256)&gt;1,1,(X256/S256))),"")</f>
        <v/>
      </c>
      <c r="AK256" s="2" t="str">
        <f>IFERROR(IF(T256=0,"",IF((Z256/T256)&gt;1,1,(Z256/T256))),"")</f>
        <v/>
      </c>
      <c r="AL256" s="2">
        <f>IFERROR(IF(U256=0,"",IF((AB256/U256)&gt;1,1,(AB256/U256))),"")</f>
        <v>0</v>
      </c>
      <c r="AM256" s="1" t="s">
        <v>0</v>
      </c>
      <c r="AN256" s="1"/>
      <c r="AO256" s="1"/>
      <c r="AP256" s="1"/>
      <c r="AQ256" s="1" t="s">
        <v>673</v>
      </c>
      <c r="AR256" s="1"/>
      <c r="AS256" s="1"/>
      <c r="AT256" s="1"/>
      <c r="AU256" s="1" t="s">
        <v>18</v>
      </c>
      <c r="AV256" s="1"/>
      <c r="AW256" s="1"/>
      <c r="AX256" s="1"/>
      <c r="AY256" s="1" t="s">
        <v>673</v>
      </c>
      <c r="AZ256" s="1"/>
      <c r="BA256" s="1"/>
      <c r="BB256" s="1"/>
    </row>
    <row r="257" spans="1:54" ht="15" customHeight="1" x14ac:dyDescent="0.25">
      <c r="A257" s="5">
        <v>4</v>
      </c>
      <c r="B257" s="1" t="s">
        <v>645</v>
      </c>
      <c r="C257" s="1" t="s">
        <v>665</v>
      </c>
      <c r="D257" s="1" t="s">
        <v>664</v>
      </c>
      <c r="E257" s="1" t="s">
        <v>110</v>
      </c>
      <c r="F257" s="1" t="s">
        <v>10</v>
      </c>
      <c r="G257" s="1" t="s">
        <v>663</v>
      </c>
      <c r="H257" s="1" t="s">
        <v>662</v>
      </c>
      <c r="I257" s="1" t="s">
        <v>672</v>
      </c>
      <c r="J257" s="4">
        <v>44287</v>
      </c>
      <c r="K257" s="4">
        <v>44530</v>
      </c>
      <c r="L257" s="1" t="s">
        <v>6</v>
      </c>
      <c r="M257" s="1" t="s">
        <v>644</v>
      </c>
      <c r="N257" s="1" t="s">
        <v>21</v>
      </c>
      <c r="O257" s="1" t="s">
        <v>659</v>
      </c>
      <c r="P257" s="1" t="s">
        <v>75</v>
      </c>
      <c r="Q257" s="6">
        <v>30</v>
      </c>
      <c r="R257" s="6">
        <v>0</v>
      </c>
      <c r="S257" s="6">
        <v>5</v>
      </c>
      <c r="T257" s="6">
        <v>10</v>
      </c>
      <c r="U257" s="6">
        <v>15</v>
      </c>
      <c r="V257" s="6">
        <v>7</v>
      </c>
      <c r="W257" s="6" t="s">
        <v>671</v>
      </c>
      <c r="AH257" s="2">
        <f>IFERROR(IF((V257+X257+Z257+AB257)/Q257&gt;1,1,(V257+X257+Z257+AB257)/Q257),0)</f>
        <v>0.23333333333333334</v>
      </c>
      <c r="AI257" s="2" t="str">
        <f>IFERROR(IF(R257=0,"",IF((V257/R257)&gt;1,1,(V257/R257))),"")</f>
        <v/>
      </c>
      <c r="AJ257" s="2">
        <f>IFERROR(IF(S257=0,"",IF((X257/S257)&gt;1,1,(X257/S257))),"")</f>
        <v>0</v>
      </c>
      <c r="AK257" s="2">
        <f>IFERROR(IF(T257=0,"",IF((Z257/T257)&gt;1,1,(Z257/T257))),"")</f>
        <v>0</v>
      </c>
      <c r="AL257" s="2">
        <f>IFERROR(IF(U257=0,"",IF((AB257/U257)&gt;1,1,(AB257/U257))),"")</f>
        <v>0</v>
      </c>
      <c r="AM257" s="1" t="s">
        <v>18</v>
      </c>
      <c r="AN257" s="1"/>
      <c r="AO257" s="1"/>
      <c r="AP257" s="1"/>
      <c r="AQ257" s="1" t="s">
        <v>670</v>
      </c>
      <c r="AR257" s="1"/>
      <c r="AS257" s="1"/>
      <c r="AT257" s="1"/>
      <c r="AU257" s="1" t="s">
        <v>18</v>
      </c>
      <c r="AV257" s="1"/>
      <c r="AW257" s="1"/>
      <c r="AX257" s="1"/>
      <c r="AY257" s="1" t="s">
        <v>669</v>
      </c>
      <c r="AZ257" s="1"/>
      <c r="BA257" s="1"/>
      <c r="BB257" s="1"/>
    </row>
    <row r="258" spans="1:54" ht="15" customHeight="1" x14ac:dyDescent="0.25">
      <c r="A258" s="5">
        <v>5</v>
      </c>
      <c r="B258" s="1" t="s">
        <v>645</v>
      </c>
      <c r="C258" s="1" t="s">
        <v>665</v>
      </c>
      <c r="D258" s="1" t="s">
        <v>664</v>
      </c>
      <c r="E258" s="1" t="s">
        <v>110</v>
      </c>
      <c r="F258" s="1" t="s">
        <v>10</v>
      </c>
      <c r="G258" s="1" t="s">
        <v>663</v>
      </c>
      <c r="H258" s="1" t="s">
        <v>662</v>
      </c>
      <c r="I258" s="1" t="s">
        <v>668</v>
      </c>
      <c r="J258" s="4">
        <v>44287</v>
      </c>
      <c r="K258" s="4">
        <v>44530</v>
      </c>
      <c r="L258" s="1" t="s">
        <v>667</v>
      </c>
      <c r="M258" s="1" t="s">
        <v>644</v>
      </c>
      <c r="N258" s="1" t="s">
        <v>21</v>
      </c>
      <c r="O258" s="1" t="s">
        <v>659</v>
      </c>
      <c r="P258" s="1" t="s">
        <v>75</v>
      </c>
      <c r="Q258" s="6">
        <v>30</v>
      </c>
      <c r="R258" s="6">
        <v>0</v>
      </c>
      <c r="S258" s="6">
        <v>5</v>
      </c>
      <c r="T258" s="6">
        <v>10</v>
      </c>
      <c r="U258" s="6">
        <v>15</v>
      </c>
      <c r="V258" s="6">
        <v>7</v>
      </c>
      <c r="W258" s="6" t="s">
        <v>666</v>
      </c>
      <c r="AH258" s="2">
        <f>IFERROR(IF((V258+X258+Z258+AB258)/Q258&gt;1,1,(V258+X258+Z258+AB258)/Q258),0)</f>
        <v>0.23333333333333334</v>
      </c>
      <c r="AI258" s="2" t="str">
        <f>IFERROR(IF(R258=0,"",IF((V258/R258)&gt;1,1,(V258/R258))),"")</f>
        <v/>
      </c>
      <c r="AJ258" s="2">
        <f>IFERROR(IF(S258=0,"",IF((X258/S258)&gt;1,1,(X258/S258))),"")</f>
        <v>0</v>
      </c>
      <c r="AK258" s="2">
        <f>IFERROR(IF(T258=0,"",IF((Z258/T258)&gt;1,1,(Z258/T258))),"")</f>
        <v>0</v>
      </c>
      <c r="AL258" s="2">
        <f>IFERROR(IF(U258=0,"",IF((AB258/U258)&gt;1,1,(AB258/U258))),"")</f>
        <v>0</v>
      </c>
      <c r="AM258" s="1" t="s">
        <v>18</v>
      </c>
      <c r="AN258" s="1"/>
      <c r="AO258" s="1"/>
      <c r="AP258" s="1"/>
      <c r="AQ258" s="1" t="s">
        <v>647</v>
      </c>
      <c r="AR258" s="1"/>
      <c r="AS258" s="1"/>
      <c r="AT258" s="1"/>
      <c r="AU258" s="1" t="s">
        <v>18</v>
      </c>
      <c r="AV258" s="1"/>
      <c r="AW258" s="1"/>
      <c r="AX258" s="1"/>
      <c r="AY258" s="1" t="s">
        <v>647</v>
      </c>
      <c r="AZ258" s="1"/>
      <c r="BA258" s="1"/>
      <c r="BB258" s="1"/>
    </row>
    <row r="259" spans="1:54" ht="15" customHeight="1" x14ac:dyDescent="0.25">
      <c r="A259" s="5">
        <v>6</v>
      </c>
      <c r="B259" s="1" t="s">
        <v>645</v>
      </c>
      <c r="C259" s="1" t="s">
        <v>665</v>
      </c>
      <c r="D259" s="1" t="s">
        <v>664</v>
      </c>
      <c r="E259" s="1" t="s">
        <v>110</v>
      </c>
      <c r="F259" s="1" t="s">
        <v>10</v>
      </c>
      <c r="G259" s="1" t="s">
        <v>663</v>
      </c>
      <c r="H259" s="1" t="s">
        <v>662</v>
      </c>
      <c r="I259" s="1" t="s">
        <v>661</v>
      </c>
      <c r="J259" s="4">
        <v>44256</v>
      </c>
      <c r="K259" s="4">
        <v>44530</v>
      </c>
      <c r="L259" s="1" t="s">
        <v>660</v>
      </c>
      <c r="M259" s="1" t="s">
        <v>644</v>
      </c>
      <c r="N259" s="1" t="s">
        <v>21</v>
      </c>
      <c r="O259" s="1" t="s">
        <v>659</v>
      </c>
      <c r="P259" s="1" t="s">
        <v>75</v>
      </c>
      <c r="Q259" s="6">
        <v>8</v>
      </c>
      <c r="R259" s="6">
        <v>1</v>
      </c>
      <c r="S259" s="6">
        <v>3</v>
      </c>
      <c r="T259" s="6">
        <v>3</v>
      </c>
      <c r="U259" s="6">
        <v>1</v>
      </c>
      <c r="V259" s="6">
        <v>1</v>
      </c>
      <c r="W259" s="6" t="s">
        <v>658</v>
      </c>
      <c r="AH259" s="2">
        <f>IFERROR(IF((V259+X259+Z259+AB259)/Q259&gt;1,1,(V259+X259+Z259+AB259)/Q259),0)</f>
        <v>0.125</v>
      </c>
      <c r="AI259" s="2">
        <f>IFERROR(IF(R259=0,"",IF((V259/R259)&gt;1,1,(V259/R259))),"")</f>
        <v>1</v>
      </c>
      <c r="AJ259" s="2">
        <f>IFERROR(IF(S259=0,"",IF((X259/S259)&gt;1,1,(X259/S259))),"")</f>
        <v>0</v>
      </c>
      <c r="AK259" s="2">
        <f>IFERROR(IF(T259=0,"",IF((Z259/T259)&gt;1,1,(Z259/T259))),"")</f>
        <v>0</v>
      </c>
      <c r="AL259" s="2">
        <f>IFERROR(IF(U259=0,"",IF((AB259/U259)&gt;1,1,(AB259/U259))),"")</f>
        <v>0</v>
      </c>
      <c r="AM259" s="1" t="s">
        <v>18</v>
      </c>
      <c r="AN259" s="1"/>
      <c r="AO259" s="1"/>
      <c r="AP259" s="1"/>
      <c r="AQ259" s="1" t="s">
        <v>647</v>
      </c>
      <c r="AR259" s="1"/>
      <c r="AS259" s="1"/>
      <c r="AT259" s="1"/>
      <c r="AU259" s="1" t="s">
        <v>18</v>
      </c>
      <c r="AV259" s="1"/>
      <c r="AW259" s="1"/>
      <c r="AX259" s="1"/>
      <c r="AY259" s="1" t="s">
        <v>657</v>
      </c>
      <c r="AZ259" s="1"/>
      <c r="BA259" s="1"/>
      <c r="BB259" s="1"/>
    </row>
    <row r="260" spans="1:54" ht="15" customHeight="1" x14ac:dyDescent="0.25">
      <c r="A260" s="5">
        <v>7</v>
      </c>
      <c r="B260" s="1" t="s">
        <v>645</v>
      </c>
      <c r="C260" s="1" t="s">
        <v>13</v>
      </c>
      <c r="D260" s="1" t="s">
        <v>12</v>
      </c>
      <c r="E260" s="1" t="s">
        <v>11</v>
      </c>
      <c r="F260" s="1" t="s">
        <v>10</v>
      </c>
      <c r="G260" s="1" t="s">
        <v>9</v>
      </c>
      <c r="H260" s="1" t="s">
        <v>8</v>
      </c>
      <c r="I260" s="1" t="s">
        <v>656</v>
      </c>
      <c r="J260" s="4">
        <v>44197</v>
      </c>
      <c r="K260" s="4">
        <v>44561</v>
      </c>
      <c r="L260" s="1" t="s">
        <v>655</v>
      </c>
      <c r="M260" s="1" t="s">
        <v>644</v>
      </c>
      <c r="N260" s="1" t="s">
        <v>4</v>
      </c>
      <c r="O260" s="1" t="s">
        <v>146</v>
      </c>
      <c r="P260" s="1" t="s">
        <v>2</v>
      </c>
      <c r="Q260" s="3">
        <v>1</v>
      </c>
      <c r="R260" s="3">
        <v>0</v>
      </c>
      <c r="S260" s="3">
        <v>0</v>
      </c>
      <c r="T260" s="3">
        <v>1</v>
      </c>
      <c r="U260" s="3">
        <v>0</v>
      </c>
      <c r="V260" s="3">
        <v>0</v>
      </c>
      <c r="W260" s="3" t="s">
        <v>643</v>
      </c>
      <c r="AH260" s="2">
        <f>IFERROR(IF((V260+X260+Z260+AB260)/Q260&gt;1,1,(V260+X260+Z260+AB260)/Q260),0)</f>
        <v>0</v>
      </c>
      <c r="AI260" s="2" t="str">
        <f>IFERROR(IF(R260=0,"",IF((V260/R260)&gt;1,1,(V260/R260))),"")</f>
        <v/>
      </c>
      <c r="AJ260" s="2" t="str">
        <f>IFERROR(IF(S260=0,"",IF((X260/S260)&gt;1,1,(X260/S260))),"")</f>
        <v/>
      </c>
      <c r="AK260" s="2">
        <f>IFERROR(IF(T260=0,"",IF((Z260/T260)&gt;1,1,(Z260/T260))),"")</f>
        <v>0</v>
      </c>
      <c r="AL260" s="2" t="str">
        <f>IFERROR(IF(U260=0,"",IF((AB260/U260)&gt;1,1,(AB260/U260))),"")</f>
        <v/>
      </c>
      <c r="AM260" s="1" t="s">
        <v>0</v>
      </c>
      <c r="AN260" s="1"/>
      <c r="AO260" s="1"/>
      <c r="AP260" s="1"/>
      <c r="AQ260" s="1" t="s">
        <v>654</v>
      </c>
      <c r="AR260" s="1"/>
      <c r="AS260" s="1"/>
      <c r="AT260" s="1"/>
      <c r="AU260" s="1" t="s">
        <v>0</v>
      </c>
      <c r="AV260" s="1"/>
      <c r="AW260" s="1"/>
      <c r="AX260" s="1"/>
      <c r="AY260" s="1" t="s">
        <v>653</v>
      </c>
      <c r="AZ260" s="1"/>
      <c r="BA260" s="1"/>
      <c r="BB260" s="1"/>
    </row>
    <row r="261" spans="1:54" ht="15" customHeight="1" x14ac:dyDescent="0.25">
      <c r="A261" s="5">
        <v>8</v>
      </c>
      <c r="B261" s="1" t="s">
        <v>645</v>
      </c>
      <c r="C261" s="1" t="s">
        <v>13</v>
      </c>
      <c r="D261" s="1" t="s">
        <v>12</v>
      </c>
      <c r="E261" s="1" t="s">
        <v>11</v>
      </c>
      <c r="F261" s="1" t="s">
        <v>10</v>
      </c>
      <c r="G261" s="1" t="s">
        <v>9</v>
      </c>
      <c r="H261" s="1" t="s">
        <v>8</v>
      </c>
      <c r="I261" s="1" t="s">
        <v>652</v>
      </c>
      <c r="J261" s="4">
        <v>44197</v>
      </c>
      <c r="K261" s="4">
        <v>44561</v>
      </c>
      <c r="L261" s="1" t="s">
        <v>160</v>
      </c>
      <c r="M261" s="1" t="s">
        <v>644</v>
      </c>
      <c r="N261" s="1" t="s">
        <v>21</v>
      </c>
      <c r="O261" s="1" t="s">
        <v>146</v>
      </c>
      <c r="P261" s="1" t="s">
        <v>2</v>
      </c>
      <c r="Q261" s="6">
        <v>4</v>
      </c>
      <c r="R261" s="6">
        <v>1</v>
      </c>
      <c r="S261" s="6">
        <v>1</v>
      </c>
      <c r="T261" s="6">
        <v>1</v>
      </c>
      <c r="U261" s="6">
        <v>1</v>
      </c>
      <c r="V261" s="6">
        <v>1</v>
      </c>
      <c r="W261" s="6" t="s">
        <v>651</v>
      </c>
      <c r="AH261" s="2">
        <f>IFERROR(IF((V261+X261+Z261+AB261)/Q261&gt;1,1,(V261+X261+Z261+AB261)/Q261),0)</f>
        <v>0.25</v>
      </c>
      <c r="AI261" s="2">
        <f>IFERROR(IF(R261=0,"",IF((V261/R261)&gt;1,1,(V261/R261))),"")</f>
        <v>1</v>
      </c>
      <c r="AJ261" s="2">
        <f>IFERROR(IF(S261=0,"",IF((X261/S261)&gt;1,1,(X261/S261))),"")</f>
        <v>0</v>
      </c>
      <c r="AK261" s="2">
        <f>IFERROR(IF(T261=0,"",IF((Z261/T261)&gt;1,1,(Z261/T261))),"")</f>
        <v>0</v>
      </c>
      <c r="AL261" s="2">
        <f>IFERROR(IF(U261=0,"",IF((AB261/U261)&gt;1,1,(AB261/U261))),"")</f>
        <v>0</v>
      </c>
      <c r="AM261" s="1" t="s">
        <v>18</v>
      </c>
      <c r="AN261" s="1"/>
      <c r="AO261" s="1"/>
      <c r="AP261" s="1"/>
      <c r="AQ261" s="1" t="s">
        <v>647</v>
      </c>
      <c r="AR261" s="1"/>
      <c r="AS261" s="1"/>
      <c r="AT261" s="1"/>
      <c r="AU261" s="1" t="s">
        <v>18</v>
      </c>
      <c r="AV261" s="1"/>
      <c r="AW261" s="1"/>
      <c r="AX261" s="1"/>
      <c r="AY261" s="1" t="s">
        <v>650</v>
      </c>
      <c r="AZ261" s="1"/>
      <c r="BA261" s="1"/>
      <c r="BB261" s="1"/>
    </row>
    <row r="262" spans="1:54" ht="15" customHeight="1" x14ac:dyDescent="0.25">
      <c r="A262" s="5">
        <v>9</v>
      </c>
      <c r="B262" s="1" t="s">
        <v>645</v>
      </c>
      <c r="C262" s="1" t="s">
        <v>13</v>
      </c>
      <c r="D262" s="1" t="s">
        <v>12</v>
      </c>
      <c r="E262" s="1" t="s">
        <v>11</v>
      </c>
      <c r="F262" s="1" t="s">
        <v>10</v>
      </c>
      <c r="G262" s="1" t="s">
        <v>9</v>
      </c>
      <c r="H262" s="1" t="s">
        <v>8</v>
      </c>
      <c r="I262" s="1" t="s">
        <v>161</v>
      </c>
      <c r="J262" s="4">
        <v>44470</v>
      </c>
      <c r="K262" s="4">
        <v>44561</v>
      </c>
      <c r="L262" s="1" t="s">
        <v>160</v>
      </c>
      <c r="M262" s="1" t="s">
        <v>644</v>
      </c>
      <c r="N262" s="1" t="s">
        <v>21</v>
      </c>
      <c r="O262" s="1" t="s">
        <v>146</v>
      </c>
      <c r="P262" s="1" t="s">
        <v>2</v>
      </c>
      <c r="Q262" s="6">
        <v>1</v>
      </c>
      <c r="R262" s="6">
        <v>0</v>
      </c>
      <c r="S262" s="6">
        <v>0</v>
      </c>
      <c r="T262" s="6">
        <v>0</v>
      </c>
      <c r="U262" s="6">
        <v>1</v>
      </c>
      <c r="V262" s="6">
        <v>0</v>
      </c>
      <c r="W262" s="6" t="s">
        <v>643</v>
      </c>
      <c r="AH262" s="2">
        <f>IFERROR(IF((V262+X262+Z262+AB262)/Q262&gt;1,1,(V262+X262+Z262+AB262)/Q262),0)</f>
        <v>0</v>
      </c>
      <c r="AI262" s="2" t="str">
        <f>IFERROR(IF(R262=0,"",IF((V262/R262)&gt;1,1,(V262/R262))),"")</f>
        <v/>
      </c>
      <c r="AJ262" s="2" t="str">
        <f>IFERROR(IF(S262=0,"",IF((X262/S262)&gt;1,1,(X262/S262))),"")</f>
        <v/>
      </c>
      <c r="AK262" s="2" t="str">
        <f>IFERROR(IF(T262=0,"",IF((Z262/T262)&gt;1,1,(Z262/T262))),"")</f>
        <v/>
      </c>
      <c r="AL262" s="2">
        <f>IFERROR(IF(U262=0,"",IF((AB262/U262)&gt;1,1,(AB262/U262))),"")</f>
        <v>0</v>
      </c>
      <c r="AM262" s="1" t="s">
        <v>0</v>
      </c>
      <c r="AN262" s="1"/>
      <c r="AO262" s="1"/>
      <c r="AP262" s="1"/>
      <c r="AQ262" s="1" t="s">
        <v>642</v>
      </c>
      <c r="AR262" s="1"/>
      <c r="AS262" s="1"/>
      <c r="AT262" s="1"/>
      <c r="AU262" s="1" t="s">
        <v>0</v>
      </c>
      <c r="AV262" s="1"/>
      <c r="AW262" s="1"/>
      <c r="AX262" s="1"/>
      <c r="AY262" s="1" t="s">
        <v>0</v>
      </c>
      <c r="AZ262" s="1"/>
      <c r="BA262" s="1"/>
      <c r="BB262" s="1"/>
    </row>
    <row r="263" spans="1:54" ht="15" customHeight="1" x14ac:dyDescent="0.25">
      <c r="A263" s="5">
        <v>10</v>
      </c>
      <c r="B263" s="1" t="s">
        <v>645</v>
      </c>
      <c r="C263" s="1" t="s">
        <v>13</v>
      </c>
      <c r="D263" s="1" t="s">
        <v>12</v>
      </c>
      <c r="E263" s="1" t="s">
        <v>11</v>
      </c>
      <c r="F263" s="1" t="s">
        <v>10</v>
      </c>
      <c r="G263" s="1" t="s">
        <v>9</v>
      </c>
      <c r="H263" s="1" t="s">
        <v>8</v>
      </c>
      <c r="I263" s="1" t="s">
        <v>649</v>
      </c>
      <c r="J263" s="4">
        <v>44197</v>
      </c>
      <c r="K263" s="4">
        <v>44561</v>
      </c>
      <c r="L263" s="1" t="s">
        <v>152</v>
      </c>
      <c r="M263" s="1" t="s">
        <v>644</v>
      </c>
      <c r="N263" s="1" t="s">
        <v>21</v>
      </c>
      <c r="O263" s="1" t="s">
        <v>146</v>
      </c>
      <c r="P263" s="1" t="s">
        <v>2</v>
      </c>
      <c r="Q263" s="6">
        <v>4</v>
      </c>
      <c r="R263" s="6">
        <v>1</v>
      </c>
      <c r="S263" s="6">
        <v>1</v>
      </c>
      <c r="T263" s="6">
        <v>1</v>
      </c>
      <c r="U263" s="6">
        <v>1</v>
      </c>
      <c r="V263" s="6">
        <v>1</v>
      </c>
      <c r="W263" s="6" t="s">
        <v>648</v>
      </c>
      <c r="AH263" s="2">
        <f>IFERROR(IF((V263+X263+Z263+AB263)/Q263&gt;1,1,(V263+X263+Z263+AB263)/Q263),0)</f>
        <v>0.25</v>
      </c>
      <c r="AI263" s="2">
        <f>IFERROR(IF(R263=0,"",IF((V263/R263)&gt;1,1,(V263/R263))),"")</f>
        <v>1</v>
      </c>
      <c r="AJ263" s="2">
        <f>IFERROR(IF(S263=0,"",IF((X263/S263)&gt;1,1,(X263/S263))),"")</f>
        <v>0</v>
      </c>
      <c r="AK263" s="2">
        <f>IFERROR(IF(T263=0,"",IF((Z263/T263)&gt;1,1,(Z263/T263))),"")</f>
        <v>0</v>
      </c>
      <c r="AL263" s="2">
        <f>IFERROR(IF(U263=0,"",IF((AB263/U263)&gt;1,1,(AB263/U263))),"")</f>
        <v>0</v>
      </c>
      <c r="AM263" s="1" t="s">
        <v>18</v>
      </c>
      <c r="AN263" s="1"/>
      <c r="AO263" s="1"/>
      <c r="AP263" s="1"/>
      <c r="AQ263" s="1" t="s">
        <v>647</v>
      </c>
      <c r="AR263" s="1"/>
      <c r="AS263" s="1"/>
      <c r="AT263" s="1"/>
      <c r="AU263" s="1" t="s">
        <v>18</v>
      </c>
      <c r="AV263" s="1"/>
      <c r="AW263" s="1"/>
      <c r="AX263" s="1"/>
      <c r="AY263" s="1" t="s">
        <v>646</v>
      </c>
      <c r="AZ263" s="1"/>
      <c r="BA263" s="1"/>
      <c r="BB263" s="1"/>
    </row>
    <row r="264" spans="1:54" ht="15" customHeight="1" x14ac:dyDescent="0.25">
      <c r="A264" s="5">
        <v>11</v>
      </c>
      <c r="B264" s="1" t="s">
        <v>645</v>
      </c>
      <c r="C264" s="1" t="s">
        <v>13</v>
      </c>
      <c r="D264" s="1" t="s">
        <v>12</v>
      </c>
      <c r="E264" s="1" t="s">
        <v>11</v>
      </c>
      <c r="F264" s="1" t="s">
        <v>10</v>
      </c>
      <c r="G264" s="1" t="s">
        <v>9</v>
      </c>
      <c r="H264" s="1" t="s">
        <v>8</v>
      </c>
      <c r="I264" s="1" t="s">
        <v>153</v>
      </c>
      <c r="J264" s="4">
        <v>44470</v>
      </c>
      <c r="K264" s="4">
        <v>44561</v>
      </c>
      <c r="L264" s="1" t="s">
        <v>152</v>
      </c>
      <c r="M264" s="1" t="s">
        <v>644</v>
      </c>
      <c r="N264" s="1" t="s">
        <v>21</v>
      </c>
      <c r="O264" s="1" t="s">
        <v>146</v>
      </c>
      <c r="P264" s="1" t="s">
        <v>2</v>
      </c>
      <c r="Q264" s="6">
        <v>2</v>
      </c>
      <c r="R264" s="6">
        <v>0</v>
      </c>
      <c r="S264" s="6">
        <v>0</v>
      </c>
      <c r="T264" s="6">
        <v>0</v>
      </c>
      <c r="U264" s="6">
        <v>2</v>
      </c>
      <c r="V264" s="6">
        <v>0</v>
      </c>
      <c r="W264" s="6" t="s">
        <v>643</v>
      </c>
      <c r="AH264" s="2">
        <f>IFERROR(IF((V264+X264+Z264+AB264)/Q264&gt;1,1,(V264+X264+Z264+AB264)/Q264),0)</f>
        <v>0</v>
      </c>
      <c r="AI264" s="2" t="str">
        <f>IFERROR(IF(R264=0,"",IF((V264/R264)&gt;1,1,(V264/R264))),"")</f>
        <v/>
      </c>
      <c r="AJ264" s="2" t="str">
        <f>IFERROR(IF(S264=0,"",IF((X264/S264)&gt;1,1,(X264/S264))),"")</f>
        <v/>
      </c>
      <c r="AK264" s="2" t="str">
        <f>IFERROR(IF(T264=0,"",IF((Z264/T264)&gt;1,1,(Z264/T264))),"")</f>
        <v/>
      </c>
      <c r="AL264" s="2">
        <f>IFERROR(IF(U264=0,"",IF((AB264/U264)&gt;1,1,(AB264/U264))),"")</f>
        <v>0</v>
      </c>
      <c r="AM264" s="1" t="s">
        <v>0</v>
      </c>
      <c r="AN264" s="1"/>
      <c r="AO264" s="1"/>
      <c r="AP264" s="1"/>
      <c r="AQ264" s="1" t="s">
        <v>642</v>
      </c>
      <c r="AR264" s="1"/>
      <c r="AS264" s="1"/>
      <c r="AT264" s="1"/>
      <c r="AU264" s="1" t="s">
        <v>0</v>
      </c>
      <c r="AV264" s="1"/>
      <c r="AW264" s="1"/>
      <c r="AX264" s="1"/>
      <c r="AY264" s="1" t="s">
        <v>0</v>
      </c>
      <c r="AZ264" s="1"/>
      <c r="BA264" s="1"/>
      <c r="BB264" s="1"/>
    </row>
    <row r="265" spans="1:54" ht="15" customHeight="1" x14ac:dyDescent="0.25">
      <c r="A265" s="5">
        <v>12</v>
      </c>
      <c r="B265" s="1" t="s">
        <v>645</v>
      </c>
      <c r="C265" s="1" t="s">
        <v>13</v>
      </c>
      <c r="D265" s="1" t="s">
        <v>12</v>
      </c>
      <c r="E265" s="1" t="s">
        <v>11</v>
      </c>
      <c r="F265" s="1" t="s">
        <v>10</v>
      </c>
      <c r="G265" s="1" t="s">
        <v>9</v>
      </c>
      <c r="H265" s="1" t="s">
        <v>8</v>
      </c>
      <c r="I265" s="1" t="s">
        <v>15</v>
      </c>
      <c r="J265" s="4">
        <v>44317</v>
      </c>
      <c r="K265" s="4">
        <v>44561</v>
      </c>
      <c r="L265" s="1" t="s">
        <v>148</v>
      </c>
      <c r="M265" s="1" t="s">
        <v>644</v>
      </c>
      <c r="N265" s="1" t="s">
        <v>21</v>
      </c>
      <c r="O265" s="1" t="s">
        <v>146</v>
      </c>
      <c r="P265" s="1" t="s">
        <v>2</v>
      </c>
      <c r="Q265" s="6">
        <v>4</v>
      </c>
      <c r="R265" s="6">
        <v>0</v>
      </c>
      <c r="S265" s="6">
        <v>2</v>
      </c>
      <c r="T265" s="6">
        <v>1</v>
      </c>
      <c r="U265" s="6">
        <v>1</v>
      </c>
      <c r="V265" s="6">
        <v>0</v>
      </c>
      <c r="W265" s="6" t="s">
        <v>643</v>
      </c>
      <c r="AH265" s="2">
        <f>IFERROR(IF((V265+X265+Z265+AB265)/Q265&gt;1,1,(V265+X265+Z265+AB265)/Q265),0)</f>
        <v>0</v>
      </c>
      <c r="AI265" s="2" t="str">
        <f>IFERROR(IF(R265=0,"",IF((V265/R265)&gt;1,1,(V265/R265))),"")</f>
        <v/>
      </c>
      <c r="AJ265" s="2">
        <f>IFERROR(IF(S265=0,"",IF((X265/S265)&gt;1,1,(X265/S265))),"")</f>
        <v>0</v>
      </c>
      <c r="AK265" s="2">
        <f>IFERROR(IF(T265=0,"",IF((Z265/T265)&gt;1,1,(Z265/T265))),"")</f>
        <v>0</v>
      </c>
      <c r="AL265" s="2">
        <f>IFERROR(IF(U265=0,"",IF((AB265/U265)&gt;1,1,(AB265/U265))),"")</f>
        <v>0</v>
      </c>
      <c r="AM265" s="1" t="s">
        <v>0</v>
      </c>
      <c r="AN265" s="1"/>
      <c r="AO265" s="1"/>
      <c r="AP265" s="1"/>
      <c r="AQ265" s="1" t="s">
        <v>642</v>
      </c>
      <c r="AR265" s="1"/>
      <c r="AS265" s="1"/>
      <c r="AT265" s="1"/>
      <c r="AU265" s="1" t="s">
        <v>0</v>
      </c>
      <c r="AV265" s="1"/>
      <c r="AW265" s="1"/>
      <c r="AX265" s="1"/>
      <c r="AY265" s="1" t="s">
        <v>0</v>
      </c>
      <c r="AZ265" s="1"/>
      <c r="BA265" s="1"/>
      <c r="BB265" s="1"/>
    </row>
    <row r="266" spans="1:54" ht="15" customHeight="1" x14ac:dyDescent="0.25">
      <c r="A266" s="5">
        <v>1</v>
      </c>
      <c r="B266" s="1" t="s">
        <v>523</v>
      </c>
      <c r="C266" s="1" t="s">
        <v>617</v>
      </c>
      <c r="D266" s="1" t="s">
        <v>12</v>
      </c>
      <c r="E266" s="1" t="s">
        <v>110</v>
      </c>
      <c r="F266" s="1" t="s">
        <v>10</v>
      </c>
      <c r="G266" s="1" t="s">
        <v>9</v>
      </c>
      <c r="H266" s="1" t="s">
        <v>539</v>
      </c>
      <c r="I266" s="1" t="s">
        <v>641</v>
      </c>
      <c r="J266" s="4">
        <v>44197</v>
      </c>
      <c r="K266" s="4">
        <v>44227</v>
      </c>
      <c r="L266" s="1" t="s">
        <v>640</v>
      </c>
      <c r="M266" s="1" t="s">
        <v>614</v>
      </c>
      <c r="N266" s="1" t="s">
        <v>21</v>
      </c>
      <c r="O266" s="1" t="s">
        <v>613</v>
      </c>
      <c r="P266" s="1" t="s">
        <v>75</v>
      </c>
      <c r="Q266" s="7">
        <v>1</v>
      </c>
      <c r="R266" s="7">
        <v>1</v>
      </c>
      <c r="S266" s="7">
        <v>0</v>
      </c>
      <c r="T266" s="7">
        <v>0</v>
      </c>
      <c r="U266" s="7">
        <v>0</v>
      </c>
      <c r="V266" s="7">
        <v>1</v>
      </c>
      <c r="W266" s="7" t="s">
        <v>639</v>
      </c>
      <c r="AH266" s="2">
        <f>IFERROR(IF((V266+X266+Z266+AB266)/Q266&gt;1,1,(V266+X266+Z266+AB266)/Q266),0)</f>
        <v>1</v>
      </c>
      <c r="AI266" s="2">
        <f>IFERROR(IF(R266=0,"",IF((V266/R266)&gt;1,1,(V266/R266))),"")</f>
        <v>1</v>
      </c>
      <c r="AJ266" s="2" t="str">
        <f>IFERROR(IF(S266=0,"",IF((X266/S266)&gt;1,1,(X266/S266))),"")</f>
        <v/>
      </c>
      <c r="AK266" s="2" t="str">
        <f>IFERROR(IF(T266=0,"",IF((Z266/T266)&gt;1,1,(Z266/T266))),"")</f>
        <v/>
      </c>
      <c r="AL266" s="2" t="str">
        <f>IFERROR(IF(U266=0,"",IF((AB266/U266)&gt;1,1,(AB266/U266))),"")</f>
        <v/>
      </c>
      <c r="AM266" s="1" t="s">
        <v>18</v>
      </c>
      <c r="AN266" s="1"/>
      <c r="AO266" s="1"/>
      <c r="AP266" s="1"/>
      <c r="AQ266" s="1" t="s">
        <v>638</v>
      </c>
      <c r="AR266" s="1"/>
      <c r="AS266" s="1"/>
      <c r="AT266" s="1"/>
      <c r="AU266" s="1" t="s">
        <v>18</v>
      </c>
      <c r="AV266" s="1"/>
      <c r="AW266" s="1"/>
      <c r="AX266" s="1"/>
      <c r="AY266" s="1" t="s">
        <v>637</v>
      </c>
      <c r="AZ266" s="1"/>
      <c r="BA266" s="1"/>
      <c r="BB266" s="1"/>
    </row>
    <row r="267" spans="1:54" ht="15" customHeight="1" x14ac:dyDescent="0.25">
      <c r="A267" s="5">
        <v>2</v>
      </c>
      <c r="B267" s="1" t="s">
        <v>523</v>
      </c>
      <c r="C267" s="1" t="s">
        <v>617</v>
      </c>
      <c r="D267" s="1" t="s">
        <v>12</v>
      </c>
      <c r="E267" s="1" t="s">
        <v>110</v>
      </c>
      <c r="F267" s="1" t="s">
        <v>10</v>
      </c>
      <c r="G267" s="1" t="s">
        <v>9</v>
      </c>
      <c r="H267" s="1" t="s">
        <v>539</v>
      </c>
      <c r="I267" s="1" t="s">
        <v>636</v>
      </c>
      <c r="J267" s="4">
        <v>44197</v>
      </c>
      <c r="K267" s="4">
        <v>44561</v>
      </c>
      <c r="L267" s="1" t="s">
        <v>635</v>
      </c>
      <c r="M267" s="1" t="s">
        <v>614</v>
      </c>
      <c r="N267" s="1" t="s">
        <v>4</v>
      </c>
      <c r="O267" s="1" t="s">
        <v>613</v>
      </c>
      <c r="P267" s="1" t="s">
        <v>75</v>
      </c>
      <c r="Q267" s="16">
        <v>1</v>
      </c>
      <c r="R267" s="16">
        <v>0.25</v>
      </c>
      <c r="S267" s="16">
        <v>0.25</v>
      </c>
      <c r="T267" s="16">
        <v>0.25</v>
      </c>
      <c r="U267" s="16">
        <v>0.25</v>
      </c>
      <c r="V267" s="16">
        <v>0.25</v>
      </c>
      <c r="W267" s="16" t="s">
        <v>634</v>
      </c>
      <c r="AH267" s="2">
        <f>IFERROR(IF((V267+X267+Z267+AB267)/Q267&gt;1,1,(V267+X267+Z267+AB267)/Q267),0)</f>
        <v>0.25</v>
      </c>
      <c r="AI267" s="2">
        <f>IFERROR(IF(R267=0,"",IF((V267/R267)&gt;1,1,(V267/R267))),"")</f>
        <v>1</v>
      </c>
      <c r="AJ267" s="2">
        <f>IFERROR(IF(S267=0,"",IF((X267/S267)&gt;1,1,(X267/S267))),"")</f>
        <v>0</v>
      </c>
      <c r="AK267" s="2">
        <f>IFERROR(IF(T267=0,"",IF((Z267/T267)&gt;1,1,(Z267/T267))),"")</f>
        <v>0</v>
      </c>
      <c r="AL267" s="2">
        <f>IFERROR(IF(U267=0,"",IF((AB267/U267)&gt;1,1,(AB267/U267))),"")</f>
        <v>0</v>
      </c>
      <c r="AM267" s="1" t="s">
        <v>18</v>
      </c>
      <c r="AN267" s="1"/>
      <c r="AO267" s="1"/>
      <c r="AP267" s="1"/>
      <c r="AQ267" s="1" t="s">
        <v>633</v>
      </c>
      <c r="AR267" s="1"/>
      <c r="AS267" s="1"/>
      <c r="AT267" s="1"/>
      <c r="AU267" s="1" t="s">
        <v>18</v>
      </c>
      <c r="AV267" s="1"/>
      <c r="AW267" s="1"/>
      <c r="AX267" s="1"/>
      <c r="AY267" s="1" t="s">
        <v>632</v>
      </c>
      <c r="AZ267" s="1"/>
      <c r="BA267" s="1"/>
      <c r="BB267" s="1"/>
    </row>
    <row r="268" spans="1:54" ht="15" customHeight="1" x14ac:dyDescent="0.25">
      <c r="A268" s="5">
        <v>3</v>
      </c>
      <c r="B268" s="1" t="s">
        <v>523</v>
      </c>
      <c r="C268" s="1" t="s">
        <v>617</v>
      </c>
      <c r="D268" s="1" t="s">
        <v>12</v>
      </c>
      <c r="E268" s="1" t="s">
        <v>110</v>
      </c>
      <c r="F268" s="1" t="s">
        <v>10</v>
      </c>
      <c r="G268" s="1" t="s">
        <v>9</v>
      </c>
      <c r="H268" s="1" t="s">
        <v>539</v>
      </c>
      <c r="I268" s="1" t="s">
        <v>631</v>
      </c>
      <c r="J268" s="4">
        <v>44197</v>
      </c>
      <c r="K268" s="4">
        <v>44561</v>
      </c>
      <c r="L268" s="1" t="s">
        <v>630</v>
      </c>
      <c r="M268" s="1" t="s">
        <v>598</v>
      </c>
      <c r="N268" s="1" t="s">
        <v>4</v>
      </c>
      <c r="O268" s="1" t="s">
        <v>613</v>
      </c>
      <c r="P268" s="1" t="s">
        <v>75</v>
      </c>
      <c r="Q268" s="16">
        <v>1</v>
      </c>
      <c r="R268" s="16">
        <v>0.25</v>
      </c>
      <c r="S268" s="16">
        <v>0.25</v>
      </c>
      <c r="T268" s="16">
        <v>0.25</v>
      </c>
      <c r="U268" s="16">
        <v>0.25</v>
      </c>
      <c r="V268" s="16">
        <v>0.25</v>
      </c>
      <c r="W268" s="16" t="s">
        <v>629</v>
      </c>
      <c r="AH268" s="2">
        <f>IFERROR(IF((V268+X268+Z268+AB268)/Q268&gt;1,1,(V268+X268+Z268+AB268)/Q268),0)</f>
        <v>0.25</v>
      </c>
      <c r="AI268" s="2">
        <f>IFERROR(IF(R268=0,"",IF((V268/R268)&gt;1,1,(V268/R268))),"")</f>
        <v>1</v>
      </c>
      <c r="AJ268" s="2">
        <f>IFERROR(IF(S268=0,"",IF((X268/S268)&gt;1,1,(X268/S268))),"")</f>
        <v>0</v>
      </c>
      <c r="AK268" s="2">
        <f>IFERROR(IF(T268=0,"",IF((Z268/T268)&gt;1,1,(Z268/T268))),"")</f>
        <v>0</v>
      </c>
      <c r="AL268" s="2">
        <f>IFERROR(IF(U268=0,"",IF((AB268/U268)&gt;1,1,(AB268/U268))),"")</f>
        <v>0</v>
      </c>
      <c r="AM268" s="1" t="s">
        <v>18</v>
      </c>
      <c r="AN268" s="1"/>
      <c r="AO268" s="1"/>
      <c r="AP268" s="1"/>
      <c r="AQ268" s="1" t="s">
        <v>527</v>
      </c>
      <c r="AR268" s="1"/>
      <c r="AS268" s="1"/>
      <c r="AT268" s="1"/>
      <c r="AU268" s="1" t="s">
        <v>18</v>
      </c>
      <c r="AV268" s="1"/>
      <c r="AW268" s="1"/>
      <c r="AX268" s="1"/>
      <c r="AY268" s="1" t="s">
        <v>628</v>
      </c>
      <c r="AZ268" s="1"/>
      <c r="BA268" s="1"/>
      <c r="BB268" s="1"/>
    </row>
    <row r="269" spans="1:54" ht="15" customHeight="1" x14ac:dyDescent="0.25">
      <c r="A269" s="5">
        <v>4</v>
      </c>
      <c r="B269" s="1" t="s">
        <v>523</v>
      </c>
      <c r="C269" s="1" t="s">
        <v>617</v>
      </c>
      <c r="D269" s="1" t="s">
        <v>12</v>
      </c>
      <c r="E269" s="1" t="s">
        <v>110</v>
      </c>
      <c r="F269" s="1" t="s">
        <v>10</v>
      </c>
      <c r="G269" s="1" t="s">
        <v>9</v>
      </c>
      <c r="H269" s="1" t="s">
        <v>539</v>
      </c>
      <c r="I269" s="1" t="s">
        <v>627</v>
      </c>
      <c r="J269" s="4">
        <v>44197</v>
      </c>
      <c r="K269" s="4">
        <v>44561</v>
      </c>
      <c r="L269" s="1" t="s">
        <v>626</v>
      </c>
      <c r="M269" s="1" t="s">
        <v>603</v>
      </c>
      <c r="N269" s="1" t="s">
        <v>4</v>
      </c>
      <c r="O269" s="1" t="s">
        <v>613</v>
      </c>
      <c r="P269" s="1" t="s">
        <v>75</v>
      </c>
      <c r="Q269" s="16">
        <v>1</v>
      </c>
      <c r="R269" s="16">
        <v>0.25</v>
      </c>
      <c r="S269" s="16">
        <v>0.25</v>
      </c>
      <c r="T269" s="16">
        <v>0.25</v>
      </c>
      <c r="U269" s="16">
        <v>0.25</v>
      </c>
      <c r="V269" s="16">
        <v>0.25</v>
      </c>
      <c r="W269" s="16" t="s">
        <v>625</v>
      </c>
      <c r="AH269" s="2">
        <f>IFERROR(IF((V269+X269+Z269+AB269)/Q269&gt;1,1,(V269+X269+Z269+AB269)/Q269),0)</f>
        <v>0.25</v>
      </c>
      <c r="AI269" s="2">
        <f>IFERROR(IF(R269=0,"",IF((V269/R269)&gt;1,1,(V269/R269))),"")</f>
        <v>1</v>
      </c>
      <c r="AJ269" s="2">
        <f>IFERROR(IF(S269=0,"",IF((X269/S269)&gt;1,1,(X269/S269))),"")</f>
        <v>0</v>
      </c>
      <c r="AK269" s="2">
        <f>IFERROR(IF(T269=0,"",IF((Z269/T269)&gt;1,1,(Z269/T269))),"")</f>
        <v>0</v>
      </c>
      <c r="AL269" s="2">
        <f>IFERROR(IF(U269=0,"",IF((AB269/U269)&gt;1,1,(AB269/U269))),"")</f>
        <v>0</v>
      </c>
      <c r="AM269" s="1" t="s">
        <v>18</v>
      </c>
      <c r="AN269" s="1"/>
      <c r="AO269" s="1"/>
      <c r="AP269" s="1"/>
      <c r="AQ269" s="1" t="s">
        <v>624</v>
      </c>
      <c r="AR269" s="1"/>
      <c r="AS269" s="1"/>
      <c r="AT269" s="1"/>
      <c r="AU269" s="1" t="s">
        <v>18</v>
      </c>
      <c r="AV269" s="1"/>
      <c r="AW269" s="1"/>
      <c r="AX269" s="1"/>
      <c r="AY269" s="1" t="s">
        <v>623</v>
      </c>
      <c r="AZ269" s="1"/>
      <c r="BA269" s="1"/>
      <c r="BB269" s="1"/>
    </row>
    <row r="270" spans="1:54" ht="15" customHeight="1" x14ac:dyDescent="0.25">
      <c r="A270" s="5">
        <v>5</v>
      </c>
      <c r="B270" s="1" t="s">
        <v>523</v>
      </c>
      <c r="C270" s="1" t="s">
        <v>617</v>
      </c>
      <c r="D270" s="1" t="s">
        <v>12</v>
      </c>
      <c r="E270" s="1" t="s">
        <v>110</v>
      </c>
      <c r="F270" s="1" t="s">
        <v>10</v>
      </c>
      <c r="G270" s="1" t="s">
        <v>9</v>
      </c>
      <c r="H270" s="1" t="s">
        <v>539</v>
      </c>
      <c r="I270" s="1" t="s">
        <v>622</v>
      </c>
      <c r="J270" s="4">
        <v>44197</v>
      </c>
      <c r="K270" s="4">
        <v>44561</v>
      </c>
      <c r="L270" s="1" t="s">
        <v>621</v>
      </c>
      <c r="M270" s="1" t="s">
        <v>614</v>
      </c>
      <c r="N270" s="1" t="s">
        <v>4</v>
      </c>
      <c r="O270" s="1" t="s">
        <v>613</v>
      </c>
      <c r="P270" s="1" t="s">
        <v>75</v>
      </c>
      <c r="Q270" s="16">
        <v>1</v>
      </c>
      <c r="R270" s="16">
        <v>0.25</v>
      </c>
      <c r="S270" s="16">
        <v>0.25</v>
      </c>
      <c r="T270" s="16">
        <v>0.25</v>
      </c>
      <c r="U270" s="16">
        <v>0.25</v>
      </c>
      <c r="V270" s="16">
        <v>0.25</v>
      </c>
      <c r="W270" s="16" t="s">
        <v>620</v>
      </c>
      <c r="AH270" s="2">
        <f>IFERROR(IF((V270+X270+Z270+AB270)/Q270&gt;1,1,(V270+X270+Z270+AB270)/Q270),0)</f>
        <v>0.25</v>
      </c>
      <c r="AI270" s="2">
        <f>IFERROR(IF(R270=0,"",IF((V270/R270)&gt;1,1,(V270/R270))),"")</f>
        <v>1</v>
      </c>
      <c r="AJ270" s="2">
        <f>IFERROR(IF(S270=0,"",IF((X270/S270)&gt;1,1,(X270/S270))),"")</f>
        <v>0</v>
      </c>
      <c r="AK270" s="2">
        <f>IFERROR(IF(T270=0,"",IF((Z270/T270)&gt;1,1,(Z270/T270))),"")</f>
        <v>0</v>
      </c>
      <c r="AL270" s="2">
        <f>IFERROR(IF(U270=0,"",IF((AB270/U270)&gt;1,1,(AB270/U270))),"")</f>
        <v>0</v>
      </c>
      <c r="AM270" s="1" t="s">
        <v>18</v>
      </c>
      <c r="AN270" s="1"/>
      <c r="AO270" s="1"/>
      <c r="AP270" s="1"/>
      <c r="AQ270" s="1" t="s">
        <v>619</v>
      </c>
      <c r="AR270" s="1"/>
      <c r="AS270" s="1"/>
      <c r="AT270" s="1"/>
      <c r="AU270" s="1" t="s">
        <v>18</v>
      </c>
      <c r="AV270" s="1"/>
      <c r="AW270" s="1"/>
      <c r="AX270" s="1"/>
      <c r="AY270" s="1" t="s">
        <v>618</v>
      </c>
      <c r="AZ270" s="1"/>
      <c r="BA270" s="1"/>
      <c r="BB270" s="1"/>
    </row>
    <row r="271" spans="1:54" ht="15" customHeight="1" x14ac:dyDescent="0.25">
      <c r="A271" s="5">
        <v>6</v>
      </c>
      <c r="B271" s="1" t="s">
        <v>523</v>
      </c>
      <c r="C271" s="1" t="s">
        <v>617</v>
      </c>
      <c r="D271" s="1" t="s">
        <v>12</v>
      </c>
      <c r="E271" s="1" t="s">
        <v>110</v>
      </c>
      <c r="F271" s="1" t="s">
        <v>10</v>
      </c>
      <c r="G271" s="1" t="s">
        <v>9</v>
      </c>
      <c r="H271" s="1" t="s">
        <v>539</v>
      </c>
      <c r="I271" s="1" t="s">
        <v>616</v>
      </c>
      <c r="J271" s="4">
        <v>44197</v>
      </c>
      <c r="K271" s="4">
        <v>44561</v>
      </c>
      <c r="L271" s="1" t="s">
        <v>615</v>
      </c>
      <c r="M271" s="1" t="s">
        <v>614</v>
      </c>
      <c r="N271" s="1" t="s">
        <v>21</v>
      </c>
      <c r="O271" s="1" t="s">
        <v>613</v>
      </c>
      <c r="P271" s="1" t="s">
        <v>75</v>
      </c>
      <c r="Q271" s="7">
        <v>12</v>
      </c>
      <c r="R271" s="7">
        <v>3</v>
      </c>
      <c r="S271" s="7">
        <v>3</v>
      </c>
      <c r="T271" s="7">
        <v>3</v>
      </c>
      <c r="U271" s="7">
        <v>3</v>
      </c>
      <c r="V271" s="7">
        <v>3</v>
      </c>
      <c r="W271" s="7" t="s">
        <v>612</v>
      </c>
      <c r="AH271" s="2">
        <f>IFERROR(IF((V271+X271+Z271+AB271)/Q271&gt;1,1,(V271+X271+Z271+AB271)/Q271),0)</f>
        <v>0.25</v>
      </c>
      <c r="AI271" s="2">
        <f>IFERROR(IF(R271=0,"",IF((V271/R271)&gt;1,1,(V271/R271))),"")</f>
        <v>1</v>
      </c>
      <c r="AJ271" s="2">
        <f>IFERROR(IF(S271=0,"",IF((X271/S271)&gt;1,1,(X271/S271))),"")</f>
        <v>0</v>
      </c>
      <c r="AK271" s="2">
        <f>IFERROR(IF(T271=0,"",IF((Z271/T271)&gt;1,1,(Z271/T271))),"")</f>
        <v>0</v>
      </c>
      <c r="AL271" s="2">
        <f>IFERROR(IF(U271=0,"",IF((AB271/U271)&gt;1,1,(AB271/U271))),"")</f>
        <v>0</v>
      </c>
      <c r="AM271" s="1" t="s">
        <v>18</v>
      </c>
      <c r="AN271" s="1"/>
      <c r="AO271" s="1"/>
      <c r="AP271" s="1"/>
      <c r="AQ271" s="1" t="s">
        <v>611</v>
      </c>
      <c r="AR271" s="1"/>
      <c r="AS271" s="1"/>
      <c r="AT271" s="1"/>
      <c r="AU271" s="1" t="s">
        <v>18</v>
      </c>
      <c r="AV271" s="1"/>
      <c r="AW271" s="1"/>
      <c r="AX271" s="1"/>
      <c r="AY271" s="1" t="s">
        <v>610</v>
      </c>
      <c r="AZ271" s="1"/>
      <c r="BA271" s="1"/>
      <c r="BB271" s="1"/>
    </row>
    <row r="272" spans="1:54" ht="15" customHeight="1" x14ac:dyDescent="0.25">
      <c r="A272" s="5">
        <v>7</v>
      </c>
      <c r="B272" s="1" t="s">
        <v>523</v>
      </c>
      <c r="C272" s="1" t="s">
        <v>583</v>
      </c>
      <c r="D272" s="1" t="s">
        <v>12</v>
      </c>
      <c r="E272" s="1" t="s">
        <v>110</v>
      </c>
      <c r="F272" s="1" t="s">
        <v>10</v>
      </c>
      <c r="G272" s="1" t="s">
        <v>9</v>
      </c>
      <c r="H272" s="1" t="s">
        <v>539</v>
      </c>
      <c r="I272" s="1" t="s">
        <v>609</v>
      </c>
      <c r="J272" s="4">
        <v>44197</v>
      </c>
      <c r="K272" s="4">
        <v>44561</v>
      </c>
      <c r="L272" s="1" t="s">
        <v>608</v>
      </c>
      <c r="M272" s="1" t="s">
        <v>603</v>
      </c>
      <c r="N272" s="1" t="s">
        <v>4</v>
      </c>
      <c r="O272" s="1" t="s">
        <v>579</v>
      </c>
      <c r="P272" s="1" t="s">
        <v>75</v>
      </c>
      <c r="Q272" s="16">
        <v>1</v>
      </c>
      <c r="R272" s="16">
        <v>0.25</v>
      </c>
      <c r="S272" s="16">
        <v>0.25</v>
      </c>
      <c r="T272" s="16">
        <v>0.25</v>
      </c>
      <c r="U272" s="16">
        <v>0.25</v>
      </c>
      <c r="V272" s="16">
        <v>0.25</v>
      </c>
      <c r="W272" s="16" t="s">
        <v>607</v>
      </c>
      <c r="AH272" s="2">
        <f>IFERROR(IF((V272+X272+Z272+AB272)/Q272&gt;1,1,(V272+X272+Z272+AB272)/Q272),0)</f>
        <v>0.25</v>
      </c>
      <c r="AI272" s="2">
        <f>IFERROR(IF(R272=0,"",IF((V272/R272)&gt;1,1,(V272/R272))),"")</f>
        <v>1</v>
      </c>
      <c r="AJ272" s="2">
        <f>IFERROR(IF(S272=0,"",IF((X272/S272)&gt;1,1,(X272/S272))),"")</f>
        <v>0</v>
      </c>
      <c r="AK272" s="2">
        <f>IFERROR(IF(T272=0,"",IF((Z272/T272)&gt;1,1,(Z272/T272))),"")</f>
        <v>0</v>
      </c>
      <c r="AL272" s="2">
        <f>IFERROR(IF(U272=0,"",IF((AB272/U272)&gt;1,1,(AB272/U272))),"")</f>
        <v>0</v>
      </c>
      <c r="AM272" s="1" t="s">
        <v>18</v>
      </c>
      <c r="AN272" s="1"/>
      <c r="AO272" s="1"/>
      <c r="AP272" s="1"/>
      <c r="AQ272" s="1" t="s">
        <v>527</v>
      </c>
      <c r="AR272" s="1"/>
      <c r="AS272" s="1"/>
      <c r="AT272" s="1"/>
      <c r="AU272" s="1" t="s">
        <v>18</v>
      </c>
      <c r="AV272" s="1"/>
      <c r="AW272" s="1"/>
      <c r="AX272" s="1"/>
      <c r="AY272" s="1" t="s">
        <v>606</v>
      </c>
      <c r="AZ272" s="1"/>
      <c r="BA272" s="1"/>
      <c r="BB272" s="1"/>
    </row>
    <row r="273" spans="1:54" ht="15" customHeight="1" x14ac:dyDescent="0.25">
      <c r="A273" s="5">
        <v>8</v>
      </c>
      <c r="B273" s="1" t="s">
        <v>523</v>
      </c>
      <c r="C273" s="1" t="s">
        <v>583</v>
      </c>
      <c r="D273" s="1" t="s">
        <v>12</v>
      </c>
      <c r="E273" s="1" t="s">
        <v>110</v>
      </c>
      <c r="F273" s="1" t="s">
        <v>10</v>
      </c>
      <c r="G273" s="1" t="s">
        <v>9</v>
      </c>
      <c r="H273" s="1" t="s">
        <v>539</v>
      </c>
      <c r="I273" s="1" t="s">
        <v>605</v>
      </c>
      <c r="J273" s="4">
        <v>44197</v>
      </c>
      <c r="K273" s="4">
        <v>44561</v>
      </c>
      <c r="L273" s="1" t="s">
        <v>604</v>
      </c>
      <c r="M273" s="1" t="s">
        <v>603</v>
      </c>
      <c r="N273" s="1" t="s">
        <v>4</v>
      </c>
      <c r="O273" s="1" t="s">
        <v>579</v>
      </c>
      <c r="P273" s="1" t="s">
        <v>75</v>
      </c>
      <c r="Q273" s="16">
        <v>1</v>
      </c>
      <c r="R273" s="16">
        <v>0.25</v>
      </c>
      <c r="S273" s="16">
        <v>0.25</v>
      </c>
      <c r="T273" s="16">
        <v>0.25</v>
      </c>
      <c r="U273" s="16">
        <v>0.25</v>
      </c>
      <c r="V273" s="16">
        <v>0.25</v>
      </c>
      <c r="W273" s="16" t="s">
        <v>602</v>
      </c>
      <c r="AH273" s="2">
        <f>IFERROR(IF((V273+X273+Z273+AB273)/Q273&gt;1,1,(V273+X273+Z273+AB273)/Q273),0)</f>
        <v>0.25</v>
      </c>
      <c r="AI273" s="2">
        <f>IFERROR(IF(R273=0,"",IF((V273/R273)&gt;1,1,(V273/R273))),"")</f>
        <v>1</v>
      </c>
      <c r="AJ273" s="2">
        <f>IFERROR(IF(S273=0,"",IF((X273/S273)&gt;1,1,(X273/S273))),"")</f>
        <v>0</v>
      </c>
      <c r="AK273" s="2">
        <f>IFERROR(IF(T273=0,"",IF((Z273/T273)&gt;1,1,(Z273/T273))),"")</f>
        <v>0</v>
      </c>
      <c r="AL273" s="2">
        <f>IFERROR(IF(U273=0,"",IF((AB273/U273)&gt;1,1,(AB273/U273))),"")</f>
        <v>0</v>
      </c>
      <c r="AM273" s="1" t="s">
        <v>18</v>
      </c>
      <c r="AN273" s="1"/>
      <c r="AO273" s="1"/>
      <c r="AP273" s="1"/>
      <c r="AQ273" s="1" t="s">
        <v>527</v>
      </c>
      <c r="AR273" s="1"/>
      <c r="AS273" s="1"/>
      <c r="AT273" s="1"/>
      <c r="AU273" s="1" t="s">
        <v>18</v>
      </c>
      <c r="AV273" s="1"/>
      <c r="AW273" s="1"/>
      <c r="AX273" s="1"/>
      <c r="AY273" s="1" t="s">
        <v>601</v>
      </c>
      <c r="AZ273" s="1"/>
      <c r="BA273" s="1"/>
      <c r="BB273" s="1"/>
    </row>
    <row r="274" spans="1:54" ht="15" customHeight="1" x14ac:dyDescent="0.25">
      <c r="A274" s="5">
        <v>9</v>
      </c>
      <c r="B274" s="1" t="s">
        <v>523</v>
      </c>
      <c r="C274" s="1" t="s">
        <v>583</v>
      </c>
      <c r="D274" s="1" t="s">
        <v>12</v>
      </c>
      <c r="E274" s="1" t="s">
        <v>110</v>
      </c>
      <c r="F274" s="1" t="s">
        <v>10</v>
      </c>
      <c r="G274" s="1" t="s">
        <v>9</v>
      </c>
      <c r="H274" s="1" t="s">
        <v>539</v>
      </c>
      <c r="I274" s="1" t="s">
        <v>600</v>
      </c>
      <c r="J274" s="4">
        <v>44197</v>
      </c>
      <c r="K274" s="4">
        <v>44561</v>
      </c>
      <c r="L274" s="1" t="s">
        <v>599</v>
      </c>
      <c r="M274" s="1" t="s">
        <v>598</v>
      </c>
      <c r="N274" s="1" t="s">
        <v>21</v>
      </c>
      <c r="O274" s="1" t="s">
        <v>579</v>
      </c>
      <c r="P274" s="1" t="s">
        <v>75</v>
      </c>
      <c r="Q274" s="7">
        <v>4</v>
      </c>
      <c r="R274" s="7">
        <v>1</v>
      </c>
      <c r="S274" s="7">
        <v>1</v>
      </c>
      <c r="T274" s="7">
        <v>1</v>
      </c>
      <c r="U274" s="7">
        <v>1</v>
      </c>
      <c r="V274" s="7">
        <v>0</v>
      </c>
      <c r="W274" s="7" t="s">
        <v>597</v>
      </c>
      <c r="AH274" s="2">
        <f>IFERROR(IF((V274+X274+Z274+AB274)/Q274&gt;1,1,(V274+X274+Z274+AB274)/Q274),0)</f>
        <v>0</v>
      </c>
      <c r="AI274" s="2">
        <f>IFERROR(IF(R274=0,"",IF((V274/R274)&gt;1,1,(V274/R274))),"")</f>
        <v>0</v>
      </c>
      <c r="AJ274" s="2">
        <f>IFERROR(IF(S274=0,"",IF((X274/S274)&gt;1,1,(X274/S274))),"")</f>
        <v>0</v>
      </c>
      <c r="AK274" s="2">
        <f>IFERROR(IF(T274=0,"",IF((Z274/T274)&gt;1,1,(Z274/T274))),"")</f>
        <v>0</v>
      </c>
      <c r="AL274" s="2">
        <f>IFERROR(IF(U274=0,"",IF((AB274/U274)&gt;1,1,(AB274/U274))),"")</f>
        <v>0</v>
      </c>
      <c r="AM274" s="1" t="s">
        <v>18</v>
      </c>
      <c r="AN274" s="1"/>
      <c r="AO274" s="1"/>
      <c r="AP274" s="1"/>
      <c r="AQ274" s="1" t="s">
        <v>596</v>
      </c>
      <c r="AR274" s="1"/>
      <c r="AS274" s="1"/>
      <c r="AT274" s="1"/>
      <c r="AU274" s="1" t="s">
        <v>18</v>
      </c>
      <c r="AV274" s="1"/>
      <c r="AW274" s="1"/>
      <c r="AX274" s="1"/>
      <c r="AY274" s="1" t="s">
        <v>596</v>
      </c>
      <c r="AZ274" s="1"/>
      <c r="BA274" s="1"/>
      <c r="BB274" s="1"/>
    </row>
    <row r="275" spans="1:54" ht="15" customHeight="1" x14ac:dyDescent="0.25">
      <c r="A275" s="5">
        <v>10</v>
      </c>
      <c r="B275" s="1" t="s">
        <v>523</v>
      </c>
      <c r="C275" s="1" t="s">
        <v>583</v>
      </c>
      <c r="D275" s="1" t="s">
        <v>12</v>
      </c>
      <c r="E275" s="1" t="s">
        <v>110</v>
      </c>
      <c r="F275" s="1" t="s">
        <v>10</v>
      </c>
      <c r="G275" s="1" t="s">
        <v>9</v>
      </c>
      <c r="H275" s="1" t="s">
        <v>539</v>
      </c>
      <c r="I275" s="1" t="s">
        <v>595</v>
      </c>
      <c r="J275" s="4">
        <v>44197</v>
      </c>
      <c r="K275" s="4">
        <v>44561</v>
      </c>
      <c r="L275" s="1" t="s">
        <v>594</v>
      </c>
      <c r="M275" s="1" t="s">
        <v>580</v>
      </c>
      <c r="N275" s="1" t="s">
        <v>4</v>
      </c>
      <c r="O275" s="1" t="s">
        <v>579</v>
      </c>
      <c r="P275" s="1" t="s">
        <v>75</v>
      </c>
      <c r="Q275" s="16">
        <v>1</v>
      </c>
      <c r="R275" s="16">
        <v>0.25</v>
      </c>
      <c r="S275" s="16">
        <v>0.25</v>
      </c>
      <c r="T275" s="16">
        <v>0.25</v>
      </c>
      <c r="U275" s="16">
        <v>0.25</v>
      </c>
      <c r="V275" s="16">
        <v>0.25</v>
      </c>
      <c r="W275" s="16" t="s">
        <v>593</v>
      </c>
      <c r="AH275" s="2">
        <f>IFERROR(IF((V275+X275+Z275+AB275)/Q275&gt;1,1,(V275+X275+Z275+AB275)/Q275),0)</f>
        <v>0.25</v>
      </c>
      <c r="AI275" s="2">
        <f>IFERROR(IF(R275=0,"",IF((V275/R275)&gt;1,1,(V275/R275))),"")</f>
        <v>1</v>
      </c>
      <c r="AJ275" s="2">
        <f>IFERROR(IF(S275=0,"",IF((X275/S275)&gt;1,1,(X275/S275))),"")</f>
        <v>0</v>
      </c>
      <c r="AK275" s="2">
        <f>IFERROR(IF(T275=0,"",IF((Z275/T275)&gt;1,1,(Z275/T275))),"")</f>
        <v>0</v>
      </c>
      <c r="AL275" s="2">
        <f>IFERROR(IF(U275=0,"",IF((AB275/U275)&gt;1,1,(AB275/U275))),"")</f>
        <v>0</v>
      </c>
      <c r="AM275" s="1" t="s">
        <v>18</v>
      </c>
      <c r="AN275" s="1"/>
      <c r="AO275" s="1"/>
      <c r="AP275" s="1"/>
      <c r="AQ275" s="1" t="s">
        <v>527</v>
      </c>
      <c r="AR275" s="1"/>
      <c r="AS275" s="1"/>
      <c r="AT275" s="1"/>
      <c r="AU275" s="1" t="s">
        <v>18</v>
      </c>
      <c r="AV275" s="1"/>
      <c r="AW275" s="1"/>
      <c r="AX275" s="1"/>
      <c r="AY275" s="1" t="s">
        <v>592</v>
      </c>
      <c r="AZ275" s="1"/>
      <c r="BA275" s="1"/>
      <c r="BB275" s="1"/>
    </row>
    <row r="276" spans="1:54" ht="15" customHeight="1" x14ac:dyDescent="0.25">
      <c r="A276" s="5">
        <v>11</v>
      </c>
      <c r="B276" s="1" t="s">
        <v>523</v>
      </c>
      <c r="C276" s="1" t="s">
        <v>583</v>
      </c>
      <c r="D276" s="1" t="s">
        <v>12</v>
      </c>
      <c r="E276" s="1" t="s">
        <v>110</v>
      </c>
      <c r="F276" s="1" t="s">
        <v>10</v>
      </c>
      <c r="G276" s="1" t="s">
        <v>9</v>
      </c>
      <c r="H276" s="1" t="s">
        <v>539</v>
      </c>
      <c r="I276" s="1" t="s">
        <v>591</v>
      </c>
      <c r="J276" s="4">
        <v>44197</v>
      </c>
      <c r="K276" s="4">
        <v>44561</v>
      </c>
      <c r="L276" s="1" t="s">
        <v>590</v>
      </c>
      <c r="M276" s="1" t="s">
        <v>580</v>
      </c>
      <c r="N276" s="1" t="s">
        <v>4</v>
      </c>
      <c r="O276" s="1" t="s">
        <v>579</v>
      </c>
      <c r="P276" s="1" t="s">
        <v>75</v>
      </c>
      <c r="Q276" s="16">
        <v>1</v>
      </c>
      <c r="R276" s="16">
        <v>0.25</v>
      </c>
      <c r="S276" s="16">
        <v>0.25</v>
      </c>
      <c r="T276" s="16">
        <v>0.25</v>
      </c>
      <c r="U276" s="16">
        <v>0.25</v>
      </c>
      <c r="V276" s="16">
        <v>0.25</v>
      </c>
      <c r="W276" s="16" t="s">
        <v>589</v>
      </c>
      <c r="AH276" s="2">
        <f>IFERROR(IF((V276+X276+Z276+AB276)/Q276&gt;1,1,(V276+X276+Z276+AB276)/Q276),0)</f>
        <v>0.25</v>
      </c>
      <c r="AI276" s="2">
        <f>IFERROR(IF(R276=0,"",IF((V276/R276)&gt;1,1,(V276/R276))),"")</f>
        <v>1</v>
      </c>
      <c r="AJ276" s="2">
        <f>IFERROR(IF(S276=0,"",IF((X276/S276)&gt;1,1,(X276/S276))),"")</f>
        <v>0</v>
      </c>
      <c r="AK276" s="2">
        <f>IFERROR(IF(T276=0,"",IF((Z276/T276)&gt;1,1,(Z276/T276))),"")</f>
        <v>0</v>
      </c>
      <c r="AL276" s="2">
        <f>IFERROR(IF(U276=0,"",IF((AB276/U276)&gt;1,1,(AB276/U276))),"")</f>
        <v>0</v>
      </c>
      <c r="AM276" s="1" t="s">
        <v>18</v>
      </c>
      <c r="AN276" s="1"/>
      <c r="AO276" s="1"/>
      <c r="AP276" s="1"/>
      <c r="AQ276" s="1" t="s">
        <v>527</v>
      </c>
      <c r="AR276" s="1"/>
      <c r="AS276" s="1"/>
      <c r="AT276" s="1"/>
      <c r="AU276" s="1" t="s">
        <v>18</v>
      </c>
      <c r="AV276" s="1"/>
      <c r="AW276" s="1"/>
      <c r="AX276" s="1"/>
      <c r="AY276" s="1" t="s">
        <v>588</v>
      </c>
      <c r="AZ276" s="1"/>
      <c r="BA276" s="1"/>
      <c r="BB276" s="1"/>
    </row>
    <row r="277" spans="1:54" ht="15" customHeight="1" x14ac:dyDescent="0.25">
      <c r="A277" s="5">
        <v>12</v>
      </c>
      <c r="B277" s="1" t="s">
        <v>523</v>
      </c>
      <c r="C277" s="1" t="s">
        <v>583</v>
      </c>
      <c r="D277" s="1" t="s">
        <v>12</v>
      </c>
      <c r="E277" s="1" t="s">
        <v>110</v>
      </c>
      <c r="F277" s="1" t="s">
        <v>10</v>
      </c>
      <c r="G277" s="1" t="s">
        <v>9</v>
      </c>
      <c r="H277" s="1" t="s">
        <v>539</v>
      </c>
      <c r="I277" s="1" t="s">
        <v>587</v>
      </c>
      <c r="J277" s="4">
        <v>44197</v>
      </c>
      <c r="K277" s="4">
        <v>44561</v>
      </c>
      <c r="L277" s="1" t="s">
        <v>586</v>
      </c>
      <c r="M277" s="1" t="s">
        <v>580</v>
      </c>
      <c r="N277" s="1" t="s">
        <v>4</v>
      </c>
      <c r="O277" s="1" t="s">
        <v>579</v>
      </c>
      <c r="P277" s="1" t="s">
        <v>75</v>
      </c>
      <c r="Q277" s="16">
        <v>1</v>
      </c>
      <c r="R277" s="16">
        <v>0.25</v>
      </c>
      <c r="S277" s="16">
        <v>0.25</v>
      </c>
      <c r="T277" s="16">
        <v>0.25</v>
      </c>
      <c r="U277" s="16">
        <v>0.25</v>
      </c>
      <c r="V277" s="16">
        <v>0.25</v>
      </c>
      <c r="W277" s="16" t="s">
        <v>585</v>
      </c>
      <c r="AH277" s="2">
        <f>IFERROR(IF((V277+X277+Z277+AB277)/Q277&gt;1,1,(V277+X277+Z277+AB277)/Q277),0)</f>
        <v>0.25</v>
      </c>
      <c r="AI277" s="2">
        <f>IFERROR(IF(R277=0,"",IF((V277/R277)&gt;1,1,(V277/R277))),"")</f>
        <v>1</v>
      </c>
      <c r="AJ277" s="2">
        <f>IFERROR(IF(S277=0,"",IF((X277/S277)&gt;1,1,(X277/S277))),"")</f>
        <v>0</v>
      </c>
      <c r="AK277" s="2">
        <f>IFERROR(IF(T277=0,"",IF((Z277/T277)&gt;1,1,(Z277/T277))),"")</f>
        <v>0</v>
      </c>
      <c r="AL277" s="2">
        <f>IFERROR(IF(U277=0,"",IF((AB277/U277)&gt;1,1,(AB277/U277))),"")</f>
        <v>0</v>
      </c>
      <c r="AM277" s="1" t="s">
        <v>18</v>
      </c>
      <c r="AN277" s="1"/>
      <c r="AO277" s="1"/>
      <c r="AP277" s="1"/>
      <c r="AQ277" s="1" t="s">
        <v>527</v>
      </c>
      <c r="AR277" s="1"/>
      <c r="AS277" s="1"/>
      <c r="AT277" s="1"/>
      <c r="AU277" s="1" t="s">
        <v>18</v>
      </c>
      <c r="AV277" s="1"/>
      <c r="AW277" s="1"/>
      <c r="AX277" s="1"/>
      <c r="AY277" s="1" t="s">
        <v>584</v>
      </c>
      <c r="AZ277" s="1"/>
      <c r="BA277" s="1"/>
      <c r="BB277" s="1"/>
    </row>
    <row r="278" spans="1:54" ht="15" customHeight="1" x14ac:dyDescent="0.25">
      <c r="A278" s="5">
        <v>13</v>
      </c>
      <c r="B278" s="1" t="s">
        <v>523</v>
      </c>
      <c r="C278" s="1" t="s">
        <v>583</v>
      </c>
      <c r="D278" s="1" t="s">
        <v>12</v>
      </c>
      <c r="E278" s="1" t="s">
        <v>110</v>
      </c>
      <c r="F278" s="1" t="s">
        <v>10</v>
      </c>
      <c r="G278" s="1" t="s">
        <v>9</v>
      </c>
      <c r="H278" s="1" t="s">
        <v>539</v>
      </c>
      <c r="I278" s="1" t="s">
        <v>582</v>
      </c>
      <c r="J278" s="4">
        <v>44197</v>
      </c>
      <c r="K278" s="4">
        <v>44561</v>
      </c>
      <c r="L278" s="1" t="s">
        <v>581</v>
      </c>
      <c r="M278" s="1" t="s">
        <v>580</v>
      </c>
      <c r="N278" s="1" t="s">
        <v>21</v>
      </c>
      <c r="O278" s="1" t="s">
        <v>579</v>
      </c>
      <c r="P278" s="1" t="s">
        <v>75</v>
      </c>
      <c r="Q278" s="7">
        <v>12</v>
      </c>
      <c r="R278" s="7">
        <v>3</v>
      </c>
      <c r="S278" s="7">
        <v>3</v>
      </c>
      <c r="T278" s="7">
        <v>3</v>
      </c>
      <c r="U278" s="7">
        <v>3</v>
      </c>
      <c r="V278" s="7">
        <v>3</v>
      </c>
      <c r="W278" s="7" t="s">
        <v>578</v>
      </c>
      <c r="AH278" s="2">
        <f>IFERROR(IF((V278+X278+Z278+AB278)/Q278&gt;1,1,(V278+X278+Z278+AB278)/Q278),0)</f>
        <v>0.25</v>
      </c>
      <c r="AI278" s="2">
        <f>IFERROR(IF(R278=0,"",IF((V278/R278)&gt;1,1,(V278/R278))),"")</f>
        <v>1</v>
      </c>
      <c r="AJ278" s="2">
        <f>IFERROR(IF(S278=0,"",IF((X278/S278)&gt;1,1,(X278/S278))),"")</f>
        <v>0</v>
      </c>
      <c r="AK278" s="2">
        <f>IFERROR(IF(T278=0,"",IF((Z278/T278)&gt;1,1,(Z278/T278))),"")</f>
        <v>0</v>
      </c>
      <c r="AL278" s="2">
        <f>IFERROR(IF(U278=0,"",IF((AB278/U278)&gt;1,1,(AB278/U278))),"")</f>
        <v>0</v>
      </c>
      <c r="AM278" s="1" t="s">
        <v>18</v>
      </c>
      <c r="AN278" s="1"/>
      <c r="AO278" s="1"/>
      <c r="AP278" s="1"/>
      <c r="AQ278" s="1" t="s">
        <v>527</v>
      </c>
      <c r="AR278" s="1"/>
      <c r="AS278" s="1"/>
      <c r="AT278" s="1"/>
      <c r="AU278" s="1" t="s">
        <v>18</v>
      </c>
      <c r="AV278" s="1"/>
      <c r="AW278" s="1"/>
      <c r="AX278" s="1"/>
      <c r="AY278" s="1" t="s">
        <v>577</v>
      </c>
      <c r="AZ278" s="1"/>
      <c r="BA278" s="1"/>
      <c r="BB278" s="1"/>
    </row>
    <row r="279" spans="1:54" ht="15" customHeight="1" x14ac:dyDescent="0.25">
      <c r="A279" s="5">
        <v>14</v>
      </c>
      <c r="B279" s="1" t="s">
        <v>523</v>
      </c>
      <c r="C279" s="1" t="s">
        <v>568</v>
      </c>
      <c r="D279" s="1" t="s">
        <v>12</v>
      </c>
      <c r="E279" s="1" t="s">
        <v>110</v>
      </c>
      <c r="F279" s="1" t="s">
        <v>10</v>
      </c>
      <c r="G279" s="1" t="s">
        <v>9</v>
      </c>
      <c r="H279" s="1" t="s">
        <v>539</v>
      </c>
      <c r="I279" s="1" t="s">
        <v>576</v>
      </c>
      <c r="J279" s="4">
        <v>44197</v>
      </c>
      <c r="K279" s="4">
        <v>44561</v>
      </c>
      <c r="L279" s="1" t="s">
        <v>575</v>
      </c>
      <c r="M279" s="1" t="s">
        <v>565</v>
      </c>
      <c r="N279" s="1" t="s">
        <v>4</v>
      </c>
      <c r="O279" s="1" t="s">
        <v>564</v>
      </c>
      <c r="P279" s="1" t="s">
        <v>75</v>
      </c>
      <c r="Q279" s="16">
        <v>1</v>
      </c>
      <c r="R279" s="16">
        <v>0.25</v>
      </c>
      <c r="S279" s="16">
        <v>0.25</v>
      </c>
      <c r="T279" s="16">
        <v>0.25</v>
      </c>
      <c r="U279" s="16">
        <v>0.25</v>
      </c>
      <c r="V279" s="16">
        <v>0.25</v>
      </c>
      <c r="W279" s="16" t="s">
        <v>574</v>
      </c>
      <c r="AH279" s="2">
        <f>IFERROR(IF((V279+X279+Z279+AB279)/Q279&gt;1,1,(V279+X279+Z279+AB279)/Q279),0)</f>
        <v>0.25</v>
      </c>
      <c r="AI279" s="2">
        <f>IFERROR(IF(R279=0,"",IF((V279/R279)&gt;1,1,(V279/R279))),"")</f>
        <v>1</v>
      </c>
      <c r="AJ279" s="2">
        <f>IFERROR(IF(S279=0,"",IF((X279/S279)&gt;1,1,(X279/S279))),"")</f>
        <v>0</v>
      </c>
      <c r="AK279" s="2">
        <f>IFERROR(IF(T279=0,"",IF((Z279/T279)&gt;1,1,(Z279/T279))),"")</f>
        <v>0</v>
      </c>
      <c r="AL279" s="2">
        <f>IFERROR(IF(U279=0,"",IF((AB279/U279)&gt;1,1,(AB279/U279))),"")</f>
        <v>0</v>
      </c>
      <c r="AM279" s="1" t="s">
        <v>18</v>
      </c>
      <c r="AN279" s="1"/>
      <c r="AO279" s="1"/>
      <c r="AP279" s="1"/>
      <c r="AQ279" s="1" t="s">
        <v>527</v>
      </c>
      <c r="AR279" s="1"/>
      <c r="AS279" s="1"/>
      <c r="AT279" s="1"/>
      <c r="AU279" s="1" t="s">
        <v>18</v>
      </c>
      <c r="AV279" s="1"/>
      <c r="AW279" s="1"/>
      <c r="AX279" s="1"/>
      <c r="AY279" s="1" t="s">
        <v>573</v>
      </c>
      <c r="AZ279" s="1"/>
      <c r="BA279" s="1"/>
      <c r="BB279" s="1"/>
    </row>
    <row r="280" spans="1:54" ht="15" customHeight="1" x14ac:dyDescent="0.25">
      <c r="A280" s="5">
        <v>15</v>
      </c>
      <c r="B280" s="1" t="s">
        <v>523</v>
      </c>
      <c r="C280" s="1" t="s">
        <v>568</v>
      </c>
      <c r="D280" s="1" t="s">
        <v>12</v>
      </c>
      <c r="E280" s="1" t="s">
        <v>110</v>
      </c>
      <c r="F280" s="1" t="s">
        <v>10</v>
      </c>
      <c r="G280" s="1" t="s">
        <v>9</v>
      </c>
      <c r="H280" s="1" t="s">
        <v>539</v>
      </c>
      <c r="I280" s="1" t="s">
        <v>572</v>
      </c>
      <c r="J280" s="4">
        <v>44197</v>
      </c>
      <c r="K280" s="4">
        <v>44561</v>
      </c>
      <c r="L280" s="1" t="s">
        <v>571</v>
      </c>
      <c r="M280" s="1" t="s">
        <v>565</v>
      </c>
      <c r="N280" s="1" t="s">
        <v>4</v>
      </c>
      <c r="O280" s="1" t="s">
        <v>564</v>
      </c>
      <c r="P280" s="1" t="s">
        <v>75</v>
      </c>
      <c r="Q280" s="16">
        <v>1</v>
      </c>
      <c r="R280" s="16">
        <v>0.25</v>
      </c>
      <c r="S280" s="16">
        <v>0.25</v>
      </c>
      <c r="T280" s="16">
        <v>0.25</v>
      </c>
      <c r="U280" s="16">
        <v>0.25</v>
      </c>
      <c r="V280" s="16">
        <v>0.25</v>
      </c>
      <c r="W280" s="16" t="s">
        <v>570</v>
      </c>
      <c r="AH280" s="2">
        <f>IFERROR(IF((V280+X280+Z280+AB280)/Q280&gt;1,1,(V280+X280+Z280+AB280)/Q280),0)</f>
        <v>0.25</v>
      </c>
      <c r="AI280" s="2">
        <f>IFERROR(IF(R280=0,"",IF((V280/R280)&gt;1,1,(V280/R280))),"")</f>
        <v>1</v>
      </c>
      <c r="AJ280" s="2">
        <f>IFERROR(IF(S280=0,"",IF((X280/S280)&gt;1,1,(X280/S280))),"")</f>
        <v>0</v>
      </c>
      <c r="AK280" s="2">
        <f>IFERROR(IF(T280=0,"",IF((Z280/T280)&gt;1,1,(Z280/T280))),"")</f>
        <v>0</v>
      </c>
      <c r="AL280" s="2">
        <f>IFERROR(IF(U280=0,"",IF((AB280/U280)&gt;1,1,(AB280/U280))),"")</f>
        <v>0</v>
      </c>
      <c r="AM280" s="1" t="s">
        <v>18</v>
      </c>
      <c r="AN280" s="1"/>
      <c r="AO280" s="1"/>
      <c r="AP280" s="1"/>
      <c r="AQ280" s="1" t="s">
        <v>527</v>
      </c>
      <c r="AR280" s="1"/>
      <c r="AS280" s="1"/>
      <c r="AT280" s="1"/>
      <c r="AU280" s="1" t="s">
        <v>18</v>
      </c>
      <c r="AV280" s="1"/>
      <c r="AW280" s="1"/>
      <c r="AX280" s="1"/>
      <c r="AY280" s="1" t="s">
        <v>569</v>
      </c>
      <c r="AZ280" s="1"/>
      <c r="BA280" s="1"/>
      <c r="BB280" s="1"/>
    </row>
    <row r="281" spans="1:54" ht="15" customHeight="1" x14ac:dyDescent="0.25">
      <c r="A281" s="5">
        <v>16</v>
      </c>
      <c r="B281" s="1" t="s">
        <v>523</v>
      </c>
      <c r="C281" s="1" t="s">
        <v>568</v>
      </c>
      <c r="D281" s="1" t="s">
        <v>12</v>
      </c>
      <c r="E281" s="1" t="s">
        <v>110</v>
      </c>
      <c r="F281" s="1" t="s">
        <v>10</v>
      </c>
      <c r="G281" s="1" t="s">
        <v>9</v>
      </c>
      <c r="H281" s="1" t="s">
        <v>539</v>
      </c>
      <c r="I281" s="1" t="s">
        <v>567</v>
      </c>
      <c r="J281" s="4">
        <v>44197</v>
      </c>
      <c r="K281" s="4">
        <v>44561</v>
      </c>
      <c r="L281" s="1" t="s">
        <v>566</v>
      </c>
      <c r="M281" s="1" t="s">
        <v>565</v>
      </c>
      <c r="N281" s="1" t="s">
        <v>21</v>
      </c>
      <c r="O281" s="1" t="s">
        <v>564</v>
      </c>
      <c r="P281" s="1" t="s">
        <v>75</v>
      </c>
      <c r="Q281" s="7">
        <f>SUM(R281:U281)</f>
        <v>24</v>
      </c>
      <c r="R281" s="7">
        <v>6</v>
      </c>
      <c r="S281" s="7">
        <v>6</v>
      </c>
      <c r="T281" s="7">
        <v>6</v>
      </c>
      <c r="U281" s="7">
        <v>6</v>
      </c>
      <c r="V281" s="7">
        <v>6</v>
      </c>
      <c r="W281" s="7" t="s">
        <v>563</v>
      </c>
      <c r="AH281" s="2">
        <f>IFERROR(IF((V281+X281+Z281+AB281)/Q281&gt;1,1,(V281+X281+Z281+AB281)/Q281),0)</f>
        <v>0.25</v>
      </c>
      <c r="AI281" s="2">
        <f>IFERROR(IF(R281=0,"",IF((V281/R281)&gt;1,1,(V281/R281))),"")</f>
        <v>1</v>
      </c>
      <c r="AJ281" s="2">
        <f>IFERROR(IF(S281=0,"",IF((X281/S281)&gt;1,1,(X281/S281))),"")</f>
        <v>0</v>
      </c>
      <c r="AK281" s="2">
        <f>IFERROR(IF(T281=0,"",IF((Z281/T281)&gt;1,1,(Z281/T281))),"")</f>
        <v>0</v>
      </c>
      <c r="AL281" s="2">
        <f>IFERROR(IF(U281=0,"",IF((AB281/U281)&gt;1,1,(AB281/U281))),"")</f>
        <v>0</v>
      </c>
      <c r="AM281" s="1" t="s">
        <v>18</v>
      </c>
      <c r="AN281" s="1"/>
      <c r="AO281" s="1"/>
      <c r="AP281" s="1"/>
      <c r="AQ281" s="1" t="s">
        <v>562</v>
      </c>
      <c r="AR281" s="1"/>
      <c r="AS281" s="1"/>
      <c r="AT281" s="1"/>
      <c r="AU281" s="1" t="s">
        <v>18</v>
      </c>
      <c r="AV281" s="1"/>
      <c r="AW281" s="1"/>
      <c r="AX281" s="1"/>
      <c r="AY281" s="1" t="s">
        <v>561</v>
      </c>
      <c r="AZ281" s="1"/>
      <c r="BA281" s="1"/>
      <c r="BB281" s="1"/>
    </row>
    <row r="282" spans="1:54" ht="15" customHeight="1" x14ac:dyDescent="0.25">
      <c r="A282" s="5">
        <v>17</v>
      </c>
      <c r="B282" s="1" t="s">
        <v>523</v>
      </c>
      <c r="C282" s="1" t="s">
        <v>540</v>
      </c>
      <c r="D282" s="1" t="s">
        <v>12</v>
      </c>
      <c r="E282" s="1" t="s">
        <v>110</v>
      </c>
      <c r="F282" s="1" t="s">
        <v>10</v>
      </c>
      <c r="G282" s="1" t="s">
        <v>9</v>
      </c>
      <c r="H282" s="1" t="s">
        <v>539</v>
      </c>
      <c r="I282" s="1" t="s">
        <v>560</v>
      </c>
      <c r="J282" s="4">
        <v>44197</v>
      </c>
      <c r="K282" s="4">
        <v>44561</v>
      </c>
      <c r="L282" s="1" t="s">
        <v>559</v>
      </c>
      <c r="M282" s="1" t="s">
        <v>558</v>
      </c>
      <c r="N282" s="1" t="s">
        <v>21</v>
      </c>
      <c r="O282" s="1" t="s">
        <v>535</v>
      </c>
      <c r="P282" s="1" t="s">
        <v>75</v>
      </c>
      <c r="Q282" s="7">
        <v>12</v>
      </c>
      <c r="R282" s="7">
        <v>1</v>
      </c>
      <c r="S282" s="7">
        <v>3</v>
      </c>
      <c r="T282" s="7">
        <v>3</v>
      </c>
      <c r="U282" s="7">
        <v>3</v>
      </c>
      <c r="V282" s="7">
        <v>0</v>
      </c>
      <c r="W282" s="7" t="s">
        <v>557</v>
      </c>
      <c r="AH282" s="2">
        <f>IFERROR(IF((V282+X282+Z282+AB282)/Q282&gt;1,1,(V282+X282+Z282+AB282)/Q282),0)</f>
        <v>0</v>
      </c>
      <c r="AI282" s="2">
        <f>IFERROR(IF(R282=0,"",IF((V282/R282)&gt;1,1,(V282/R282))),"")</f>
        <v>0</v>
      </c>
      <c r="AJ282" s="2">
        <f>IFERROR(IF(S282=0,"",IF((X282/S282)&gt;1,1,(X282/S282))),"")</f>
        <v>0</v>
      </c>
      <c r="AK282" s="2">
        <f>IFERROR(IF(T282=0,"",IF((Z282/T282)&gt;1,1,(Z282/T282))),"")</f>
        <v>0</v>
      </c>
      <c r="AL282" s="2">
        <f>IFERROR(IF(U282=0,"",IF((AB282/U282)&gt;1,1,(AB282/U282))),"")</f>
        <v>0</v>
      </c>
      <c r="AM282" s="1" t="s">
        <v>114</v>
      </c>
      <c r="AN282" s="1"/>
      <c r="AO282" s="1"/>
      <c r="AP282" s="1"/>
      <c r="AQ282" s="1" t="s">
        <v>556</v>
      </c>
      <c r="AR282" s="1"/>
      <c r="AS282" s="1"/>
      <c r="AT282" s="1"/>
      <c r="AU282" s="1" t="s">
        <v>18</v>
      </c>
      <c r="AV282" s="1"/>
      <c r="AW282" s="1"/>
      <c r="AX282" s="1"/>
      <c r="AY282" s="1" t="s">
        <v>555</v>
      </c>
      <c r="AZ282" s="1"/>
      <c r="BA282" s="1"/>
      <c r="BB282" s="1"/>
    </row>
    <row r="283" spans="1:54" ht="15" customHeight="1" x14ac:dyDescent="0.25">
      <c r="A283" s="5">
        <v>18</v>
      </c>
      <c r="B283" s="1" t="s">
        <v>523</v>
      </c>
      <c r="C283" s="1" t="s">
        <v>540</v>
      </c>
      <c r="D283" s="1" t="s">
        <v>12</v>
      </c>
      <c r="E283" s="1" t="s">
        <v>110</v>
      </c>
      <c r="F283" s="1" t="s">
        <v>10</v>
      </c>
      <c r="G283" s="1" t="s">
        <v>9</v>
      </c>
      <c r="H283" s="1" t="s">
        <v>539</v>
      </c>
      <c r="I283" s="1" t="s">
        <v>554</v>
      </c>
      <c r="J283" s="4">
        <v>44197</v>
      </c>
      <c r="K283" s="4">
        <v>44500</v>
      </c>
      <c r="L283" s="1" t="s">
        <v>553</v>
      </c>
      <c r="M283" s="1" t="s">
        <v>536</v>
      </c>
      <c r="N283" s="1" t="s">
        <v>21</v>
      </c>
      <c r="O283" s="1" t="s">
        <v>535</v>
      </c>
      <c r="P283" s="1" t="s">
        <v>75</v>
      </c>
      <c r="Q283" s="7">
        <v>4</v>
      </c>
      <c r="R283" s="7">
        <v>0</v>
      </c>
      <c r="S283" s="7">
        <v>1</v>
      </c>
      <c r="T283" s="7">
        <v>1</v>
      </c>
      <c r="U283" s="7">
        <v>2</v>
      </c>
      <c r="V283" s="7">
        <v>0</v>
      </c>
      <c r="W283" s="7" t="s">
        <v>552</v>
      </c>
      <c r="AH283" s="2">
        <f>IFERROR(IF((V283+X283+Z283+AB283)/Q283&gt;1,1,(V283+X283+Z283+AB283)/Q283),0)</f>
        <v>0</v>
      </c>
      <c r="AI283" s="2" t="str">
        <f>IFERROR(IF(R283=0,"",IF((V283/R283)&gt;1,1,(V283/R283))),"")</f>
        <v/>
      </c>
      <c r="AJ283" s="2">
        <f>IFERROR(IF(S283=0,"",IF((X283/S283)&gt;1,1,(X283/S283))),"")</f>
        <v>0</v>
      </c>
      <c r="AK283" s="2">
        <f>IFERROR(IF(T283=0,"",IF((Z283/T283)&gt;1,1,(Z283/T283))),"")</f>
        <v>0</v>
      </c>
      <c r="AL283" s="2">
        <f>IFERROR(IF(U283=0,"",IF((AB283/U283)&gt;1,1,(AB283/U283))),"")</f>
        <v>0</v>
      </c>
      <c r="AM283" s="1" t="s">
        <v>18</v>
      </c>
      <c r="AN283" s="1"/>
      <c r="AO283" s="1"/>
      <c r="AP283" s="1"/>
      <c r="AQ283" s="1" t="s">
        <v>104</v>
      </c>
      <c r="AR283" s="1"/>
      <c r="AS283" s="1"/>
      <c r="AT283" s="1"/>
      <c r="AU283" s="1" t="s">
        <v>0</v>
      </c>
      <c r="AV283" s="1"/>
      <c r="AW283" s="1"/>
      <c r="AX283" s="1"/>
      <c r="AY283" s="1" t="s">
        <v>104</v>
      </c>
      <c r="AZ283" s="1"/>
      <c r="BA283" s="1"/>
      <c r="BB283" s="1"/>
    </row>
    <row r="284" spans="1:54" ht="15" customHeight="1" x14ac:dyDescent="0.25">
      <c r="A284" s="5">
        <v>19</v>
      </c>
      <c r="B284" s="1" t="s">
        <v>523</v>
      </c>
      <c r="C284" s="1" t="s">
        <v>540</v>
      </c>
      <c r="D284" s="1" t="s">
        <v>12</v>
      </c>
      <c r="E284" s="1" t="s">
        <v>110</v>
      </c>
      <c r="F284" s="1" t="s">
        <v>10</v>
      </c>
      <c r="G284" s="1" t="s">
        <v>9</v>
      </c>
      <c r="H284" s="1" t="s">
        <v>539</v>
      </c>
      <c r="I284" s="1" t="s">
        <v>551</v>
      </c>
      <c r="J284" s="4">
        <v>44197</v>
      </c>
      <c r="K284" s="4">
        <v>44561</v>
      </c>
      <c r="L284" s="1" t="s">
        <v>550</v>
      </c>
      <c r="M284" s="1" t="s">
        <v>536</v>
      </c>
      <c r="N284" s="1" t="s">
        <v>4</v>
      </c>
      <c r="O284" s="1" t="s">
        <v>535</v>
      </c>
      <c r="P284" s="1" t="s">
        <v>75</v>
      </c>
      <c r="Q284" s="16">
        <v>1</v>
      </c>
      <c r="R284" s="16">
        <v>0.25</v>
      </c>
      <c r="S284" s="16">
        <v>0.25</v>
      </c>
      <c r="T284" s="16">
        <v>0.25</v>
      </c>
      <c r="U284" s="16">
        <v>0.25</v>
      </c>
      <c r="V284" s="16">
        <v>0.25</v>
      </c>
      <c r="W284" s="16" t="s">
        <v>549</v>
      </c>
      <c r="AH284" s="2">
        <f>IFERROR(IF((V284+X284+Z284+AB284)/Q284&gt;1,1,(V284+X284+Z284+AB284)/Q284),0)</f>
        <v>0.25</v>
      </c>
      <c r="AI284" s="2">
        <f>IFERROR(IF(R284=0,"",IF((V284/R284)&gt;1,1,(V284/R284))),"")</f>
        <v>1</v>
      </c>
      <c r="AJ284" s="2">
        <f>IFERROR(IF(S284=0,"",IF((X284/S284)&gt;1,1,(X284/S284))),"")</f>
        <v>0</v>
      </c>
      <c r="AK284" s="2">
        <f>IFERROR(IF(T284=0,"",IF((Z284/T284)&gt;1,1,(Z284/T284))),"")</f>
        <v>0</v>
      </c>
      <c r="AL284" s="2">
        <f>IFERROR(IF(U284=0,"",IF((AB284/U284)&gt;1,1,(AB284/U284))),"")</f>
        <v>0</v>
      </c>
      <c r="AM284" s="1" t="s">
        <v>18</v>
      </c>
      <c r="AN284" s="1"/>
      <c r="AO284" s="1"/>
      <c r="AP284" s="1"/>
      <c r="AQ284" s="1" t="s">
        <v>527</v>
      </c>
      <c r="AR284" s="1"/>
      <c r="AS284" s="1"/>
      <c r="AT284" s="1"/>
      <c r="AU284" s="1" t="s">
        <v>18</v>
      </c>
      <c r="AV284" s="1"/>
      <c r="AW284" s="1"/>
      <c r="AX284" s="1"/>
      <c r="AY284" s="1" t="s">
        <v>548</v>
      </c>
      <c r="AZ284" s="1"/>
      <c r="BA284" s="1"/>
      <c r="BB284" s="1"/>
    </row>
    <row r="285" spans="1:54" ht="15" customHeight="1" x14ac:dyDescent="0.25">
      <c r="A285" s="5">
        <v>20</v>
      </c>
      <c r="B285" s="1" t="s">
        <v>523</v>
      </c>
      <c r="C285" s="1" t="s">
        <v>540</v>
      </c>
      <c r="D285" s="1" t="s">
        <v>12</v>
      </c>
      <c r="E285" s="1" t="s">
        <v>110</v>
      </c>
      <c r="F285" s="1" t="s">
        <v>10</v>
      </c>
      <c r="G285" s="1" t="s">
        <v>9</v>
      </c>
      <c r="H285" s="1" t="s">
        <v>539</v>
      </c>
      <c r="I285" s="1" t="s">
        <v>547</v>
      </c>
      <c r="J285" s="4">
        <v>44197</v>
      </c>
      <c r="K285" s="4">
        <v>44561</v>
      </c>
      <c r="L285" s="1" t="s">
        <v>543</v>
      </c>
      <c r="M285" s="1" t="s">
        <v>536</v>
      </c>
      <c r="N285" s="1" t="s">
        <v>21</v>
      </c>
      <c r="O285" s="1" t="s">
        <v>535</v>
      </c>
      <c r="P285" s="1" t="s">
        <v>75</v>
      </c>
      <c r="Q285" s="7">
        <v>12</v>
      </c>
      <c r="R285" s="7">
        <v>3</v>
      </c>
      <c r="S285" s="7">
        <v>3</v>
      </c>
      <c r="T285" s="7">
        <v>3</v>
      </c>
      <c r="U285" s="7">
        <v>3</v>
      </c>
      <c r="V285" s="7">
        <v>3</v>
      </c>
      <c r="W285" s="7" t="s">
        <v>546</v>
      </c>
      <c r="AH285" s="2">
        <f>IFERROR(IF((V285+X285+Z285+AB285)/Q285&gt;1,1,(V285+X285+Z285+AB285)/Q285),0)</f>
        <v>0.25</v>
      </c>
      <c r="AI285" s="2">
        <f>IFERROR(IF(R285=0,"",IF((V285/R285)&gt;1,1,(V285/R285))),"")</f>
        <v>1</v>
      </c>
      <c r="AJ285" s="2">
        <f>IFERROR(IF(S285=0,"",IF((X285/S285)&gt;1,1,(X285/S285))),"")</f>
        <v>0</v>
      </c>
      <c r="AK285" s="2">
        <f>IFERROR(IF(T285=0,"",IF((Z285/T285)&gt;1,1,(Z285/T285))),"")</f>
        <v>0</v>
      </c>
      <c r="AL285" s="2">
        <f>IFERROR(IF(U285=0,"",IF((AB285/U285)&gt;1,1,(AB285/U285))),"")</f>
        <v>0</v>
      </c>
      <c r="AM285" s="1" t="s">
        <v>18</v>
      </c>
      <c r="AN285" s="1"/>
      <c r="AO285" s="1"/>
      <c r="AP285" s="1"/>
      <c r="AQ285" s="1" t="s">
        <v>527</v>
      </c>
      <c r="AR285" s="1"/>
      <c r="AS285" s="1"/>
      <c r="AT285" s="1"/>
      <c r="AU285" s="1" t="s">
        <v>18</v>
      </c>
      <c r="AV285" s="1"/>
      <c r="AW285" s="1"/>
      <c r="AX285" s="1"/>
      <c r="AY285" s="1" t="s">
        <v>545</v>
      </c>
      <c r="AZ285" s="1"/>
      <c r="BA285" s="1"/>
      <c r="BB285" s="1"/>
    </row>
    <row r="286" spans="1:54" ht="15" customHeight="1" x14ac:dyDescent="0.25">
      <c r="A286" s="5">
        <v>21</v>
      </c>
      <c r="B286" s="1" t="s">
        <v>523</v>
      </c>
      <c r="C286" s="1" t="s">
        <v>540</v>
      </c>
      <c r="D286" s="1" t="s">
        <v>12</v>
      </c>
      <c r="E286" s="1" t="s">
        <v>110</v>
      </c>
      <c r="F286" s="1" t="s">
        <v>10</v>
      </c>
      <c r="G286" s="1" t="s">
        <v>9</v>
      </c>
      <c r="H286" s="1" t="s">
        <v>539</v>
      </c>
      <c r="I286" s="1" t="s">
        <v>544</v>
      </c>
      <c r="J286" s="4">
        <v>44197</v>
      </c>
      <c r="K286" s="4">
        <v>44530</v>
      </c>
      <c r="L286" s="1" t="s">
        <v>543</v>
      </c>
      <c r="M286" s="1" t="s">
        <v>536</v>
      </c>
      <c r="N286" s="1" t="s">
        <v>21</v>
      </c>
      <c r="O286" s="1" t="s">
        <v>535</v>
      </c>
      <c r="P286" s="1" t="s">
        <v>75</v>
      </c>
      <c r="Q286" s="7">
        <v>5</v>
      </c>
      <c r="R286" s="7">
        <v>1</v>
      </c>
      <c r="S286" s="7">
        <v>1</v>
      </c>
      <c r="T286" s="7">
        <v>2</v>
      </c>
      <c r="U286" s="7">
        <v>1</v>
      </c>
      <c r="V286" s="7">
        <v>1</v>
      </c>
      <c r="W286" s="7" t="s">
        <v>542</v>
      </c>
      <c r="AH286" s="2">
        <f>IFERROR(IF((V286+X286+Z286+AB286)/Q286&gt;1,1,(V286+X286+Z286+AB286)/Q286),0)</f>
        <v>0.2</v>
      </c>
      <c r="AI286" s="2">
        <f>IFERROR(IF(R286=0,"",IF((V286/R286)&gt;1,1,(V286/R286))),"")</f>
        <v>1</v>
      </c>
      <c r="AJ286" s="2">
        <f>IFERROR(IF(S286=0,"",IF((X286/S286)&gt;1,1,(X286/S286))),"")</f>
        <v>0</v>
      </c>
      <c r="AK286" s="2">
        <f>IFERROR(IF(T286=0,"",IF((Z286/T286)&gt;1,1,(Z286/T286))),"")</f>
        <v>0</v>
      </c>
      <c r="AL286" s="2">
        <f>IFERROR(IF(U286=0,"",IF((AB286/U286)&gt;1,1,(AB286/U286))),"")</f>
        <v>0</v>
      </c>
      <c r="AM286" s="1" t="s">
        <v>18</v>
      </c>
      <c r="AN286" s="1"/>
      <c r="AO286" s="1"/>
      <c r="AP286" s="1"/>
      <c r="AQ286" s="1" t="s">
        <v>527</v>
      </c>
      <c r="AR286" s="1"/>
      <c r="AS286" s="1"/>
      <c r="AT286" s="1"/>
      <c r="AU286" s="1" t="s">
        <v>18</v>
      </c>
      <c r="AV286" s="1"/>
      <c r="AW286" s="1"/>
      <c r="AX286" s="1"/>
      <c r="AY286" s="1" t="s">
        <v>541</v>
      </c>
      <c r="AZ286" s="1"/>
      <c r="BA286" s="1"/>
      <c r="BB286" s="1"/>
    </row>
    <row r="287" spans="1:54" ht="15" customHeight="1" x14ac:dyDescent="0.25">
      <c r="A287" s="5">
        <v>22</v>
      </c>
      <c r="B287" s="1" t="s">
        <v>523</v>
      </c>
      <c r="C287" s="1" t="s">
        <v>540</v>
      </c>
      <c r="D287" s="1" t="s">
        <v>12</v>
      </c>
      <c r="E287" s="1" t="s">
        <v>110</v>
      </c>
      <c r="F287" s="1" t="s">
        <v>10</v>
      </c>
      <c r="G287" s="1" t="s">
        <v>9</v>
      </c>
      <c r="H287" s="1" t="s">
        <v>539</v>
      </c>
      <c r="I287" s="1" t="s">
        <v>538</v>
      </c>
      <c r="J287" s="4">
        <v>44317</v>
      </c>
      <c r="K287" s="4">
        <v>44561</v>
      </c>
      <c r="L287" s="1" t="s">
        <v>537</v>
      </c>
      <c r="M287" s="1" t="s">
        <v>536</v>
      </c>
      <c r="N287" s="1" t="s">
        <v>21</v>
      </c>
      <c r="O287" s="1" t="s">
        <v>535</v>
      </c>
      <c r="P287" s="1" t="s">
        <v>75</v>
      </c>
      <c r="Q287" s="7">
        <v>11</v>
      </c>
      <c r="R287" s="7">
        <v>0</v>
      </c>
      <c r="S287" s="7">
        <v>5</v>
      </c>
      <c r="T287" s="7">
        <v>3</v>
      </c>
      <c r="U287" s="7">
        <v>3</v>
      </c>
      <c r="V287" s="7">
        <v>0</v>
      </c>
      <c r="W287" s="7" t="s">
        <v>534</v>
      </c>
      <c r="AH287" s="2">
        <f>IFERROR(IF((V287+X287+Z287+AB287)/Q287&gt;1,1,(V287+X287+Z287+AB287)/Q287),0)</f>
        <v>0</v>
      </c>
      <c r="AI287" s="2" t="str">
        <f>IFERROR(IF(R287=0,"",IF((V287/R287)&gt;1,1,(V287/R287))),"")</f>
        <v/>
      </c>
      <c r="AJ287" s="2">
        <f>IFERROR(IF(S287=0,"",IF((X287/S287)&gt;1,1,(X287/S287))),"")</f>
        <v>0</v>
      </c>
      <c r="AK287" s="2">
        <f>IFERROR(IF(T287=0,"",IF((Z287/T287)&gt;1,1,(Z287/T287))),"")</f>
        <v>0</v>
      </c>
      <c r="AL287" s="2">
        <f>IFERROR(IF(U287=0,"",IF((AB287/U287)&gt;1,1,(AB287/U287))),"")</f>
        <v>0</v>
      </c>
      <c r="AM287" s="1" t="s">
        <v>18</v>
      </c>
      <c r="AN287" s="1"/>
      <c r="AO287" s="1"/>
      <c r="AP287" s="1"/>
      <c r="AQ287" s="1" t="s">
        <v>120</v>
      </c>
      <c r="AR287" s="1"/>
      <c r="AS287" s="1"/>
      <c r="AT287" s="1"/>
      <c r="AU287" s="1" t="s">
        <v>18</v>
      </c>
      <c r="AV287" s="1"/>
      <c r="AW287" s="1"/>
      <c r="AX287" s="1"/>
      <c r="AY287" s="1" t="s">
        <v>533</v>
      </c>
      <c r="AZ287" s="1"/>
      <c r="BA287" s="1"/>
      <c r="BB287" s="1"/>
    </row>
    <row r="288" spans="1:54" ht="15" customHeight="1" x14ac:dyDescent="0.25">
      <c r="A288" s="5">
        <v>23</v>
      </c>
      <c r="B288" s="1" t="s">
        <v>523</v>
      </c>
      <c r="C288" s="1" t="s">
        <v>13</v>
      </c>
      <c r="D288" s="1" t="s">
        <v>12</v>
      </c>
      <c r="E288" s="1" t="s">
        <v>11</v>
      </c>
      <c r="F288" s="1" t="s">
        <v>10</v>
      </c>
      <c r="G288" s="1" t="s">
        <v>9</v>
      </c>
      <c r="H288" s="1" t="s">
        <v>8</v>
      </c>
      <c r="I288" s="1" t="s">
        <v>169</v>
      </c>
      <c r="J288" s="4">
        <v>44197</v>
      </c>
      <c r="K288" s="4">
        <v>44561</v>
      </c>
      <c r="L288" s="1" t="s">
        <v>168</v>
      </c>
      <c r="M288" s="1" t="s">
        <v>266</v>
      </c>
      <c r="N288" s="1" t="s">
        <v>4</v>
      </c>
      <c r="O288" s="1" t="s">
        <v>146</v>
      </c>
      <c r="P288" s="1" t="s">
        <v>2</v>
      </c>
      <c r="Q288" s="16">
        <v>1</v>
      </c>
      <c r="R288" s="16">
        <v>0</v>
      </c>
      <c r="S288" s="16">
        <v>0</v>
      </c>
      <c r="T288" s="16">
        <v>1</v>
      </c>
      <c r="U288" s="16">
        <v>0</v>
      </c>
      <c r="V288" s="16">
        <v>0</v>
      </c>
      <c r="W288" s="16" t="s">
        <v>532</v>
      </c>
      <c r="AH288" s="2">
        <f>IFERROR(IF((V288+X288+Z288+AB288)/Q288&gt;1,1,(V288+X288+Z288+AB288)/Q288),0)</f>
        <v>0</v>
      </c>
      <c r="AI288" s="2" t="str">
        <f>IFERROR(IF(R288=0,"",IF((V288/R288)&gt;1,1,(V288/R288))),"")</f>
        <v/>
      </c>
      <c r="AJ288" s="2" t="str">
        <f>IFERROR(IF(S288=0,"",IF((X288/S288)&gt;1,1,(X288/S288))),"")</f>
        <v/>
      </c>
      <c r="AK288" s="2">
        <f>IFERROR(IF(T288=0,"",IF((Z288/T288)&gt;1,1,(Z288/T288))),"")</f>
        <v>0</v>
      </c>
      <c r="AL288" s="2" t="str">
        <f>IFERROR(IF(U288=0,"",IF((AB288/U288)&gt;1,1,(AB288/U288))),"")</f>
        <v/>
      </c>
      <c r="AM288" s="1" t="s">
        <v>18</v>
      </c>
      <c r="AN288" s="1"/>
      <c r="AO288" s="1"/>
      <c r="AP288" s="1"/>
      <c r="AQ288" s="1" t="s">
        <v>104</v>
      </c>
      <c r="AR288" s="1"/>
      <c r="AS288" s="1"/>
      <c r="AT288" s="1"/>
      <c r="AU288" s="1" t="s">
        <v>0</v>
      </c>
      <c r="AV288" s="1"/>
      <c r="AW288" s="1"/>
      <c r="AX288" s="1"/>
      <c r="AY288" s="1" t="s">
        <v>104</v>
      </c>
      <c r="AZ288" s="1"/>
      <c r="BA288" s="1"/>
      <c r="BB288" s="1"/>
    </row>
    <row r="289" spans="1:54" ht="15" customHeight="1" x14ac:dyDescent="0.25">
      <c r="A289" s="5">
        <v>24</v>
      </c>
      <c r="B289" s="1" t="s">
        <v>523</v>
      </c>
      <c r="C289" s="1" t="s">
        <v>13</v>
      </c>
      <c r="D289" s="1" t="s">
        <v>12</v>
      </c>
      <c r="E289" s="1" t="s">
        <v>11</v>
      </c>
      <c r="F289" s="1" t="s">
        <v>10</v>
      </c>
      <c r="G289" s="1" t="s">
        <v>9</v>
      </c>
      <c r="H289" s="1" t="s">
        <v>8</v>
      </c>
      <c r="I289" s="1" t="s">
        <v>165</v>
      </c>
      <c r="J289" s="4">
        <v>44197</v>
      </c>
      <c r="K289" s="4">
        <v>44561</v>
      </c>
      <c r="L289" s="1" t="s">
        <v>160</v>
      </c>
      <c r="M289" s="1" t="s">
        <v>266</v>
      </c>
      <c r="N289" s="1" t="s">
        <v>21</v>
      </c>
      <c r="O289" s="1" t="s">
        <v>146</v>
      </c>
      <c r="P289" s="1" t="s">
        <v>2</v>
      </c>
      <c r="Q289" s="7">
        <v>4</v>
      </c>
      <c r="R289" s="7">
        <v>1</v>
      </c>
      <c r="S289" s="7">
        <v>1</v>
      </c>
      <c r="T289" s="7">
        <v>1</v>
      </c>
      <c r="U289" s="7">
        <v>1</v>
      </c>
      <c r="V289" s="7">
        <v>1</v>
      </c>
      <c r="W289" s="7" t="s">
        <v>531</v>
      </c>
      <c r="AH289" s="2">
        <f>IFERROR(IF((V289+X289+Z289+AB289)/Q289&gt;1,1,(V289+X289+Z289+AB289)/Q289),0)</f>
        <v>0.25</v>
      </c>
      <c r="AI289" s="2">
        <f>IFERROR(IF(R289=0,"",IF((V289/R289)&gt;1,1,(V289/R289))),"")</f>
        <v>1</v>
      </c>
      <c r="AJ289" s="2">
        <f>IFERROR(IF(S289=0,"",IF((X289/S289)&gt;1,1,(X289/S289))),"")</f>
        <v>0</v>
      </c>
      <c r="AK289" s="2">
        <f>IFERROR(IF(T289=0,"",IF((Z289/T289)&gt;1,1,(Z289/T289))),"")</f>
        <v>0</v>
      </c>
      <c r="AL289" s="2">
        <f>IFERROR(IF(U289=0,"",IF((AB289/U289)&gt;1,1,(AB289/U289))),"")</f>
        <v>0</v>
      </c>
      <c r="AM289" s="1" t="s">
        <v>18</v>
      </c>
      <c r="AN289" s="1"/>
      <c r="AO289" s="1"/>
      <c r="AP289" s="1"/>
      <c r="AQ289" s="1" t="s">
        <v>527</v>
      </c>
      <c r="AR289" s="1"/>
      <c r="AS289" s="1"/>
      <c r="AT289" s="1"/>
      <c r="AU289" s="1" t="s">
        <v>18</v>
      </c>
      <c r="AV289" s="1"/>
      <c r="AW289" s="1"/>
      <c r="AX289" s="1"/>
      <c r="AY289" s="1" t="s">
        <v>530</v>
      </c>
      <c r="AZ289" s="1"/>
      <c r="BA289" s="1"/>
      <c r="BB289" s="1"/>
    </row>
    <row r="290" spans="1:54" ht="15" customHeight="1" x14ac:dyDescent="0.25">
      <c r="A290" s="5">
        <v>25</v>
      </c>
      <c r="B290" s="1" t="s">
        <v>523</v>
      </c>
      <c r="C290" s="1" t="s">
        <v>13</v>
      </c>
      <c r="D290" s="1" t="s">
        <v>12</v>
      </c>
      <c r="E290" s="1" t="s">
        <v>11</v>
      </c>
      <c r="F290" s="1" t="s">
        <v>10</v>
      </c>
      <c r="G290" s="1" t="s">
        <v>9</v>
      </c>
      <c r="H290" s="1" t="s">
        <v>8</v>
      </c>
      <c r="I290" s="1" t="s">
        <v>161</v>
      </c>
      <c r="J290" s="4">
        <v>44470</v>
      </c>
      <c r="K290" s="4">
        <v>44561</v>
      </c>
      <c r="L290" s="1" t="s">
        <v>160</v>
      </c>
      <c r="M290" s="1" t="s">
        <v>266</v>
      </c>
      <c r="N290" s="1" t="s">
        <v>21</v>
      </c>
      <c r="O290" s="1" t="s">
        <v>146</v>
      </c>
      <c r="P290" s="1" t="s">
        <v>2</v>
      </c>
      <c r="Q290" s="7">
        <v>1</v>
      </c>
      <c r="R290" s="7">
        <v>0</v>
      </c>
      <c r="S290" s="7">
        <v>0</v>
      </c>
      <c r="T290" s="7">
        <v>0</v>
      </c>
      <c r="U290" s="7">
        <v>1</v>
      </c>
      <c r="V290" s="7">
        <v>0</v>
      </c>
      <c r="W290" s="7" t="s">
        <v>525</v>
      </c>
      <c r="AH290" s="2">
        <f>IFERROR(IF((V290+X290+Z290+AB290)/Q290&gt;1,1,(V290+X290+Z290+AB290)/Q290),0)</f>
        <v>0</v>
      </c>
      <c r="AI290" s="2" t="str">
        <f>IFERROR(IF(R290=0,"",IF((V290/R290)&gt;1,1,(V290/R290))),"")</f>
        <v/>
      </c>
      <c r="AJ290" s="2" t="str">
        <f>IFERROR(IF(S290=0,"",IF((X290/S290)&gt;1,1,(X290/S290))),"")</f>
        <v/>
      </c>
      <c r="AK290" s="2" t="str">
        <f>IFERROR(IF(T290=0,"",IF((Z290/T290)&gt;1,1,(Z290/T290))),"")</f>
        <v/>
      </c>
      <c r="AL290" s="2">
        <f>IFERROR(IF(U290=0,"",IF((AB290/U290)&gt;1,1,(AB290/U290))),"")</f>
        <v>0</v>
      </c>
      <c r="AM290" s="1" t="s">
        <v>18</v>
      </c>
      <c r="AN290" s="1"/>
      <c r="AO290" s="1"/>
      <c r="AP290" s="1"/>
      <c r="AQ290" s="1" t="s">
        <v>104</v>
      </c>
      <c r="AR290" s="1"/>
      <c r="AS290" s="1"/>
      <c r="AT290" s="1"/>
      <c r="AU290" s="1" t="s">
        <v>0</v>
      </c>
      <c r="AV290" s="1"/>
      <c r="AW290" s="1"/>
      <c r="AX290" s="1"/>
      <c r="AY290" s="1" t="s">
        <v>529</v>
      </c>
      <c r="AZ290" s="1"/>
      <c r="BA290" s="1"/>
      <c r="BB290" s="1"/>
    </row>
    <row r="291" spans="1:54" ht="15" customHeight="1" x14ac:dyDescent="0.25">
      <c r="A291" s="5">
        <v>26</v>
      </c>
      <c r="B291" s="1" t="s">
        <v>523</v>
      </c>
      <c r="C291" s="1" t="s">
        <v>13</v>
      </c>
      <c r="D291" s="1" t="s">
        <v>12</v>
      </c>
      <c r="E291" s="1" t="s">
        <v>11</v>
      </c>
      <c r="F291" s="1" t="s">
        <v>10</v>
      </c>
      <c r="G291" s="1" t="s">
        <v>9</v>
      </c>
      <c r="H291" s="1" t="s">
        <v>8</v>
      </c>
      <c r="I291" s="1" t="s">
        <v>157</v>
      </c>
      <c r="J291" s="4">
        <v>44197</v>
      </c>
      <c r="K291" s="4">
        <v>44561</v>
      </c>
      <c r="L291" s="1" t="s">
        <v>152</v>
      </c>
      <c r="M291" s="1" t="s">
        <v>266</v>
      </c>
      <c r="N291" s="1" t="s">
        <v>21</v>
      </c>
      <c r="O291" s="1" t="s">
        <v>146</v>
      </c>
      <c r="P291" s="1" t="s">
        <v>2</v>
      </c>
      <c r="Q291" s="7">
        <v>4</v>
      </c>
      <c r="R291" s="7">
        <v>1</v>
      </c>
      <c r="S291" s="7">
        <v>1</v>
      </c>
      <c r="T291" s="7">
        <v>1</v>
      </c>
      <c r="U291" s="7">
        <v>1</v>
      </c>
      <c r="V291" s="7">
        <v>1</v>
      </c>
      <c r="W291" s="7" t="s">
        <v>528</v>
      </c>
      <c r="AH291" s="2">
        <f>IFERROR(IF((V291+X291+Z291+AB291)/Q291&gt;1,1,(V291+X291+Z291+AB291)/Q291),0)</f>
        <v>0.25</v>
      </c>
      <c r="AI291" s="2">
        <f>IFERROR(IF(R291=0,"",IF((V291/R291)&gt;1,1,(V291/R291))),"")</f>
        <v>1</v>
      </c>
      <c r="AJ291" s="2">
        <f>IFERROR(IF(S291=0,"",IF((X291/S291)&gt;1,1,(X291/S291))),"")</f>
        <v>0</v>
      </c>
      <c r="AK291" s="2">
        <f>IFERROR(IF(T291=0,"",IF((Z291/T291)&gt;1,1,(Z291/T291))),"")</f>
        <v>0</v>
      </c>
      <c r="AL291" s="2">
        <f>IFERROR(IF(U291=0,"",IF((AB291/U291)&gt;1,1,(AB291/U291))),"")</f>
        <v>0</v>
      </c>
      <c r="AM291" s="1" t="s">
        <v>18</v>
      </c>
      <c r="AN291" s="1"/>
      <c r="AO291" s="1"/>
      <c r="AP291" s="1"/>
      <c r="AQ291" s="1" t="s">
        <v>527</v>
      </c>
      <c r="AR291" s="1"/>
      <c r="AS291" s="1"/>
      <c r="AT291" s="1"/>
      <c r="AU291" s="1" t="s">
        <v>18</v>
      </c>
      <c r="AV291" s="1"/>
      <c r="AW291" s="1"/>
      <c r="AX291" s="1"/>
      <c r="AY291" s="1" t="s">
        <v>526</v>
      </c>
      <c r="AZ291" s="1"/>
      <c r="BA291" s="1"/>
      <c r="BB291" s="1"/>
    </row>
    <row r="292" spans="1:54" ht="15" customHeight="1" x14ac:dyDescent="0.25">
      <c r="A292" s="5">
        <v>27</v>
      </c>
      <c r="B292" s="1" t="s">
        <v>523</v>
      </c>
      <c r="C292" s="1" t="s">
        <v>13</v>
      </c>
      <c r="D292" s="1" t="s">
        <v>12</v>
      </c>
      <c r="E292" s="1" t="s">
        <v>11</v>
      </c>
      <c r="F292" s="1" t="s">
        <v>10</v>
      </c>
      <c r="G292" s="1" t="s">
        <v>9</v>
      </c>
      <c r="H292" s="1" t="s">
        <v>8</v>
      </c>
      <c r="I292" s="1" t="s">
        <v>153</v>
      </c>
      <c r="J292" s="4">
        <v>44470</v>
      </c>
      <c r="K292" s="4">
        <v>44561</v>
      </c>
      <c r="L292" s="1" t="s">
        <v>152</v>
      </c>
      <c r="M292" s="1" t="s">
        <v>266</v>
      </c>
      <c r="N292" s="1" t="s">
        <v>21</v>
      </c>
      <c r="O292" s="1" t="s">
        <v>146</v>
      </c>
      <c r="P292" s="1" t="s">
        <v>2</v>
      </c>
      <c r="Q292" s="7">
        <v>2</v>
      </c>
      <c r="R292" s="7">
        <v>0</v>
      </c>
      <c r="S292" s="7">
        <v>0</v>
      </c>
      <c r="T292" s="7">
        <v>0</v>
      </c>
      <c r="U292" s="7">
        <v>2</v>
      </c>
      <c r="V292" s="7">
        <v>0</v>
      </c>
      <c r="W292" s="7" t="s">
        <v>525</v>
      </c>
      <c r="AH292" s="2">
        <f>IFERROR(IF((V292+X292+Z292+AB292)/Q292&gt;1,1,(V292+X292+Z292+AB292)/Q292),0)</f>
        <v>0</v>
      </c>
      <c r="AI292" s="2" t="str">
        <f>IFERROR(IF(R292=0,"",IF((V292/R292)&gt;1,1,(V292/R292))),"")</f>
        <v/>
      </c>
      <c r="AJ292" s="2" t="str">
        <f>IFERROR(IF(S292=0,"",IF((X292/S292)&gt;1,1,(X292/S292))),"")</f>
        <v/>
      </c>
      <c r="AK292" s="2" t="str">
        <f>IFERROR(IF(T292=0,"",IF((Z292/T292)&gt;1,1,(Z292/T292))),"")</f>
        <v/>
      </c>
      <c r="AL292" s="2">
        <f>IFERROR(IF(U292=0,"",IF((AB292/U292)&gt;1,1,(AB292/U292))),"")</f>
        <v>0</v>
      </c>
      <c r="AM292" s="1" t="s">
        <v>18</v>
      </c>
      <c r="AN292" s="1"/>
      <c r="AO292" s="1"/>
      <c r="AP292" s="1"/>
      <c r="AQ292" s="1" t="s">
        <v>104</v>
      </c>
      <c r="AR292" s="1"/>
      <c r="AS292" s="1"/>
      <c r="AT292" s="1"/>
      <c r="AU292" s="1" t="s">
        <v>0</v>
      </c>
      <c r="AV292" s="1"/>
      <c r="AW292" s="1"/>
      <c r="AX292" s="1"/>
      <c r="AY292" s="1" t="s">
        <v>524</v>
      </c>
      <c r="AZ292" s="1"/>
      <c r="BA292" s="1"/>
      <c r="BB292" s="1"/>
    </row>
    <row r="293" spans="1:54" ht="15" customHeight="1" x14ac:dyDescent="0.25">
      <c r="A293" s="5">
        <v>28</v>
      </c>
      <c r="B293" s="1" t="s">
        <v>523</v>
      </c>
      <c r="C293" s="1" t="s">
        <v>13</v>
      </c>
      <c r="D293" s="1" t="s">
        <v>12</v>
      </c>
      <c r="E293" s="1" t="s">
        <v>11</v>
      </c>
      <c r="F293" s="1" t="s">
        <v>10</v>
      </c>
      <c r="G293" s="1" t="s">
        <v>9</v>
      </c>
      <c r="H293" s="1" t="s">
        <v>8</v>
      </c>
      <c r="I293" s="1" t="s">
        <v>15</v>
      </c>
      <c r="J293" s="4">
        <v>44317</v>
      </c>
      <c r="K293" s="4">
        <v>44561</v>
      </c>
      <c r="L293" s="1" t="s">
        <v>148</v>
      </c>
      <c r="M293" s="1" t="s">
        <v>266</v>
      </c>
      <c r="N293" s="1" t="s">
        <v>21</v>
      </c>
      <c r="O293" s="1" t="s">
        <v>146</v>
      </c>
      <c r="P293" s="1" t="s">
        <v>2</v>
      </c>
      <c r="Q293" s="7">
        <v>4</v>
      </c>
      <c r="R293" s="7">
        <v>0</v>
      </c>
      <c r="S293" s="7">
        <v>2</v>
      </c>
      <c r="T293" s="7">
        <v>1</v>
      </c>
      <c r="U293" s="7">
        <v>1</v>
      </c>
      <c r="V293" s="7">
        <v>0</v>
      </c>
      <c r="W293" s="7" t="s">
        <v>522</v>
      </c>
      <c r="AH293" s="2">
        <f>IFERROR(IF((V293+X293+Z293+AB293)/Q293&gt;1,1,(V293+X293+Z293+AB293)/Q293),0)</f>
        <v>0</v>
      </c>
      <c r="AI293" s="2" t="str">
        <f>IFERROR(IF(R293=0,"",IF((V293/R293)&gt;1,1,(V293/R293))),"")</f>
        <v/>
      </c>
      <c r="AJ293" s="2">
        <f>IFERROR(IF(S293=0,"",IF((X293/S293)&gt;1,1,(X293/S293))),"")</f>
        <v>0</v>
      </c>
      <c r="AK293" s="2">
        <f>IFERROR(IF(T293=0,"",IF((Z293/T293)&gt;1,1,(Z293/T293))),"")</f>
        <v>0</v>
      </c>
      <c r="AL293" s="2">
        <f>IFERROR(IF(U293=0,"",IF((AB293/U293)&gt;1,1,(AB293/U293))),"")</f>
        <v>0</v>
      </c>
      <c r="AM293" s="1" t="s">
        <v>18</v>
      </c>
      <c r="AN293" s="1"/>
      <c r="AO293" s="1"/>
      <c r="AP293" s="1"/>
      <c r="AQ293" s="1" t="s">
        <v>104</v>
      </c>
      <c r="AR293" s="1"/>
      <c r="AS293" s="1"/>
      <c r="AT293" s="1"/>
      <c r="AU293" s="1" t="s">
        <v>0</v>
      </c>
      <c r="AV293" s="1"/>
      <c r="AW293" s="1"/>
      <c r="AX293" s="1"/>
      <c r="AY293" s="1" t="s">
        <v>521</v>
      </c>
      <c r="AZ293" s="1"/>
      <c r="BA293" s="1"/>
      <c r="BB293" s="1"/>
    </row>
    <row r="294" spans="1:54" ht="15" customHeight="1" x14ac:dyDescent="0.25">
      <c r="A294" s="5">
        <v>1</v>
      </c>
      <c r="B294" s="1" t="s">
        <v>444</v>
      </c>
      <c r="C294" s="1" t="s">
        <v>520</v>
      </c>
      <c r="D294" s="1" t="s">
        <v>12</v>
      </c>
      <c r="E294" s="1" t="s">
        <v>394</v>
      </c>
      <c r="F294" s="1" t="s">
        <v>519</v>
      </c>
      <c r="G294" s="1" t="s">
        <v>30</v>
      </c>
      <c r="H294" s="1" t="s">
        <v>222</v>
      </c>
      <c r="I294" s="1" t="s">
        <v>518</v>
      </c>
      <c r="J294" s="4">
        <v>44228</v>
      </c>
      <c r="K294" s="4">
        <v>44561</v>
      </c>
      <c r="L294" s="1" t="s">
        <v>517</v>
      </c>
      <c r="M294" s="1" t="s">
        <v>451</v>
      </c>
      <c r="N294" s="1" t="s">
        <v>21</v>
      </c>
      <c r="O294" s="1" t="s">
        <v>516</v>
      </c>
      <c r="P294" s="1" t="s">
        <v>75</v>
      </c>
      <c r="Q294" s="14">
        <v>50</v>
      </c>
      <c r="R294" s="14">
        <v>5</v>
      </c>
      <c r="S294" s="14">
        <v>15</v>
      </c>
      <c r="T294" s="14">
        <v>15</v>
      </c>
      <c r="U294" s="14">
        <v>15</v>
      </c>
      <c r="V294" s="14">
        <v>0</v>
      </c>
      <c r="W294" s="14" t="s">
        <v>515</v>
      </c>
      <c r="AH294" s="2">
        <f>IFERROR(IF((V294+X294+Z294+AB294)/Q294&gt;1,1,(V294+X294+Z294+AB294)/Q294),0)</f>
        <v>0</v>
      </c>
      <c r="AI294" s="2">
        <f>IFERROR(IF(R294=0,"",IF((V294/R294)&gt;1,1,(V294/R294))),"")</f>
        <v>0</v>
      </c>
      <c r="AJ294" s="2">
        <f>IFERROR(IF(S294=0,"",IF((X294/S294)&gt;1,1,(X294/S294))),"")</f>
        <v>0</v>
      </c>
      <c r="AK294" s="2">
        <f>IFERROR(IF(T294=0,"",IF((Z294/T294)&gt;1,1,(Z294/T294))),"")</f>
        <v>0</v>
      </c>
      <c r="AL294" s="2">
        <f>IFERROR(IF(U294=0,"",IF((AB294/U294)&gt;1,1,(AB294/U294))),"")</f>
        <v>0</v>
      </c>
      <c r="AM294" s="1" t="s">
        <v>18</v>
      </c>
      <c r="AN294" s="1"/>
      <c r="AO294" s="1"/>
      <c r="AP294" s="1"/>
      <c r="AQ294" s="1" t="s">
        <v>514</v>
      </c>
      <c r="AR294" s="1"/>
      <c r="AS294" s="1"/>
      <c r="AT294" s="1"/>
      <c r="AU294" s="1" t="s">
        <v>18</v>
      </c>
      <c r="AV294" s="1"/>
      <c r="AW294" s="1"/>
      <c r="AX294" s="1"/>
      <c r="AY294" s="1" t="s">
        <v>513</v>
      </c>
      <c r="AZ294" s="1"/>
      <c r="BA294" s="1"/>
      <c r="BB294" s="1"/>
    </row>
    <row r="295" spans="1:54" ht="15" customHeight="1" x14ac:dyDescent="0.25">
      <c r="A295" s="5">
        <v>2</v>
      </c>
      <c r="B295" s="1" t="s">
        <v>444</v>
      </c>
      <c r="C295" s="1" t="s">
        <v>472</v>
      </c>
      <c r="D295" s="1" t="s">
        <v>12</v>
      </c>
      <c r="E295" s="1" t="s">
        <v>344</v>
      </c>
      <c r="F295" s="1" t="s">
        <v>343</v>
      </c>
      <c r="G295" s="1" t="s">
        <v>30</v>
      </c>
      <c r="H295" s="1" t="s">
        <v>222</v>
      </c>
      <c r="I295" s="1" t="s">
        <v>512</v>
      </c>
      <c r="J295" s="4">
        <v>44200</v>
      </c>
      <c r="K295" s="4">
        <v>44561</v>
      </c>
      <c r="L295" s="1" t="s">
        <v>511</v>
      </c>
      <c r="M295" s="1" t="s">
        <v>451</v>
      </c>
      <c r="N295" s="1" t="s">
        <v>21</v>
      </c>
      <c r="O295" s="1" t="s">
        <v>510</v>
      </c>
      <c r="P295" s="1" t="s">
        <v>75</v>
      </c>
      <c r="Q295" s="15">
        <v>23</v>
      </c>
      <c r="R295" s="15">
        <v>2</v>
      </c>
      <c r="S295" s="15">
        <v>7</v>
      </c>
      <c r="T295" s="15">
        <v>7</v>
      </c>
      <c r="U295" s="15">
        <v>7</v>
      </c>
      <c r="V295" s="15">
        <v>3</v>
      </c>
      <c r="W295" s="15" t="s">
        <v>509</v>
      </c>
      <c r="AH295" s="2">
        <f>IFERROR(IF((V295+X295+Z295+AB295)/Q295&gt;1,1,(V295+X295+Z295+AB295)/Q295),0)</f>
        <v>0.13043478260869565</v>
      </c>
      <c r="AI295" s="2">
        <f>IFERROR(IF(R295=0,"",IF((V295/R295)&gt;1,1,(V295/R295))),"")</f>
        <v>1</v>
      </c>
      <c r="AJ295" s="2">
        <f>IFERROR(IF(S295=0,"",IF((X295/S295)&gt;1,1,(X295/S295))),"")</f>
        <v>0</v>
      </c>
      <c r="AK295" s="2">
        <f>IFERROR(IF(T295=0,"",IF((Z295/T295)&gt;1,1,(Z295/T295))),"")</f>
        <v>0</v>
      </c>
      <c r="AL295" s="2">
        <f>IFERROR(IF(U295=0,"",IF((AB295/U295)&gt;1,1,(AB295/U295))),"")</f>
        <v>0</v>
      </c>
      <c r="AM295" s="1" t="s">
        <v>18</v>
      </c>
      <c r="AN295" s="1"/>
      <c r="AO295" s="1"/>
      <c r="AP295" s="1"/>
      <c r="AQ295" s="1" t="s">
        <v>498</v>
      </c>
      <c r="AR295" s="1"/>
      <c r="AS295" s="1"/>
      <c r="AT295" s="1"/>
      <c r="AU295" s="1" t="s">
        <v>18</v>
      </c>
      <c r="AV295" s="1"/>
      <c r="AW295" s="1"/>
      <c r="AX295" s="1"/>
      <c r="AY295" s="1" t="s">
        <v>508</v>
      </c>
      <c r="AZ295" s="1"/>
      <c r="BA295" s="1"/>
      <c r="BB295" s="1"/>
    </row>
    <row r="296" spans="1:54" ht="15" customHeight="1" x14ac:dyDescent="0.25">
      <c r="A296" s="5">
        <v>3</v>
      </c>
      <c r="B296" s="1" t="s">
        <v>444</v>
      </c>
      <c r="C296" s="1" t="s">
        <v>472</v>
      </c>
      <c r="D296" s="1" t="s">
        <v>12</v>
      </c>
      <c r="E296" s="1" t="s">
        <v>344</v>
      </c>
      <c r="F296" s="1" t="s">
        <v>343</v>
      </c>
      <c r="G296" s="1" t="s">
        <v>30</v>
      </c>
      <c r="H296" s="1" t="s">
        <v>222</v>
      </c>
      <c r="I296" s="1" t="s">
        <v>507</v>
      </c>
      <c r="J296" s="4">
        <v>44228</v>
      </c>
      <c r="K296" s="4">
        <v>44561</v>
      </c>
      <c r="L296" s="1" t="s">
        <v>506</v>
      </c>
      <c r="M296" s="1" t="s">
        <v>451</v>
      </c>
      <c r="N296" s="1" t="s">
        <v>21</v>
      </c>
      <c r="O296" s="1" t="s">
        <v>500</v>
      </c>
      <c r="P296" s="1" t="s">
        <v>75</v>
      </c>
      <c r="Q296" s="14">
        <v>6</v>
      </c>
      <c r="R296" s="14">
        <v>1</v>
      </c>
      <c r="S296" s="14">
        <v>1</v>
      </c>
      <c r="T296" s="14">
        <v>2</v>
      </c>
      <c r="U296" s="14">
        <v>2</v>
      </c>
      <c r="V296" s="14">
        <v>0</v>
      </c>
      <c r="W296" s="14" t="s">
        <v>505</v>
      </c>
      <c r="AH296" s="2">
        <f>IFERROR(IF((V296+X296+Z296+AB296)/Q296&gt;1,1,(V296+X296+Z296+AB296)/Q296),0)</f>
        <v>0</v>
      </c>
      <c r="AI296" s="2">
        <f>IFERROR(IF(R296=0,"",IF((V296/R296)&gt;1,1,(V296/R296))),"")</f>
        <v>0</v>
      </c>
      <c r="AJ296" s="2">
        <f>IFERROR(IF(S296=0,"",IF((X296/S296)&gt;1,1,(X296/S296))),"")</f>
        <v>0</v>
      </c>
      <c r="AK296" s="2">
        <f>IFERROR(IF(T296=0,"",IF((Z296/T296)&gt;1,1,(Z296/T296))),"")</f>
        <v>0</v>
      </c>
      <c r="AL296" s="2">
        <f>IFERROR(IF(U296=0,"",IF((AB296/U296)&gt;1,1,(AB296/U296))),"")</f>
        <v>0</v>
      </c>
      <c r="AM296" s="1" t="s">
        <v>18</v>
      </c>
      <c r="AN296" s="1"/>
      <c r="AO296" s="1"/>
      <c r="AP296" s="1"/>
      <c r="AQ296" s="1" t="s">
        <v>504</v>
      </c>
      <c r="AR296" s="1"/>
      <c r="AS296" s="1"/>
      <c r="AT296" s="1"/>
      <c r="AU296" s="1" t="s">
        <v>18</v>
      </c>
      <c r="AV296" s="1"/>
      <c r="AW296" s="1"/>
      <c r="AX296" s="1"/>
      <c r="AY296" s="1" t="s">
        <v>503</v>
      </c>
      <c r="AZ296" s="1"/>
      <c r="BA296" s="1"/>
      <c r="BB296" s="1"/>
    </row>
    <row r="297" spans="1:54" ht="15" customHeight="1" x14ac:dyDescent="0.25">
      <c r="A297" s="5">
        <v>4</v>
      </c>
      <c r="B297" s="1" t="s">
        <v>444</v>
      </c>
      <c r="C297" s="1" t="s">
        <v>472</v>
      </c>
      <c r="D297" s="1" t="s">
        <v>12</v>
      </c>
      <c r="E297" s="1" t="s">
        <v>344</v>
      </c>
      <c r="F297" s="1" t="s">
        <v>343</v>
      </c>
      <c r="G297" s="1" t="s">
        <v>30</v>
      </c>
      <c r="H297" s="1" t="s">
        <v>222</v>
      </c>
      <c r="I297" s="1" t="s">
        <v>502</v>
      </c>
      <c r="J297" s="4">
        <v>44200</v>
      </c>
      <c r="K297" s="4">
        <v>44561</v>
      </c>
      <c r="L297" s="1" t="s">
        <v>501</v>
      </c>
      <c r="M297" s="1" t="s">
        <v>451</v>
      </c>
      <c r="N297" s="1" t="s">
        <v>21</v>
      </c>
      <c r="O297" s="1" t="s">
        <v>500</v>
      </c>
      <c r="P297" s="1" t="s">
        <v>75</v>
      </c>
      <c r="Q297" s="14">
        <v>18</v>
      </c>
      <c r="R297" s="14">
        <v>2</v>
      </c>
      <c r="S297" s="14">
        <v>5</v>
      </c>
      <c r="T297" s="14">
        <v>5</v>
      </c>
      <c r="U297" s="14">
        <v>6</v>
      </c>
      <c r="V297" s="14">
        <v>5</v>
      </c>
      <c r="W297" s="14" t="s">
        <v>499</v>
      </c>
      <c r="AH297" s="2">
        <f>IFERROR(IF((V297+X297+Z297+AB297)/Q297&gt;1,1,(V297+X297+Z297+AB297)/Q297),0)</f>
        <v>0.27777777777777779</v>
      </c>
      <c r="AI297" s="2">
        <f>IFERROR(IF(R297=0,"",IF((V297/R297)&gt;1,1,(V297/R297))),"")</f>
        <v>1</v>
      </c>
      <c r="AJ297" s="2">
        <f>IFERROR(IF(S297=0,"",IF((X297/S297)&gt;1,1,(X297/S297))),"")</f>
        <v>0</v>
      </c>
      <c r="AK297" s="2">
        <f>IFERROR(IF(T297=0,"",IF((Z297/T297)&gt;1,1,(Z297/T297))),"")</f>
        <v>0</v>
      </c>
      <c r="AL297" s="2">
        <f>IFERROR(IF(U297=0,"",IF((AB297/U297)&gt;1,1,(AB297/U297))),"")</f>
        <v>0</v>
      </c>
      <c r="AM297" s="1" t="s">
        <v>18</v>
      </c>
      <c r="AN297" s="1"/>
      <c r="AO297" s="1"/>
      <c r="AP297" s="1"/>
      <c r="AQ297" s="1" t="s">
        <v>498</v>
      </c>
      <c r="AR297" s="1"/>
      <c r="AS297" s="1"/>
      <c r="AT297" s="1"/>
      <c r="AU297" s="1" t="s">
        <v>18</v>
      </c>
      <c r="AV297" s="1"/>
      <c r="AW297" s="1"/>
      <c r="AX297" s="1"/>
      <c r="AY297" s="1" t="s">
        <v>497</v>
      </c>
      <c r="AZ297" s="1"/>
      <c r="BA297" s="1"/>
      <c r="BB297" s="1"/>
    </row>
    <row r="298" spans="1:54" ht="15" customHeight="1" x14ac:dyDescent="0.25">
      <c r="A298" s="5">
        <v>5</v>
      </c>
      <c r="B298" s="1" t="s">
        <v>444</v>
      </c>
      <c r="C298" s="1" t="s">
        <v>472</v>
      </c>
      <c r="D298" s="1" t="s">
        <v>12</v>
      </c>
      <c r="E298" s="1" t="s">
        <v>344</v>
      </c>
      <c r="F298" s="1" t="s">
        <v>343</v>
      </c>
      <c r="G298" s="1" t="s">
        <v>30</v>
      </c>
      <c r="H298" s="1" t="s">
        <v>222</v>
      </c>
      <c r="I298" s="1" t="s">
        <v>496</v>
      </c>
      <c r="J298" s="4">
        <v>44228</v>
      </c>
      <c r="K298" s="4">
        <v>44561</v>
      </c>
      <c r="L298" s="1" t="s">
        <v>495</v>
      </c>
      <c r="M298" s="1" t="s">
        <v>451</v>
      </c>
      <c r="N298" s="1" t="s">
        <v>21</v>
      </c>
      <c r="O298" s="1" t="s">
        <v>494</v>
      </c>
      <c r="P298" s="1" t="s">
        <v>75</v>
      </c>
      <c r="Q298" s="14">
        <v>14400</v>
      </c>
      <c r="R298" s="14">
        <v>1440</v>
      </c>
      <c r="S298" s="14">
        <v>4320</v>
      </c>
      <c r="T298" s="14">
        <v>4320</v>
      </c>
      <c r="U298" s="14">
        <v>4320</v>
      </c>
      <c r="V298" s="14">
        <v>3301</v>
      </c>
      <c r="W298" s="14" t="s">
        <v>493</v>
      </c>
      <c r="AH298" s="2">
        <f>IFERROR(IF((V298+X298+Z298+AB298)/Q298&gt;1,1,(V298+X298+Z298+AB298)/Q298),0)</f>
        <v>0.22923611111111111</v>
      </c>
      <c r="AI298" s="2">
        <f>IFERROR(IF(R298=0,"",IF((V298/R298)&gt;1,1,(V298/R298))),"")</f>
        <v>1</v>
      </c>
      <c r="AJ298" s="2">
        <f>IFERROR(IF(S298=0,"",IF((X298/S298)&gt;1,1,(X298/S298))),"")</f>
        <v>0</v>
      </c>
      <c r="AK298" s="2">
        <f>IFERROR(IF(T298=0,"",IF((Z298/T298)&gt;1,1,(Z298/T298))),"")</f>
        <v>0</v>
      </c>
      <c r="AL298" s="2">
        <f>IFERROR(IF(U298=0,"",IF((AB298/U298)&gt;1,1,(AB298/U298))),"")</f>
        <v>0</v>
      </c>
      <c r="AM298" s="1" t="s">
        <v>18</v>
      </c>
      <c r="AN298" s="1"/>
      <c r="AO298" s="1"/>
      <c r="AP298" s="1"/>
      <c r="AQ298" s="1" t="s">
        <v>320</v>
      </c>
      <c r="AR298" s="1"/>
      <c r="AS298" s="1"/>
      <c r="AT298" s="1"/>
      <c r="AU298" s="1" t="s">
        <v>18</v>
      </c>
      <c r="AV298" s="1"/>
      <c r="AW298" s="1"/>
      <c r="AX298" s="1"/>
      <c r="AY298" s="1" t="s">
        <v>492</v>
      </c>
      <c r="AZ298" s="1"/>
      <c r="BA298" s="1"/>
      <c r="BB298" s="1"/>
    </row>
    <row r="299" spans="1:54" ht="15" customHeight="1" x14ac:dyDescent="0.25">
      <c r="A299" s="5">
        <v>6</v>
      </c>
      <c r="B299" s="1" t="s">
        <v>444</v>
      </c>
      <c r="C299" s="1" t="s">
        <v>472</v>
      </c>
      <c r="D299" s="1" t="s">
        <v>12</v>
      </c>
      <c r="E299" s="1" t="s">
        <v>344</v>
      </c>
      <c r="F299" s="1" t="s">
        <v>343</v>
      </c>
      <c r="G299" s="1" t="s">
        <v>30</v>
      </c>
      <c r="H299" s="1" t="s">
        <v>222</v>
      </c>
      <c r="I299" s="1" t="s">
        <v>491</v>
      </c>
      <c r="J299" s="4">
        <v>44228</v>
      </c>
      <c r="K299" s="4">
        <v>44561</v>
      </c>
      <c r="L299" s="1" t="s">
        <v>490</v>
      </c>
      <c r="M299" s="1" t="s">
        <v>451</v>
      </c>
      <c r="N299" s="1" t="s">
        <v>21</v>
      </c>
      <c r="O299" s="1" t="s">
        <v>489</v>
      </c>
      <c r="P299" s="1" t="s">
        <v>75</v>
      </c>
      <c r="Q299" s="14">
        <v>52</v>
      </c>
      <c r="R299" s="14">
        <v>13</v>
      </c>
      <c r="S299" s="14">
        <v>13</v>
      </c>
      <c r="T299" s="14">
        <v>13</v>
      </c>
      <c r="U299" s="14">
        <v>13</v>
      </c>
      <c r="V299" s="14">
        <v>13</v>
      </c>
      <c r="W299" s="14" t="s">
        <v>488</v>
      </c>
      <c r="AH299" s="2">
        <f>IFERROR(IF((V299+X299+Z299+AB299)/Q299&gt;1,1,(V299+X299+Z299+AB299)/Q299),0)</f>
        <v>0.25</v>
      </c>
      <c r="AI299" s="2">
        <f>IFERROR(IF(R299=0,"",IF((V299/R299)&gt;1,1,(V299/R299))),"")</f>
        <v>1</v>
      </c>
      <c r="AJ299" s="2">
        <f>IFERROR(IF(S299=0,"",IF((X299/S299)&gt;1,1,(X299/S299))),"")</f>
        <v>0</v>
      </c>
      <c r="AK299" s="2">
        <f>IFERROR(IF(T299=0,"",IF((Z299/T299)&gt;1,1,(Z299/T299))),"")</f>
        <v>0</v>
      </c>
      <c r="AL299" s="2">
        <f>IFERROR(IF(U299=0,"",IF((AB299/U299)&gt;1,1,(AB299/U299))),"")</f>
        <v>0</v>
      </c>
      <c r="AM299" s="1" t="s">
        <v>18</v>
      </c>
      <c r="AN299" s="1"/>
      <c r="AO299" s="1"/>
      <c r="AP299" s="1"/>
      <c r="AQ299" s="1" t="s">
        <v>320</v>
      </c>
      <c r="AR299" s="1"/>
      <c r="AS299" s="1"/>
      <c r="AT299" s="1"/>
      <c r="AU299" s="1" t="s">
        <v>18</v>
      </c>
      <c r="AV299" s="1"/>
      <c r="AW299" s="1"/>
      <c r="AX299" s="1"/>
      <c r="AY299" s="1" t="s">
        <v>487</v>
      </c>
      <c r="AZ299" s="1"/>
      <c r="BA299" s="1"/>
      <c r="BB299" s="1"/>
    </row>
    <row r="300" spans="1:54" ht="15" customHeight="1" x14ac:dyDescent="0.25">
      <c r="A300" s="5">
        <v>7</v>
      </c>
      <c r="B300" s="1" t="s">
        <v>444</v>
      </c>
      <c r="C300" s="1" t="s">
        <v>472</v>
      </c>
      <c r="D300" s="1" t="s">
        <v>12</v>
      </c>
      <c r="E300" s="1" t="s">
        <v>344</v>
      </c>
      <c r="F300" s="1" t="s">
        <v>343</v>
      </c>
      <c r="G300" s="1" t="s">
        <v>30</v>
      </c>
      <c r="H300" s="1" t="s">
        <v>222</v>
      </c>
      <c r="I300" s="1" t="s">
        <v>486</v>
      </c>
      <c r="J300" s="4">
        <v>44228</v>
      </c>
      <c r="K300" s="4">
        <v>44561</v>
      </c>
      <c r="L300" s="1" t="s">
        <v>485</v>
      </c>
      <c r="M300" s="1" t="s">
        <v>451</v>
      </c>
      <c r="N300" s="1" t="s">
        <v>21</v>
      </c>
      <c r="O300" s="1" t="s">
        <v>484</v>
      </c>
      <c r="P300" s="1" t="s">
        <v>75</v>
      </c>
      <c r="Q300" s="14">
        <v>26</v>
      </c>
      <c r="R300" s="14">
        <v>3</v>
      </c>
      <c r="S300" s="14">
        <v>8</v>
      </c>
      <c r="T300" s="14">
        <v>8</v>
      </c>
      <c r="U300" s="14">
        <v>8</v>
      </c>
      <c r="V300" s="14">
        <v>10</v>
      </c>
      <c r="W300" s="14" t="s">
        <v>483</v>
      </c>
      <c r="AH300" s="2">
        <f>IFERROR(IF((V300+X300+Z300+AB300)/Q300&gt;1,1,(V300+X300+Z300+AB300)/Q300),0)</f>
        <v>0.38461538461538464</v>
      </c>
      <c r="AI300" s="2">
        <f>IFERROR(IF(R300=0,"",IF((V300/R300)&gt;1,1,(V300/R300))),"")</f>
        <v>1</v>
      </c>
      <c r="AJ300" s="2">
        <f>IFERROR(IF(S300=0,"",IF((X300/S300)&gt;1,1,(X300/S300))),"")</f>
        <v>0</v>
      </c>
      <c r="AK300" s="2">
        <f>IFERROR(IF(T300=0,"",IF((Z300/T300)&gt;1,1,(Z300/T300))),"")</f>
        <v>0</v>
      </c>
      <c r="AL300" s="2">
        <f>IFERROR(IF(U300=0,"",IF((AB300/U300)&gt;1,1,(AB300/U300))),"")</f>
        <v>0</v>
      </c>
      <c r="AM300" s="1" t="s">
        <v>18</v>
      </c>
      <c r="AN300" s="1"/>
      <c r="AO300" s="1"/>
      <c r="AP300" s="1"/>
      <c r="AQ300" s="1" t="s">
        <v>320</v>
      </c>
      <c r="AR300" s="1"/>
      <c r="AS300" s="1"/>
      <c r="AT300" s="1"/>
      <c r="AU300" s="1" t="s">
        <v>18</v>
      </c>
      <c r="AV300" s="1"/>
      <c r="AW300" s="1"/>
      <c r="AX300" s="1"/>
      <c r="AY300" s="1" t="s">
        <v>482</v>
      </c>
      <c r="AZ300" s="1"/>
      <c r="BA300" s="1"/>
      <c r="BB300" s="1"/>
    </row>
    <row r="301" spans="1:54" ht="15" customHeight="1" x14ac:dyDescent="0.25">
      <c r="A301" s="5">
        <v>8</v>
      </c>
      <c r="B301" s="1" t="s">
        <v>444</v>
      </c>
      <c r="C301" s="1" t="s">
        <v>472</v>
      </c>
      <c r="D301" s="1" t="s">
        <v>12</v>
      </c>
      <c r="E301" s="1" t="s">
        <v>344</v>
      </c>
      <c r="F301" s="1" t="s">
        <v>343</v>
      </c>
      <c r="G301" s="1" t="s">
        <v>30</v>
      </c>
      <c r="H301" s="1" t="s">
        <v>222</v>
      </c>
      <c r="I301" s="1" t="s">
        <v>481</v>
      </c>
      <c r="J301" s="4">
        <v>44228</v>
      </c>
      <c r="K301" s="4">
        <v>44561</v>
      </c>
      <c r="L301" s="1" t="s">
        <v>480</v>
      </c>
      <c r="M301" s="1" t="s">
        <v>451</v>
      </c>
      <c r="N301" s="1" t="s">
        <v>4</v>
      </c>
      <c r="O301" s="1" t="s">
        <v>479</v>
      </c>
      <c r="P301" s="1" t="s">
        <v>25</v>
      </c>
      <c r="Q301" s="13">
        <v>1</v>
      </c>
      <c r="R301" s="13">
        <v>0</v>
      </c>
      <c r="S301" s="13">
        <v>0.3</v>
      </c>
      <c r="T301" s="13">
        <v>0.3</v>
      </c>
      <c r="U301" s="13">
        <v>0.4</v>
      </c>
      <c r="V301" s="13">
        <v>0</v>
      </c>
      <c r="W301" s="13" t="s">
        <v>475</v>
      </c>
      <c r="AH301" s="2">
        <f>IFERROR(IF((V301+X301+Z301+AB301)/Q301&gt;1,1,(V301+X301+Z301+AB301)/Q301),0)</f>
        <v>0</v>
      </c>
      <c r="AI301" s="2" t="str">
        <f>IFERROR(IF(R301=0,"",IF((V301/R301)&gt;1,1,(V301/R301))),"")</f>
        <v/>
      </c>
      <c r="AJ301" s="2">
        <f>IFERROR(IF(S301=0,"",IF((X301/S301)&gt;1,1,(X301/S301))),"")</f>
        <v>0</v>
      </c>
      <c r="AK301" s="2">
        <f>IFERROR(IF(T301=0,"",IF((Z301/T301)&gt;1,1,(Z301/T301))),"")</f>
        <v>0</v>
      </c>
      <c r="AL301" s="2">
        <f>IFERROR(IF(U301=0,"",IF((AB301/U301)&gt;1,1,(AB301/U301))),"")</f>
        <v>0</v>
      </c>
      <c r="AM301" s="1" t="s">
        <v>18</v>
      </c>
      <c r="AN301" s="1"/>
      <c r="AO301" s="1"/>
      <c r="AP301" s="1"/>
      <c r="AQ301" s="1" t="s">
        <v>474</v>
      </c>
      <c r="AR301" s="1"/>
      <c r="AS301" s="1"/>
      <c r="AT301" s="1"/>
      <c r="AU301" s="1" t="s">
        <v>0</v>
      </c>
      <c r="AV301" s="1"/>
      <c r="AW301" s="1"/>
      <c r="AX301" s="1"/>
      <c r="AY301" s="1" t="s">
        <v>478</v>
      </c>
      <c r="AZ301" s="1"/>
      <c r="BA301" s="1"/>
      <c r="BB301" s="1"/>
    </row>
    <row r="302" spans="1:54" ht="15" customHeight="1" x14ac:dyDescent="0.25">
      <c r="A302" s="5">
        <v>9</v>
      </c>
      <c r="B302" s="1" t="s">
        <v>444</v>
      </c>
      <c r="C302" s="1" t="s">
        <v>472</v>
      </c>
      <c r="D302" s="1" t="s">
        <v>12</v>
      </c>
      <c r="E302" s="1" t="s">
        <v>344</v>
      </c>
      <c r="F302" s="1" t="s">
        <v>343</v>
      </c>
      <c r="G302" s="1" t="s">
        <v>30</v>
      </c>
      <c r="H302" s="1" t="s">
        <v>222</v>
      </c>
      <c r="I302" s="1" t="s">
        <v>477</v>
      </c>
      <c r="J302" s="4">
        <v>44228</v>
      </c>
      <c r="K302" s="4">
        <v>44561</v>
      </c>
      <c r="L302" s="1" t="s">
        <v>476</v>
      </c>
      <c r="M302" s="1" t="s">
        <v>451</v>
      </c>
      <c r="N302" s="1" t="s">
        <v>21</v>
      </c>
      <c r="O302" s="1" t="s">
        <v>469</v>
      </c>
      <c r="P302" s="1" t="s">
        <v>75</v>
      </c>
      <c r="Q302" s="12">
        <v>2</v>
      </c>
      <c r="R302" s="12">
        <v>0.1</v>
      </c>
      <c r="S302" s="12">
        <v>0.1</v>
      </c>
      <c r="T302" s="12">
        <v>1</v>
      </c>
      <c r="U302" s="12">
        <v>1</v>
      </c>
      <c r="V302" s="12">
        <v>0</v>
      </c>
      <c r="W302" s="12" t="s">
        <v>475</v>
      </c>
      <c r="AH302" s="2">
        <f>IFERROR(IF((V302+X302+Z302+AB302)/Q302&gt;1,1,(V302+X302+Z302+AB302)/Q302),0)</f>
        <v>0</v>
      </c>
      <c r="AI302" s="2">
        <f>IFERROR(IF(R302=0,"",IF((V302/R302)&gt;1,1,(V302/R302))),"")</f>
        <v>0</v>
      </c>
      <c r="AJ302" s="2">
        <f>IFERROR(IF(S302=0,"",IF((X302/S302)&gt;1,1,(X302/S302))),"")</f>
        <v>0</v>
      </c>
      <c r="AK302" s="2">
        <f>IFERROR(IF(T302=0,"",IF((Z302/T302)&gt;1,1,(Z302/T302))),"")</f>
        <v>0</v>
      </c>
      <c r="AL302" s="2">
        <f>IFERROR(IF(U302=0,"",IF((AB302/U302)&gt;1,1,(AB302/U302))),"")</f>
        <v>0</v>
      </c>
      <c r="AM302" s="1" t="s">
        <v>18</v>
      </c>
      <c r="AN302" s="1"/>
      <c r="AO302" s="1"/>
      <c r="AP302" s="1"/>
      <c r="AQ302" s="1" t="s">
        <v>474</v>
      </c>
      <c r="AR302" s="1"/>
      <c r="AS302" s="1"/>
      <c r="AT302" s="1"/>
      <c r="AU302" s="1" t="s">
        <v>114</v>
      </c>
      <c r="AV302" s="1"/>
      <c r="AW302" s="1"/>
      <c r="AX302" s="1"/>
      <c r="AY302" s="1" t="s">
        <v>473</v>
      </c>
      <c r="AZ302" s="1"/>
      <c r="BA302" s="1"/>
      <c r="BB302" s="1"/>
    </row>
    <row r="303" spans="1:54" ht="15" customHeight="1" x14ac:dyDescent="0.25">
      <c r="A303" s="5">
        <v>10</v>
      </c>
      <c r="B303" s="1" t="s">
        <v>444</v>
      </c>
      <c r="C303" s="1" t="s">
        <v>472</v>
      </c>
      <c r="D303" s="1" t="s">
        <v>12</v>
      </c>
      <c r="E303" s="1" t="s">
        <v>344</v>
      </c>
      <c r="F303" s="1" t="s">
        <v>343</v>
      </c>
      <c r="G303" s="1" t="s">
        <v>30</v>
      </c>
      <c r="H303" s="1" t="s">
        <v>222</v>
      </c>
      <c r="I303" s="1" t="s">
        <v>471</v>
      </c>
      <c r="J303" s="4">
        <v>44228</v>
      </c>
      <c r="K303" s="4">
        <v>44561</v>
      </c>
      <c r="L303" s="1" t="s">
        <v>470</v>
      </c>
      <c r="M303" s="1" t="s">
        <v>451</v>
      </c>
      <c r="N303" s="1" t="s">
        <v>21</v>
      </c>
      <c r="O303" s="1" t="s">
        <v>469</v>
      </c>
      <c r="P303" s="1" t="s">
        <v>75</v>
      </c>
      <c r="Q303" s="12">
        <v>12000</v>
      </c>
      <c r="R303" s="12">
        <v>3000</v>
      </c>
      <c r="S303" s="12">
        <v>3000</v>
      </c>
      <c r="T303" s="12">
        <v>3000</v>
      </c>
      <c r="U303" s="12">
        <v>3000</v>
      </c>
      <c r="V303" s="12">
        <v>2998</v>
      </c>
      <c r="W303" s="12" t="s">
        <v>468</v>
      </c>
      <c r="AH303" s="2">
        <f>IFERROR(IF((V303+X303+Z303+AB303)/Q303&gt;1,1,(V303+X303+Z303+AB303)/Q303),0)</f>
        <v>0.24983333333333332</v>
      </c>
      <c r="AI303" s="2">
        <f>IFERROR(IF(R303=0,"",IF((V303/R303)&gt;1,1,(V303/R303))),"")</f>
        <v>0.9993333333333333</v>
      </c>
      <c r="AJ303" s="2">
        <f>IFERROR(IF(S303=0,"",IF((X303/S303)&gt;1,1,(X303/S303))),"")</f>
        <v>0</v>
      </c>
      <c r="AK303" s="2">
        <f>IFERROR(IF(T303=0,"",IF((Z303/T303)&gt;1,1,(Z303/T303))),"")</f>
        <v>0</v>
      </c>
      <c r="AL303" s="2">
        <f>IFERROR(IF(U303=0,"",IF((AB303/U303)&gt;1,1,(AB303/U303))),"")</f>
        <v>0</v>
      </c>
      <c r="AM303" s="1" t="s">
        <v>18</v>
      </c>
      <c r="AN303" s="1"/>
      <c r="AO303" s="1"/>
      <c r="AP303" s="1"/>
      <c r="AQ303" s="1" t="s">
        <v>320</v>
      </c>
      <c r="AR303" s="1"/>
      <c r="AS303" s="1"/>
      <c r="AT303" s="1"/>
      <c r="AU303" s="1" t="s">
        <v>18</v>
      </c>
      <c r="AV303" s="1"/>
      <c r="AW303" s="1"/>
      <c r="AX303" s="1"/>
      <c r="AY303" s="1" t="s">
        <v>467</v>
      </c>
      <c r="AZ303" s="1"/>
      <c r="BA303" s="1"/>
      <c r="BB303" s="1"/>
    </row>
    <row r="304" spans="1:54" ht="15" customHeight="1" x14ac:dyDescent="0.25">
      <c r="A304" s="5">
        <v>11</v>
      </c>
      <c r="B304" s="1" t="s">
        <v>444</v>
      </c>
      <c r="C304" s="1" t="s">
        <v>463</v>
      </c>
      <c r="D304" s="1" t="s">
        <v>12</v>
      </c>
      <c r="E304" s="1" t="s">
        <v>394</v>
      </c>
      <c r="F304" s="1" t="s">
        <v>393</v>
      </c>
      <c r="G304" s="1" t="s">
        <v>30</v>
      </c>
      <c r="H304" s="1" t="s">
        <v>222</v>
      </c>
      <c r="I304" s="1" t="s">
        <v>466</v>
      </c>
      <c r="J304" s="4">
        <v>44228</v>
      </c>
      <c r="K304" s="4">
        <v>44561</v>
      </c>
      <c r="L304" s="1" t="s">
        <v>461</v>
      </c>
      <c r="M304" s="1" t="s">
        <v>451</v>
      </c>
      <c r="N304" s="1" t="s">
        <v>21</v>
      </c>
      <c r="O304" s="1" t="s">
        <v>460</v>
      </c>
      <c r="P304" s="1" t="s">
        <v>75</v>
      </c>
      <c r="Q304" s="12">
        <v>1</v>
      </c>
      <c r="R304" s="12">
        <v>0</v>
      </c>
      <c r="S304" s="12">
        <v>0</v>
      </c>
      <c r="T304" s="12">
        <v>0</v>
      </c>
      <c r="U304" s="12">
        <v>1</v>
      </c>
      <c r="V304" s="12">
        <v>0</v>
      </c>
      <c r="W304" s="12" t="s">
        <v>465</v>
      </c>
      <c r="AH304" s="2">
        <f>IFERROR(IF((V304+X304+Z304+AB304)/Q304&gt;1,1,(V304+X304+Z304+AB304)/Q304),0)</f>
        <v>0</v>
      </c>
      <c r="AI304" s="2" t="str">
        <f>IFERROR(IF(R304=0,"",IF((V304/R304)&gt;1,1,(V304/R304))),"")</f>
        <v/>
      </c>
      <c r="AJ304" s="2" t="str">
        <f>IFERROR(IF(S304=0,"",IF((X304/S304)&gt;1,1,(X304/S304))),"")</f>
        <v/>
      </c>
      <c r="AK304" s="2" t="str">
        <f>IFERROR(IF(T304=0,"",IF((Z304/T304)&gt;1,1,(Z304/T304))),"")</f>
        <v/>
      </c>
      <c r="AL304" s="2">
        <f>IFERROR(IF(U304=0,"",IF((AB304/U304)&gt;1,1,(AB304/U304))),"")</f>
        <v>0</v>
      </c>
      <c r="AM304" s="1" t="s">
        <v>18</v>
      </c>
      <c r="AN304" s="1"/>
      <c r="AO304" s="1"/>
      <c r="AP304" s="1"/>
      <c r="AQ304" s="1" t="s">
        <v>320</v>
      </c>
      <c r="AR304" s="1"/>
      <c r="AS304" s="1"/>
      <c r="AT304" s="1"/>
      <c r="AU304" s="1" t="s">
        <v>18</v>
      </c>
      <c r="AV304" s="1"/>
      <c r="AW304" s="1"/>
      <c r="AX304" s="1"/>
      <c r="AY304" s="1" t="s">
        <v>464</v>
      </c>
      <c r="AZ304" s="1"/>
      <c r="BA304" s="1"/>
      <c r="BB304" s="1"/>
    </row>
    <row r="305" spans="1:54" ht="15" customHeight="1" x14ac:dyDescent="0.25">
      <c r="A305" s="5">
        <v>12</v>
      </c>
      <c r="B305" s="1" t="s">
        <v>444</v>
      </c>
      <c r="C305" s="1" t="s">
        <v>463</v>
      </c>
      <c r="D305" s="1" t="s">
        <v>12</v>
      </c>
      <c r="E305" s="1" t="s">
        <v>394</v>
      </c>
      <c r="F305" s="1" t="s">
        <v>393</v>
      </c>
      <c r="G305" s="1" t="s">
        <v>30</v>
      </c>
      <c r="H305" s="1" t="s">
        <v>222</v>
      </c>
      <c r="I305" s="1" t="s">
        <v>462</v>
      </c>
      <c r="J305" s="4">
        <v>44228</v>
      </c>
      <c r="K305" s="4">
        <v>44561</v>
      </c>
      <c r="L305" s="1" t="s">
        <v>461</v>
      </c>
      <c r="M305" s="1" t="s">
        <v>451</v>
      </c>
      <c r="N305" s="1" t="s">
        <v>21</v>
      </c>
      <c r="O305" s="1" t="s">
        <v>460</v>
      </c>
      <c r="P305" s="1" t="s">
        <v>75</v>
      </c>
      <c r="Q305" s="12">
        <v>4668</v>
      </c>
      <c r="R305" s="12">
        <v>934</v>
      </c>
      <c r="S305" s="12">
        <v>1167</v>
      </c>
      <c r="T305" s="12">
        <v>1167</v>
      </c>
      <c r="U305" s="12">
        <v>1400</v>
      </c>
      <c r="V305" s="12">
        <v>2743</v>
      </c>
      <c r="W305" s="12" t="s">
        <v>459</v>
      </c>
      <c r="AH305" s="2">
        <f>IFERROR(IF((V305+X305+Z305+AB305)/Q305&gt;1,1,(V305+X305+Z305+AB305)/Q305),0)</f>
        <v>0.58761782347900604</v>
      </c>
      <c r="AI305" s="2">
        <f>IFERROR(IF(R305=0,"",IF((V305/R305)&gt;1,1,(V305/R305))),"")</f>
        <v>1</v>
      </c>
      <c r="AJ305" s="2">
        <f>IFERROR(IF(S305=0,"",IF((X305/S305)&gt;1,1,(X305/S305))),"")</f>
        <v>0</v>
      </c>
      <c r="AK305" s="2">
        <f>IFERROR(IF(T305=0,"",IF((Z305/T305)&gt;1,1,(Z305/T305))),"")</f>
        <v>0</v>
      </c>
      <c r="AL305" s="2">
        <f>IFERROR(IF(U305=0,"",IF((AB305/U305)&gt;1,1,(AB305/U305))),"")</f>
        <v>0</v>
      </c>
      <c r="AM305" s="1" t="s">
        <v>18</v>
      </c>
      <c r="AN305" s="1"/>
      <c r="AO305" s="1"/>
      <c r="AP305" s="1"/>
      <c r="AQ305" s="1" t="s">
        <v>320</v>
      </c>
      <c r="AR305" s="1"/>
      <c r="AS305" s="1"/>
      <c r="AT305" s="1"/>
      <c r="AU305" s="1" t="s">
        <v>18</v>
      </c>
      <c r="AV305" s="1"/>
      <c r="AW305" s="1"/>
      <c r="AX305" s="1"/>
      <c r="AY305" s="1" t="s">
        <v>458</v>
      </c>
      <c r="AZ305" s="1"/>
      <c r="BA305" s="1"/>
      <c r="BB305" s="1"/>
    </row>
    <row r="306" spans="1:54" ht="15" customHeight="1" x14ac:dyDescent="0.25">
      <c r="A306" s="5">
        <v>13</v>
      </c>
      <c r="B306" s="1" t="s">
        <v>444</v>
      </c>
      <c r="C306" s="1" t="s">
        <v>457</v>
      </c>
      <c r="D306" s="1" t="s">
        <v>12</v>
      </c>
      <c r="E306" s="1" t="s">
        <v>176</v>
      </c>
      <c r="F306" s="1" t="s">
        <v>175</v>
      </c>
      <c r="G306" s="1" t="s">
        <v>30</v>
      </c>
      <c r="H306" s="1" t="s">
        <v>8</v>
      </c>
      <c r="I306" s="1" t="s">
        <v>456</v>
      </c>
      <c r="J306" s="4">
        <v>44228</v>
      </c>
      <c r="K306" s="4">
        <v>44561</v>
      </c>
      <c r="L306" s="1" t="s">
        <v>455</v>
      </c>
      <c r="M306" s="1" t="s">
        <v>451</v>
      </c>
      <c r="N306" s="1" t="s">
        <v>21</v>
      </c>
      <c r="O306" s="1" t="s">
        <v>454</v>
      </c>
      <c r="P306" s="1" t="s">
        <v>75</v>
      </c>
      <c r="Q306" s="12">
        <v>3</v>
      </c>
      <c r="R306" s="12">
        <v>0</v>
      </c>
      <c r="S306" s="12">
        <v>1</v>
      </c>
      <c r="T306" s="12">
        <v>1</v>
      </c>
      <c r="U306" s="12">
        <v>1</v>
      </c>
      <c r="V306" s="12">
        <v>0</v>
      </c>
      <c r="W306" s="12" t="s">
        <v>453</v>
      </c>
      <c r="AH306" s="2">
        <f>IFERROR(IF((V306+X306+Z306+AB306)/Q306&gt;1,1,(V306+X306+Z306+AB306)/Q306),0)</f>
        <v>0</v>
      </c>
      <c r="AI306" s="2" t="str">
        <f>IFERROR(IF(R306=0,"",IF((V306/R306)&gt;1,1,(V306/R306))),"")</f>
        <v/>
      </c>
      <c r="AJ306" s="2">
        <f>IFERROR(IF(S306=0,"",IF((X306/S306)&gt;1,1,(X306/S306))),"")</f>
        <v>0</v>
      </c>
      <c r="AK306" s="2">
        <f>IFERROR(IF(T306=0,"",IF((Z306/T306)&gt;1,1,(Z306/T306))),"")</f>
        <v>0</v>
      </c>
      <c r="AL306" s="2">
        <f>IFERROR(IF(U306=0,"",IF((AB306/U306)&gt;1,1,(AB306/U306))),"")</f>
        <v>0</v>
      </c>
      <c r="AM306" s="1" t="s">
        <v>18</v>
      </c>
      <c r="AN306" s="1"/>
      <c r="AO306" s="1"/>
      <c r="AP306" s="1"/>
      <c r="AQ306" s="1" t="s">
        <v>320</v>
      </c>
      <c r="AR306" s="1"/>
      <c r="AS306" s="1"/>
      <c r="AT306" s="1"/>
      <c r="AU306" s="1" t="s">
        <v>18</v>
      </c>
      <c r="AV306" s="1"/>
      <c r="AW306" s="1"/>
      <c r="AX306" s="1"/>
      <c r="AY306" s="1" t="s">
        <v>452</v>
      </c>
      <c r="AZ306" s="1"/>
      <c r="BA306" s="1"/>
      <c r="BB306" s="1"/>
    </row>
    <row r="307" spans="1:54" ht="15" customHeight="1" x14ac:dyDescent="0.25">
      <c r="A307" s="5">
        <v>14</v>
      </c>
      <c r="B307" s="1" t="s">
        <v>444</v>
      </c>
      <c r="C307" s="1" t="s">
        <v>13</v>
      </c>
      <c r="D307" s="1" t="s">
        <v>12</v>
      </c>
      <c r="E307" s="1" t="s">
        <v>11</v>
      </c>
      <c r="F307" s="1" t="s">
        <v>10</v>
      </c>
      <c r="G307" s="1" t="s">
        <v>9</v>
      </c>
      <c r="H307" s="1" t="s">
        <v>8</v>
      </c>
      <c r="I307" s="1" t="s">
        <v>23</v>
      </c>
      <c r="J307" s="4">
        <v>44228</v>
      </c>
      <c r="K307" s="4">
        <v>44561</v>
      </c>
      <c r="L307" s="1" t="s">
        <v>334</v>
      </c>
      <c r="M307" s="1" t="s">
        <v>451</v>
      </c>
      <c r="N307" s="1" t="s">
        <v>4</v>
      </c>
      <c r="O307" s="1" t="s">
        <v>450</v>
      </c>
      <c r="P307" s="1" t="s">
        <v>75</v>
      </c>
      <c r="Q307" s="3">
        <v>1</v>
      </c>
      <c r="R307" s="3">
        <v>0.1</v>
      </c>
      <c r="S307" s="3">
        <v>0.3</v>
      </c>
      <c r="T307" s="3">
        <v>0.3</v>
      </c>
      <c r="U307" s="3">
        <v>0.3</v>
      </c>
      <c r="V307" s="3">
        <v>0.1</v>
      </c>
      <c r="W307" s="3" t="s">
        <v>449</v>
      </c>
      <c r="AH307" s="2">
        <f>IFERROR(IF((V307+X307+Z307+AB307)/Q307&gt;1,1,(V307+X307+Z307+AB307)/Q307),0)</f>
        <v>0.1</v>
      </c>
      <c r="AI307" s="2">
        <f>IFERROR(IF(R307=0,"",IF((V307/R307)&gt;1,1,(V307/R307))),"")</f>
        <v>1</v>
      </c>
      <c r="AJ307" s="2">
        <f>IFERROR(IF(S307=0,"",IF((X307/S307)&gt;1,1,(X307/S307))),"")</f>
        <v>0</v>
      </c>
      <c r="AK307" s="2">
        <f>IFERROR(IF(T307=0,"",IF((Z307/T307)&gt;1,1,(Z307/T307))),"")</f>
        <v>0</v>
      </c>
      <c r="AL307" s="2">
        <f>IFERROR(IF(U307=0,"",IF((AB307/U307)&gt;1,1,(AB307/U307))),"")</f>
        <v>0</v>
      </c>
      <c r="AM307" s="1" t="s">
        <v>18</v>
      </c>
      <c r="AN307" s="1"/>
      <c r="AO307" s="1"/>
      <c r="AP307" s="1"/>
      <c r="AQ307" s="1" t="s">
        <v>320</v>
      </c>
      <c r="AR307" s="1"/>
      <c r="AS307" s="1"/>
      <c r="AT307" s="1"/>
      <c r="AU307" s="1" t="s">
        <v>18</v>
      </c>
      <c r="AV307" s="1"/>
      <c r="AW307" s="1"/>
      <c r="AX307" s="1"/>
      <c r="AY307" s="1" t="s">
        <v>448</v>
      </c>
      <c r="AZ307" s="1"/>
      <c r="BA307" s="1"/>
      <c r="BB307" s="1"/>
    </row>
    <row r="308" spans="1:54" ht="15" customHeight="1" x14ac:dyDescent="0.25">
      <c r="A308" s="5">
        <v>15</v>
      </c>
      <c r="B308" s="1" t="s">
        <v>444</v>
      </c>
      <c r="C308" s="1" t="s">
        <v>13</v>
      </c>
      <c r="D308" s="1" t="s">
        <v>12</v>
      </c>
      <c r="E308" s="1" t="s">
        <v>11</v>
      </c>
      <c r="F308" s="1" t="s">
        <v>10</v>
      </c>
      <c r="G308" s="1" t="s">
        <v>9</v>
      </c>
      <c r="H308" s="1" t="s">
        <v>8</v>
      </c>
      <c r="I308" s="1" t="s">
        <v>153</v>
      </c>
      <c r="J308" s="4">
        <v>44470</v>
      </c>
      <c r="K308" s="4">
        <v>44561</v>
      </c>
      <c r="L308" s="1" t="s">
        <v>152</v>
      </c>
      <c r="M308" s="1" t="s">
        <v>324</v>
      </c>
      <c r="N308" s="1" t="s">
        <v>21</v>
      </c>
      <c r="O308" s="1" t="s">
        <v>146</v>
      </c>
      <c r="P308" s="1" t="s">
        <v>2</v>
      </c>
      <c r="Q308" s="7">
        <v>2</v>
      </c>
      <c r="R308" s="7">
        <v>0</v>
      </c>
      <c r="S308" s="7">
        <v>0</v>
      </c>
      <c r="T308" s="7">
        <v>0</v>
      </c>
      <c r="U308" s="7">
        <v>2</v>
      </c>
      <c r="V308" s="7">
        <v>0</v>
      </c>
      <c r="W308" s="7" t="s">
        <v>323</v>
      </c>
      <c r="AH308" s="2">
        <f>IFERROR(IF((V308+X308+Z308+AB308)/Q308&gt;1,1,(V308+X308+Z308+AB308)/Q308),0)</f>
        <v>0</v>
      </c>
      <c r="AI308" s="2" t="str">
        <f>IFERROR(IF(R308=0,"",IF((V308/R308)&gt;1,1,(V308/R308))),"")</f>
        <v/>
      </c>
      <c r="AJ308" s="2" t="str">
        <f>IFERROR(IF(S308=0,"",IF((X308/S308)&gt;1,1,(X308/S308))),"")</f>
        <v/>
      </c>
      <c r="AK308" s="2" t="str">
        <f>IFERROR(IF(T308=0,"",IF((Z308/T308)&gt;1,1,(Z308/T308))),"")</f>
        <v/>
      </c>
      <c r="AL308" s="2">
        <f>IFERROR(IF(U308=0,"",IF((AB308/U308)&gt;1,1,(AB308/U308))),"")</f>
        <v>0</v>
      </c>
      <c r="AM308" s="1" t="s">
        <v>18</v>
      </c>
      <c r="AN308" s="1"/>
      <c r="AO308" s="1"/>
      <c r="AP308" s="1"/>
      <c r="AQ308" s="1" t="s">
        <v>447</v>
      </c>
      <c r="AR308" s="1"/>
      <c r="AS308" s="1"/>
      <c r="AT308" s="1"/>
      <c r="AU308" s="1" t="s">
        <v>0</v>
      </c>
      <c r="AV308" s="1"/>
      <c r="AW308" s="1"/>
      <c r="AX308" s="1"/>
      <c r="AY308" s="1" t="s">
        <v>446</v>
      </c>
      <c r="AZ308" s="1"/>
      <c r="BA308" s="1"/>
      <c r="BB308" s="1"/>
    </row>
    <row r="309" spans="1:54" ht="15" customHeight="1" x14ac:dyDescent="0.25">
      <c r="A309" s="5">
        <v>16</v>
      </c>
      <c r="B309" s="1" t="s">
        <v>444</v>
      </c>
      <c r="C309" s="1" t="s">
        <v>13</v>
      </c>
      <c r="D309" s="1" t="s">
        <v>12</v>
      </c>
      <c r="E309" s="1" t="s">
        <v>11</v>
      </c>
      <c r="F309" s="1" t="s">
        <v>10</v>
      </c>
      <c r="G309" s="1" t="s">
        <v>9</v>
      </c>
      <c r="H309" s="1" t="s">
        <v>8</v>
      </c>
      <c r="I309" s="1" t="s">
        <v>15</v>
      </c>
      <c r="J309" s="4">
        <v>44317</v>
      </c>
      <c r="K309" s="4">
        <v>44561</v>
      </c>
      <c r="L309" s="1" t="s">
        <v>148</v>
      </c>
      <c r="M309" s="1" t="s">
        <v>266</v>
      </c>
      <c r="N309" s="1" t="s">
        <v>21</v>
      </c>
      <c r="O309" s="1" t="s">
        <v>146</v>
      </c>
      <c r="P309" s="1" t="s">
        <v>2</v>
      </c>
      <c r="Q309" s="7">
        <v>4</v>
      </c>
      <c r="R309" s="7">
        <v>0</v>
      </c>
      <c r="S309" s="7">
        <v>2</v>
      </c>
      <c r="T309" s="7">
        <v>1</v>
      </c>
      <c r="U309" s="7">
        <v>1</v>
      </c>
      <c r="V309" s="7">
        <v>1</v>
      </c>
      <c r="W309" s="7" t="s">
        <v>321</v>
      </c>
      <c r="AH309" s="2">
        <f>IFERROR(IF((V309+X309+Z309+AB309)/Q309&gt;1,1,(V309+X309+Z309+AB309)/Q309),0)</f>
        <v>0.25</v>
      </c>
      <c r="AI309" s="2" t="str">
        <f>IFERROR(IF(R309=0,"",IF((V309/R309)&gt;1,1,(V309/R309))),"")</f>
        <v/>
      </c>
      <c r="AJ309" s="2">
        <f>IFERROR(IF(S309=0,"",IF((X309/S309)&gt;1,1,(X309/S309))),"")</f>
        <v>0</v>
      </c>
      <c r="AK309" s="2">
        <f>IFERROR(IF(T309=0,"",IF((Z309/T309)&gt;1,1,(Z309/T309))),"")</f>
        <v>0</v>
      </c>
      <c r="AL309" s="2">
        <f>IFERROR(IF(U309=0,"",IF((AB309/U309)&gt;1,1,(AB309/U309))),"")</f>
        <v>0</v>
      </c>
      <c r="AM309" s="1" t="s">
        <v>18</v>
      </c>
      <c r="AN309" s="1"/>
      <c r="AO309" s="1"/>
      <c r="AP309" s="1"/>
      <c r="AQ309" s="1" t="s">
        <v>412</v>
      </c>
      <c r="AR309" s="1"/>
      <c r="AS309" s="1"/>
      <c r="AT309" s="1"/>
      <c r="AU309" s="1" t="s">
        <v>18</v>
      </c>
      <c r="AV309" s="1"/>
      <c r="AW309" s="1"/>
      <c r="AX309" s="1"/>
      <c r="AY309" s="1" t="s">
        <v>445</v>
      </c>
      <c r="AZ309" s="1"/>
      <c r="BA309" s="1"/>
      <c r="BB309" s="1"/>
    </row>
    <row r="310" spans="1:54" ht="15" customHeight="1" x14ac:dyDescent="0.25">
      <c r="A310" s="5">
        <v>17</v>
      </c>
      <c r="B310" s="1" t="s">
        <v>444</v>
      </c>
      <c r="C310" s="1" t="s">
        <v>13</v>
      </c>
      <c r="D310" s="1" t="s">
        <v>12</v>
      </c>
      <c r="E310" s="1" t="s">
        <v>11</v>
      </c>
      <c r="F310" s="1" t="s">
        <v>10</v>
      </c>
      <c r="G310" s="1" t="s">
        <v>9</v>
      </c>
      <c r="H310" s="1" t="s">
        <v>8</v>
      </c>
      <c r="I310" s="1" t="s">
        <v>317</v>
      </c>
      <c r="J310" s="4">
        <v>44197</v>
      </c>
      <c r="K310" s="4">
        <v>44560</v>
      </c>
      <c r="L310" s="1" t="s">
        <v>316</v>
      </c>
      <c r="M310" s="1" t="s">
        <v>315</v>
      </c>
      <c r="N310" s="1" t="s">
        <v>21</v>
      </c>
      <c r="O310" s="1" t="s">
        <v>314</v>
      </c>
      <c r="P310" s="1" t="s">
        <v>2</v>
      </c>
      <c r="Q310" s="7">
        <v>12</v>
      </c>
      <c r="R310" s="7">
        <v>3</v>
      </c>
      <c r="S310" s="7">
        <v>3</v>
      </c>
      <c r="T310" s="7">
        <v>3</v>
      </c>
      <c r="U310" s="7">
        <v>3</v>
      </c>
      <c r="V310" s="7">
        <v>0</v>
      </c>
      <c r="W310" s="7" t="s">
        <v>443</v>
      </c>
      <c r="AH310" s="2">
        <f>IFERROR(IF((V310+X310+Z310+AB310)/Q310&gt;1,1,(V310+X310+Z310+AB310)/Q310),0)</f>
        <v>0</v>
      </c>
      <c r="AI310" s="2">
        <f>IFERROR(IF(R310=0,"",IF((V310/R310)&gt;1,1,(V310/R310))),"")</f>
        <v>0</v>
      </c>
      <c r="AJ310" s="2">
        <f>IFERROR(IF(S310=0,"",IF((X310/S310)&gt;1,1,(X310/S310))),"")</f>
        <v>0</v>
      </c>
      <c r="AK310" s="2">
        <f>IFERROR(IF(T310=0,"",IF((Z310/T310)&gt;1,1,(Z310/T310))),"")</f>
        <v>0</v>
      </c>
      <c r="AL310" s="2">
        <f>IFERROR(IF(U310=0,"",IF((AB310/U310)&gt;1,1,(AB310/U310))),"")</f>
        <v>0</v>
      </c>
      <c r="AM310" s="1" t="s">
        <v>18</v>
      </c>
      <c r="AN310" s="1"/>
      <c r="AO310" s="1"/>
      <c r="AP310" s="1"/>
      <c r="AQ310" s="1" t="s">
        <v>442</v>
      </c>
      <c r="AR310" s="1"/>
      <c r="AS310" s="1"/>
      <c r="AT310" s="1"/>
      <c r="AU310" s="1" t="s">
        <v>18</v>
      </c>
      <c r="AV310" s="1"/>
      <c r="AW310" s="1"/>
      <c r="AX310" s="1"/>
      <c r="AY310" s="1" t="s">
        <v>441</v>
      </c>
      <c r="AZ310" s="1"/>
      <c r="BA310" s="1"/>
      <c r="BB310" s="1"/>
    </row>
    <row r="311" spans="1:54" ht="15" customHeight="1" x14ac:dyDescent="0.25">
      <c r="A311" s="5">
        <v>1</v>
      </c>
      <c r="B311" s="1" t="s">
        <v>318</v>
      </c>
      <c r="C311" s="1" t="s">
        <v>436</v>
      </c>
      <c r="D311" s="1" t="s">
        <v>12</v>
      </c>
      <c r="E311" s="1" t="s">
        <v>344</v>
      </c>
      <c r="F311" s="1" t="s">
        <v>343</v>
      </c>
      <c r="G311" s="1" t="s">
        <v>30</v>
      </c>
      <c r="H311" s="1" t="s">
        <v>222</v>
      </c>
      <c r="I311" s="1" t="s">
        <v>440</v>
      </c>
      <c r="J311" s="4">
        <v>44200</v>
      </c>
      <c r="K311" s="4">
        <v>44561</v>
      </c>
      <c r="L311" s="1" t="s">
        <v>439</v>
      </c>
      <c r="M311" s="1" t="s">
        <v>402</v>
      </c>
      <c r="N311" s="1" t="s">
        <v>21</v>
      </c>
      <c r="O311" s="1" t="s">
        <v>434</v>
      </c>
      <c r="P311" s="1" t="s">
        <v>75</v>
      </c>
      <c r="Q311" s="10">
        <v>13691592</v>
      </c>
      <c r="R311" s="10">
        <v>1369159</v>
      </c>
      <c r="S311" s="10">
        <v>4107478</v>
      </c>
      <c r="T311" s="10">
        <v>4107478</v>
      </c>
      <c r="U311" s="10">
        <v>4107477</v>
      </c>
      <c r="V311" s="10">
        <v>464099</v>
      </c>
      <c r="W311" s="10" t="s">
        <v>438</v>
      </c>
      <c r="AH311" s="2">
        <f>IFERROR(IF((V311+X311+Z311+AB311)/Q311&gt;1,1,(V311+X311+Z311+AB311)/Q311),0)</f>
        <v>3.3896642552597243E-2</v>
      </c>
      <c r="AI311" s="2">
        <f>IFERROR(IF(R311=0,"",IF((V311/R311)&gt;1,1,(V311/R311))),"")</f>
        <v>0.33896647504051758</v>
      </c>
      <c r="AJ311" s="2">
        <f>IFERROR(IF(S311=0,"",IF((X311/S311)&gt;1,1,(X311/S311))),"")</f>
        <v>0</v>
      </c>
      <c r="AK311" s="2">
        <f>IFERROR(IF(T311=0,"",IF((Z311/T311)&gt;1,1,(Z311/T311))),"")</f>
        <v>0</v>
      </c>
      <c r="AL311" s="2">
        <f>IFERROR(IF(U311=0,"",IF((AB311/U311)&gt;1,1,(AB311/U311))),"")</f>
        <v>0</v>
      </c>
      <c r="AM311" s="1" t="s">
        <v>18</v>
      </c>
      <c r="AN311" s="1"/>
      <c r="AO311" s="1"/>
      <c r="AP311" s="1"/>
      <c r="AQ311" s="1" t="s">
        <v>320</v>
      </c>
      <c r="AR311" s="1"/>
      <c r="AS311" s="1"/>
      <c r="AT311" s="1"/>
      <c r="AU311" s="1" t="s">
        <v>18</v>
      </c>
      <c r="AV311" s="1"/>
      <c r="AW311" s="1"/>
      <c r="AX311" s="1"/>
      <c r="AY311" s="1" t="s">
        <v>437</v>
      </c>
      <c r="AZ311" s="1"/>
      <c r="BA311" s="1"/>
      <c r="BB311" s="1"/>
    </row>
    <row r="312" spans="1:54" ht="15" customHeight="1" x14ac:dyDescent="0.25">
      <c r="A312" s="5">
        <v>2</v>
      </c>
      <c r="B312" s="1" t="s">
        <v>318</v>
      </c>
      <c r="C312" s="1" t="s">
        <v>436</v>
      </c>
      <c r="D312" s="1" t="s">
        <v>12</v>
      </c>
      <c r="E312" s="1" t="s">
        <v>344</v>
      </c>
      <c r="F312" s="1" t="s">
        <v>343</v>
      </c>
      <c r="G312" s="1" t="s">
        <v>30</v>
      </c>
      <c r="H312" s="1" t="s">
        <v>222</v>
      </c>
      <c r="I312" s="1" t="s">
        <v>435</v>
      </c>
      <c r="J312" s="4">
        <v>44200</v>
      </c>
      <c r="K312" s="4">
        <v>44561</v>
      </c>
      <c r="L312" s="1" t="s">
        <v>416</v>
      </c>
      <c r="M312" s="1" t="s">
        <v>402</v>
      </c>
      <c r="N312" s="1" t="s">
        <v>21</v>
      </c>
      <c r="O312" s="1" t="s">
        <v>434</v>
      </c>
      <c r="P312" s="1" t="s">
        <v>75</v>
      </c>
      <c r="Q312" s="10">
        <v>30</v>
      </c>
      <c r="R312" s="10">
        <v>3</v>
      </c>
      <c r="S312" s="10">
        <v>9</v>
      </c>
      <c r="T312" s="10">
        <v>9</v>
      </c>
      <c r="U312" s="10">
        <v>9</v>
      </c>
      <c r="V312" s="10">
        <v>3</v>
      </c>
      <c r="W312" s="10" t="s">
        <v>433</v>
      </c>
      <c r="AH312" s="2">
        <f>IFERROR(IF((V312+X312+Z312+AB312)/Q312&gt;1,1,(V312+X312+Z312+AB312)/Q312),0)</f>
        <v>0.1</v>
      </c>
      <c r="AI312" s="2">
        <f>IFERROR(IF(R312=0,"",IF((V312/R312)&gt;1,1,(V312/R312))),"")</f>
        <v>1</v>
      </c>
      <c r="AJ312" s="2">
        <f>IFERROR(IF(S312=0,"",IF((X312/S312)&gt;1,1,(X312/S312))),"")</f>
        <v>0</v>
      </c>
      <c r="AK312" s="2">
        <f>IFERROR(IF(T312=0,"",IF((Z312/T312)&gt;1,1,(Z312/T312))),"")</f>
        <v>0</v>
      </c>
      <c r="AL312" s="2">
        <f>IFERROR(IF(U312=0,"",IF((AB312/U312)&gt;1,1,(AB312/U312))),"")</f>
        <v>0</v>
      </c>
      <c r="AM312" s="1" t="s">
        <v>18</v>
      </c>
      <c r="AN312" s="1"/>
      <c r="AO312" s="1"/>
      <c r="AP312" s="1"/>
      <c r="AQ312" s="1" t="s">
        <v>320</v>
      </c>
      <c r="AR312" s="1"/>
      <c r="AS312" s="1"/>
      <c r="AT312" s="1"/>
      <c r="AU312" s="1" t="s">
        <v>18</v>
      </c>
      <c r="AV312" s="1"/>
      <c r="AW312" s="1"/>
      <c r="AX312" s="1"/>
      <c r="AY312" s="1" t="s">
        <v>432</v>
      </c>
      <c r="AZ312" s="1"/>
      <c r="BA312" s="1"/>
      <c r="BB312" s="1"/>
    </row>
    <row r="313" spans="1:54" ht="15" customHeight="1" x14ac:dyDescent="0.25">
      <c r="A313" s="5">
        <v>3</v>
      </c>
      <c r="B313" s="1" t="s">
        <v>318</v>
      </c>
      <c r="C313" s="1" t="s">
        <v>431</v>
      </c>
      <c r="D313" s="1" t="s">
        <v>12</v>
      </c>
      <c r="E313" s="1" t="s">
        <v>344</v>
      </c>
      <c r="F313" s="1" t="s">
        <v>343</v>
      </c>
      <c r="G313" s="1" t="s">
        <v>30</v>
      </c>
      <c r="H313" s="1" t="s">
        <v>222</v>
      </c>
      <c r="I313" s="1" t="s">
        <v>430</v>
      </c>
      <c r="J313" s="4">
        <v>44228</v>
      </c>
      <c r="K313" s="4">
        <v>44561</v>
      </c>
      <c r="L313" s="1" t="s">
        <v>429</v>
      </c>
      <c r="M313" s="1" t="s">
        <v>402</v>
      </c>
      <c r="N313" s="1" t="s">
        <v>21</v>
      </c>
      <c r="O313" s="1" t="s">
        <v>428</v>
      </c>
      <c r="P313" s="1" t="s">
        <v>75</v>
      </c>
      <c r="Q313" s="10">
        <v>1</v>
      </c>
      <c r="R313" s="10">
        <v>0</v>
      </c>
      <c r="S313" s="10">
        <v>0</v>
      </c>
      <c r="T313" s="10">
        <v>0</v>
      </c>
      <c r="U313" s="10">
        <v>1</v>
      </c>
      <c r="V313" s="10">
        <v>0</v>
      </c>
      <c r="W313" s="10" t="s">
        <v>427</v>
      </c>
      <c r="AH313" s="2">
        <f>IFERROR(IF((V313+X313+Z313+AB313)/Q313&gt;1,1,(V313+X313+Z313+AB313)/Q313),0)</f>
        <v>0</v>
      </c>
      <c r="AI313" s="2" t="str">
        <f>IFERROR(IF(R313=0,"",IF((V313/R313)&gt;1,1,(V313/R313))),"")</f>
        <v/>
      </c>
      <c r="AJ313" s="2" t="str">
        <f>IFERROR(IF(S313=0,"",IF((X313/S313)&gt;1,1,(X313/S313))),"")</f>
        <v/>
      </c>
      <c r="AK313" s="2" t="str">
        <f>IFERROR(IF(T313=0,"",IF((Z313/T313)&gt;1,1,(Z313/T313))),"")</f>
        <v/>
      </c>
      <c r="AL313" s="2">
        <f>IFERROR(IF(U313=0,"",IF((AB313/U313)&gt;1,1,(AB313/U313))),"")</f>
        <v>0</v>
      </c>
      <c r="AM313" s="1" t="s">
        <v>18</v>
      </c>
      <c r="AN313" s="1"/>
      <c r="AO313" s="1"/>
      <c r="AP313" s="1"/>
      <c r="AQ313" s="1" t="s">
        <v>351</v>
      </c>
      <c r="AR313" s="1"/>
      <c r="AS313" s="1"/>
      <c r="AT313" s="1"/>
      <c r="AU313" s="1" t="s">
        <v>0</v>
      </c>
      <c r="AV313" s="1"/>
      <c r="AW313" s="1"/>
      <c r="AX313" s="1"/>
      <c r="AY313" s="1" t="s">
        <v>143</v>
      </c>
      <c r="AZ313" s="1"/>
      <c r="BA313" s="1"/>
      <c r="BB313" s="1"/>
    </row>
    <row r="314" spans="1:54" ht="15" customHeight="1" x14ac:dyDescent="0.25">
      <c r="A314" s="5">
        <v>4</v>
      </c>
      <c r="B314" s="1" t="s">
        <v>318</v>
      </c>
      <c r="C314" s="1" t="s">
        <v>422</v>
      </c>
      <c r="D314" s="1" t="s">
        <v>12</v>
      </c>
      <c r="E314" s="1" t="s">
        <v>176</v>
      </c>
      <c r="F314" s="1" t="s">
        <v>175</v>
      </c>
      <c r="G314" s="1" t="s">
        <v>30</v>
      </c>
      <c r="H314" s="1" t="s">
        <v>222</v>
      </c>
      <c r="I314" s="1" t="s">
        <v>426</v>
      </c>
      <c r="J314" s="4">
        <v>44228</v>
      </c>
      <c r="K314" s="4">
        <v>44561</v>
      </c>
      <c r="L314" s="1" t="s">
        <v>425</v>
      </c>
      <c r="M314" s="1" t="s">
        <v>402</v>
      </c>
      <c r="N314" s="1" t="s">
        <v>21</v>
      </c>
      <c r="O314" s="1" t="s">
        <v>419</v>
      </c>
      <c r="P314" s="1" t="s">
        <v>75</v>
      </c>
      <c r="Q314" s="10">
        <v>1</v>
      </c>
      <c r="R314" s="10">
        <v>0</v>
      </c>
      <c r="S314" s="10">
        <v>0</v>
      </c>
      <c r="T314" s="10">
        <v>0</v>
      </c>
      <c r="U314" s="10">
        <v>1</v>
      </c>
      <c r="V314" s="10">
        <v>0</v>
      </c>
      <c r="W314" s="10" t="s">
        <v>424</v>
      </c>
      <c r="AH314" s="2">
        <f>IFERROR(IF((V314+X314+Z314+AB314)/Q314&gt;1,1,(V314+X314+Z314+AB314)/Q314),0)</f>
        <v>0</v>
      </c>
      <c r="AI314" s="2" t="str">
        <f>IFERROR(IF(R314=0,"",IF((V314/R314)&gt;1,1,(V314/R314))),"")</f>
        <v/>
      </c>
      <c r="AJ314" s="2" t="str">
        <f>IFERROR(IF(S314=0,"",IF((X314/S314)&gt;1,1,(X314/S314))),"")</f>
        <v/>
      </c>
      <c r="AK314" s="2" t="str">
        <f>IFERROR(IF(T314=0,"",IF((Z314/T314)&gt;1,1,(Z314/T314))),"")</f>
        <v/>
      </c>
      <c r="AL314" s="2">
        <f>IFERROR(IF(U314=0,"",IF((AB314/U314)&gt;1,1,(AB314/U314))),"")</f>
        <v>0</v>
      </c>
      <c r="AM314" s="1" t="s">
        <v>18</v>
      </c>
      <c r="AN314" s="1"/>
      <c r="AO314" s="1"/>
      <c r="AP314" s="1"/>
      <c r="AQ314" s="1" t="s">
        <v>320</v>
      </c>
      <c r="AR314" s="1"/>
      <c r="AS314" s="1"/>
      <c r="AT314" s="1"/>
      <c r="AU314" s="1" t="s">
        <v>0</v>
      </c>
      <c r="AV314" s="1"/>
      <c r="AW314" s="1"/>
      <c r="AX314" s="1"/>
      <c r="AY314" s="1" t="s">
        <v>423</v>
      </c>
      <c r="AZ314" s="1"/>
      <c r="BA314" s="1"/>
      <c r="BB314" s="1"/>
    </row>
    <row r="315" spans="1:54" ht="15" customHeight="1" x14ac:dyDescent="0.25">
      <c r="A315" s="5">
        <v>5</v>
      </c>
      <c r="B315" s="1" t="s">
        <v>318</v>
      </c>
      <c r="C315" s="1" t="s">
        <v>422</v>
      </c>
      <c r="D315" s="1" t="s">
        <v>12</v>
      </c>
      <c r="E315" s="1" t="s">
        <v>344</v>
      </c>
      <c r="F315" s="1" t="s">
        <v>343</v>
      </c>
      <c r="G315" s="1" t="s">
        <v>30</v>
      </c>
      <c r="H315" s="1" t="s">
        <v>222</v>
      </c>
      <c r="I315" s="1" t="s">
        <v>421</v>
      </c>
      <c r="J315" s="4">
        <v>44228</v>
      </c>
      <c r="K315" s="4">
        <v>44561</v>
      </c>
      <c r="L315" s="1" t="s">
        <v>420</v>
      </c>
      <c r="M315" s="1" t="s">
        <v>402</v>
      </c>
      <c r="N315" s="1" t="s">
        <v>4</v>
      </c>
      <c r="O315" s="1" t="s">
        <v>419</v>
      </c>
      <c r="P315" s="1" t="s">
        <v>75</v>
      </c>
      <c r="Q315" s="11">
        <v>1</v>
      </c>
      <c r="R315" s="11">
        <v>0</v>
      </c>
      <c r="S315" s="11">
        <v>0.5</v>
      </c>
      <c r="T315" s="11">
        <v>0</v>
      </c>
      <c r="U315" s="11">
        <v>0.5</v>
      </c>
      <c r="V315" s="11">
        <v>0</v>
      </c>
      <c r="W315" s="11" t="s">
        <v>418</v>
      </c>
      <c r="AH315" s="2">
        <f>IFERROR(IF((V315+X315+Z315+AB315)/Q315&gt;1,1,(V315+X315+Z315+AB315)/Q315),0)</f>
        <v>0</v>
      </c>
      <c r="AI315" s="2" t="str">
        <f>IFERROR(IF(R315=0,"",IF((V315/R315)&gt;1,1,(V315/R315))),"")</f>
        <v/>
      </c>
      <c r="AJ315" s="2">
        <f>IFERROR(IF(S315=0,"",IF((X315/S315)&gt;1,1,(X315/S315))),"")</f>
        <v>0</v>
      </c>
      <c r="AK315" s="2" t="str">
        <f>IFERROR(IF(T315=0,"",IF((Z315/T315)&gt;1,1,(Z315/T315))),"")</f>
        <v/>
      </c>
      <c r="AL315" s="2">
        <f>IFERROR(IF(U315=0,"",IF((AB315/U315)&gt;1,1,(AB315/U315))),"")</f>
        <v>0</v>
      </c>
      <c r="AM315" s="1" t="s">
        <v>18</v>
      </c>
      <c r="AN315" s="1"/>
      <c r="AO315" s="1"/>
      <c r="AP315" s="1"/>
      <c r="AQ315" s="1" t="s">
        <v>412</v>
      </c>
      <c r="AR315" s="1"/>
      <c r="AS315" s="1"/>
      <c r="AT315" s="1"/>
      <c r="AU315" s="1" t="s">
        <v>0</v>
      </c>
      <c r="AV315" s="1"/>
      <c r="AW315" s="1"/>
      <c r="AX315" s="1"/>
      <c r="AY315" s="1" t="s">
        <v>143</v>
      </c>
      <c r="AZ315" s="1"/>
      <c r="BA315" s="1"/>
      <c r="BB315" s="1"/>
    </row>
    <row r="316" spans="1:54" ht="15" customHeight="1" x14ac:dyDescent="0.25">
      <c r="A316" s="5">
        <v>6</v>
      </c>
      <c r="B316" s="1" t="s">
        <v>318</v>
      </c>
      <c r="C316" s="1" t="s">
        <v>410</v>
      </c>
      <c r="D316" s="1" t="s">
        <v>12</v>
      </c>
      <c r="E316" s="1" t="s">
        <v>344</v>
      </c>
      <c r="F316" s="1" t="s">
        <v>343</v>
      </c>
      <c r="G316" s="1" t="s">
        <v>30</v>
      </c>
      <c r="H316" s="1" t="s">
        <v>222</v>
      </c>
      <c r="I316" s="1" t="s">
        <v>417</v>
      </c>
      <c r="J316" s="4">
        <v>44228</v>
      </c>
      <c r="K316" s="4">
        <v>44561</v>
      </c>
      <c r="L316" s="1" t="s">
        <v>416</v>
      </c>
      <c r="M316" s="1" t="s">
        <v>402</v>
      </c>
      <c r="N316" s="1" t="s">
        <v>21</v>
      </c>
      <c r="O316" s="1" t="s">
        <v>407</v>
      </c>
      <c r="P316" s="1" t="s">
        <v>75</v>
      </c>
      <c r="Q316" s="10">
        <v>50000</v>
      </c>
      <c r="R316" s="10">
        <v>5000</v>
      </c>
      <c r="S316" s="10">
        <v>15000</v>
      </c>
      <c r="T316" s="10">
        <v>15000</v>
      </c>
      <c r="U316" s="10">
        <v>15000</v>
      </c>
      <c r="V316" s="10">
        <v>0</v>
      </c>
      <c r="W316" s="10" t="s">
        <v>401</v>
      </c>
      <c r="AH316" s="2">
        <f>IFERROR(IF((V316+X316+Z316+AB316)/Q316&gt;1,1,(V316+X316+Z316+AB316)/Q316),0)</f>
        <v>0</v>
      </c>
      <c r="AI316" s="2">
        <f>IFERROR(IF(R316=0,"",IF((V316/R316)&gt;1,1,(V316/R316))),"")</f>
        <v>0</v>
      </c>
      <c r="AJ316" s="2">
        <f>IFERROR(IF(S316=0,"",IF((X316/S316)&gt;1,1,(X316/S316))),"")</f>
        <v>0</v>
      </c>
      <c r="AK316" s="2">
        <f>IFERROR(IF(T316=0,"",IF((Z316/T316)&gt;1,1,(Z316/T316))),"")</f>
        <v>0</v>
      </c>
      <c r="AL316" s="2">
        <f>IFERROR(IF(U316=0,"",IF((AB316/U316)&gt;1,1,(AB316/U316))),"")</f>
        <v>0</v>
      </c>
      <c r="AM316" s="1" t="s">
        <v>18</v>
      </c>
      <c r="AN316" s="1"/>
      <c r="AO316" s="1"/>
      <c r="AP316" s="1"/>
      <c r="AQ316" s="1" t="s">
        <v>320</v>
      </c>
      <c r="AR316" s="1"/>
      <c r="AS316" s="1"/>
      <c r="AT316" s="1"/>
      <c r="AU316" s="1" t="s">
        <v>114</v>
      </c>
      <c r="AV316" s="1"/>
      <c r="AW316" s="1"/>
      <c r="AX316" s="1"/>
      <c r="AY316" s="1" t="s">
        <v>400</v>
      </c>
      <c r="AZ316" s="1"/>
      <c r="BA316" s="1"/>
      <c r="BB316" s="1"/>
    </row>
    <row r="317" spans="1:54" ht="15" customHeight="1" x14ac:dyDescent="0.25">
      <c r="A317" s="5">
        <v>7</v>
      </c>
      <c r="B317" s="1" t="s">
        <v>318</v>
      </c>
      <c r="C317" s="1" t="s">
        <v>410</v>
      </c>
      <c r="D317" s="1" t="s">
        <v>12</v>
      </c>
      <c r="E317" s="1" t="s">
        <v>344</v>
      </c>
      <c r="F317" s="1" t="s">
        <v>343</v>
      </c>
      <c r="G317" s="1" t="s">
        <v>30</v>
      </c>
      <c r="H317" s="1" t="s">
        <v>222</v>
      </c>
      <c r="I317" s="1" t="s">
        <v>415</v>
      </c>
      <c r="J317" s="4">
        <v>44228</v>
      </c>
      <c r="K317" s="4">
        <v>44561</v>
      </c>
      <c r="L317" s="1" t="s">
        <v>414</v>
      </c>
      <c r="M317" s="1" t="s">
        <v>402</v>
      </c>
      <c r="N317" s="1" t="s">
        <v>21</v>
      </c>
      <c r="O317" s="1" t="s">
        <v>407</v>
      </c>
      <c r="P317" s="1" t="s">
        <v>75</v>
      </c>
      <c r="Q317" s="10">
        <v>1</v>
      </c>
      <c r="R317" s="10">
        <v>0</v>
      </c>
      <c r="S317" s="10">
        <v>0</v>
      </c>
      <c r="T317" s="10">
        <v>1</v>
      </c>
      <c r="U317" s="10">
        <v>0</v>
      </c>
      <c r="V317" s="10">
        <v>0</v>
      </c>
      <c r="W317" s="10" t="s">
        <v>413</v>
      </c>
      <c r="AH317" s="2">
        <f>IFERROR(IF((V317+X317+Z317+AB317)/Q317&gt;1,1,(V317+X317+Z317+AB317)/Q317),0)</f>
        <v>0</v>
      </c>
      <c r="AI317" s="2" t="str">
        <f>IFERROR(IF(R317=0,"",IF((V317/R317)&gt;1,1,(V317/R317))),"")</f>
        <v/>
      </c>
      <c r="AJ317" s="2" t="str">
        <f>IFERROR(IF(S317=0,"",IF((X317/S317)&gt;1,1,(X317/S317))),"")</f>
        <v/>
      </c>
      <c r="AK317" s="2">
        <f>IFERROR(IF(T317=0,"",IF((Z317/T317)&gt;1,1,(Z317/T317))),"")</f>
        <v>0</v>
      </c>
      <c r="AL317" s="2" t="str">
        <f>IFERROR(IF(U317=0,"",IF((AB317/U317)&gt;1,1,(AB317/U317))),"")</f>
        <v/>
      </c>
      <c r="AM317" s="1" t="s">
        <v>18</v>
      </c>
      <c r="AN317" s="1"/>
      <c r="AO317" s="1"/>
      <c r="AP317" s="1"/>
      <c r="AQ317" s="1" t="s">
        <v>412</v>
      </c>
      <c r="AR317" s="1"/>
      <c r="AS317" s="1"/>
      <c r="AT317" s="1"/>
      <c r="AU317" s="1" t="s">
        <v>0</v>
      </c>
      <c r="AV317" s="1"/>
      <c r="AW317" s="1"/>
      <c r="AX317" s="1"/>
      <c r="AY317" s="1" t="s">
        <v>411</v>
      </c>
      <c r="AZ317" s="1"/>
      <c r="BA317" s="1"/>
      <c r="BB317" s="1"/>
    </row>
    <row r="318" spans="1:54" ht="15" customHeight="1" x14ac:dyDescent="0.25">
      <c r="A318" s="5">
        <v>8</v>
      </c>
      <c r="B318" s="1" t="s">
        <v>318</v>
      </c>
      <c r="C318" s="1" t="s">
        <v>410</v>
      </c>
      <c r="D318" s="1" t="s">
        <v>12</v>
      </c>
      <c r="E318" s="1" t="s">
        <v>344</v>
      </c>
      <c r="F318" s="1" t="s">
        <v>343</v>
      </c>
      <c r="G318" s="1" t="s">
        <v>30</v>
      </c>
      <c r="H318" s="1" t="s">
        <v>222</v>
      </c>
      <c r="I318" s="1" t="s">
        <v>409</v>
      </c>
      <c r="J318" s="4">
        <v>44228</v>
      </c>
      <c r="K318" s="4">
        <v>44561</v>
      </c>
      <c r="L318" s="1" t="s">
        <v>408</v>
      </c>
      <c r="M318" s="1" t="s">
        <v>402</v>
      </c>
      <c r="N318" s="1" t="s">
        <v>21</v>
      </c>
      <c r="O318" s="1" t="s">
        <v>407</v>
      </c>
      <c r="P318" s="1" t="s">
        <v>75</v>
      </c>
      <c r="Q318" s="10">
        <v>2</v>
      </c>
      <c r="R318" s="10">
        <v>0</v>
      </c>
      <c r="S318" s="10">
        <v>1</v>
      </c>
      <c r="T318" s="10">
        <v>0</v>
      </c>
      <c r="U318" s="10">
        <v>1</v>
      </c>
      <c r="V318" s="10">
        <v>0</v>
      </c>
      <c r="W318" s="10" t="s">
        <v>406</v>
      </c>
      <c r="AH318" s="2">
        <f>IFERROR(IF((V318+X318+Z318+AB318)/Q318&gt;1,1,(V318+X318+Z318+AB318)/Q318),0)</f>
        <v>0</v>
      </c>
      <c r="AI318" s="2" t="str">
        <f>IFERROR(IF(R318=0,"",IF((V318/R318)&gt;1,1,(V318/R318))),"")</f>
        <v/>
      </c>
      <c r="AJ318" s="2">
        <f>IFERROR(IF(S318=0,"",IF((X318/S318)&gt;1,1,(X318/S318))),"")</f>
        <v>0</v>
      </c>
      <c r="AK318" s="2" t="str">
        <f>IFERROR(IF(T318=0,"",IF((Z318/T318)&gt;1,1,(Z318/T318))),"")</f>
        <v/>
      </c>
      <c r="AL318" s="2">
        <f>IFERROR(IF(U318=0,"",IF((AB318/U318)&gt;1,1,(AB318/U318))),"")</f>
        <v>0</v>
      </c>
      <c r="AM318" s="1" t="s">
        <v>18</v>
      </c>
      <c r="AN318" s="1"/>
      <c r="AO318" s="1"/>
      <c r="AP318" s="1"/>
      <c r="AQ318" s="1" t="s">
        <v>351</v>
      </c>
      <c r="AR318" s="1"/>
      <c r="AS318" s="1"/>
      <c r="AT318" s="1"/>
      <c r="AU318" s="1" t="s">
        <v>0</v>
      </c>
      <c r="AV318" s="1"/>
      <c r="AW318" s="1"/>
      <c r="AX318" s="1"/>
      <c r="AY318" s="1" t="s">
        <v>405</v>
      </c>
      <c r="AZ318" s="1"/>
      <c r="BA318" s="1"/>
      <c r="BB318" s="1"/>
    </row>
    <row r="319" spans="1:54" ht="15" customHeight="1" x14ac:dyDescent="0.25">
      <c r="A319" s="5">
        <v>9</v>
      </c>
      <c r="B319" s="1" t="s">
        <v>318</v>
      </c>
      <c r="C319" s="1" t="s">
        <v>395</v>
      </c>
      <c r="D319" s="1" t="s">
        <v>12</v>
      </c>
      <c r="E319" s="1" t="s">
        <v>394</v>
      </c>
      <c r="F319" s="1" t="s">
        <v>393</v>
      </c>
      <c r="G319" s="1" t="s">
        <v>30</v>
      </c>
      <c r="H319" s="1" t="s">
        <v>222</v>
      </c>
      <c r="I319" s="1" t="s">
        <v>404</v>
      </c>
      <c r="J319" s="4">
        <v>44228</v>
      </c>
      <c r="K319" s="4">
        <v>44561</v>
      </c>
      <c r="L319" s="1" t="s">
        <v>403</v>
      </c>
      <c r="M319" s="1" t="s">
        <v>402</v>
      </c>
      <c r="N319" s="1" t="s">
        <v>21</v>
      </c>
      <c r="O319" s="1" t="s">
        <v>389</v>
      </c>
      <c r="P319" s="1" t="s">
        <v>75</v>
      </c>
      <c r="Q319" s="10">
        <v>30</v>
      </c>
      <c r="R319" s="10">
        <v>6</v>
      </c>
      <c r="S319" s="10">
        <v>9</v>
      </c>
      <c r="T319" s="10">
        <v>9</v>
      </c>
      <c r="U319" s="10">
        <v>6</v>
      </c>
      <c r="V319" s="10">
        <v>0</v>
      </c>
      <c r="W319" s="10" t="s">
        <v>401</v>
      </c>
      <c r="AH319" s="2">
        <f>IFERROR(IF((V319+X319+Z319+AB319)/Q319&gt;1,1,(V319+X319+Z319+AB319)/Q319),0)</f>
        <v>0</v>
      </c>
      <c r="AI319" s="2">
        <f>IFERROR(IF(R319=0,"",IF((V319/R319)&gt;1,1,(V319/R319))),"")</f>
        <v>0</v>
      </c>
      <c r="AJ319" s="2">
        <f>IFERROR(IF(S319=0,"",IF((X319/S319)&gt;1,1,(X319/S319))),"")</f>
        <v>0</v>
      </c>
      <c r="AK319" s="2">
        <f>IFERROR(IF(T319=0,"",IF((Z319/T319)&gt;1,1,(Z319/T319))),"")</f>
        <v>0</v>
      </c>
      <c r="AL319" s="2">
        <f>IFERROR(IF(U319=0,"",IF((AB319/U319)&gt;1,1,(AB319/U319))),"")</f>
        <v>0</v>
      </c>
      <c r="AM319" s="1" t="s">
        <v>18</v>
      </c>
      <c r="AN319" s="1"/>
      <c r="AO319" s="1"/>
      <c r="AP319" s="1"/>
      <c r="AQ319" s="1" t="s">
        <v>351</v>
      </c>
      <c r="AR319" s="1"/>
      <c r="AS319" s="1"/>
      <c r="AT319" s="1"/>
      <c r="AU319" s="1" t="s">
        <v>114</v>
      </c>
      <c r="AV319" s="1"/>
      <c r="AW319" s="1"/>
      <c r="AX319" s="1"/>
      <c r="AY319" s="1" t="s">
        <v>400</v>
      </c>
      <c r="AZ319" s="1"/>
      <c r="BA319" s="1"/>
      <c r="BB319" s="1"/>
    </row>
    <row r="320" spans="1:54" ht="15" customHeight="1" x14ac:dyDescent="0.25">
      <c r="A320" s="5">
        <v>10</v>
      </c>
      <c r="B320" s="1" t="s">
        <v>318</v>
      </c>
      <c r="C320" s="1" t="s">
        <v>395</v>
      </c>
      <c r="D320" s="1" t="s">
        <v>12</v>
      </c>
      <c r="E320" s="1" t="s">
        <v>394</v>
      </c>
      <c r="F320" s="1" t="s">
        <v>393</v>
      </c>
      <c r="G320" s="1" t="s">
        <v>30</v>
      </c>
      <c r="H320" s="1" t="s">
        <v>222</v>
      </c>
      <c r="I320" s="1" t="s">
        <v>399</v>
      </c>
      <c r="J320" s="4">
        <v>44228</v>
      </c>
      <c r="K320" s="4">
        <v>44561</v>
      </c>
      <c r="L320" s="1" t="s">
        <v>398</v>
      </c>
      <c r="M320" s="1" t="s">
        <v>390</v>
      </c>
      <c r="N320" s="1" t="s">
        <v>21</v>
      </c>
      <c r="O320" s="1" t="s">
        <v>389</v>
      </c>
      <c r="P320" s="1" t="s">
        <v>75</v>
      </c>
      <c r="Q320" s="10">
        <v>4</v>
      </c>
      <c r="R320" s="10">
        <v>0</v>
      </c>
      <c r="S320" s="10">
        <v>2</v>
      </c>
      <c r="T320" s="10">
        <v>0</v>
      </c>
      <c r="U320" s="10">
        <v>2</v>
      </c>
      <c r="V320" s="10">
        <v>0</v>
      </c>
      <c r="W320" s="10" t="s">
        <v>397</v>
      </c>
      <c r="AH320" s="2">
        <f>IFERROR(IF((V320+X320+Z320+AB320)/Q320&gt;1,1,(V320+X320+Z320+AB320)/Q320),0)</f>
        <v>0</v>
      </c>
      <c r="AI320" s="2" t="str">
        <f>IFERROR(IF(R320=0,"",IF((V320/R320)&gt;1,1,(V320/R320))),"")</f>
        <v/>
      </c>
      <c r="AJ320" s="2">
        <f>IFERROR(IF(S320=0,"",IF((X320/S320)&gt;1,1,(X320/S320))),"")</f>
        <v>0</v>
      </c>
      <c r="AK320" s="2" t="str">
        <f>IFERROR(IF(T320=0,"",IF((Z320/T320)&gt;1,1,(Z320/T320))),"")</f>
        <v/>
      </c>
      <c r="AL320" s="2">
        <f>IFERROR(IF(U320=0,"",IF((AB320/U320)&gt;1,1,(AB320/U320))),"")</f>
        <v>0</v>
      </c>
      <c r="AM320" s="1" t="s">
        <v>18</v>
      </c>
      <c r="AN320" s="1"/>
      <c r="AO320" s="1"/>
      <c r="AP320" s="1"/>
      <c r="AQ320" s="1" t="s">
        <v>320</v>
      </c>
      <c r="AR320" s="1"/>
      <c r="AS320" s="1"/>
      <c r="AT320" s="1"/>
      <c r="AU320" s="1" t="s">
        <v>18</v>
      </c>
      <c r="AV320" s="1"/>
      <c r="AW320" s="1"/>
      <c r="AX320" s="1"/>
      <c r="AY320" s="1" t="s">
        <v>396</v>
      </c>
      <c r="AZ320" s="1"/>
      <c r="BA320" s="1"/>
      <c r="BB320" s="1"/>
    </row>
    <row r="321" spans="1:54" ht="15" customHeight="1" x14ac:dyDescent="0.25">
      <c r="A321" s="5">
        <v>11</v>
      </c>
      <c r="B321" s="1" t="s">
        <v>318</v>
      </c>
      <c r="C321" s="1" t="s">
        <v>395</v>
      </c>
      <c r="D321" s="1" t="s">
        <v>12</v>
      </c>
      <c r="E321" s="1" t="s">
        <v>394</v>
      </c>
      <c r="F321" s="1" t="s">
        <v>393</v>
      </c>
      <c r="G321" s="1" t="s">
        <v>30</v>
      </c>
      <c r="H321" s="1" t="s">
        <v>222</v>
      </c>
      <c r="I321" s="1" t="s">
        <v>392</v>
      </c>
      <c r="J321" s="4">
        <v>44228</v>
      </c>
      <c r="K321" s="4">
        <v>44561</v>
      </c>
      <c r="L321" s="1" t="s">
        <v>391</v>
      </c>
      <c r="M321" s="1" t="s">
        <v>390</v>
      </c>
      <c r="N321" s="1" t="s">
        <v>21</v>
      </c>
      <c r="O321" s="1" t="s">
        <v>389</v>
      </c>
      <c r="P321" s="1" t="s">
        <v>75</v>
      </c>
      <c r="Q321" s="10">
        <v>1000000</v>
      </c>
      <c r="R321" s="10">
        <v>100000</v>
      </c>
      <c r="S321" s="10">
        <v>300000</v>
      </c>
      <c r="T321" s="10">
        <v>300000</v>
      </c>
      <c r="U321" s="10">
        <v>300000</v>
      </c>
      <c r="V321" s="10">
        <v>28947</v>
      </c>
      <c r="W321" s="10" t="s">
        <v>388</v>
      </c>
      <c r="AH321" s="2">
        <f>IFERROR(IF((V321+X321+Z321+AB321)/Q321&gt;1,1,(V321+X321+Z321+AB321)/Q321),0)</f>
        <v>2.8947000000000001E-2</v>
      </c>
      <c r="AI321" s="2">
        <f>IFERROR(IF(R321=0,"",IF((V321/R321)&gt;1,1,(V321/R321))),"")</f>
        <v>0.28947000000000001</v>
      </c>
      <c r="AJ321" s="2">
        <f>IFERROR(IF(S321=0,"",IF((X321/S321)&gt;1,1,(X321/S321))),"")</f>
        <v>0</v>
      </c>
      <c r="AK321" s="2">
        <f>IFERROR(IF(T321=0,"",IF((Z321/T321)&gt;1,1,(Z321/T321))),"")</f>
        <v>0</v>
      </c>
      <c r="AL321" s="2">
        <f>IFERROR(IF(U321=0,"",IF((AB321/U321)&gt;1,1,(AB321/U321))),"")</f>
        <v>0</v>
      </c>
      <c r="AM321" s="1" t="s">
        <v>18</v>
      </c>
      <c r="AN321" s="1"/>
      <c r="AO321" s="1"/>
      <c r="AP321" s="1"/>
      <c r="AQ321" s="1" t="s">
        <v>320</v>
      </c>
      <c r="AR321" s="1"/>
      <c r="AS321" s="1"/>
      <c r="AT321" s="1"/>
      <c r="AU321" s="1" t="s">
        <v>18</v>
      </c>
      <c r="AV321" s="1"/>
      <c r="AW321" s="1"/>
      <c r="AX321" s="1"/>
      <c r="AY321" s="1" t="s">
        <v>387</v>
      </c>
      <c r="AZ321" s="1"/>
      <c r="BA321" s="1"/>
      <c r="BB321" s="1"/>
    </row>
    <row r="322" spans="1:54" ht="15" customHeight="1" x14ac:dyDescent="0.25">
      <c r="A322" s="5">
        <v>12</v>
      </c>
      <c r="B322" s="1" t="s">
        <v>318</v>
      </c>
      <c r="C322" s="1" t="s">
        <v>370</v>
      </c>
      <c r="D322" s="1" t="s">
        <v>12</v>
      </c>
      <c r="E322" s="1" t="s">
        <v>344</v>
      </c>
      <c r="F322" s="1" t="s">
        <v>343</v>
      </c>
      <c r="G322" s="1" t="s">
        <v>30</v>
      </c>
      <c r="H322" s="1" t="s">
        <v>222</v>
      </c>
      <c r="I322" s="1" t="s">
        <v>386</v>
      </c>
      <c r="J322" s="4">
        <v>44228</v>
      </c>
      <c r="K322" s="4">
        <v>44561</v>
      </c>
      <c r="L322" s="1" t="s">
        <v>385</v>
      </c>
      <c r="M322" s="1" t="s">
        <v>340</v>
      </c>
      <c r="N322" s="1" t="s">
        <v>21</v>
      </c>
      <c r="O322" s="1" t="s">
        <v>367</v>
      </c>
      <c r="P322" s="1" t="s">
        <v>75</v>
      </c>
      <c r="Q322" s="10">
        <v>100</v>
      </c>
      <c r="R322" s="10">
        <v>10</v>
      </c>
      <c r="S322" s="10">
        <v>30</v>
      </c>
      <c r="T322" s="10">
        <v>30</v>
      </c>
      <c r="U322" s="10">
        <v>30</v>
      </c>
      <c r="V322" s="10">
        <v>15</v>
      </c>
      <c r="W322" s="10" t="s">
        <v>384</v>
      </c>
      <c r="AH322" s="2">
        <f>IFERROR(IF((V322+X322+Z322+AB322)/Q322&gt;1,1,(V322+X322+Z322+AB322)/Q322),0)</f>
        <v>0.15</v>
      </c>
      <c r="AI322" s="2">
        <f>IFERROR(IF(R322=0,"",IF((V322/R322)&gt;1,1,(V322/R322))),"")</f>
        <v>1</v>
      </c>
      <c r="AJ322" s="2">
        <f>IFERROR(IF(S322=0,"",IF((X322/S322)&gt;1,1,(X322/S322))),"")</f>
        <v>0</v>
      </c>
      <c r="AK322" s="2">
        <f>IFERROR(IF(T322=0,"",IF((Z322/T322)&gt;1,1,(Z322/T322))),"")</f>
        <v>0</v>
      </c>
      <c r="AL322" s="2">
        <f>IFERROR(IF(U322=0,"",IF((AB322/U322)&gt;1,1,(AB322/U322))),"")</f>
        <v>0</v>
      </c>
      <c r="AM322" s="1" t="s">
        <v>18</v>
      </c>
      <c r="AN322" s="1"/>
      <c r="AO322" s="1"/>
      <c r="AP322" s="1"/>
      <c r="AQ322" s="1" t="s">
        <v>320</v>
      </c>
      <c r="AR322" s="1"/>
      <c r="AS322" s="1"/>
      <c r="AT322" s="1"/>
      <c r="AU322" s="1" t="s">
        <v>18</v>
      </c>
      <c r="AV322" s="1"/>
      <c r="AW322" s="1"/>
      <c r="AX322" s="1"/>
      <c r="AY322" s="1" t="s">
        <v>383</v>
      </c>
      <c r="AZ322" s="1"/>
      <c r="BA322" s="1"/>
      <c r="BB322" s="1"/>
    </row>
    <row r="323" spans="1:54" ht="15" customHeight="1" x14ac:dyDescent="0.25">
      <c r="A323" s="5">
        <v>13</v>
      </c>
      <c r="B323" s="1" t="s">
        <v>318</v>
      </c>
      <c r="C323" s="1" t="s">
        <v>370</v>
      </c>
      <c r="D323" s="1" t="s">
        <v>12</v>
      </c>
      <c r="E323" s="1" t="s">
        <v>344</v>
      </c>
      <c r="F323" s="1" t="s">
        <v>343</v>
      </c>
      <c r="G323" s="1" t="s">
        <v>30</v>
      </c>
      <c r="H323" s="1" t="s">
        <v>222</v>
      </c>
      <c r="I323" s="1" t="s">
        <v>382</v>
      </c>
      <c r="J323" s="4">
        <v>44228</v>
      </c>
      <c r="K323" s="4">
        <v>44561</v>
      </c>
      <c r="L323" s="1" t="s">
        <v>381</v>
      </c>
      <c r="M323" s="1" t="s">
        <v>340</v>
      </c>
      <c r="N323" s="1" t="s">
        <v>21</v>
      </c>
      <c r="O323" s="1" t="s">
        <v>367</v>
      </c>
      <c r="P323" s="1" t="s">
        <v>75</v>
      </c>
      <c r="Q323" s="10">
        <v>20</v>
      </c>
      <c r="R323" s="10">
        <f>+Q323*25%</f>
        <v>5</v>
      </c>
      <c r="S323" s="10">
        <v>5</v>
      </c>
      <c r="T323" s="10">
        <v>5</v>
      </c>
      <c r="U323" s="10">
        <v>5</v>
      </c>
      <c r="V323" s="10">
        <v>10</v>
      </c>
      <c r="W323" s="10" t="s">
        <v>380</v>
      </c>
      <c r="AH323" s="2">
        <f>IFERROR(IF((V323+X323+Z323+AB323)/Q323&gt;1,1,(V323+X323+Z323+AB323)/Q323),0)</f>
        <v>0.5</v>
      </c>
      <c r="AI323" s="2">
        <f>IFERROR(IF(R323=0,"",IF((V323/R323)&gt;1,1,(V323/R323))),"")</f>
        <v>1</v>
      </c>
      <c r="AJ323" s="2">
        <f>IFERROR(IF(S323=0,"",IF((X323/S323)&gt;1,1,(X323/S323))),"")</f>
        <v>0</v>
      </c>
      <c r="AK323" s="2">
        <f>IFERROR(IF(T323=0,"",IF((Z323/T323)&gt;1,1,(Z323/T323))),"")</f>
        <v>0</v>
      </c>
      <c r="AL323" s="2">
        <f>IFERROR(IF(U323=0,"",IF((AB323/U323)&gt;1,1,(AB323/U323))),"")</f>
        <v>0</v>
      </c>
      <c r="AM323" s="1" t="s">
        <v>18</v>
      </c>
      <c r="AN323" s="1"/>
      <c r="AO323" s="1"/>
      <c r="AP323" s="1"/>
      <c r="AQ323" s="1" t="s">
        <v>320</v>
      </c>
      <c r="AR323" s="1"/>
      <c r="AS323" s="1"/>
      <c r="AT323" s="1"/>
      <c r="AU323" s="1" t="s">
        <v>18</v>
      </c>
      <c r="AV323" s="1"/>
      <c r="AW323" s="1"/>
      <c r="AX323" s="1"/>
      <c r="AY323" s="1" t="s">
        <v>379</v>
      </c>
      <c r="AZ323" s="1"/>
      <c r="BA323" s="1"/>
      <c r="BB323" s="1"/>
    </row>
    <row r="324" spans="1:54" ht="15" customHeight="1" x14ac:dyDescent="0.25">
      <c r="A324" s="5">
        <v>14</v>
      </c>
      <c r="B324" s="1" t="s">
        <v>318</v>
      </c>
      <c r="C324" s="1" t="s">
        <v>370</v>
      </c>
      <c r="D324" s="1" t="s">
        <v>12</v>
      </c>
      <c r="E324" s="1" t="s">
        <v>344</v>
      </c>
      <c r="F324" s="1" t="s">
        <v>343</v>
      </c>
      <c r="G324" s="1" t="s">
        <v>30</v>
      </c>
      <c r="H324" s="1" t="s">
        <v>222</v>
      </c>
      <c r="I324" s="1" t="s">
        <v>378</v>
      </c>
      <c r="J324" s="4">
        <v>44228</v>
      </c>
      <c r="K324" s="4">
        <v>44561</v>
      </c>
      <c r="L324" s="1" t="s">
        <v>377</v>
      </c>
      <c r="M324" s="1" t="s">
        <v>340</v>
      </c>
      <c r="N324" s="1" t="s">
        <v>21</v>
      </c>
      <c r="O324" s="1" t="s">
        <v>367</v>
      </c>
      <c r="P324" s="1" t="s">
        <v>75</v>
      </c>
      <c r="Q324" s="10">
        <v>3</v>
      </c>
      <c r="R324" s="10">
        <v>0</v>
      </c>
      <c r="S324" s="10">
        <v>0</v>
      </c>
      <c r="T324" s="10">
        <v>0</v>
      </c>
      <c r="U324" s="10">
        <v>3</v>
      </c>
      <c r="V324" s="10">
        <v>1</v>
      </c>
      <c r="W324" s="10" t="s">
        <v>376</v>
      </c>
      <c r="AH324" s="2">
        <f>IFERROR(IF((V324+X324+Z324+AB324)/Q324&gt;1,1,(V324+X324+Z324+AB324)/Q324),0)</f>
        <v>0.33333333333333331</v>
      </c>
      <c r="AI324" s="2" t="str">
        <f>IFERROR(IF(R324=0,"",IF((V324/R324)&gt;1,1,(V324/R324))),"")</f>
        <v/>
      </c>
      <c r="AJ324" s="2" t="str">
        <f>IFERROR(IF(S324=0,"",IF((X324/S324)&gt;1,1,(X324/S324))),"")</f>
        <v/>
      </c>
      <c r="AK324" s="2" t="str">
        <f>IFERROR(IF(T324=0,"",IF((Z324/T324)&gt;1,1,(Z324/T324))),"")</f>
        <v/>
      </c>
      <c r="AL324" s="2">
        <f>IFERROR(IF(U324=0,"",IF((AB324/U324)&gt;1,1,(AB324/U324))),"")</f>
        <v>0</v>
      </c>
      <c r="AM324" s="1" t="s">
        <v>18</v>
      </c>
      <c r="AN324" s="1"/>
      <c r="AO324" s="1"/>
      <c r="AP324" s="1"/>
      <c r="AQ324" s="1" t="s">
        <v>320</v>
      </c>
      <c r="AR324" s="1"/>
      <c r="AS324" s="1"/>
      <c r="AT324" s="1"/>
      <c r="AU324" s="1" t="s">
        <v>18</v>
      </c>
      <c r="AV324" s="1"/>
      <c r="AW324" s="1"/>
      <c r="AX324" s="1"/>
      <c r="AY324" s="1" t="s">
        <v>375</v>
      </c>
      <c r="AZ324" s="1"/>
      <c r="BA324" s="1"/>
      <c r="BB324" s="1"/>
    </row>
    <row r="325" spans="1:54" ht="15" customHeight="1" x14ac:dyDescent="0.25">
      <c r="A325" s="5">
        <v>15</v>
      </c>
      <c r="B325" s="1" t="s">
        <v>318</v>
      </c>
      <c r="C325" s="1" t="s">
        <v>370</v>
      </c>
      <c r="D325" s="1" t="s">
        <v>12</v>
      </c>
      <c r="E325" s="1" t="s">
        <v>344</v>
      </c>
      <c r="F325" s="1" t="s">
        <v>343</v>
      </c>
      <c r="G325" s="1" t="s">
        <v>30</v>
      </c>
      <c r="H325" s="1" t="s">
        <v>222</v>
      </c>
      <c r="I325" s="1" t="s">
        <v>374</v>
      </c>
      <c r="J325" s="4">
        <v>44228</v>
      </c>
      <c r="K325" s="4">
        <v>44561</v>
      </c>
      <c r="L325" s="1" t="s">
        <v>373</v>
      </c>
      <c r="M325" s="1" t="s">
        <v>340</v>
      </c>
      <c r="N325" s="1" t="s">
        <v>21</v>
      </c>
      <c r="O325" s="1" t="s">
        <v>367</v>
      </c>
      <c r="P325" s="1" t="s">
        <v>75</v>
      </c>
      <c r="Q325" s="10">
        <v>1</v>
      </c>
      <c r="R325" s="10">
        <v>0</v>
      </c>
      <c r="S325" s="10">
        <v>1</v>
      </c>
      <c r="T325" s="10">
        <v>0</v>
      </c>
      <c r="U325" s="10">
        <v>0</v>
      </c>
      <c r="V325" s="10">
        <v>0</v>
      </c>
      <c r="W325" s="10" t="s">
        <v>372</v>
      </c>
      <c r="AH325" s="2">
        <f>IFERROR(IF((V325+X325+Z325+AB325)/Q325&gt;1,1,(V325+X325+Z325+AB325)/Q325),0)</f>
        <v>0</v>
      </c>
      <c r="AI325" s="2" t="str">
        <f>IFERROR(IF(R325=0,"",IF((V325/R325)&gt;1,1,(V325/R325))),"")</f>
        <v/>
      </c>
      <c r="AJ325" s="2">
        <f>IFERROR(IF(S325=0,"",IF((X325/S325)&gt;1,1,(X325/S325))),"")</f>
        <v>0</v>
      </c>
      <c r="AK325" s="2" t="str">
        <f>IFERROR(IF(T325=0,"",IF((Z325/T325)&gt;1,1,(Z325/T325))),"")</f>
        <v/>
      </c>
      <c r="AL325" s="2" t="str">
        <f>IFERROR(IF(U325=0,"",IF((AB325/U325)&gt;1,1,(AB325/U325))),"")</f>
        <v/>
      </c>
      <c r="AM325" s="1" t="s">
        <v>18</v>
      </c>
      <c r="AN325" s="1"/>
      <c r="AO325" s="1"/>
      <c r="AP325" s="1"/>
      <c r="AQ325" s="1" t="s">
        <v>320</v>
      </c>
      <c r="AR325" s="1"/>
      <c r="AS325" s="1"/>
      <c r="AT325" s="1"/>
      <c r="AU325" s="1" t="s">
        <v>18</v>
      </c>
      <c r="AV325" s="1"/>
      <c r="AW325" s="1"/>
      <c r="AX325" s="1"/>
      <c r="AY325" s="1" t="s">
        <v>371</v>
      </c>
      <c r="AZ325" s="1"/>
      <c r="BA325" s="1"/>
      <c r="BB325" s="1"/>
    </row>
    <row r="326" spans="1:54" ht="15" customHeight="1" x14ac:dyDescent="0.25">
      <c r="A326" s="5">
        <v>16</v>
      </c>
      <c r="B326" s="1" t="s">
        <v>318</v>
      </c>
      <c r="C326" s="1" t="s">
        <v>370</v>
      </c>
      <c r="D326" s="1" t="s">
        <v>12</v>
      </c>
      <c r="E326" s="1" t="s">
        <v>344</v>
      </c>
      <c r="F326" s="1" t="s">
        <v>343</v>
      </c>
      <c r="G326" s="1" t="s">
        <v>30</v>
      </c>
      <c r="H326" s="1" t="s">
        <v>222</v>
      </c>
      <c r="I326" s="1" t="s">
        <v>369</v>
      </c>
      <c r="J326" s="4">
        <v>44228</v>
      </c>
      <c r="K326" s="4">
        <v>44561</v>
      </c>
      <c r="L326" s="1" t="s">
        <v>368</v>
      </c>
      <c r="M326" s="1" t="s">
        <v>340</v>
      </c>
      <c r="N326" s="1" t="s">
        <v>21</v>
      </c>
      <c r="O326" s="1" t="s">
        <v>367</v>
      </c>
      <c r="P326" s="1" t="s">
        <v>75</v>
      </c>
      <c r="Q326" s="10">
        <v>1</v>
      </c>
      <c r="R326" s="10">
        <v>0</v>
      </c>
      <c r="S326" s="10">
        <v>0</v>
      </c>
      <c r="T326" s="10">
        <v>0</v>
      </c>
      <c r="U326" s="10">
        <v>1</v>
      </c>
      <c r="V326" s="10">
        <v>0</v>
      </c>
      <c r="W326" s="10" t="s">
        <v>366</v>
      </c>
      <c r="AH326" s="2">
        <f>IFERROR(IF((V326+X326+Z326+AB326)/Q326&gt;1,1,(V326+X326+Z326+AB326)/Q326),0)</f>
        <v>0</v>
      </c>
      <c r="AI326" s="2" t="str">
        <f>IFERROR(IF(R326=0,"",IF((V326/R326)&gt;1,1,(V326/R326))),"")</f>
        <v/>
      </c>
      <c r="AJ326" s="2" t="str">
        <f>IFERROR(IF(S326=0,"",IF((X326/S326)&gt;1,1,(X326/S326))),"")</f>
        <v/>
      </c>
      <c r="AK326" s="2" t="str">
        <f>IFERROR(IF(T326=0,"",IF((Z326/T326)&gt;1,1,(Z326/T326))),"")</f>
        <v/>
      </c>
      <c r="AL326" s="2">
        <f>IFERROR(IF(U326=0,"",IF((AB326/U326)&gt;1,1,(AB326/U326))),"")</f>
        <v>0</v>
      </c>
      <c r="AM326" s="1" t="s">
        <v>18</v>
      </c>
      <c r="AN326" s="1"/>
      <c r="AO326" s="1"/>
      <c r="AP326" s="1"/>
      <c r="AQ326" s="1" t="s">
        <v>320</v>
      </c>
      <c r="AR326" s="1"/>
      <c r="AS326" s="1"/>
      <c r="AT326" s="1"/>
      <c r="AU326" s="1" t="s">
        <v>18</v>
      </c>
      <c r="AV326" s="1"/>
      <c r="AW326" s="1"/>
      <c r="AX326" s="1"/>
      <c r="AY326" s="1" t="s">
        <v>365</v>
      </c>
      <c r="AZ326" s="1"/>
      <c r="BA326" s="1"/>
      <c r="BB326" s="1"/>
    </row>
    <row r="327" spans="1:54" ht="15" customHeight="1" x14ac:dyDescent="0.25">
      <c r="A327" s="5">
        <v>17</v>
      </c>
      <c r="B327" s="1" t="s">
        <v>318</v>
      </c>
      <c r="C327" s="1" t="s">
        <v>364</v>
      </c>
      <c r="D327" s="1" t="s">
        <v>12</v>
      </c>
      <c r="E327" s="1" t="s">
        <v>344</v>
      </c>
      <c r="F327" s="1" t="s">
        <v>343</v>
      </c>
      <c r="G327" s="1" t="s">
        <v>30</v>
      </c>
      <c r="H327" s="1" t="s">
        <v>222</v>
      </c>
      <c r="I327" s="1" t="s">
        <v>363</v>
      </c>
      <c r="J327" s="4">
        <v>44228</v>
      </c>
      <c r="K327" s="4">
        <v>44561</v>
      </c>
      <c r="L327" s="1" t="s">
        <v>362</v>
      </c>
      <c r="M327" s="1" t="s">
        <v>340</v>
      </c>
      <c r="N327" s="1" t="s">
        <v>4</v>
      </c>
      <c r="O327" s="1" t="s">
        <v>361</v>
      </c>
      <c r="P327" s="1" t="s">
        <v>332</v>
      </c>
      <c r="Q327" s="3">
        <v>1</v>
      </c>
      <c r="R327" s="3">
        <v>0.25</v>
      </c>
      <c r="S327" s="3">
        <v>0.25</v>
      </c>
      <c r="T327" s="3">
        <v>0.25</v>
      </c>
      <c r="U327" s="3">
        <v>0.25</v>
      </c>
      <c r="V327" s="3">
        <v>0.25</v>
      </c>
      <c r="W327" s="3" t="s">
        <v>360</v>
      </c>
      <c r="AH327" s="2">
        <f>IFERROR(IF((V327+X327+Z327+AB327)/Q327&gt;1,1,(V327+X327+Z327+AB327)/Q327),0)</f>
        <v>0.25</v>
      </c>
      <c r="AI327" s="2">
        <f>IFERROR(IF(R327=0,"",IF((V327/R327)&gt;1,1,(V327/R327))),"")</f>
        <v>1</v>
      </c>
      <c r="AJ327" s="2">
        <f>IFERROR(IF(S327=0,"",IF((X327/S327)&gt;1,1,(X327/S327))),"")</f>
        <v>0</v>
      </c>
      <c r="AK327" s="2">
        <f>IFERROR(IF(T327=0,"",IF((Z327/T327)&gt;1,1,(Z327/T327))),"")</f>
        <v>0</v>
      </c>
      <c r="AL327" s="2">
        <f>IFERROR(IF(U327=0,"",IF((AB327/U327)&gt;1,1,(AB327/U327))),"")</f>
        <v>0</v>
      </c>
      <c r="AM327" s="1" t="s">
        <v>18</v>
      </c>
      <c r="AN327" s="1"/>
      <c r="AO327" s="1"/>
      <c r="AP327" s="1"/>
      <c r="AQ327" s="1" t="s">
        <v>320</v>
      </c>
      <c r="AR327" s="1"/>
      <c r="AS327" s="1"/>
      <c r="AT327" s="1"/>
      <c r="AU327" s="1" t="s">
        <v>18</v>
      </c>
      <c r="AV327" s="1"/>
      <c r="AW327" s="1"/>
      <c r="AX327" s="1"/>
      <c r="AY327" s="1" t="s">
        <v>359</v>
      </c>
      <c r="AZ327" s="1"/>
      <c r="BA327" s="1"/>
      <c r="BB327" s="1"/>
    </row>
    <row r="328" spans="1:54" ht="15" customHeight="1" x14ac:dyDescent="0.25">
      <c r="A328" s="5">
        <v>18</v>
      </c>
      <c r="B328" s="1" t="s">
        <v>318</v>
      </c>
      <c r="C328" s="1" t="s">
        <v>345</v>
      </c>
      <c r="D328" s="1" t="s">
        <v>12</v>
      </c>
      <c r="E328" s="1" t="s">
        <v>344</v>
      </c>
      <c r="F328" s="1" t="s">
        <v>343</v>
      </c>
      <c r="G328" s="1" t="s">
        <v>30</v>
      </c>
      <c r="H328" s="1" t="s">
        <v>222</v>
      </c>
      <c r="I328" s="1" t="s">
        <v>358</v>
      </c>
      <c r="J328" s="4">
        <v>44200</v>
      </c>
      <c r="K328" s="4">
        <v>44561</v>
      </c>
      <c r="L328" s="1" t="s">
        <v>357</v>
      </c>
      <c r="M328" s="1" t="s">
        <v>340</v>
      </c>
      <c r="N328" s="1" t="s">
        <v>4</v>
      </c>
      <c r="O328" s="1" t="s">
        <v>339</v>
      </c>
      <c r="P328" s="1" t="s">
        <v>332</v>
      </c>
      <c r="Q328" s="3">
        <v>1</v>
      </c>
      <c r="R328" s="3">
        <v>0.2</v>
      </c>
      <c r="S328" s="3">
        <v>0.3</v>
      </c>
      <c r="T328" s="3">
        <v>0.3</v>
      </c>
      <c r="U328" s="3">
        <v>0.2</v>
      </c>
      <c r="V328" s="3">
        <v>0.2</v>
      </c>
      <c r="W328" s="3" t="s">
        <v>356</v>
      </c>
      <c r="AH328" s="2">
        <f>IFERROR(IF((V328+X328+Z328+AB328)/Q328&gt;1,1,(V328+X328+Z328+AB328)/Q328),0)</f>
        <v>0.2</v>
      </c>
      <c r="AI328" s="2">
        <f>IFERROR(IF(R328=0,"",IF((V328/R328)&gt;1,1,(V328/R328))),"")</f>
        <v>1</v>
      </c>
      <c r="AJ328" s="2">
        <f>IFERROR(IF(S328=0,"",IF((X328/S328)&gt;1,1,(X328/S328))),"")</f>
        <v>0</v>
      </c>
      <c r="AK328" s="2">
        <f>IFERROR(IF(T328=0,"",IF((Z328/T328)&gt;1,1,(Z328/T328))),"")</f>
        <v>0</v>
      </c>
      <c r="AL328" s="2">
        <f>IFERROR(IF(U328=0,"",IF((AB328/U328)&gt;1,1,(AB328/U328))),"")</f>
        <v>0</v>
      </c>
      <c r="AM328" s="1" t="s">
        <v>18</v>
      </c>
      <c r="AN328" s="1"/>
      <c r="AO328" s="1"/>
      <c r="AP328" s="1"/>
      <c r="AQ328" s="1" t="s">
        <v>351</v>
      </c>
      <c r="AR328" s="1"/>
      <c r="AS328" s="1"/>
      <c r="AT328" s="1"/>
      <c r="AU328" s="1" t="s">
        <v>18</v>
      </c>
      <c r="AV328" s="1"/>
      <c r="AW328" s="1"/>
      <c r="AX328" s="1"/>
      <c r="AY328" s="1" t="s">
        <v>355</v>
      </c>
      <c r="AZ328" s="1"/>
      <c r="BA328" s="1"/>
      <c r="BB328" s="1"/>
    </row>
    <row r="329" spans="1:54" ht="15" customHeight="1" x14ac:dyDescent="0.25">
      <c r="A329" s="5">
        <v>19</v>
      </c>
      <c r="B329" s="1" t="s">
        <v>318</v>
      </c>
      <c r="C329" s="1" t="s">
        <v>345</v>
      </c>
      <c r="D329" s="1" t="s">
        <v>12</v>
      </c>
      <c r="E329" s="1" t="s">
        <v>344</v>
      </c>
      <c r="F329" s="1" t="s">
        <v>343</v>
      </c>
      <c r="G329" s="1" t="s">
        <v>30</v>
      </c>
      <c r="H329" s="1" t="s">
        <v>222</v>
      </c>
      <c r="I329" s="1" t="s">
        <v>354</v>
      </c>
      <c r="J329" s="4">
        <v>44200</v>
      </c>
      <c r="K329" s="4">
        <v>44561</v>
      </c>
      <c r="L329" s="1" t="s">
        <v>353</v>
      </c>
      <c r="M329" s="1" t="s">
        <v>340</v>
      </c>
      <c r="N329" s="1" t="s">
        <v>4</v>
      </c>
      <c r="O329" s="1" t="s">
        <v>339</v>
      </c>
      <c r="P329" s="1" t="s">
        <v>332</v>
      </c>
      <c r="Q329" s="3">
        <v>1</v>
      </c>
      <c r="R329" s="3">
        <v>0.2</v>
      </c>
      <c r="S329" s="3">
        <v>0.3</v>
      </c>
      <c r="T329" s="3">
        <v>0.3</v>
      </c>
      <c r="U329" s="3">
        <v>0.2</v>
      </c>
      <c r="V329" s="3">
        <v>0.2</v>
      </c>
      <c r="W329" s="3" t="s">
        <v>352</v>
      </c>
      <c r="AH329" s="2">
        <f>IFERROR(IF((V329+X329+Z329+AB329)/Q329&gt;1,1,(V329+X329+Z329+AB329)/Q329),0)</f>
        <v>0.2</v>
      </c>
      <c r="AI329" s="2">
        <f>IFERROR(IF(R329=0,"",IF((V329/R329)&gt;1,1,(V329/R329))),"")</f>
        <v>1</v>
      </c>
      <c r="AJ329" s="2">
        <f>IFERROR(IF(S329=0,"",IF((X329/S329)&gt;1,1,(X329/S329))),"")</f>
        <v>0</v>
      </c>
      <c r="AK329" s="2">
        <f>IFERROR(IF(T329=0,"",IF((Z329/T329)&gt;1,1,(Z329/T329))),"")</f>
        <v>0</v>
      </c>
      <c r="AL329" s="2">
        <f>IFERROR(IF(U329=0,"",IF((AB329/U329)&gt;1,1,(AB329/U329))),"")</f>
        <v>0</v>
      </c>
      <c r="AM329" s="1" t="s">
        <v>18</v>
      </c>
      <c r="AN329" s="1"/>
      <c r="AO329" s="1"/>
      <c r="AP329" s="1"/>
      <c r="AQ329" s="1" t="s">
        <v>351</v>
      </c>
      <c r="AR329" s="1"/>
      <c r="AS329" s="1"/>
      <c r="AT329" s="1"/>
      <c r="AU329" s="1" t="s">
        <v>18</v>
      </c>
      <c r="AV329" s="1"/>
      <c r="AW329" s="1"/>
      <c r="AX329" s="1"/>
      <c r="AY329" s="1" t="s">
        <v>350</v>
      </c>
      <c r="AZ329" s="1"/>
      <c r="BA329" s="1"/>
      <c r="BB329" s="1"/>
    </row>
    <row r="330" spans="1:54" ht="15" customHeight="1" x14ac:dyDescent="0.25">
      <c r="A330" s="5">
        <v>20</v>
      </c>
      <c r="B330" s="1" t="s">
        <v>318</v>
      </c>
      <c r="C330" s="1" t="s">
        <v>345</v>
      </c>
      <c r="D330" s="1" t="s">
        <v>12</v>
      </c>
      <c r="E330" s="1" t="s">
        <v>344</v>
      </c>
      <c r="F330" s="1" t="s">
        <v>343</v>
      </c>
      <c r="G330" s="1" t="s">
        <v>30</v>
      </c>
      <c r="H330" s="1" t="s">
        <v>222</v>
      </c>
      <c r="I330" s="1" t="s">
        <v>349</v>
      </c>
      <c r="J330" s="4">
        <v>44200</v>
      </c>
      <c r="K330" s="4">
        <v>44561</v>
      </c>
      <c r="L330" s="1" t="s">
        <v>348</v>
      </c>
      <c r="M330" s="1" t="s">
        <v>340</v>
      </c>
      <c r="N330" s="1" t="s">
        <v>4</v>
      </c>
      <c r="O330" s="1" t="s">
        <v>339</v>
      </c>
      <c r="P330" s="1" t="s">
        <v>332</v>
      </c>
      <c r="Q330" s="3">
        <v>1</v>
      </c>
      <c r="R330" s="3">
        <v>0.2</v>
      </c>
      <c r="S330" s="3">
        <v>0.3</v>
      </c>
      <c r="T330" s="3">
        <v>0.3</v>
      </c>
      <c r="U330" s="3">
        <v>0.2</v>
      </c>
      <c r="V330" s="3">
        <v>0.2</v>
      </c>
      <c r="W330" s="3" t="s">
        <v>347</v>
      </c>
      <c r="AH330" s="2">
        <f>IFERROR(IF((V330+X330+Z330+AB330)/Q330&gt;1,1,(V330+X330+Z330+AB330)/Q330),0)</f>
        <v>0.2</v>
      </c>
      <c r="AI330" s="2">
        <f>IFERROR(IF(R330=0,"",IF((V330/R330)&gt;1,1,(V330/R330))),"")</f>
        <v>1</v>
      </c>
      <c r="AJ330" s="2">
        <f>IFERROR(IF(S330=0,"",IF((X330/S330)&gt;1,1,(X330/S330))),"")</f>
        <v>0</v>
      </c>
      <c r="AK330" s="2">
        <f>IFERROR(IF(T330=0,"",IF((Z330/T330)&gt;1,1,(Z330/T330))),"")</f>
        <v>0</v>
      </c>
      <c r="AL330" s="2">
        <f>IFERROR(IF(U330=0,"",IF((AB330/U330)&gt;1,1,(AB330/U330))),"")</f>
        <v>0</v>
      </c>
      <c r="AM330" s="1" t="s">
        <v>18</v>
      </c>
      <c r="AN330" s="1"/>
      <c r="AO330" s="1"/>
      <c r="AP330" s="1"/>
      <c r="AQ330" s="1" t="s">
        <v>320</v>
      </c>
      <c r="AR330" s="1"/>
      <c r="AS330" s="1"/>
      <c r="AT330" s="1"/>
      <c r="AU330" s="1" t="s">
        <v>18</v>
      </c>
      <c r="AV330" s="1"/>
      <c r="AW330" s="1"/>
      <c r="AX330" s="1"/>
      <c r="AY330" s="1" t="s">
        <v>346</v>
      </c>
      <c r="AZ330" s="1"/>
      <c r="BA330" s="1"/>
      <c r="BB330" s="1"/>
    </row>
    <row r="331" spans="1:54" ht="15" customHeight="1" x14ac:dyDescent="0.25">
      <c r="A331" s="5">
        <v>21</v>
      </c>
      <c r="B331" s="1" t="s">
        <v>318</v>
      </c>
      <c r="C331" s="1" t="s">
        <v>345</v>
      </c>
      <c r="D331" s="1" t="s">
        <v>12</v>
      </c>
      <c r="E331" s="1" t="s">
        <v>344</v>
      </c>
      <c r="F331" s="1" t="s">
        <v>343</v>
      </c>
      <c r="G331" s="1" t="s">
        <v>30</v>
      </c>
      <c r="H331" s="1" t="s">
        <v>222</v>
      </c>
      <c r="I331" s="1" t="s">
        <v>342</v>
      </c>
      <c r="J331" s="4">
        <v>44200</v>
      </c>
      <c r="K331" s="4">
        <v>44561</v>
      </c>
      <c r="L331" s="1" t="s">
        <v>341</v>
      </c>
      <c r="M331" s="1" t="s">
        <v>340</v>
      </c>
      <c r="N331" s="1" t="s">
        <v>4</v>
      </c>
      <c r="O331" s="1" t="s">
        <v>339</v>
      </c>
      <c r="P331" s="1" t="s">
        <v>332</v>
      </c>
      <c r="Q331" s="3">
        <v>1</v>
      </c>
      <c r="R331" s="3">
        <v>0.2</v>
      </c>
      <c r="S331" s="3">
        <v>0.3</v>
      </c>
      <c r="T331" s="3">
        <v>0.3</v>
      </c>
      <c r="U331" s="3">
        <v>0.2</v>
      </c>
      <c r="V331" s="3">
        <v>0</v>
      </c>
      <c r="W331" s="3" t="s">
        <v>338</v>
      </c>
      <c r="AH331" s="2">
        <f>IFERROR(IF((V331+X331+Z331+AB331)/Q331&gt;1,1,(V331+X331+Z331+AB331)/Q331),0)</f>
        <v>0</v>
      </c>
      <c r="AI331" s="2">
        <f>IFERROR(IF(R331=0,"",IF((V331/R331)&gt;1,1,(V331/R331))),"")</f>
        <v>0</v>
      </c>
      <c r="AJ331" s="2">
        <f>IFERROR(IF(S331=0,"",IF((X331/S331)&gt;1,1,(X331/S331))),"")</f>
        <v>0</v>
      </c>
      <c r="AK331" s="2">
        <f>IFERROR(IF(T331=0,"",IF((Z331/T331)&gt;1,1,(Z331/T331))),"")</f>
        <v>0</v>
      </c>
      <c r="AL331" s="2">
        <f>IFERROR(IF(U331=0,"",IF((AB331/U331)&gt;1,1,(AB331/U331))),"")</f>
        <v>0</v>
      </c>
      <c r="AM331" s="1" t="s">
        <v>18</v>
      </c>
      <c r="AN331" s="1"/>
      <c r="AO331" s="1"/>
      <c r="AP331" s="1"/>
      <c r="AQ331" s="1" t="s">
        <v>337</v>
      </c>
      <c r="AR331" s="1"/>
      <c r="AS331" s="1"/>
      <c r="AT331" s="1"/>
      <c r="AU331" s="1" t="s">
        <v>18</v>
      </c>
      <c r="AV331" s="1"/>
      <c r="AW331" s="1"/>
      <c r="AX331" s="1"/>
      <c r="AY331" s="1" t="s">
        <v>336</v>
      </c>
      <c r="AZ331" s="1"/>
      <c r="BA331" s="1"/>
      <c r="BB331" s="1"/>
    </row>
    <row r="332" spans="1:54" ht="15" customHeight="1" x14ac:dyDescent="0.25">
      <c r="A332" s="5">
        <v>22</v>
      </c>
      <c r="B332" s="1" t="s">
        <v>318</v>
      </c>
      <c r="C332" s="1" t="s">
        <v>13</v>
      </c>
      <c r="D332" s="1" t="s">
        <v>12</v>
      </c>
      <c r="E332" s="1" t="s">
        <v>335</v>
      </c>
      <c r="F332" s="1" t="s">
        <v>10</v>
      </c>
      <c r="G332" s="1" t="s">
        <v>9</v>
      </c>
      <c r="H332" s="1" t="s">
        <v>8</v>
      </c>
      <c r="I332" s="1" t="s">
        <v>23</v>
      </c>
      <c r="J332" s="4">
        <v>44228</v>
      </c>
      <c r="K332" s="4">
        <v>44561</v>
      </c>
      <c r="L332" s="1" t="s">
        <v>334</v>
      </c>
      <c r="M332" s="1" t="s">
        <v>324</v>
      </c>
      <c r="N332" s="1" t="s">
        <v>4</v>
      </c>
      <c r="O332" s="1" t="s">
        <v>333</v>
      </c>
      <c r="P332" s="1" t="s">
        <v>332</v>
      </c>
      <c r="Q332" s="3">
        <v>1</v>
      </c>
      <c r="R332" s="3">
        <v>0.2</v>
      </c>
      <c r="S332" s="3">
        <v>0.3</v>
      </c>
      <c r="T332" s="3">
        <v>0.3</v>
      </c>
      <c r="U332" s="3">
        <v>0.2</v>
      </c>
      <c r="V332" s="3">
        <v>0.2</v>
      </c>
      <c r="W332" s="3" t="s">
        <v>331</v>
      </c>
      <c r="AH332" s="2">
        <f>IFERROR(IF((V332+X332+Z332+AB332)/Q332&gt;1,1,(V332+X332+Z332+AB332)/Q332),0)</f>
        <v>0.2</v>
      </c>
      <c r="AI332" s="2">
        <f>IFERROR(IF(R332=0,"",IF((V332/R332)&gt;1,1,(V332/R332))),"")</f>
        <v>1</v>
      </c>
      <c r="AJ332" s="2">
        <f>IFERROR(IF(S332=0,"",IF((X332/S332)&gt;1,1,(X332/S332))),"")</f>
        <v>0</v>
      </c>
      <c r="AK332" s="2">
        <f>IFERROR(IF(T332=0,"",IF((Z332/T332)&gt;1,1,(Z332/T332))),"")</f>
        <v>0</v>
      </c>
      <c r="AL332" s="2">
        <f>IFERROR(IF(U332=0,"",IF((AB332/U332)&gt;1,1,(AB332/U332))),"")</f>
        <v>0</v>
      </c>
      <c r="AM332" s="1" t="s">
        <v>18</v>
      </c>
      <c r="AN332" s="1"/>
      <c r="AO332" s="1"/>
      <c r="AP332" s="1"/>
      <c r="AQ332" s="1" t="s">
        <v>320</v>
      </c>
      <c r="AR332" s="1"/>
      <c r="AS332" s="1"/>
      <c r="AT332" s="1"/>
      <c r="AU332" s="1" t="s">
        <v>18</v>
      </c>
      <c r="AV332" s="1"/>
      <c r="AW332" s="1"/>
      <c r="AX332" s="1"/>
      <c r="AY332" s="1" t="s">
        <v>330</v>
      </c>
      <c r="AZ332" s="1"/>
      <c r="BA332" s="1"/>
      <c r="BB332" s="1"/>
    </row>
    <row r="333" spans="1:54" ht="15" customHeight="1" x14ac:dyDescent="0.25">
      <c r="A333" s="5">
        <v>23</v>
      </c>
      <c r="B333" s="1" t="s">
        <v>318</v>
      </c>
      <c r="C333" s="1" t="s">
        <v>13</v>
      </c>
      <c r="D333" s="1" t="s">
        <v>12</v>
      </c>
      <c r="E333" s="1" t="s">
        <v>11</v>
      </c>
      <c r="F333" s="1" t="s">
        <v>10</v>
      </c>
      <c r="G333" s="1" t="s">
        <v>9</v>
      </c>
      <c r="H333" s="1" t="s">
        <v>8</v>
      </c>
      <c r="I333" s="1" t="s">
        <v>329</v>
      </c>
      <c r="J333" s="4">
        <v>44228</v>
      </c>
      <c r="K333" s="4">
        <v>44561</v>
      </c>
      <c r="L333" s="1" t="s">
        <v>328</v>
      </c>
      <c r="M333" s="1" t="s">
        <v>324</v>
      </c>
      <c r="N333" s="1" t="s">
        <v>4</v>
      </c>
      <c r="O333" s="1" t="s">
        <v>327</v>
      </c>
      <c r="P333" s="1" t="s">
        <v>75</v>
      </c>
      <c r="Q333" s="3">
        <v>1</v>
      </c>
      <c r="R333" s="3">
        <v>0.1</v>
      </c>
      <c r="S333" s="3">
        <v>0.3</v>
      </c>
      <c r="T333" s="3">
        <v>0.3</v>
      </c>
      <c r="U333" s="3">
        <v>0.3</v>
      </c>
      <c r="V333" s="3">
        <v>0.1</v>
      </c>
      <c r="W333" s="3" t="s">
        <v>326</v>
      </c>
      <c r="AH333" s="2">
        <f>IFERROR(IF((V333+X333+Z333+AB333)/Q333&gt;1,1,(V333+X333+Z333+AB333)/Q333),0)</f>
        <v>0.1</v>
      </c>
      <c r="AI333" s="2">
        <f>IFERROR(IF(R333=0,"",IF((V333/R333)&gt;1,1,(V333/R333))),"")</f>
        <v>1</v>
      </c>
      <c r="AJ333" s="2">
        <f>IFERROR(IF(S333=0,"",IF((X333/S333)&gt;1,1,(X333/S333))),"")</f>
        <v>0</v>
      </c>
      <c r="AK333" s="2">
        <f>IFERROR(IF(T333=0,"",IF((Z333/T333)&gt;1,1,(Z333/T333))),"")</f>
        <v>0</v>
      </c>
      <c r="AL333" s="2">
        <f>IFERROR(IF(U333=0,"",IF((AB333/U333)&gt;1,1,(AB333/U333))),"")</f>
        <v>0</v>
      </c>
      <c r="AM333" s="1" t="s">
        <v>18</v>
      </c>
      <c r="AN333" s="1"/>
      <c r="AO333" s="1"/>
      <c r="AP333" s="1"/>
      <c r="AQ333" s="1" t="s">
        <v>320</v>
      </c>
      <c r="AR333" s="1"/>
      <c r="AS333" s="1"/>
      <c r="AT333" s="1"/>
      <c r="AU333" s="1" t="s">
        <v>18</v>
      </c>
      <c r="AV333" s="1"/>
      <c r="AW333" s="1"/>
      <c r="AX333" s="1"/>
      <c r="AY333" s="1" t="s">
        <v>325</v>
      </c>
      <c r="AZ333" s="1"/>
      <c r="BA333" s="1"/>
      <c r="BB333" s="1"/>
    </row>
    <row r="334" spans="1:54" ht="15" customHeight="1" x14ac:dyDescent="0.25">
      <c r="A334" s="5">
        <v>24</v>
      </c>
      <c r="B334" s="1" t="s">
        <v>318</v>
      </c>
      <c r="C334" s="1" t="s">
        <v>13</v>
      </c>
      <c r="D334" s="1" t="s">
        <v>12</v>
      </c>
      <c r="E334" s="1" t="s">
        <v>11</v>
      </c>
      <c r="F334" s="1" t="s">
        <v>10</v>
      </c>
      <c r="G334" s="1" t="s">
        <v>9</v>
      </c>
      <c r="H334" s="1" t="s">
        <v>8</v>
      </c>
      <c r="I334" s="1" t="s">
        <v>153</v>
      </c>
      <c r="J334" s="4">
        <v>44470</v>
      </c>
      <c r="K334" s="4">
        <v>44561</v>
      </c>
      <c r="L334" s="1" t="s">
        <v>152</v>
      </c>
      <c r="M334" s="1" t="s">
        <v>324</v>
      </c>
      <c r="N334" s="1" t="s">
        <v>21</v>
      </c>
      <c r="O334" s="1" t="s">
        <v>146</v>
      </c>
      <c r="P334" s="1" t="s">
        <v>2</v>
      </c>
      <c r="Q334" s="7">
        <v>2</v>
      </c>
      <c r="R334" s="7">
        <v>0</v>
      </c>
      <c r="S334" s="7">
        <v>0</v>
      </c>
      <c r="T334" s="7">
        <v>0</v>
      </c>
      <c r="U334" s="7">
        <v>2</v>
      </c>
      <c r="V334" s="7">
        <v>0</v>
      </c>
      <c r="W334" s="7" t="s">
        <v>323</v>
      </c>
      <c r="AH334" s="2">
        <f>IFERROR(IF((V334+X334+Z334+AB334)/Q334&gt;1,1,(V334+X334+Z334+AB334)/Q334),0)</f>
        <v>0</v>
      </c>
      <c r="AI334" s="2" t="str">
        <f>IFERROR(IF(R334=0,"",IF((V334/R334)&gt;1,1,(V334/R334))),"")</f>
        <v/>
      </c>
      <c r="AJ334" s="2" t="str">
        <f>IFERROR(IF(S334=0,"",IF((X334/S334)&gt;1,1,(X334/S334))),"")</f>
        <v/>
      </c>
      <c r="AK334" s="2" t="str">
        <f>IFERROR(IF(T334=0,"",IF((Z334/T334)&gt;1,1,(Z334/T334))),"")</f>
        <v/>
      </c>
      <c r="AL334" s="2">
        <f>IFERROR(IF(U334=0,"",IF((AB334/U334)&gt;1,1,(AB334/U334))),"")</f>
        <v>0</v>
      </c>
      <c r="AM334" s="1" t="s">
        <v>18</v>
      </c>
      <c r="AN334" s="1"/>
      <c r="AO334" s="1"/>
      <c r="AP334" s="1"/>
      <c r="AQ334" s="1" t="s">
        <v>322</v>
      </c>
      <c r="AR334" s="1"/>
      <c r="AS334" s="1"/>
      <c r="AT334" s="1"/>
      <c r="AU334" s="1" t="s">
        <v>0</v>
      </c>
      <c r="AV334" s="1"/>
      <c r="AW334" s="1"/>
      <c r="AX334" s="1"/>
      <c r="AY334" s="1" t="s">
        <v>143</v>
      </c>
      <c r="AZ334" s="1"/>
      <c r="BA334" s="1"/>
      <c r="BB334" s="1"/>
    </row>
    <row r="335" spans="1:54" ht="15" customHeight="1" x14ac:dyDescent="0.25">
      <c r="A335" s="5">
        <v>25</v>
      </c>
      <c r="B335" s="1" t="s">
        <v>318</v>
      </c>
      <c r="C335" s="1" t="s">
        <v>13</v>
      </c>
      <c r="D335" s="1" t="s">
        <v>12</v>
      </c>
      <c r="E335" s="1" t="s">
        <v>11</v>
      </c>
      <c r="F335" s="1" t="s">
        <v>10</v>
      </c>
      <c r="G335" s="1" t="s">
        <v>9</v>
      </c>
      <c r="H335" s="1" t="s">
        <v>8</v>
      </c>
      <c r="I335" s="1" t="s">
        <v>15</v>
      </c>
      <c r="J335" s="4">
        <v>44317</v>
      </c>
      <c r="K335" s="4">
        <v>44561</v>
      </c>
      <c r="L335" s="1" t="s">
        <v>148</v>
      </c>
      <c r="M335" s="1" t="s">
        <v>266</v>
      </c>
      <c r="N335" s="1" t="s">
        <v>21</v>
      </c>
      <c r="O335" s="1" t="s">
        <v>146</v>
      </c>
      <c r="P335" s="1" t="s">
        <v>2</v>
      </c>
      <c r="Q335" s="7">
        <v>4</v>
      </c>
      <c r="R335" s="7">
        <v>0</v>
      </c>
      <c r="S335" s="7">
        <v>2</v>
      </c>
      <c r="T335" s="7">
        <v>1</v>
      </c>
      <c r="U335" s="7">
        <v>1</v>
      </c>
      <c r="V335" s="7">
        <v>1</v>
      </c>
      <c r="W335" s="7" t="s">
        <v>321</v>
      </c>
      <c r="AH335" s="2">
        <f>IFERROR(IF((V335+X335+Z335+AB335)/Q335&gt;1,1,(V335+X335+Z335+AB335)/Q335),0)</f>
        <v>0.25</v>
      </c>
      <c r="AI335" s="2" t="str">
        <f>IFERROR(IF(R335=0,"",IF((V335/R335)&gt;1,1,(V335/R335))),"")</f>
        <v/>
      </c>
      <c r="AJ335" s="2">
        <f>IFERROR(IF(S335=0,"",IF((X335/S335)&gt;1,1,(X335/S335))),"")</f>
        <v>0</v>
      </c>
      <c r="AK335" s="2">
        <f>IFERROR(IF(T335=0,"",IF((Z335/T335)&gt;1,1,(Z335/T335))),"")</f>
        <v>0</v>
      </c>
      <c r="AL335" s="2">
        <f>IFERROR(IF(U335=0,"",IF((AB335/U335)&gt;1,1,(AB335/U335))),"")</f>
        <v>0</v>
      </c>
      <c r="AM335" s="1" t="s">
        <v>18</v>
      </c>
      <c r="AN335" s="1"/>
      <c r="AO335" s="1"/>
      <c r="AP335" s="1"/>
      <c r="AQ335" s="1" t="s">
        <v>320</v>
      </c>
      <c r="AR335" s="1"/>
      <c r="AS335" s="1"/>
      <c r="AT335" s="1"/>
      <c r="AU335" s="1" t="s">
        <v>18</v>
      </c>
      <c r="AV335" s="1"/>
      <c r="AW335" s="1"/>
      <c r="AX335" s="1"/>
      <c r="AY335" s="1" t="s">
        <v>319</v>
      </c>
      <c r="AZ335" s="1"/>
      <c r="BA335" s="1"/>
      <c r="BB335" s="1"/>
    </row>
    <row r="336" spans="1:54" ht="15" customHeight="1" x14ac:dyDescent="0.25">
      <c r="A336" s="5">
        <v>26</v>
      </c>
      <c r="B336" s="1" t="s">
        <v>318</v>
      </c>
      <c r="C336" s="1" t="s">
        <v>13</v>
      </c>
      <c r="D336" s="1" t="s">
        <v>12</v>
      </c>
      <c r="E336" s="1" t="s">
        <v>11</v>
      </c>
      <c r="F336" s="1" t="s">
        <v>10</v>
      </c>
      <c r="G336" s="1" t="s">
        <v>9</v>
      </c>
      <c r="H336" s="1" t="s">
        <v>8</v>
      </c>
      <c r="I336" s="1" t="s">
        <v>317</v>
      </c>
      <c r="J336" s="4">
        <v>44197</v>
      </c>
      <c r="K336" s="4">
        <v>44560</v>
      </c>
      <c r="L336" s="1" t="s">
        <v>316</v>
      </c>
      <c r="M336" s="1" t="s">
        <v>315</v>
      </c>
      <c r="N336" s="1" t="s">
        <v>21</v>
      </c>
      <c r="O336" s="1" t="s">
        <v>314</v>
      </c>
      <c r="P336" s="1" t="s">
        <v>2</v>
      </c>
      <c r="Q336" s="7">
        <v>12</v>
      </c>
      <c r="R336" s="7">
        <v>3</v>
      </c>
      <c r="S336" s="7">
        <v>3</v>
      </c>
      <c r="T336" s="7">
        <v>3</v>
      </c>
      <c r="U336" s="7">
        <v>3</v>
      </c>
      <c r="V336" s="7">
        <v>0</v>
      </c>
      <c r="W336" s="7" t="s">
        <v>313</v>
      </c>
      <c r="AH336" s="2">
        <f>IFERROR(IF((V336+X336+Z336+AB336)/Q336&gt;1,1,(V336+X336+Z336+AB336)/Q336),0)</f>
        <v>0</v>
      </c>
      <c r="AI336" s="2">
        <f>IFERROR(IF(R336=0,"",IF((V336/R336)&gt;1,1,(V336/R336))),"")</f>
        <v>0</v>
      </c>
      <c r="AJ336" s="2">
        <f>IFERROR(IF(S336=0,"",IF((X336/S336)&gt;1,1,(X336/S336))),"")</f>
        <v>0</v>
      </c>
      <c r="AK336" s="2">
        <f>IFERROR(IF(T336=0,"",IF((Z336/T336)&gt;1,1,(Z336/T336))),"")</f>
        <v>0</v>
      </c>
      <c r="AL336" s="2">
        <f>IFERROR(IF(U336=0,"",IF((AB336/U336)&gt;1,1,(AB336/U336))),"")</f>
        <v>0</v>
      </c>
      <c r="AM336" s="1" t="s">
        <v>18</v>
      </c>
      <c r="AN336" s="1"/>
      <c r="AO336" s="1"/>
      <c r="AP336" s="1"/>
      <c r="AQ336" s="1" t="s">
        <v>312</v>
      </c>
      <c r="AR336" s="1"/>
      <c r="AS336" s="1"/>
      <c r="AT336" s="1"/>
      <c r="AU336" s="1" t="s">
        <v>18</v>
      </c>
      <c r="AV336" s="1"/>
      <c r="AW336" s="1"/>
      <c r="AX336" s="1"/>
      <c r="AY336" s="1" t="s">
        <v>311</v>
      </c>
      <c r="AZ336" s="1"/>
      <c r="BA336" s="1"/>
      <c r="BB336" s="1"/>
    </row>
    <row r="337" spans="1:54" ht="15" customHeight="1" x14ac:dyDescent="0.25">
      <c r="A337" s="5">
        <v>1</v>
      </c>
      <c r="B337" s="1" t="s">
        <v>267</v>
      </c>
      <c r="C337" s="1" t="s">
        <v>302</v>
      </c>
      <c r="D337" s="1" t="s">
        <v>285</v>
      </c>
      <c r="E337" s="1" t="s">
        <v>284</v>
      </c>
      <c r="F337" s="1" t="s">
        <v>291</v>
      </c>
      <c r="G337" s="1" t="s">
        <v>30</v>
      </c>
      <c r="H337" s="1" t="s">
        <v>282</v>
      </c>
      <c r="I337" s="1" t="s">
        <v>310</v>
      </c>
      <c r="J337" s="4">
        <v>44197</v>
      </c>
      <c r="K337" s="4">
        <v>44561</v>
      </c>
      <c r="L337" s="1" t="s">
        <v>309</v>
      </c>
      <c r="M337" s="1" t="s">
        <v>268</v>
      </c>
      <c r="N337" s="1" t="s">
        <v>4</v>
      </c>
      <c r="O337" s="1" t="s">
        <v>299</v>
      </c>
      <c r="P337" s="1" t="s">
        <v>75</v>
      </c>
      <c r="Q337" s="3">
        <v>1</v>
      </c>
      <c r="R337" s="3">
        <v>0.25</v>
      </c>
      <c r="S337" s="3">
        <v>0.25</v>
      </c>
      <c r="T337" s="3">
        <v>0.25</v>
      </c>
      <c r="U337" s="3">
        <v>0.25</v>
      </c>
      <c r="V337" s="3">
        <v>0.25</v>
      </c>
      <c r="W337" s="3" t="s">
        <v>308</v>
      </c>
      <c r="AH337" s="2">
        <f>IFERROR(IF((V337+X337+Z337+AB337)/Q337&gt;1,1,(V337+X337+Z337+AB337)/Q337),0)</f>
        <v>0.25</v>
      </c>
      <c r="AI337" s="2">
        <f>IFERROR(IF(R337=0,"",IF((V337/R337)&gt;1,1,(V337/R337))),"")</f>
        <v>1</v>
      </c>
      <c r="AJ337" s="2">
        <f>IFERROR(IF(S337=0,"",IF((X337/S337)&gt;1,1,(X337/S337))),"")</f>
        <v>0</v>
      </c>
      <c r="AK337" s="2">
        <f>IFERROR(IF(T337=0,"",IF((Z337/T337)&gt;1,1,(Z337/T337))),"")</f>
        <v>0</v>
      </c>
      <c r="AL337" s="2">
        <f>IFERROR(IF(U337=0,"",IF((AB337/U337)&gt;1,1,(AB337/U337))),"")</f>
        <v>0</v>
      </c>
      <c r="AM337" s="1" t="s">
        <v>18</v>
      </c>
      <c r="AN337" s="1"/>
      <c r="AO337" s="1"/>
      <c r="AP337" s="1"/>
      <c r="AQ337" s="1" t="s">
        <v>270</v>
      </c>
      <c r="AR337" s="1"/>
      <c r="AS337" s="1"/>
      <c r="AT337" s="1"/>
      <c r="AU337" s="1" t="s">
        <v>18</v>
      </c>
      <c r="AV337" s="1"/>
      <c r="AW337" s="1"/>
      <c r="AX337" s="1"/>
      <c r="AY337" s="1" t="s">
        <v>307</v>
      </c>
      <c r="AZ337" s="1"/>
      <c r="BA337" s="1"/>
      <c r="BB337" s="1"/>
    </row>
    <row r="338" spans="1:54" ht="15" customHeight="1" x14ac:dyDescent="0.25">
      <c r="A338" s="5">
        <v>2</v>
      </c>
      <c r="B338" s="1" t="s">
        <v>267</v>
      </c>
      <c r="C338" s="1" t="s">
        <v>302</v>
      </c>
      <c r="D338" s="1" t="s">
        <v>285</v>
      </c>
      <c r="E338" s="1" t="s">
        <v>284</v>
      </c>
      <c r="F338" s="1" t="s">
        <v>291</v>
      </c>
      <c r="G338" s="1" t="s">
        <v>30</v>
      </c>
      <c r="H338" s="1" t="s">
        <v>282</v>
      </c>
      <c r="I338" s="1" t="s">
        <v>306</v>
      </c>
      <c r="J338" s="4">
        <v>44197</v>
      </c>
      <c r="K338" s="4">
        <v>44561</v>
      </c>
      <c r="L338" s="1" t="s">
        <v>305</v>
      </c>
      <c r="M338" s="1" t="s">
        <v>268</v>
      </c>
      <c r="N338" s="1" t="s">
        <v>4</v>
      </c>
      <c r="O338" s="1" t="s">
        <v>299</v>
      </c>
      <c r="P338" s="1" t="s">
        <v>75</v>
      </c>
      <c r="Q338" s="3">
        <v>1</v>
      </c>
      <c r="R338" s="3">
        <v>0.25</v>
      </c>
      <c r="S338" s="3">
        <v>0.25</v>
      </c>
      <c r="T338" s="3">
        <v>0.25</v>
      </c>
      <c r="U338" s="3">
        <v>0.25</v>
      </c>
      <c r="V338" s="3">
        <v>0.25</v>
      </c>
      <c r="W338" s="3" t="s">
        <v>304</v>
      </c>
      <c r="AH338" s="2">
        <f>IFERROR(IF((V338+X338+Z338+AB338)/Q338&gt;1,1,(V338+X338+Z338+AB338)/Q338),0)</f>
        <v>0.25</v>
      </c>
      <c r="AI338" s="2">
        <f>IFERROR(IF(R338=0,"",IF((V338/R338)&gt;1,1,(V338/R338))),"")</f>
        <v>1</v>
      </c>
      <c r="AJ338" s="2">
        <f>IFERROR(IF(S338=0,"",IF((X338/S338)&gt;1,1,(X338/S338))),"")</f>
        <v>0</v>
      </c>
      <c r="AK338" s="2">
        <f>IFERROR(IF(T338=0,"",IF((Z338/T338)&gt;1,1,(Z338/T338))),"")</f>
        <v>0</v>
      </c>
      <c r="AL338" s="2">
        <f>IFERROR(IF(U338=0,"",IF((AB338/U338)&gt;1,1,(AB338/U338))),"")</f>
        <v>0</v>
      </c>
      <c r="AM338" s="1" t="s">
        <v>18</v>
      </c>
      <c r="AN338" s="1"/>
      <c r="AO338" s="1"/>
      <c r="AP338" s="1"/>
      <c r="AQ338" s="1" t="s">
        <v>270</v>
      </c>
      <c r="AR338" s="1"/>
      <c r="AS338" s="1"/>
      <c r="AT338" s="1"/>
      <c r="AU338" s="1" t="s">
        <v>18</v>
      </c>
      <c r="AV338" s="1"/>
      <c r="AW338" s="1"/>
      <c r="AX338" s="1"/>
      <c r="AY338" s="1" t="s">
        <v>303</v>
      </c>
      <c r="AZ338" s="1"/>
      <c r="BA338" s="1"/>
      <c r="BB338" s="1"/>
    </row>
    <row r="339" spans="1:54" ht="15" customHeight="1" x14ac:dyDescent="0.25">
      <c r="A339" s="5">
        <v>3</v>
      </c>
      <c r="B339" s="1" t="s">
        <v>267</v>
      </c>
      <c r="C339" s="1" t="s">
        <v>302</v>
      </c>
      <c r="D339" s="1" t="s">
        <v>285</v>
      </c>
      <c r="E339" s="1" t="s">
        <v>284</v>
      </c>
      <c r="F339" s="1" t="s">
        <v>291</v>
      </c>
      <c r="G339" s="1" t="s">
        <v>30</v>
      </c>
      <c r="H339" s="1" t="s">
        <v>282</v>
      </c>
      <c r="I339" s="1" t="s">
        <v>301</v>
      </c>
      <c r="J339" s="4">
        <v>44197</v>
      </c>
      <c r="K339" s="4">
        <v>44561</v>
      </c>
      <c r="L339" s="1" t="s">
        <v>300</v>
      </c>
      <c r="M339" s="1" t="s">
        <v>268</v>
      </c>
      <c r="N339" s="1" t="s">
        <v>4</v>
      </c>
      <c r="O339" s="1" t="s">
        <v>299</v>
      </c>
      <c r="P339" s="1" t="s">
        <v>75</v>
      </c>
      <c r="Q339" s="3">
        <v>1</v>
      </c>
      <c r="R339" s="3">
        <v>0.25</v>
      </c>
      <c r="S339" s="3">
        <v>0.25</v>
      </c>
      <c r="T339" s="3">
        <v>0.25</v>
      </c>
      <c r="U339" s="3">
        <v>0.25</v>
      </c>
      <c r="V339" s="3">
        <v>0.25</v>
      </c>
      <c r="W339" s="3" t="s">
        <v>298</v>
      </c>
      <c r="AH339" s="2">
        <f>IFERROR(IF((V339+X339+Z339+AB339)/Q339&gt;1,1,(V339+X339+Z339+AB339)/Q339),0)</f>
        <v>0.25</v>
      </c>
      <c r="AI339" s="2">
        <f>IFERROR(IF(R339=0,"",IF((V339/R339)&gt;1,1,(V339/R339))),"")</f>
        <v>1</v>
      </c>
      <c r="AJ339" s="2">
        <f>IFERROR(IF(S339=0,"",IF((X339/S339)&gt;1,1,(X339/S339))),"")</f>
        <v>0</v>
      </c>
      <c r="AK339" s="2">
        <f>IFERROR(IF(T339=0,"",IF((Z339/T339)&gt;1,1,(Z339/T339))),"")</f>
        <v>0</v>
      </c>
      <c r="AL339" s="2">
        <f>IFERROR(IF(U339=0,"",IF((AB339/U339)&gt;1,1,(AB339/U339))),"")</f>
        <v>0</v>
      </c>
      <c r="AM339" s="1" t="s">
        <v>18</v>
      </c>
      <c r="AN339" s="1"/>
      <c r="AO339" s="1"/>
      <c r="AP339" s="1"/>
      <c r="AQ339" s="1" t="s">
        <v>270</v>
      </c>
      <c r="AR339" s="1"/>
      <c r="AS339" s="1"/>
      <c r="AT339" s="1"/>
      <c r="AU339" s="1" t="s">
        <v>18</v>
      </c>
      <c r="AV339" s="1"/>
      <c r="AW339" s="1"/>
      <c r="AX339" s="1"/>
      <c r="AY339" s="1" t="s">
        <v>297</v>
      </c>
      <c r="AZ339" s="1"/>
      <c r="BA339" s="1"/>
      <c r="BB339" s="1"/>
    </row>
    <row r="340" spans="1:54" ht="15" customHeight="1" x14ac:dyDescent="0.25">
      <c r="A340" s="5">
        <v>4</v>
      </c>
      <c r="B340" s="1" t="s">
        <v>267</v>
      </c>
      <c r="C340" s="1" t="s">
        <v>286</v>
      </c>
      <c r="D340" s="1" t="s">
        <v>285</v>
      </c>
      <c r="E340" s="1" t="s">
        <v>284</v>
      </c>
      <c r="F340" s="1" t="s">
        <v>291</v>
      </c>
      <c r="G340" s="1" t="s">
        <v>30</v>
      </c>
      <c r="H340" s="1" t="s">
        <v>282</v>
      </c>
      <c r="I340" s="1" t="s">
        <v>296</v>
      </c>
      <c r="J340" s="4">
        <v>44440</v>
      </c>
      <c r="K340" s="4">
        <v>44561</v>
      </c>
      <c r="L340" s="1" t="s">
        <v>293</v>
      </c>
      <c r="M340" s="1" t="s">
        <v>268</v>
      </c>
      <c r="N340" s="1" t="s">
        <v>21</v>
      </c>
      <c r="O340" s="1" t="s">
        <v>279</v>
      </c>
      <c r="P340" s="1" t="s">
        <v>75</v>
      </c>
      <c r="Q340" s="6">
        <f>SUM(R340:U340)</f>
        <v>1</v>
      </c>
      <c r="R340" s="6">
        <v>0</v>
      </c>
      <c r="S340" s="6">
        <v>0</v>
      </c>
      <c r="T340" s="6">
        <v>0</v>
      </c>
      <c r="U340" s="6">
        <v>1</v>
      </c>
      <c r="V340" s="6">
        <v>0</v>
      </c>
      <c r="W340" s="6" t="s">
        <v>295</v>
      </c>
      <c r="AH340" s="2">
        <f>IFERROR(IF((V340+X340+Z340+AB340)/Q340&gt;1,1,(V340+X340+Z340+AB340)/Q340),0)</f>
        <v>0</v>
      </c>
      <c r="AI340" s="2" t="str">
        <f>IFERROR(IF(R340=0,"",IF((V340/R340)&gt;1,1,(V340/R340))),"")</f>
        <v/>
      </c>
      <c r="AJ340" s="2" t="str">
        <f>IFERROR(IF(S340=0,"",IF((X340/S340)&gt;1,1,(X340/S340))),"")</f>
        <v/>
      </c>
      <c r="AK340" s="2" t="str">
        <f>IFERROR(IF(T340=0,"",IF((Z340/T340)&gt;1,1,(Z340/T340))),"")</f>
        <v/>
      </c>
      <c r="AL340" s="2">
        <f>IFERROR(IF(U340=0,"",IF((AB340/U340)&gt;1,1,(AB340/U340))),"")</f>
        <v>0</v>
      </c>
      <c r="AM340" s="1" t="s">
        <v>18</v>
      </c>
      <c r="AN340" s="1"/>
      <c r="AO340" s="1"/>
      <c r="AP340" s="1"/>
      <c r="AQ340" s="1" t="s">
        <v>270</v>
      </c>
      <c r="AR340" s="1"/>
      <c r="AS340" s="1"/>
      <c r="AT340" s="1"/>
      <c r="AU340" s="1" t="s">
        <v>0</v>
      </c>
      <c r="AV340" s="1"/>
      <c r="AW340" s="1"/>
      <c r="AX340" s="1"/>
      <c r="AY340" s="1" t="s">
        <v>263</v>
      </c>
      <c r="AZ340" s="1"/>
      <c r="BA340" s="1"/>
      <c r="BB340" s="1"/>
    </row>
    <row r="341" spans="1:54" ht="15" customHeight="1" x14ac:dyDescent="0.25">
      <c r="A341" s="5">
        <v>5</v>
      </c>
      <c r="B341" s="1" t="s">
        <v>267</v>
      </c>
      <c r="C341" s="1" t="s">
        <v>286</v>
      </c>
      <c r="D341" s="1" t="s">
        <v>285</v>
      </c>
      <c r="E341" s="1" t="s">
        <v>284</v>
      </c>
      <c r="F341" s="1" t="s">
        <v>291</v>
      </c>
      <c r="G341" s="1" t="s">
        <v>30</v>
      </c>
      <c r="H341" s="1" t="s">
        <v>282</v>
      </c>
      <c r="I341" s="1" t="s">
        <v>294</v>
      </c>
      <c r="J341" s="4">
        <v>44440</v>
      </c>
      <c r="K341" s="4">
        <v>44561</v>
      </c>
      <c r="L341" s="1" t="s">
        <v>293</v>
      </c>
      <c r="M341" s="1" t="s">
        <v>268</v>
      </c>
      <c r="N341" s="1" t="s">
        <v>21</v>
      </c>
      <c r="O341" s="1" t="s">
        <v>279</v>
      </c>
      <c r="P341" s="1" t="s">
        <v>75</v>
      </c>
      <c r="Q341" s="6">
        <f>SUM(R341:U341)</f>
        <v>1</v>
      </c>
      <c r="R341" s="6">
        <v>0</v>
      </c>
      <c r="S341" s="6">
        <v>0</v>
      </c>
      <c r="T341" s="6">
        <v>0</v>
      </c>
      <c r="U341" s="6">
        <v>1</v>
      </c>
      <c r="V341" s="6">
        <v>0</v>
      </c>
      <c r="W341" s="6" t="s">
        <v>292</v>
      </c>
      <c r="AH341" s="2">
        <f>IFERROR(IF((V341+X341+Z341+AB341)/Q341&gt;1,1,(V341+X341+Z341+AB341)/Q341),0)</f>
        <v>0</v>
      </c>
      <c r="AI341" s="2" t="str">
        <f>IFERROR(IF(R341=0,"",IF((V341/R341)&gt;1,1,(V341/R341))),"")</f>
        <v/>
      </c>
      <c r="AJ341" s="2" t="str">
        <f>IFERROR(IF(S341=0,"",IF((X341/S341)&gt;1,1,(X341/S341))),"")</f>
        <v/>
      </c>
      <c r="AK341" s="2" t="str">
        <f>IFERROR(IF(T341=0,"",IF((Z341/T341)&gt;1,1,(Z341/T341))),"")</f>
        <v/>
      </c>
      <c r="AL341" s="2">
        <f>IFERROR(IF(U341=0,"",IF((AB341/U341)&gt;1,1,(AB341/U341))),"")</f>
        <v>0</v>
      </c>
      <c r="AM341" s="1" t="s">
        <v>18</v>
      </c>
      <c r="AN341" s="1"/>
      <c r="AO341" s="1"/>
      <c r="AP341" s="1"/>
      <c r="AQ341" s="1" t="s">
        <v>270</v>
      </c>
      <c r="AR341" s="1"/>
      <c r="AS341" s="1"/>
      <c r="AT341" s="1"/>
      <c r="AU341" s="1" t="s">
        <v>0</v>
      </c>
      <c r="AV341" s="1"/>
      <c r="AW341" s="1"/>
      <c r="AX341" s="1"/>
      <c r="AY341" s="1" t="s">
        <v>263</v>
      </c>
      <c r="AZ341" s="1"/>
      <c r="BA341" s="1"/>
      <c r="BB341" s="1"/>
    </row>
    <row r="342" spans="1:54" ht="15" customHeight="1" x14ac:dyDescent="0.25">
      <c r="A342" s="5">
        <v>6</v>
      </c>
      <c r="B342" s="1" t="s">
        <v>267</v>
      </c>
      <c r="C342" s="1" t="s">
        <v>286</v>
      </c>
      <c r="D342" s="1" t="s">
        <v>285</v>
      </c>
      <c r="E342" s="1" t="s">
        <v>284</v>
      </c>
      <c r="F342" s="1" t="s">
        <v>291</v>
      </c>
      <c r="G342" s="1" t="s">
        <v>30</v>
      </c>
      <c r="H342" s="1" t="s">
        <v>282</v>
      </c>
      <c r="I342" s="1" t="s">
        <v>290</v>
      </c>
      <c r="J342" s="4">
        <v>44197</v>
      </c>
      <c r="K342" s="4">
        <v>44561</v>
      </c>
      <c r="L342" s="1" t="s">
        <v>289</v>
      </c>
      <c r="M342" s="1" t="s">
        <v>268</v>
      </c>
      <c r="N342" s="1" t="s">
        <v>21</v>
      </c>
      <c r="O342" s="1" t="s">
        <v>279</v>
      </c>
      <c r="P342" s="1" t="s">
        <v>75</v>
      </c>
      <c r="Q342" s="6">
        <f>SUM(R342:U342)</f>
        <v>2</v>
      </c>
      <c r="R342" s="6">
        <v>0</v>
      </c>
      <c r="S342" s="6">
        <v>1</v>
      </c>
      <c r="T342" s="6">
        <v>0</v>
      </c>
      <c r="U342" s="6">
        <v>1</v>
      </c>
      <c r="V342" s="6">
        <v>0</v>
      </c>
      <c r="W342" s="6" t="s">
        <v>288</v>
      </c>
      <c r="AH342" s="2">
        <f>IFERROR(IF((V342+X342+Z342+AB342)/Q342&gt;1,1,(V342+X342+Z342+AB342)/Q342),0)</f>
        <v>0</v>
      </c>
      <c r="AI342" s="2" t="str">
        <f>IFERROR(IF(R342=0,"",IF((V342/R342)&gt;1,1,(V342/R342))),"")</f>
        <v/>
      </c>
      <c r="AJ342" s="2">
        <f>IFERROR(IF(S342=0,"",IF((X342/S342)&gt;1,1,(X342/S342))),"")</f>
        <v>0</v>
      </c>
      <c r="AK342" s="2" t="str">
        <f>IFERROR(IF(T342=0,"",IF((Z342/T342)&gt;1,1,(Z342/T342))),"")</f>
        <v/>
      </c>
      <c r="AL342" s="2">
        <f>IFERROR(IF(U342=0,"",IF((AB342/U342)&gt;1,1,(AB342/U342))),"")</f>
        <v>0</v>
      </c>
      <c r="AM342" s="1" t="s">
        <v>18</v>
      </c>
      <c r="AN342" s="1"/>
      <c r="AO342" s="1"/>
      <c r="AP342" s="1"/>
      <c r="AQ342" s="1" t="s">
        <v>270</v>
      </c>
      <c r="AR342" s="1"/>
      <c r="AS342" s="1"/>
      <c r="AT342" s="1"/>
      <c r="AU342" s="1" t="s">
        <v>0</v>
      </c>
      <c r="AV342" s="1"/>
      <c r="AW342" s="1"/>
      <c r="AX342" s="1"/>
      <c r="AY342" s="1" t="s">
        <v>287</v>
      </c>
      <c r="AZ342" s="1"/>
      <c r="BA342" s="1"/>
      <c r="BB342" s="1"/>
    </row>
    <row r="343" spans="1:54" ht="15" customHeight="1" x14ac:dyDescent="0.25">
      <c r="A343" s="5">
        <v>7</v>
      </c>
      <c r="B343" s="1" t="s">
        <v>267</v>
      </c>
      <c r="C343" s="1" t="s">
        <v>286</v>
      </c>
      <c r="D343" s="1" t="s">
        <v>285</v>
      </c>
      <c r="E343" s="1" t="s">
        <v>284</v>
      </c>
      <c r="F343" s="1" t="s">
        <v>283</v>
      </c>
      <c r="G343" s="1" t="s">
        <v>30</v>
      </c>
      <c r="H343" s="1" t="s">
        <v>282</v>
      </c>
      <c r="I343" s="1" t="s">
        <v>281</v>
      </c>
      <c r="J343" s="4">
        <v>44197</v>
      </c>
      <c r="K343" s="4">
        <v>44561</v>
      </c>
      <c r="L343" s="1" t="s">
        <v>280</v>
      </c>
      <c r="M343" s="1" t="s">
        <v>268</v>
      </c>
      <c r="N343" s="1" t="s">
        <v>4</v>
      </c>
      <c r="O343" s="1" t="s">
        <v>279</v>
      </c>
      <c r="P343" s="1" t="s">
        <v>75</v>
      </c>
      <c r="Q343" s="3">
        <v>1</v>
      </c>
      <c r="R343" s="3">
        <v>0</v>
      </c>
      <c r="S343" s="3">
        <v>0</v>
      </c>
      <c r="T343" s="3">
        <v>0</v>
      </c>
      <c r="U343" s="3">
        <v>1</v>
      </c>
      <c r="V343" s="3">
        <v>0</v>
      </c>
      <c r="W343" s="3" t="s">
        <v>278</v>
      </c>
      <c r="AH343" s="2">
        <f>IFERROR(IF((V343+X343+Z343+AB343)/Q343&gt;1,1,(V343+X343+Z343+AB343)/Q343),0)</f>
        <v>0</v>
      </c>
      <c r="AI343" s="2" t="str">
        <f>IFERROR(IF(R343=0,"",IF((V343/R343)&gt;1,1,(V343/R343))),"")</f>
        <v/>
      </c>
      <c r="AJ343" s="2" t="str">
        <f>IFERROR(IF(S343=0,"",IF((X343/S343)&gt;1,1,(X343/S343))),"")</f>
        <v/>
      </c>
      <c r="AK343" s="2" t="str">
        <f>IFERROR(IF(T343=0,"",IF((Z343/T343)&gt;1,1,(Z343/T343))),"")</f>
        <v/>
      </c>
      <c r="AL343" s="2">
        <f>IFERROR(IF(U343=0,"",IF((AB343/U343)&gt;1,1,(AB343/U343))),"")</f>
        <v>0</v>
      </c>
      <c r="AM343" s="1" t="s">
        <v>18</v>
      </c>
      <c r="AN343" s="1"/>
      <c r="AO343" s="1"/>
      <c r="AP343" s="1"/>
      <c r="AQ343" s="1" t="s">
        <v>270</v>
      </c>
      <c r="AR343" s="1"/>
      <c r="AS343" s="1"/>
      <c r="AT343" s="1"/>
      <c r="AU343" s="1" t="s">
        <v>0</v>
      </c>
      <c r="AV343" s="1"/>
      <c r="AW343" s="1"/>
      <c r="AX343" s="1"/>
      <c r="AY343" s="1" t="s">
        <v>277</v>
      </c>
      <c r="AZ343" s="1"/>
      <c r="BA343" s="1"/>
      <c r="BB343" s="1"/>
    </row>
    <row r="344" spans="1:54" ht="15" customHeight="1" x14ac:dyDescent="0.25">
      <c r="A344" s="5">
        <v>8</v>
      </c>
      <c r="B344" s="1" t="s">
        <v>267</v>
      </c>
      <c r="C344" s="1" t="s">
        <v>13</v>
      </c>
      <c r="D344" s="1" t="s">
        <v>12</v>
      </c>
      <c r="E344" s="1" t="s">
        <v>11</v>
      </c>
      <c r="F344" s="1" t="s">
        <v>10</v>
      </c>
      <c r="G344" s="1" t="s">
        <v>9</v>
      </c>
      <c r="H344" s="1" t="s">
        <v>8</v>
      </c>
      <c r="I344" s="1" t="s">
        <v>276</v>
      </c>
      <c r="J344" s="4">
        <v>44197</v>
      </c>
      <c r="K344" s="4">
        <v>44561</v>
      </c>
      <c r="L344" s="1" t="s">
        <v>168</v>
      </c>
      <c r="M344" s="1" t="s">
        <v>268</v>
      </c>
      <c r="N344" s="1" t="s">
        <v>4</v>
      </c>
      <c r="O344" s="1" t="s">
        <v>146</v>
      </c>
      <c r="P344" s="1" t="s">
        <v>2</v>
      </c>
      <c r="Q344" s="3">
        <v>1</v>
      </c>
      <c r="R344" s="3">
        <v>0</v>
      </c>
      <c r="S344" s="3">
        <v>0</v>
      </c>
      <c r="T344" s="3">
        <v>1</v>
      </c>
      <c r="U344" s="3">
        <v>0</v>
      </c>
      <c r="V344" s="3">
        <v>0</v>
      </c>
      <c r="W344" s="3" t="s">
        <v>265</v>
      </c>
      <c r="AH344" s="2">
        <f>IFERROR(IF((V344+X344+Z344+AB344)/Q344&gt;1,1,(V344+X344+Z344+AB344)/Q344),0)</f>
        <v>0</v>
      </c>
      <c r="AI344" s="2" t="str">
        <f>IFERROR(IF(R344=0,"",IF((V344/R344)&gt;1,1,(V344/R344))),"")</f>
        <v/>
      </c>
      <c r="AJ344" s="2" t="str">
        <f>IFERROR(IF(S344=0,"",IF((X344/S344)&gt;1,1,(X344/S344))),"")</f>
        <v/>
      </c>
      <c r="AK344" s="2">
        <f>IFERROR(IF(T344=0,"",IF((Z344/T344)&gt;1,1,(Z344/T344))),"")</f>
        <v>0</v>
      </c>
      <c r="AL344" s="2" t="str">
        <f>IFERROR(IF(U344=0,"",IF((AB344/U344)&gt;1,1,(AB344/U344))),"")</f>
        <v/>
      </c>
      <c r="AM344" s="1" t="s">
        <v>0</v>
      </c>
      <c r="AN344" s="1"/>
      <c r="AO344" s="1"/>
      <c r="AP344" s="1"/>
      <c r="AQ344" s="1" t="s">
        <v>264</v>
      </c>
      <c r="AR344" s="1"/>
      <c r="AS344" s="1"/>
      <c r="AT344" s="1"/>
      <c r="AU344" s="1" t="s">
        <v>0</v>
      </c>
      <c r="AV344" s="1"/>
      <c r="AW344" s="1"/>
      <c r="AX344" s="1"/>
      <c r="AY344" s="1" t="s">
        <v>263</v>
      </c>
      <c r="AZ344" s="1"/>
      <c r="BA344" s="1"/>
      <c r="BB344" s="1"/>
    </row>
    <row r="345" spans="1:54" ht="15" customHeight="1" x14ac:dyDescent="0.25">
      <c r="A345" s="5">
        <v>9</v>
      </c>
      <c r="B345" s="1" t="s">
        <v>267</v>
      </c>
      <c r="C345" s="1" t="s">
        <v>13</v>
      </c>
      <c r="D345" s="1" t="s">
        <v>12</v>
      </c>
      <c r="E345" s="1" t="s">
        <v>11</v>
      </c>
      <c r="F345" s="1" t="s">
        <v>10</v>
      </c>
      <c r="G345" s="1" t="s">
        <v>9</v>
      </c>
      <c r="H345" s="1" t="s">
        <v>8</v>
      </c>
      <c r="I345" s="1" t="s">
        <v>275</v>
      </c>
      <c r="J345" s="4">
        <v>44197</v>
      </c>
      <c r="K345" s="4">
        <v>44561</v>
      </c>
      <c r="L345" s="1" t="s">
        <v>160</v>
      </c>
      <c r="M345" s="1" t="s">
        <v>268</v>
      </c>
      <c r="N345" s="1" t="s">
        <v>21</v>
      </c>
      <c r="O345" s="1" t="s">
        <v>146</v>
      </c>
      <c r="P345" s="1" t="s">
        <v>2</v>
      </c>
      <c r="Q345" s="7">
        <v>4</v>
      </c>
      <c r="R345" s="7">
        <v>1</v>
      </c>
      <c r="S345" s="7">
        <v>1</v>
      </c>
      <c r="T345" s="7">
        <v>1</v>
      </c>
      <c r="U345" s="7">
        <v>1</v>
      </c>
      <c r="V345" s="7">
        <v>1</v>
      </c>
      <c r="W345" s="7" t="s">
        <v>274</v>
      </c>
      <c r="AH345" s="2">
        <f>IFERROR(IF((V345+X345+Z345+AB345)/Q345&gt;1,1,(V345+X345+Z345+AB345)/Q345),0)</f>
        <v>0.25</v>
      </c>
      <c r="AI345" s="2">
        <f>IFERROR(IF(R345=0,"",IF((V345/R345)&gt;1,1,(V345/R345))),"")</f>
        <v>1</v>
      </c>
      <c r="AJ345" s="2">
        <f>IFERROR(IF(S345=0,"",IF((X345/S345)&gt;1,1,(X345/S345))),"")</f>
        <v>0</v>
      </c>
      <c r="AK345" s="2">
        <f>IFERROR(IF(T345=0,"",IF((Z345/T345)&gt;1,1,(Z345/T345))),"")</f>
        <v>0</v>
      </c>
      <c r="AL345" s="2">
        <f>IFERROR(IF(U345=0,"",IF((AB345/U345)&gt;1,1,(AB345/U345))),"")</f>
        <v>0</v>
      </c>
      <c r="AM345" s="1" t="s">
        <v>18</v>
      </c>
      <c r="AN345" s="1"/>
      <c r="AO345" s="1"/>
      <c r="AP345" s="1"/>
      <c r="AQ345" s="1" t="s">
        <v>270</v>
      </c>
      <c r="AR345" s="1"/>
      <c r="AS345" s="1"/>
      <c r="AT345" s="1"/>
      <c r="AU345" s="1" t="s">
        <v>18</v>
      </c>
      <c r="AV345" s="1"/>
      <c r="AW345" s="1"/>
      <c r="AX345" s="1"/>
      <c r="AY345" s="1" t="s">
        <v>273</v>
      </c>
      <c r="AZ345" s="1"/>
      <c r="BA345" s="1"/>
      <c r="BB345" s="1"/>
    </row>
    <row r="346" spans="1:54" ht="15" customHeight="1" x14ac:dyDescent="0.25">
      <c r="A346" s="5">
        <v>10</v>
      </c>
      <c r="B346" s="1" t="s">
        <v>267</v>
      </c>
      <c r="C346" s="1" t="s">
        <v>13</v>
      </c>
      <c r="D346" s="1" t="s">
        <v>12</v>
      </c>
      <c r="E346" s="1" t="s">
        <v>11</v>
      </c>
      <c r="F346" s="1" t="s">
        <v>10</v>
      </c>
      <c r="G346" s="1" t="s">
        <v>9</v>
      </c>
      <c r="H346" s="1" t="s">
        <v>8</v>
      </c>
      <c r="I346" s="1" t="s">
        <v>161</v>
      </c>
      <c r="J346" s="4">
        <v>44470</v>
      </c>
      <c r="K346" s="4">
        <v>44561</v>
      </c>
      <c r="L346" s="1" t="s">
        <v>160</v>
      </c>
      <c r="M346" s="1" t="s">
        <v>268</v>
      </c>
      <c r="N346" s="1" t="s">
        <v>21</v>
      </c>
      <c r="O346" s="1" t="s">
        <v>146</v>
      </c>
      <c r="P346" s="1" t="s">
        <v>2</v>
      </c>
      <c r="Q346" s="7">
        <v>1</v>
      </c>
      <c r="R346" s="7">
        <v>0</v>
      </c>
      <c r="S346" s="7">
        <v>0</v>
      </c>
      <c r="T346" s="7">
        <v>0</v>
      </c>
      <c r="U346" s="7">
        <v>1</v>
      </c>
      <c r="V346" s="7">
        <v>0</v>
      </c>
      <c r="W346" s="7" t="s">
        <v>265</v>
      </c>
      <c r="AH346" s="2">
        <f>IFERROR(IF((V346+X346+Z346+AB346)/Q346&gt;1,1,(V346+X346+Z346+AB346)/Q346),0)</f>
        <v>0</v>
      </c>
      <c r="AI346" s="2" t="str">
        <f>IFERROR(IF(R346=0,"",IF((V346/R346)&gt;1,1,(V346/R346))),"")</f>
        <v/>
      </c>
      <c r="AJ346" s="2" t="str">
        <f>IFERROR(IF(S346=0,"",IF((X346/S346)&gt;1,1,(X346/S346))),"")</f>
        <v/>
      </c>
      <c r="AK346" s="2" t="str">
        <f>IFERROR(IF(T346=0,"",IF((Z346/T346)&gt;1,1,(Z346/T346))),"")</f>
        <v/>
      </c>
      <c r="AL346" s="2">
        <f>IFERROR(IF(U346=0,"",IF((AB346/U346)&gt;1,1,(AB346/U346))),"")</f>
        <v>0</v>
      </c>
      <c r="AM346" s="1" t="s">
        <v>0</v>
      </c>
      <c r="AN346" s="1"/>
      <c r="AO346" s="1"/>
      <c r="AP346" s="1"/>
      <c r="AQ346" s="1" t="s">
        <v>264</v>
      </c>
      <c r="AR346" s="1"/>
      <c r="AS346" s="1"/>
      <c r="AT346" s="1"/>
      <c r="AU346" s="1" t="s">
        <v>0</v>
      </c>
      <c r="AV346" s="1"/>
      <c r="AW346" s="1"/>
      <c r="AX346" s="1"/>
      <c r="AY346" s="1" t="s">
        <v>263</v>
      </c>
      <c r="AZ346" s="1"/>
      <c r="BA346" s="1"/>
      <c r="BB346" s="1"/>
    </row>
    <row r="347" spans="1:54" ht="15" customHeight="1" x14ac:dyDescent="0.25">
      <c r="A347" s="5">
        <v>11</v>
      </c>
      <c r="B347" s="1" t="s">
        <v>267</v>
      </c>
      <c r="C347" s="1" t="s">
        <v>13</v>
      </c>
      <c r="D347" s="1" t="s">
        <v>12</v>
      </c>
      <c r="E347" s="1" t="s">
        <v>11</v>
      </c>
      <c r="F347" s="1" t="s">
        <v>10</v>
      </c>
      <c r="G347" s="1" t="s">
        <v>9</v>
      </c>
      <c r="H347" s="1" t="s">
        <v>8</v>
      </c>
      <c r="I347" s="1" t="s">
        <v>272</v>
      </c>
      <c r="J347" s="4">
        <v>44197</v>
      </c>
      <c r="K347" s="4">
        <v>44561</v>
      </c>
      <c r="L347" s="1" t="s">
        <v>152</v>
      </c>
      <c r="M347" s="1" t="s">
        <v>268</v>
      </c>
      <c r="N347" s="1" t="s">
        <v>21</v>
      </c>
      <c r="O347" s="1" t="s">
        <v>146</v>
      </c>
      <c r="P347" s="1" t="s">
        <v>2</v>
      </c>
      <c r="Q347" s="7">
        <v>4</v>
      </c>
      <c r="R347" s="7">
        <v>1</v>
      </c>
      <c r="S347" s="7">
        <v>1</v>
      </c>
      <c r="T347" s="7">
        <v>1</v>
      </c>
      <c r="U347" s="7">
        <v>1</v>
      </c>
      <c r="V347" s="7">
        <v>1</v>
      </c>
      <c r="W347" s="7" t="s">
        <v>271</v>
      </c>
      <c r="AH347" s="2">
        <f>IFERROR(IF((V347+X347+Z347+AB347)/Q347&gt;1,1,(V347+X347+Z347+AB347)/Q347),0)</f>
        <v>0.25</v>
      </c>
      <c r="AI347" s="2">
        <f>IFERROR(IF(R347=0,"",IF((V347/R347)&gt;1,1,(V347/R347))),"")</f>
        <v>1</v>
      </c>
      <c r="AJ347" s="2">
        <f>IFERROR(IF(S347=0,"",IF((X347/S347)&gt;1,1,(X347/S347))),"")</f>
        <v>0</v>
      </c>
      <c r="AK347" s="2">
        <f>IFERROR(IF(T347=0,"",IF((Z347/T347)&gt;1,1,(Z347/T347))),"")</f>
        <v>0</v>
      </c>
      <c r="AL347" s="2">
        <f>IFERROR(IF(U347=0,"",IF((AB347/U347)&gt;1,1,(AB347/U347))),"")</f>
        <v>0</v>
      </c>
      <c r="AM347" s="1" t="s">
        <v>18</v>
      </c>
      <c r="AN347" s="1"/>
      <c r="AO347" s="1"/>
      <c r="AP347" s="1"/>
      <c r="AQ347" s="1" t="s">
        <v>270</v>
      </c>
      <c r="AR347" s="1"/>
      <c r="AS347" s="1"/>
      <c r="AT347" s="1"/>
      <c r="AU347" s="1" t="s">
        <v>18</v>
      </c>
      <c r="AV347" s="1"/>
      <c r="AW347" s="1"/>
      <c r="AX347" s="1"/>
      <c r="AY347" s="1" t="s">
        <v>269</v>
      </c>
      <c r="AZ347" s="1"/>
      <c r="BA347" s="1"/>
      <c r="BB347" s="1"/>
    </row>
    <row r="348" spans="1:54" ht="15" customHeight="1" x14ac:dyDescent="0.25">
      <c r="A348" s="5">
        <v>12</v>
      </c>
      <c r="B348" s="1" t="s">
        <v>267</v>
      </c>
      <c r="C348" s="1" t="s">
        <v>13</v>
      </c>
      <c r="D348" s="1" t="s">
        <v>12</v>
      </c>
      <c r="E348" s="1" t="s">
        <v>11</v>
      </c>
      <c r="F348" s="1" t="s">
        <v>10</v>
      </c>
      <c r="G348" s="1" t="s">
        <v>9</v>
      </c>
      <c r="H348" s="1" t="s">
        <v>8</v>
      </c>
      <c r="I348" s="1" t="s">
        <v>153</v>
      </c>
      <c r="J348" s="4">
        <v>44470</v>
      </c>
      <c r="K348" s="4">
        <v>44561</v>
      </c>
      <c r="L348" s="1" t="s">
        <v>152</v>
      </c>
      <c r="M348" s="1" t="s">
        <v>268</v>
      </c>
      <c r="N348" s="1" t="s">
        <v>21</v>
      </c>
      <c r="O348" s="1" t="s">
        <v>146</v>
      </c>
      <c r="P348" s="1" t="s">
        <v>2</v>
      </c>
      <c r="Q348" s="7">
        <v>2</v>
      </c>
      <c r="R348" s="7">
        <v>0</v>
      </c>
      <c r="S348" s="7">
        <v>0</v>
      </c>
      <c r="T348" s="7">
        <v>0</v>
      </c>
      <c r="U348" s="7">
        <v>2</v>
      </c>
      <c r="V348" s="7">
        <v>0</v>
      </c>
      <c r="W348" s="7" t="s">
        <v>265</v>
      </c>
      <c r="AH348" s="2">
        <f>IFERROR(IF((V348+X348+Z348+AB348)/Q348&gt;1,1,(V348+X348+Z348+AB348)/Q348),0)</f>
        <v>0</v>
      </c>
      <c r="AI348" s="2" t="str">
        <f>IFERROR(IF(R348=0,"",IF((V348/R348)&gt;1,1,(V348/R348))),"")</f>
        <v/>
      </c>
      <c r="AJ348" s="2" t="str">
        <f>IFERROR(IF(S348=0,"",IF((X348/S348)&gt;1,1,(X348/S348))),"")</f>
        <v/>
      </c>
      <c r="AK348" s="2" t="str">
        <f>IFERROR(IF(T348=0,"",IF((Z348/T348)&gt;1,1,(Z348/T348))),"")</f>
        <v/>
      </c>
      <c r="AL348" s="2">
        <f>IFERROR(IF(U348=0,"",IF((AB348/U348)&gt;1,1,(AB348/U348))),"")</f>
        <v>0</v>
      </c>
      <c r="AM348" s="1" t="s">
        <v>0</v>
      </c>
      <c r="AN348" s="1"/>
      <c r="AO348" s="1"/>
      <c r="AP348" s="1"/>
      <c r="AQ348" s="1" t="s">
        <v>264</v>
      </c>
      <c r="AR348" s="1"/>
      <c r="AS348" s="1"/>
      <c r="AT348" s="1"/>
      <c r="AU348" s="1" t="s">
        <v>0</v>
      </c>
      <c r="AV348" s="1"/>
      <c r="AW348" s="1"/>
      <c r="AX348" s="1"/>
      <c r="AY348" s="1" t="s">
        <v>263</v>
      </c>
      <c r="AZ348" s="1"/>
      <c r="BA348" s="1"/>
      <c r="BB348" s="1"/>
    </row>
    <row r="349" spans="1:54" ht="15" customHeight="1" x14ac:dyDescent="0.25">
      <c r="A349" s="5">
        <v>13</v>
      </c>
      <c r="B349" s="1" t="s">
        <v>267</v>
      </c>
      <c r="C349" s="1" t="s">
        <v>13</v>
      </c>
      <c r="D349" s="1" t="s">
        <v>12</v>
      </c>
      <c r="E349" s="1" t="s">
        <v>11</v>
      </c>
      <c r="F349" s="1" t="s">
        <v>10</v>
      </c>
      <c r="G349" s="1" t="s">
        <v>9</v>
      </c>
      <c r="H349" s="1" t="s">
        <v>8</v>
      </c>
      <c r="I349" s="1" t="s">
        <v>15</v>
      </c>
      <c r="J349" s="4">
        <v>44317</v>
      </c>
      <c r="K349" s="4">
        <v>44561</v>
      </c>
      <c r="L349" s="1" t="s">
        <v>148</v>
      </c>
      <c r="M349" s="1" t="s">
        <v>266</v>
      </c>
      <c r="N349" s="1" t="s">
        <v>21</v>
      </c>
      <c r="O349" s="1" t="s">
        <v>146</v>
      </c>
      <c r="P349" s="1" t="s">
        <v>2</v>
      </c>
      <c r="Q349" s="7">
        <v>4</v>
      </c>
      <c r="R349" s="7">
        <v>0</v>
      </c>
      <c r="S349" s="7">
        <v>2</v>
      </c>
      <c r="T349" s="7">
        <v>1</v>
      </c>
      <c r="U349" s="7">
        <v>1</v>
      </c>
      <c r="V349" s="7">
        <v>0</v>
      </c>
      <c r="W349" s="7" t="s">
        <v>265</v>
      </c>
      <c r="AH349" s="2">
        <f>IFERROR(IF((V349+X349+Z349+AB349)/Q349&gt;1,1,(V349+X349+Z349+AB349)/Q349),0)</f>
        <v>0</v>
      </c>
      <c r="AI349" s="2" t="str">
        <f>IFERROR(IF(R349=0,"",IF((V349/R349)&gt;1,1,(V349/R349))),"")</f>
        <v/>
      </c>
      <c r="AJ349" s="2">
        <f>IFERROR(IF(S349=0,"",IF((X349/S349)&gt;1,1,(X349/S349))),"")</f>
        <v>0</v>
      </c>
      <c r="AK349" s="2">
        <f>IFERROR(IF(T349=0,"",IF((Z349/T349)&gt;1,1,(Z349/T349))),"")</f>
        <v>0</v>
      </c>
      <c r="AL349" s="2">
        <f>IFERROR(IF(U349=0,"",IF((AB349/U349)&gt;1,1,(AB349/U349))),"")</f>
        <v>0</v>
      </c>
      <c r="AM349" s="1" t="s">
        <v>0</v>
      </c>
      <c r="AN349" s="1"/>
      <c r="AO349" s="1"/>
      <c r="AP349" s="1"/>
      <c r="AQ349" s="1" t="s">
        <v>264</v>
      </c>
      <c r="AR349" s="1"/>
      <c r="AS349" s="1"/>
      <c r="AT349" s="1"/>
      <c r="AU349" s="1" t="s">
        <v>0</v>
      </c>
      <c r="AV349" s="1"/>
      <c r="AW349" s="1"/>
      <c r="AX349" s="1"/>
      <c r="AY349" s="1" t="s">
        <v>263</v>
      </c>
      <c r="AZ349" s="1"/>
      <c r="BA349" s="1"/>
      <c r="BB349" s="1"/>
    </row>
    <row r="350" spans="1:54" ht="15" customHeight="1" x14ac:dyDescent="0.25">
      <c r="A350" s="5">
        <v>1</v>
      </c>
      <c r="B350" s="1" t="s">
        <v>206</v>
      </c>
      <c r="C350" s="1" t="s">
        <v>254</v>
      </c>
      <c r="D350" s="1" t="s">
        <v>111</v>
      </c>
      <c r="E350" s="1" t="s">
        <v>11</v>
      </c>
      <c r="F350" s="1" t="s">
        <v>10</v>
      </c>
      <c r="G350" s="1" t="s">
        <v>30</v>
      </c>
      <c r="H350" s="1" t="s">
        <v>253</v>
      </c>
      <c r="I350" s="1" t="s">
        <v>262</v>
      </c>
      <c r="J350" s="4">
        <v>44228</v>
      </c>
      <c r="K350" s="4">
        <v>44561</v>
      </c>
      <c r="L350" s="1" t="s">
        <v>6</v>
      </c>
      <c r="M350" s="1" t="s">
        <v>147</v>
      </c>
      <c r="N350" s="1" t="s">
        <v>4</v>
      </c>
      <c r="O350" s="1" t="s">
        <v>251</v>
      </c>
      <c r="P350" s="1" t="s">
        <v>75</v>
      </c>
      <c r="Q350" s="3">
        <v>1</v>
      </c>
      <c r="R350" s="3">
        <v>0.2</v>
      </c>
      <c r="S350" s="3">
        <v>0.3</v>
      </c>
      <c r="T350" s="3">
        <v>0.3</v>
      </c>
      <c r="U350" s="3">
        <v>0.2</v>
      </c>
      <c r="V350" s="3">
        <v>0.2</v>
      </c>
      <c r="W350" s="3" t="s">
        <v>261</v>
      </c>
      <c r="AH350" s="2">
        <f>IFERROR(IF((V350+X350+Z350+AB350)/Q350&gt;1,1,(V350+X350+Z350+AB350)/Q350),0)</f>
        <v>0.2</v>
      </c>
      <c r="AI350" s="2">
        <f>IFERROR(IF(R350=0,"",IF((V350/R350)&gt;1,1,(V350/R350))),"")</f>
        <v>1</v>
      </c>
      <c r="AJ350" s="2">
        <f>IFERROR(IF(S350=0,"",IF((X350/S350)&gt;1,1,(X350/S350))),"")</f>
        <v>0</v>
      </c>
      <c r="AK350" s="2">
        <f>IFERROR(IF(T350=0,"",IF((Z350/T350)&gt;1,1,(Z350/T350))),"")</f>
        <v>0</v>
      </c>
      <c r="AL350" s="2">
        <f>IFERROR(IF(U350=0,"",IF((AB350/U350)&gt;1,1,(AB350/U350))),"")</f>
        <v>0</v>
      </c>
      <c r="AM350" s="1" t="s">
        <v>18</v>
      </c>
      <c r="AN350" s="1"/>
      <c r="AO350" s="1"/>
      <c r="AP350" s="1"/>
      <c r="AQ350" s="1" t="s">
        <v>260</v>
      </c>
      <c r="AR350" s="1"/>
      <c r="AS350" s="1"/>
      <c r="AT350" s="1"/>
      <c r="AU350" s="1" t="s">
        <v>18</v>
      </c>
      <c r="AV350" s="1"/>
      <c r="AW350" s="1"/>
      <c r="AX350" s="1"/>
      <c r="AY350" s="1" t="s">
        <v>259</v>
      </c>
      <c r="AZ350" s="1"/>
      <c r="BA350" s="1"/>
      <c r="BB350" s="1"/>
    </row>
    <row r="351" spans="1:54" ht="15" customHeight="1" x14ac:dyDescent="0.25">
      <c r="A351" s="5">
        <v>2</v>
      </c>
      <c r="B351" s="1" t="s">
        <v>206</v>
      </c>
      <c r="C351" s="1" t="s">
        <v>254</v>
      </c>
      <c r="D351" s="1" t="s">
        <v>111</v>
      </c>
      <c r="E351" s="1" t="s">
        <v>11</v>
      </c>
      <c r="F351" s="1" t="s">
        <v>10</v>
      </c>
      <c r="G351" s="1" t="s">
        <v>30</v>
      </c>
      <c r="H351" s="1" t="s">
        <v>253</v>
      </c>
      <c r="I351" s="1" t="s">
        <v>258</v>
      </c>
      <c r="J351" s="4">
        <v>44228</v>
      </c>
      <c r="K351" s="4">
        <v>44561</v>
      </c>
      <c r="L351" s="1" t="s">
        <v>6</v>
      </c>
      <c r="M351" s="1" t="s">
        <v>147</v>
      </c>
      <c r="N351" s="1" t="s">
        <v>4</v>
      </c>
      <c r="O351" s="1" t="s">
        <v>251</v>
      </c>
      <c r="P351" s="1" t="s">
        <v>75</v>
      </c>
      <c r="Q351" s="3">
        <v>1</v>
      </c>
      <c r="R351" s="3">
        <v>0.2</v>
      </c>
      <c r="S351" s="3">
        <v>0.3</v>
      </c>
      <c r="T351" s="3">
        <v>0.3</v>
      </c>
      <c r="U351" s="3">
        <v>0.2</v>
      </c>
      <c r="V351" s="3">
        <v>0.2</v>
      </c>
      <c r="W351" s="3" t="s">
        <v>257</v>
      </c>
      <c r="AH351" s="2">
        <f>IFERROR(IF((V351+X351+Z351+AB351)/Q351&gt;1,1,(V351+X351+Z351+AB351)/Q351),0)</f>
        <v>0.2</v>
      </c>
      <c r="AI351" s="2">
        <f>IFERROR(IF(R351=0,"",IF((V351/R351)&gt;1,1,(V351/R351))),"")</f>
        <v>1</v>
      </c>
      <c r="AJ351" s="2">
        <f>IFERROR(IF(S351=0,"",IF((X351/S351)&gt;1,1,(X351/S351))),"")</f>
        <v>0</v>
      </c>
      <c r="AK351" s="2">
        <f>IFERROR(IF(T351=0,"",IF((Z351/T351)&gt;1,1,(Z351/T351))),"")</f>
        <v>0</v>
      </c>
      <c r="AL351" s="2">
        <f>IFERROR(IF(U351=0,"",IF((AB351/U351)&gt;1,1,(AB351/U351))),"")</f>
        <v>0</v>
      </c>
      <c r="AM351" s="1" t="s">
        <v>18</v>
      </c>
      <c r="AN351" s="1"/>
      <c r="AO351" s="1"/>
      <c r="AP351" s="1"/>
      <c r="AQ351" s="1" t="s">
        <v>256</v>
      </c>
      <c r="AR351" s="1"/>
      <c r="AS351" s="1"/>
      <c r="AT351" s="1"/>
      <c r="AU351" s="1" t="s">
        <v>18</v>
      </c>
      <c r="AV351" s="1"/>
      <c r="AW351" s="1"/>
      <c r="AX351" s="1"/>
      <c r="AY351" s="1" t="s">
        <v>255</v>
      </c>
      <c r="AZ351" s="1"/>
      <c r="BA351" s="1"/>
      <c r="BB351" s="1"/>
    </row>
    <row r="352" spans="1:54" ht="15" customHeight="1" x14ac:dyDescent="0.25">
      <c r="A352" s="5">
        <v>3</v>
      </c>
      <c r="B352" s="1" t="s">
        <v>206</v>
      </c>
      <c r="C352" s="1" t="s">
        <v>254</v>
      </c>
      <c r="D352" s="1" t="s">
        <v>111</v>
      </c>
      <c r="E352" s="1" t="s">
        <v>11</v>
      </c>
      <c r="F352" s="1" t="s">
        <v>10</v>
      </c>
      <c r="G352" s="1" t="s">
        <v>30</v>
      </c>
      <c r="H352" s="1" t="s">
        <v>253</v>
      </c>
      <c r="I352" s="1" t="s">
        <v>252</v>
      </c>
      <c r="J352" s="4">
        <v>44228</v>
      </c>
      <c r="K352" s="4">
        <v>44561</v>
      </c>
      <c r="L352" s="1" t="s">
        <v>6</v>
      </c>
      <c r="M352" s="1" t="s">
        <v>147</v>
      </c>
      <c r="N352" s="1" t="s">
        <v>21</v>
      </c>
      <c r="O352" s="1" t="s">
        <v>251</v>
      </c>
      <c r="P352" s="1" t="s">
        <v>75</v>
      </c>
      <c r="Q352" s="6">
        <v>4</v>
      </c>
      <c r="R352" s="6">
        <v>1</v>
      </c>
      <c r="S352" s="6">
        <v>1</v>
      </c>
      <c r="T352" s="6">
        <v>1</v>
      </c>
      <c r="U352" s="6">
        <v>1</v>
      </c>
      <c r="V352" s="6">
        <v>1</v>
      </c>
      <c r="W352" s="6" t="s">
        <v>250</v>
      </c>
      <c r="AH352" s="2">
        <f>IFERROR(IF((V352+X352+Z352+AB352)/Q352&gt;1,1,(V352+X352+Z352+AB352)/Q352),0)</f>
        <v>0.25</v>
      </c>
      <c r="AI352" s="2">
        <f>IFERROR(IF(R352=0,"",IF((V352/R352)&gt;1,1,(V352/R352))),"")</f>
        <v>1</v>
      </c>
      <c r="AJ352" s="2">
        <f>IFERROR(IF(S352=0,"",IF((X352/S352)&gt;1,1,(X352/S352))),"")</f>
        <v>0</v>
      </c>
      <c r="AK352" s="2">
        <f>IFERROR(IF(T352=0,"",IF((Z352/T352)&gt;1,1,(Z352/T352))),"")</f>
        <v>0</v>
      </c>
      <c r="AL352" s="2">
        <f>IFERROR(IF(U352=0,"",IF((AB352/U352)&gt;1,1,(AB352/U352))),"")</f>
        <v>0</v>
      </c>
      <c r="AM352" s="1" t="s">
        <v>18</v>
      </c>
      <c r="AN352" s="1"/>
      <c r="AO352" s="1"/>
      <c r="AP352" s="1"/>
      <c r="AQ352" s="1" t="s">
        <v>249</v>
      </c>
      <c r="AR352" s="1"/>
      <c r="AS352" s="1"/>
      <c r="AT352" s="1"/>
      <c r="AU352" s="1" t="s">
        <v>18</v>
      </c>
      <c r="AV352" s="1"/>
      <c r="AW352" s="1"/>
      <c r="AX352" s="1"/>
      <c r="AY352" s="1" t="s">
        <v>248</v>
      </c>
      <c r="AZ352" s="1"/>
      <c r="BA352" s="1"/>
      <c r="BB352" s="1"/>
    </row>
    <row r="353" spans="1:54" ht="15" customHeight="1" x14ac:dyDescent="0.25">
      <c r="A353" s="5">
        <v>4</v>
      </c>
      <c r="B353" s="1" t="s">
        <v>206</v>
      </c>
      <c r="C353" s="1" t="s">
        <v>223</v>
      </c>
      <c r="D353" s="1" t="s">
        <v>111</v>
      </c>
      <c r="E353" s="1" t="s">
        <v>11</v>
      </c>
      <c r="F353" s="1" t="s">
        <v>10</v>
      </c>
      <c r="G353" s="1" t="s">
        <v>30</v>
      </c>
      <c r="H353" s="1" t="s">
        <v>222</v>
      </c>
      <c r="I353" s="1" t="s">
        <v>247</v>
      </c>
      <c r="J353" s="4">
        <v>44228</v>
      </c>
      <c r="K353" s="4">
        <v>44561</v>
      </c>
      <c r="L353" s="1" t="s">
        <v>6</v>
      </c>
      <c r="M353" s="1" t="s">
        <v>147</v>
      </c>
      <c r="N353" s="1" t="s">
        <v>4</v>
      </c>
      <c r="O353" s="1" t="s">
        <v>184</v>
      </c>
      <c r="P353" s="1" t="s">
        <v>75</v>
      </c>
      <c r="Q353" s="3">
        <v>1</v>
      </c>
      <c r="R353" s="3">
        <v>0.2</v>
      </c>
      <c r="S353" s="3">
        <v>0.3</v>
      </c>
      <c r="T353" s="3">
        <v>0.3</v>
      </c>
      <c r="U353" s="3">
        <v>0.2</v>
      </c>
      <c r="V353" s="3">
        <v>0.2</v>
      </c>
      <c r="W353" s="3" t="s">
        <v>246</v>
      </c>
      <c r="AH353" s="2">
        <f>IFERROR(IF((V353+X353+Z353+AB353)/Q353&gt;1,1,(V353+X353+Z353+AB353)/Q353),0)</f>
        <v>0.2</v>
      </c>
      <c r="AI353" s="2">
        <f>IFERROR(IF(R353=0,"",IF((V353/R353)&gt;1,1,(V353/R353))),"")</f>
        <v>1</v>
      </c>
      <c r="AJ353" s="2">
        <f>IFERROR(IF(S353=0,"",IF((X353/S353)&gt;1,1,(X353/S353))),"")</f>
        <v>0</v>
      </c>
      <c r="AK353" s="2">
        <f>IFERROR(IF(T353=0,"",IF((Z353/T353)&gt;1,1,(Z353/T353))),"")</f>
        <v>0</v>
      </c>
      <c r="AL353" s="2">
        <f>IFERROR(IF(U353=0,"",IF((AB353/U353)&gt;1,1,(AB353/U353))),"")</f>
        <v>0</v>
      </c>
      <c r="AM353" s="1" t="s">
        <v>18</v>
      </c>
      <c r="AN353" s="1"/>
      <c r="AO353" s="1"/>
      <c r="AP353" s="1"/>
      <c r="AQ353" s="1" t="s">
        <v>245</v>
      </c>
      <c r="AR353" s="1"/>
      <c r="AS353" s="1"/>
      <c r="AT353" s="1"/>
      <c r="AU353" s="1" t="s">
        <v>18</v>
      </c>
      <c r="AV353" s="1"/>
      <c r="AW353" s="1"/>
      <c r="AX353" s="1"/>
      <c r="AY353" s="1" t="s">
        <v>244</v>
      </c>
      <c r="AZ353" s="1"/>
      <c r="BA353" s="1"/>
      <c r="BB353" s="1"/>
    </row>
    <row r="354" spans="1:54" ht="15" customHeight="1" x14ac:dyDescent="0.25">
      <c r="A354" s="5">
        <v>5</v>
      </c>
      <c r="B354" s="1" t="s">
        <v>206</v>
      </c>
      <c r="C354" s="1" t="s">
        <v>223</v>
      </c>
      <c r="D354" s="1" t="s">
        <v>111</v>
      </c>
      <c r="E354" s="1" t="s">
        <v>11</v>
      </c>
      <c r="F354" s="1" t="s">
        <v>10</v>
      </c>
      <c r="G354" s="1" t="s">
        <v>30</v>
      </c>
      <c r="H354" s="1" t="s">
        <v>222</v>
      </c>
      <c r="I354" s="1" t="s">
        <v>243</v>
      </c>
      <c r="J354" s="4">
        <v>44228</v>
      </c>
      <c r="K354" s="4">
        <v>44561</v>
      </c>
      <c r="L354" s="1" t="s">
        <v>6</v>
      </c>
      <c r="M354" s="1" t="s">
        <v>147</v>
      </c>
      <c r="N354" s="1" t="s">
        <v>4</v>
      </c>
      <c r="O354" s="1" t="s">
        <v>184</v>
      </c>
      <c r="P354" s="1" t="s">
        <v>75</v>
      </c>
      <c r="Q354" s="3">
        <v>1</v>
      </c>
      <c r="R354" s="3">
        <v>0.2</v>
      </c>
      <c r="S354" s="3">
        <v>0.3</v>
      </c>
      <c r="T354" s="3">
        <v>0.3</v>
      </c>
      <c r="U354" s="3">
        <v>0.2</v>
      </c>
      <c r="V354" s="3">
        <v>0.2</v>
      </c>
      <c r="W354" s="3" t="s">
        <v>242</v>
      </c>
      <c r="AH354" s="2">
        <f>IFERROR(IF((V354+X354+Z354+AB354)/Q354&gt;1,1,(V354+X354+Z354+AB354)/Q354),0)</f>
        <v>0.2</v>
      </c>
      <c r="AI354" s="2">
        <f>IFERROR(IF(R354=0,"",IF((V354/R354)&gt;1,1,(V354/R354))),"")</f>
        <v>1</v>
      </c>
      <c r="AJ354" s="2">
        <f>IFERROR(IF(S354=0,"",IF((X354/S354)&gt;1,1,(X354/S354))),"")</f>
        <v>0</v>
      </c>
      <c r="AK354" s="2">
        <f>IFERROR(IF(T354=0,"",IF((Z354/T354)&gt;1,1,(Z354/T354))),"")</f>
        <v>0</v>
      </c>
      <c r="AL354" s="2">
        <f>IFERROR(IF(U354=0,"",IF((AB354/U354)&gt;1,1,(AB354/U354))),"")</f>
        <v>0</v>
      </c>
      <c r="AM354" s="1" t="s">
        <v>18</v>
      </c>
      <c r="AN354" s="1"/>
      <c r="AO354" s="1"/>
      <c r="AP354" s="1"/>
      <c r="AQ354" s="1" t="s">
        <v>241</v>
      </c>
      <c r="AR354" s="1"/>
      <c r="AS354" s="1"/>
      <c r="AT354" s="1"/>
      <c r="AU354" s="1" t="s">
        <v>18</v>
      </c>
      <c r="AV354" s="1"/>
      <c r="AW354" s="1"/>
      <c r="AX354" s="1"/>
      <c r="AY354" s="1" t="s">
        <v>240</v>
      </c>
      <c r="AZ354" s="1"/>
      <c r="BA354" s="1"/>
      <c r="BB354" s="1"/>
    </row>
    <row r="355" spans="1:54" ht="15" customHeight="1" x14ac:dyDescent="0.25">
      <c r="A355" s="5">
        <v>6</v>
      </c>
      <c r="B355" s="1" t="s">
        <v>206</v>
      </c>
      <c r="C355" s="1" t="s">
        <v>223</v>
      </c>
      <c r="D355" s="1" t="s">
        <v>111</v>
      </c>
      <c r="E355" s="1" t="s">
        <v>11</v>
      </c>
      <c r="F355" s="1" t="s">
        <v>10</v>
      </c>
      <c r="G355" s="1" t="s">
        <v>30</v>
      </c>
      <c r="H355" s="1" t="s">
        <v>222</v>
      </c>
      <c r="I355" s="1" t="s">
        <v>239</v>
      </c>
      <c r="J355" s="4">
        <v>44228</v>
      </c>
      <c r="K355" s="4">
        <v>44561</v>
      </c>
      <c r="L355" s="1" t="s">
        <v>6</v>
      </c>
      <c r="M355" s="1" t="s">
        <v>147</v>
      </c>
      <c r="N355" s="1" t="s">
        <v>4</v>
      </c>
      <c r="O355" s="1" t="s">
        <v>184</v>
      </c>
      <c r="P355" s="1" t="s">
        <v>75</v>
      </c>
      <c r="Q355" s="3">
        <v>1</v>
      </c>
      <c r="R355" s="3">
        <v>0.2</v>
      </c>
      <c r="S355" s="3">
        <v>0.3</v>
      </c>
      <c r="T355" s="3">
        <v>0.3</v>
      </c>
      <c r="U355" s="3">
        <v>0.2</v>
      </c>
      <c r="V355" s="3">
        <v>0.2</v>
      </c>
      <c r="W355" s="3" t="s">
        <v>238</v>
      </c>
      <c r="AH355" s="2">
        <f>IFERROR(IF((V355+X355+Z355+AB355)/Q355&gt;1,1,(V355+X355+Z355+AB355)/Q355),0)</f>
        <v>0.2</v>
      </c>
      <c r="AI355" s="2">
        <f>IFERROR(IF(R355=0,"",IF((V355/R355)&gt;1,1,(V355/R355))),"")</f>
        <v>1</v>
      </c>
      <c r="AJ355" s="2">
        <f>IFERROR(IF(S355=0,"",IF((X355/S355)&gt;1,1,(X355/S355))),"")</f>
        <v>0</v>
      </c>
      <c r="AK355" s="2">
        <f>IFERROR(IF(T355=0,"",IF((Z355/T355)&gt;1,1,(Z355/T355))),"")</f>
        <v>0</v>
      </c>
      <c r="AL355" s="2">
        <f>IFERROR(IF(U355=0,"",IF((AB355/U355)&gt;1,1,(AB355/U355))),"")</f>
        <v>0</v>
      </c>
      <c r="AM355" s="1" t="s">
        <v>18</v>
      </c>
      <c r="AN355" s="1"/>
      <c r="AO355" s="1"/>
      <c r="AP355" s="1"/>
      <c r="AQ355" s="1" t="s">
        <v>237</v>
      </c>
      <c r="AR355" s="1"/>
      <c r="AS355" s="1"/>
      <c r="AT355" s="1"/>
      <c r="AU355" s="1" t="s">
        <v>18</v>
      </c>
      <c r="AV355" s="1"/>
      <c r="AW355" s="1"/>
      <c r="AX355" s="1"/>
      <c r="AY355" s="1" t="s">
        <v>236</v>
      </c>
      <c r="AZ355" s="1"/>
      <c r="BA355" s="1"/>
      <c r="BB355" s="1"/>
    </row>
    <row r="356" spans="1:54" ht="15" customHeight="1" x14ac:dyDescent="0.25">
      <c r="A356" s="5">
        <v>7</v>
      </c>
      <c r="B356" s="1" t="s">
        <v>206</v>
      </c>
      <c r="C356" s="1" t="s">
        <v>223</v>
      </c>
      <c r="D356" s="1" t="s">
        <v>111</v>
      </c>
      <c r="E356" s="1" t="s">
        <v>11</v>
      </c>
      <c r="F356" s="1" t="s">
        <v>10</v>
      </c>
      <c r="G356" s="1" t="s">
        <v>30</v>
      </c>
      <c r="H356" s="1" t="s">
        <v>222</v>
      </c>
      <c r="I356" s="1" t="s">
        <v>235</v>
      </c>
      <c r="J356" s="4">
        <v>44228</v>
      </c>
      <c r="K356" s="4">
        <v>44561</v>
      </c>
      <c r="L356" s="1" t="s">
        <v>6</v>
      </c>
      <c r="M356" s="1" t="s">
        <v>147</v>
      </c>
      <c r="N356" s="1" t="s">
        <v>4</v>
      </c>
      <c r="O356" s="1" t="s">
        <v>184</v>
      </c>
      <c r="P356" s="1" t="s">
        <v>75</v>
      </c>
      <c r="Q356" s="3">
        <v>1</v>
      </c>
      <c r="R356" s="3">
        <v>0.2</v>
      </c>
      <c r="S356" s="3">
        <v>0.3</v>
      </c>
      <c r="T356" s="3">
        <v>0.3</v>
      </c>
      <c r="U356" s="3">
        <v>0.2</v>
      </c>
      <c r="V356" s="3">
        <v>0.2</v>
      </c>
      <c r="W356" s="3" t="s">
        <v>234</v>
      </c>
      <c r="AH356" s="2">
        <f>IFERROR(IF((V356+X356+Z356+AB356)/Q356&gt;1,1,(V356+X356+Z356+AB356)/Q356),0)</f>
        <v>0.2</v>
      </c>
      <c r="AI356" s="2">
        <f>IFERROR(IF(R356=0,"",IF((V356/R356)&gt;1,1,(V356/R356))),"")</f>
        <v>1</v>
      </c>
      <c r="AJ356" s="2">
        <f>IFERROR(IF(S356=0,"",IF((X356/S356)&gt;1,1,(X356/S356))),"")</f>
        <v>0</v>
      </c>
      <c r="AK356" s="2">
        <f>IFERROR(IF(T356=0,"",IF((Z356/T356)&gt;1,1,(Z356/T356))),"")</f>
        <v>0</v>
      </c>
      <c r="AL356" s="2">
        <f>IFERROR(IF(U356=0,"",IF((AB356/U356)&gt;1,1,(AB356/U356))),"")</f>
        <v>0</v>
      </c>
      <c r="AM356" s="1" t="s">
        <v>18</v>
      </c>
      <c r="AN356" s="1"/>
      <c r="AO356" s="1"/>
      <c r="AP356" s="1"/>
      <c r="AQ356" s="1" t="s">
        <v>233</v>
      </c>
      <c r="AR356" s="1"/>
      <c r="AS356" s="1"/>
      <c r="AT356" s="1"/>
      <c r="AU356" s="1" t="s">
        <v>18</v>
      </c>
      <c r="AV356" s="1"/>
      <c r="AW356" s="1"/>
      <c r="AX356" s="1"/>
      <c r="AY356" s="1" t="s">
        <v>232</v>
      </c>
      <c r="AZ356" s="1"/>
      <c r="BA356" s="1"/>
      <c r="BB356" s="1"/>
    </row>
    <row r="357" spans="1:54" ht="15" customHeight="1" x14ac:dyDescent="0.25">
      <c r="A357" s="5">
        <v>8</v>
      </c>
      <c r="B357" s="1" t="s">
        <v>206</v>
      </c>
      <c r="C357" s="1" t="s">
        <v>223</v>
      </c>
      <c r="D357" s="1" t="s">
        <v>111</v>
      </c>
      <c r="E357" s="1" t="s">
        <v>11</v>
      </c>
      <c r="F357" s="1" t="s">
        <v>10</v>
      </c>
      <c r="G357" s="1" t="s">
        <v>30</v>
      </c>
      <c r="H357" s="1" t="s">
        <v>222</v>
      </c>
      <c r="I357" s="1" t="s">
        <v>231</v>
      </c>
      <c r="J357" s="4">
        <v>44228</v>
      </c>
      <c r="K357" s="4">
        <v>44561</v>
      </c>
      <c r="L357" s="1" t="s">
        <v>6</v>
      </c>
      <c r="M357" s="1" t="s">
        <v>147</v>
      </c>
      <c r="N357" s="1" t="s">
        <v>4</v>
      </c>
      <c r="O357" s="1" t="s">
        <v>184</v>
      </c>
      <c r="P357" s="1" t="s">
        <v>75</v>
      </c>
      <c r="Q357" s="3">
        <v>1</v>
      </c>
      <c r="R357" s="3">
        <v>0.2</v>
      </c>
      <c r="S357" s="3">
        <v>0.3</v>
      </c>
      <c r="T357" s="3">
        <v>0.3</v>
      </c>
      <c r="U357" s="3">
        <v>0.2</v>
      </c>
      <c r="V357" s="3">
        <v>0.2</v>
      </c>
      <c r="W357" s="3" t="s">
        <v>230</v>
      </c>
      <c r="AH357" s="2">
        <f>IFERROR(IF((V357+X357+Z357+AB357)/Q357&gt;1,1,(V357+X357+Z357+AB357)/Q357),0)</f>
        <v>0.2</v>
      </c>
      <c r="AI357" s="2">
        <f>IFERROR(IF(R357=0,"",IF((V357/R357)&gt;1,1,(V357/R357))),"")</f>
        <v>1</v>
      </c>
      <c r="AJ357" s="2">
        <f>IFERROR(IF(S357=0,"",IF((X357/S357)&gt;1,1,(X357/S357))),"")</f>
        <v>0</v>
      </c>
      <c r="AK357" s="2">
        <f>IFERROR(IF(T357=0,"",IF((Z357/T357)&gt;1,1,(Z357/T357))),"")</f>
        <v>0</v>
      </c>
      <c r="AL357" s="2">
        <f>IFERROR(IF(U357=0,"",IF((AB357/U357)&gt;1,1,(AB357/U357))),"")</f>
        <v>0</v>
      </c>
      <c r="AM357" s="1" t="s">
        <v>18</v>
      </c>
      <c r="AN357" s="1"/>
      <c r="AO357" s="1"/>
      <c r="AP357" s="1"/>
      <c r="AQ357" s="1" t="s">
        <v>229</v>
      </c>
      <c r="AR357" s="1"/>
      <c r="AS357" s="1"/>
      <c r="AT357" s="1"/>
      <c r="AU357" s="1" t="s">
        <v>18</v>
      </c>
      <c r="AV357" s="1"/>
      <c r="AW357" s="1"/>
      <c r="AX357" s="1"/>
      <c r="AY357" s="1" t="s">
        <v>228</v>
      </c>
      <c r="AZ357" s="1"/>
      <c r="BA357" s="1"/>
      <c r="BB357" s="1"/>
    </row>
    <row r="358" spans="1:54" ht="15" customHeight="1" x14ac:dyDescent="0.25">
      <c r="A358" s="5">
        <v>9</v>
      </c>
      <c r="B358" s="1" t="s">
        <v>206</v>
      </c>
      <c r="C358" s="1" t="s">
        <v>223</v>
      </c>
      <c r="D358" s="1" t="s">
        <v>111</v>
      </c>
      <c r="E358" s="1" t="s">
        <v>11</v>
      </c>
      <c r="F358" s="1" t="s">
        <v>10</v>
      </c>
      <c r="G358" s="1" t="s">
        <v>30</v>
      </c>
      <c r="H358" s="1" t="s">
        <v>222</v>
      </c>
      <c r="I358" s="1" t="s">
        <v>227</v>
      </c>
      <c r="J358" s="4">
        <v>44228</v>
      </c>
      <c r="K358" s="4">
        <v>44561</v>
      </c>
      <c r="L358" s="1" t="s">
        <v>6</v>
      </c>
      <c r="M358" s="1" t="s">
        <v>147</v>
      </c>
      <c r="N358" s="1" t="s">
        <v>4</v>
      </c>
      <c r="O358" s="1" t="s">
        <v>184</v>
      </c>
      <c r="P358" s="1" t="s">
        <v>75</v>
      </c>
      <c r="Q358" s="3">
        <v>1</v>
      </c>
      <c r="R358" s="3">
        <v>0.2</v>
      </c>
      <c r="S358" s="3">
        <v>0.3</v>
      </c>
      <c r="T358" s="3">
        <v>0.3</v>
      </c>
      <c r="U358" s="3">
        <v>0.2</v>
      </c>
      <c r="V358" s="3">
        <v>0.2</v>
      </c>
      <c r="W358" s="3" t="s">
        <v>226</v>
      </c>
      <c r="AH358" s="2">
        <f>IFERROR(IF((V358+X358+Z358+AB358)/Q358&gt;1,1,(V358+X358+Z358+AB358)/Q358),0)</f>
        <v>0.2</v>
      </c>
      <c r="AI358" s="2">
        <f>IFERROR(IF(R358=0,"",IF((V358/R358)&gt;1,1,(V358/R358))),"")</f>
        <v>1</v>
      </c>
      <c r="AJ358" s="2">
        <f>IFERROR(IF(S358=0,"",IF((X358/S358)&gt;1,1,(X358/S358))),"")</f>
        <v>0</v>
      </c>
      <c r="AK358" s="2">
        <f>IFERROR(IF(T358=0,"",IF((Z358/T358)&gt;1,1,(Z358/T358))),"")</f>
        <v>0</v>
      </c>
      <c r="AL358" s="2">
        <f>IFERROR(IF(U358=0,"",IF((AB358/U358)&gt;1,1,(AB358/U358))),"")</f>
        <v>0</v>
      </c>
      <c r="AM358" s="1" t="s">
        <v>18</v>
      </c>
      <c r="AN358" s="1"/>
      <c r="AO358" s="1"/>
      <c r="AP358" s="1"/>
      <c r="AQ358" s="1" t="s">
        <v>225</v>
      </c>
      <c r="AR358" s="1"/>
      <c r="AS358" s="1"/>
      <c r="AT358" s="1"/>
      <c r="AU358" s="1" t="s">
        <v>18</v>
      </c>
      <c r="AV358" s="1"/>
      <c r="AW358" s="1"/>
      <c r="AX358" s="1"/>
      <c r="AY358" s="1" t="s">
        <v>224</v>
      </c>
      <c r="AZ358" s="1"/>
      <c r="BA358" s="1"/>
      <c r="BB358" s="1"/>
    </row>
    <row r="359" spans="1:54" ht="15" customHeight="1" x14ac:dyDescent="0.25">
      <c r="A359" s="5">
        <v>10</v>
      </c>
      <c r="B359" s="1" t="s">
        <v>206</v>
      </c>
      <c r="C359" s="1" t="s">
        <v>223</v>
      </c>
      <c r="D359" s="1" t="s">
        <v>111</v>
      </c>
      <c r="E359" s="1" t="s">
        <v>11</v>
      </c>
      <c r="F359" s="1" t="s">
        <v>10</v>
      </c>
      <c r="G359" s="1" t="s">
        <v>30</v>
      </c>
      <c r="H359" s="1" t="s">
        <v>222</v>
      </c>
      <c r="I359" s="1" t="s">
        <v>221</v>
      </c>
      <c r="J359" s="4">
        <v>44228</v>
      </c>
      <c r="K359" s="4">
        <v>44561</v>
      </c>
      <c r="L359" s="1" t="s">
        <v>6</v>
      </c>
      <c r="M359" s="1" t="s">
        <v>147</v>
      </c>
      <c r="N359" s="1" t="s">
        <v>4</v>
      </c>
      <c r="O359" s="1" t="s">
        <v>184</v>
      </c>
      <c r="P359" s="1" t="s">
        <v>75</v>
      </c>
      <c r="Q359" s="3">
        <v>1</v>
      </c>
      <c r="R359" s="3">
        <v>0.2</v>
      </c>
      <c r="S359" s="3">
        <v>0.3</v>
      </c>
      <c r="T359" s="3">
        <v>0.3</v>
      </c>
      <c r="U359" s="3">
        <v>0.2</v>
      </c>
      <c r="V359" s="3">
        <v>0.2</v>
      </c>
      <c r="W359" s="3" t="s">
        <v>220</v>
      </c>
      <c r="AH359" s="2">
        <f>IFERROR(IF((V359+X359+Z359+AB359)/Q359&gt;1,1,(V359+X359+Z359+AB359)/Q359),0)</f>
        <v>0.2</v>
      </c>
      <c r="AI359" s="2">
        <f>IFERROR(IF(R359=0,"",IF((V359/R359)&gt;1,1,(V359/R359))),"")</f>
        <v>1</v>
      </c>
      <c r="AJ359" s="2">
        <f>IFERROR(IF(S359=0,"",IF((X359/S359)&gt;1,1,(X359/S359))),"")</f>
        <v>0</v>
      </c>
      <c r="AK359" s="2">
        <f>IFERROR(IF(T359=0,"",IF((Z359/T359)&gt;1,1,(Z359/T359))),"")</f>
        <v>0</v>
      </c>
      <c r="AL359" s="2">
        <f>IFERROR(IF(U359=0,"",IF((AB359/U359)&gt;1,1,(AB359/U359))),"")</f>
        <v>0</v>
      </c>
      <c r="AM359" s="1" t="s">
        <v>18</v>
      </c>
      <c r="AN359" s="1"/>
      <c r="AO359" s="1"/>
      <c r="AP359" s="1"/>
      <c r="AQ359" s="1" t="s">
        <v>219</v>
      </c>
      <c r="AR359" s="1"/>
      <c r="AS359" s="1"/>
      <c r="AT359" s="1"/>
      <c r="AU359" s="1" t="s">
        <v>18</v>
      </c>
      <c r="AV359" s="1"/>
      <c r="AW359" s="1"/>
      <c r="AX359" s="1"/>
      <c r="AY359" s="1" t="s">
        <v>218</v>
      </c>
      <c r="AZ359" s="1"/>
      <c r="BA359" s="1"/>
      <c r="BB359" s="1"/>
    </row>
    <row r="360" spans="1:54" ht="15" customHeight="1" x14ac:dyDescent="0.25">
      <c r="A360" s="5">
        <v>11</v>
      </c>
      <c r="B360" s="1" t="s">
        <v>206</v>
      </c>
      <c r="C360" s="1" t="s">
        <v>13</v>
      </c>
      <c r="D360" s="1" t="s">
        <v>12</v>
      </c>
      <c r="E360" s="1" t="s">
        <v>11</v>
      </c>
      <c r="F360" s="1" t="s">
        <v>10</v>
      </c>
      <c r="G360" s="1" t="s">
        <v>9</v>
      </c>
      <c r="H360" s="1" t="s">
        <v>8</v>
      </c>
      <c r="I360" s="1" t="s">
        <v>169</v>
      </c>
      <c r="J360" s="4">
        <v>44197</v>
      </c>
      <c r="K360" s="4">
        <v>44561</v>
      </c>
      <c r="L360" s="1" t="s">
        <v>168</v>
      </c>
      <c r="M360" s="1" t="s">
        <v>147</v>
      </c>
      <c r="N360" s="1" t="s">
        <v>4</v>
      </c>
      <c r="O360" s="1" t="s">
        <v>146</v>
      </c>
      <c r="P360" s="1" t="s">
        <v>2</v>
      </c>
      <c r="Q360" s="9">
        <v>1</v>
      </c>
      <c r="R360" s="9">
        <v>0</v>
      </c>
      <c r="S360" s="9">
        <v>0</v>
      </c>
      <c r="T360" s="9">
        <v>1</v>
      </c>
      <c r="U360" s="9">
        <v>0</v>
      </c>
      <c r="V360" s="9">
        <v>0</v>
      </c>
      <c r="W360" s="9" t="s">
        <v>217</v>
      </c>
      <c r="AH360" s="2">
        <f>IFERROR(IF((V360+X360+Z360+AB360)/Q360&gt;1,1,(V360+X360+Z360+AB360)/Q360),0)</f>
        <v>0</v>
      </c>
      <c r="AI360" s="2" t="str">
        <f>IFERROR(IF(R360=0,"",IF((V360/R360)&gt;1,1,(V360/R360))),"")</f>
        <v/>
      </c>
      <c r="AJ360" s="2" t="str">
        <f>IFERROR(IF(S360=0,"",IF((X360/S360)&gt;1,1,(X360/S360))),"")</f>
        <v/>
      </c>
      <c r="AK360" s="2">
        <f>IFERROR(IF(T360=0,"",IF((Z360/T360)&gt;1,1,(Z360/T360))),"")</f>
        <v>0</v>
      </c>
      <c r="AL360" s="2" t="str">
        <f>IFERROR(IF(U360=0,"",IF((AB360/U360)&gt;1,1,(AB360/U360))),"")</f>
        <v/>
      </c>
      <c r="AM360" s="1" t="s">
        <v>18</v>
      </c>
      <c r="AN360" s="1"/>
      <c r="AO360" s="1"/>
      <c r="AP360" s="1"/>
      <c r="AQ360" s="1" t="s">
        <v>216</v>
      </c>
      <c r="AR360" s="1"/>
      <c r="AS360" s="1"/>
      <c r="AT360" s="1"/>
      <c r="AU360" s="1" t="s">
        <v>18</v>
      </c>
      <c r="AV360" s="1"/>
      <c r="AW360" s="1"/>
      <c r="AX360" s="1"/>
      <c r="AY360" s="1" t="s">
        <v>215</v>
      </c>
      <c r="AZ360" s="1"/>
      <c r="BA360" s="1"/>
      <c r="BB360" s="1"/>
    </row>
    <row r="361" spans="1:54" ht="15" customHeight="1" x14ac:dyDescent="0.25">
      <c r="A361" s="5">
        <v>12</v>
      </c>
      <c r="B361" s="1" t="s">
        <v>206</v>
      </c>
      <c r="C361" s="1" t="s">
        <v>13</v>
      </c>
      <c r="D361" s="1" t="s">
        <v>12</v>
      </c>
      <c r="E361" s="1" t="s">
        <v>11</v>
      </c>
      <c r="F361" s="1" t="s">
        <v>10</v>
      </c>
      <c r="G361" s="1" t="s">
        <v>9</v>
      </c>
      <c r="H361" s="1" t="s">
        <v>8</v>
      </c>
      <c r="I361" s="1" t="s">
        <v>165</v>
      </c>
      <c r="J361" s="4">
        <v>44197</v>
      </c>
      <c r="K361" s="4">
        <v>44561</v>
      </c>
      <c r="L361" s="1" t="s">
        <v>160</v>
      </c>
      <c r="M361" s="1" t="s">
        <v>147</v>
      </c>
      <c r="N361" s="1" t="s">
        <v>21</v>
      </c>
      <c r="O361" s="1" t="s">
        <v>146</v>
      </c>
      <c r="P361" s="1" t="s">
        <v>2</v>
      </c>
      <c r="Q361" s="8">
        <v>4</v>
      </c>
      <c r="R361" s="8">
        <v>1</v>
      </c>
      <c r="S361" s="8">
        <v>1</v>
      </c>
      <c r="T361" s="8">
        <v>1</v>
      </c>
      <c r="U361" s="8">
        <v>1</v>
      </c>
      <c r="V361" s="8">
        <v>1</v>
      </c>
      <c r="W361" s="8" t="s">
        <v>214</v>
      </c>
      <c r="AH361" s="2">
        <f>IFERROR(IF((V361+X361+Z361+AB361)/Q361&gt;1,1,(V361+X361+Z361+AB361)/Q361),0)</f>
        <v>0.25</v>
      </c>
      <c r="AI361" s="2">
        <f>IFERROR(IF(R361=0,"",IF((V361/R361)&gt;1,1,(V361/R361))),"")</f>
        <v>1</v>
      </c>
      <c r="AJ361" s="2">
        <f>IFERROR(IF(S361=0,"",IF((X361/S361)&gt;1,1,(X361/S361))),"")</f>
        <v>0</v>
      </c>
      <c r="AK361" s="2">
        <f>IFERROR(IF(T361=0,"",IF((Z361/T361)&gt;1,1,(Z361/T361))),"")</f>
        <v>0</v>
      </c>
      <c r="AL361" s="2">
        <f>IFERROR(IF(U361=0,"",IF((AB361/U361)&gt;1,1,(AB361/U361))),"")</f>
        <v>0</v>
      </c>
      <c r="AM361" s="1" t="s">
        <v>18</v>
      </c>
      <c r="AN361" s="1"/>
      <c r="AO361" s="1"/>
      <c r="AP361" s="1"/>
      <c r="AQ361" s="1" t="s">
        <v>213</v>
      </c>
      <c r="AR361" s="1"/>
      <c r="AS361" s="1"/>
      <c r="AT361" s="1"/>
      <c r="AU361" s="1" t="s">
        <v>18</v>
      </c>
      <c r="AV361" s="1"/>
      <c r="AW361" s="1"/>
      <c r="AX361" s="1"/>
      <c r="AY361" s="1" t="s">
        <v>212</v>
      </c>
      <c r="AZ361" s="1"/>
      <c r="BA361" s="1"/>
      <c r="BB361" s="1"/>
    </row>
    <row r="362" spans="1:54" ht="15" customHeight="1" x14ac:dyDescent="0.25">
      <c r="A362" s="5">
        <v>13</v>
      </c>
      <c r="B362" s="1" t="s">
        <v>206</v>
      </c>
      <c r="C362" s="1" t="s">
        <v>13</v>
      </c>
      <c r="D362" s="1" t="s">
        <v>12</v>
      </c>
      <c r="E362" s="1" t="s">
        <v>11</v>
      </c>
      <c r="F362" s="1" t="s">
        <v>10</v>
      </c>
      <c r="G362" s="1" t="s">
        <v>9</v>
      </c>
      <c r="H362" s="1" t="s">
        <v>8</v>
      </c>
      <c r="I362" s="1" t="s">
        <v>161</v>
      </c>
      <c r="J362" s="4">
        <v>44470</v>
      </c>
      <c r="K362" s="4">
        <v>44561</v>
      </c>
      <c r="L362" s="1" t="s">
        <v>160</v>
      </c>
      <c r="M362" s="1" t="s">
        <v>147</v>
      </c>
      <c r="N362" s="1" t="s">
        <v>21</v>
      </c>
      <c r="O362" s="1" t="s">
        <v>146</v>
      </c>
      <c r="P362" s="1" t="s">
        <v>2</v>
      </c>
      <c r="Q362" s="8">
        <v>1</v>
      </c>
      <c r="R362" s="8">
        <v>0</v>
      </c>
      <c r="S362" s="8">
        <v>0</v>
      </c>
      <c r="T362" s="8">
        <v>0</v>
      </c>
      <c r="U362" s="8">
        <v>1</v>
      </c>
      <c r="V362" s="8"/>
      <c r="W362" s="8"/>
      <c r="AH362" s="2">
        <f>IFERROR(IF((V362+X362+Z362+AB362)/Q362&gt;1,1,(V362+X362+Z362+AB362)/Q362),0)</f>
        <v>0</v>
      </c>
      <c r="AI362" s="2" t="str">
        <f>IFERROR(IF(R362=0,"",IF((V362/R362)&gt;1,1,(V362/R362))),"")</f>
        <v/>
      </c>
      <c r="AJ362" s="2" t="str">
        <f>IFERROR(IF(S362=0,"",IF((X362/S362)&gt;1,1,(X362/S362))),"")</f>
        <v/>
      </c>
      <c r="AK362" s="2" t="str">
        <f>IFERROR(IF(T362=0,"",IF((Z362/T362)&gt;1,1,(Z362/T362))),"")</f>
        <v/>
      </c>
      <c r="AL362" s="2">
        <f>IFERROR(IF(U362=0,"",IF((AB362/U362)&gt;1,1,(AB362/U362))),"")</f>
        <v>0</v>
      </c>
      <c r="AM362" s="1" t="s">
        <v>0</v>
      </c>
      <c r="AN362" s="1"/>
      <c r="AO362" s="1"/>
      <c r="AP362" s="1"/>
      <c r="AQ362" s="1" t="s">
        <v>211</v>
      </c>
      <c r="AR362" s="1"/>
      <c r="AS362" s="1"/>
      <c r="AT362" s="1"/>
      <c r="AU362" s="1" t="s">
        <v>0</v>
      </c>
      <c r="AV362" s="1"/>
      <c r="AW362" s="1"/>
      <c r="AX362" s="1"/>
      <c r="AY362" s="1" t="s">
        <v>204</v>
      </c>
      <c r="AZ362" s="1"/>
      <c r="BA362" s="1"/>
      <c r="BB362" s="1"/>
    </row>
    <row r="363" spans="1:54" ht="15" customHeight="1" x14ac:dyDescent="0.25">
      <c r="A363" s="5">
        <v>14</v>
      </c>
      <c r="B363" s="1" t="s">
        <v>206</v>
      </c>
      <c r="C363" s="1" t="s">
        <v>13</v>
      </c>
      <c r="D363" s="1" t="s">
        <v>12</v>
      </c>
      <c r="E363" s="1" t="s">
        <v>11</v>
      </c>
      <c r="F363" s="1" t="s">
        <v>10</v>
      </c>
      <c r="G363" s="1" t="s">
        <v>9</v>
      </c>
      <c r="H363" s="1" t="s">
        <v>8</v>
      </c>
      <c r="I363" s="1" t="s">
        <v>157</v>
      </c>
      <c r="J363" s="4">
        <v>44197</v>
      </c>
      <c r="K363" s="4">
        <v>44561</v>
      </c>
      <c r="L363" s="1" t="s">
        <v>152</v>
      </c>
      <c r="M363" s="1" t="s">
        <v>147</v>
      </c>
      <c r="N363" s="1" t="s">
        <v>21</v>
      </c>
      <c r="O363" s="1" t="s">
        <v>146</v>
      </c>
      <c r="P363" s="1" t="s">
        <v>2</v>
      </c>
      <c r="Q363" s="8">
        <v>4</v>
      </c>
      <c r="R363" s="8">
        <v>1</v>
      </c>
      <c r="S363" s="8">
        <v>1</v>
      </c>
      <c r="T363" s="8">
        <v>1</v>
      </c>
      <c r="U363" s="8">
        <v>1</v>
      </c>
      <c r="V363" s="8">
        <v>1</v>
      </c>
      <c r="W363" s="8" t="s">
        <v>210</v>
      </c>
      <c r="AH363" s="2">
        <f>IFERROR(IF((V363+X363+Z363+AB363)/Q363&gt;1,1,(V363+X363+Z363+AB363)/Q363),0)</f>
        <v>0.25</v>
      </c>
      <c r="AI363" s="2">
        <f>IFERROR(IF(R363=0,"",IF((V363/R363)&gt;1,1,(V363/R363))),"")</f>
        <v>1</v>
      </c>
      <c r="AJ363" s="2">
        <f>IFERROR(IF(S363=0,"",IF((X363/S363)&gt;1,1,(X363/S363))),"")</f>
        <v>0</v>
      </c>
      <c r="AK363" s="2">
        <f>IFERROR(IF(T363=0,"",IF((Z363/T363)&gt;1,1,(Z363/T363))),"")</f>
        <v>0</v>
      </c>
      <c r="AL363" s="2">
        <f>IFERROR(IF(U363=0,"",IF((AB363/U363)&gt;1,1,(AB363/U363))),"")</f>
        <v>0</v>
      </c>
      <c r="AM363" s="1" t="s">
        <v>18</v>
      </c>
      <c r="AN363" s="1"/>
      <c r="AO363" s="1"/>
      <c r="AP363" s="1"/>
      <c r="AQ363" s="1" t="s">
        <v>209</v>
      </c>
      <c r="AR363" s="1"/>
      <c r="AS363" s="1"/>
      <c r="AT363" s="1"/>
      <c r="AU363" s="1" t="s">
        <v>18</v>
      </c>
      <c r="AV363" s="1"/>
      <c r="AW363" s="1"/>
      <c r="AX363" s="1"/>
      <c r="AY363" s="1" t="s">
        <v>208</v>
      </c>
      <c r="AZ363" s="1"/>
      <c r="BA363" s="1"/>
      <c r="BB363" s="1"/>
    </row>
    <row r="364" spans="1:54" ht="15" customHeight="1" x14ac:dyDescent="0.25">
      <c r="A364" s="5">
        <v>15</v>
      </c>
      <c r="B364" s="1" t="s">
        <v>206</v>
      </c>
      <c r="C364" s="1" t="s">
        <v>13</v>
      </c>
      <c r="D364" s="1" t="s">
        <v>12</v>
      </c>
      <c r="E364" s="1" t="s">
        <v>11</v>
      </c>
      <c r="F364" s="1" t="s">
        <v>10</v>
      </c>
      <c r="G364" s="1" t="s">
        <v>9</v>
      </c>
      <c r="H364" s="1" t="s">
        <v>8</v>
      </c>
      <c r="I364" s="1" t="s">
        <v>153</v>
      </c>
      <c r="J364" s="4">
        <v>44470</v>
      </c>
      <c r="K364" s="4">
        <v>44561</v>
      </c>
      <c r="L364" s="1" t="s">
        <v>152</v>
      </c>
      <c r="M364" s="1" t="s">
        <v>147</v>
      </c>
      <c r="N364" s="1" t="s">
        <v>21</v>
      </c>
      <c r="O364" s="1" t="s">
        <v>146</v>
      </c>
      <c r="P364" s="1" t="s">
        <v>2</v>
      </c>
      <c r="Q364" s="8">
        <v>2</v>
      </c>
      <c r="R364" s="8">
        <v>0</v>
      </c>
      <c r="S364" s="8">
        <v>0</v>
      </c>
      <c r="T364" s="8">
        <v>0</v>
      </c>
      <c r="U364" s="8">
        <v>2</v>
      </c>
      <c r="V364" s="8"/>
      <c r="W364" s="8"/>
      <c r="AH364" s="2">
        <f>IFERROR(IF((V364+X364+Z364+AB364)/Q364&gt;1,1,(V364+X364+Z364+AB364)/Q364),0)</f>
        <v>0</v>
      </c>
      <c r="AI364" s="2" t="str">
        <f>IFERROR(IF(R364=0,"",IF((V364/R364)&gt;1,1,(V364/R364))),"")</f>
        <v/>
      </c>
      <c r="AJ364" s="2" t="str">
        <f>IFERROR(IF(S364=0,"",IF((X364/S364)&gt;1,1,(X364/S364))),"")</f>
        <v/>
      </c>
      <c r="AK364" s="2" t="str">
        <f>IFERROR(IF(T364=0,"",IF((Z364/T364)&gt;1,1,(Z364/T364))),"")</f>
        <v/>
      </c>
      <c r="AL364" s="2">
        <f>IFERROR(IF(U364=0,"",IF((AB364/U364)&gt;1,1,(AB364/U364))),"")</f>
        <v>0</v>
      </c>
      <c r="AM364" s="1" t="s">
        <v>0</v>
      </c>
      <c r="AN364" s="1"/>
      <c r="AO364" s="1"/>
      <c r="AP364" s="1"/>
      <c r="AQ364" s="1" t="s">
        <v>207</v>
      </c>
      <c r="AR364" s="1"/>
      <c r="AS364" s="1"/>
      <c r="AT364" s="1"/>
      <c r="AU364" s="1" t="s">
        <v>0</v>
      </c>
      <c r="AV364" s="1"/>
      <c r="AW364" s="1"/>
      <c r="AX364" s="1"/>
      <c r="AY364" s="1" t="s">
        <v>204</v>
      </c>
      <c r="AZ364" s="1"/>
      <c r="BA364" s="1"/>
      <c r="BB364" s="1"/>
    </row>
    <row r="365" spans="1:54" ht="15" customHeight="1" x14ac:dyDescent="0.25">
      <c r="A365" s="5">
        <v>16</v>
      </c>
      <c r="B365" s="1" t="s">
        <v>206</v>
      </c>
      <c r="C365" s="1" t="s">
        <v>13</v>
      </c>
      <c r="D365" s="1" t="s">
        <v>12</v>
      </c>
      <c r="E365" s="1" t="s">
        <v>11</v>
      </c>
      <c r="F365" s="1" t="s">
        <v>10</v>
      </c>
      <c r="G365" s="1" t="s">
        <v>9</v>
      </c>
      <c r="H365" s="1" t="s">
        <v>8</v>
      </c>
      <c r="I365" s="1" t="s">
        <v>15</v>
      </c>
      <c r="J365" s="4">
        <v>44317</v>
      </c>
      <c r="K365" s="4">
        <v>44561</v>
      </c>
      <c r="L365" s="1" t="s">
        <v>148</v>
      </c>
      <c r="M365" s="1" t="s">
        <v>147</v>
      </c>
      <c r="N365" s="1" t="s">
        <v>21</v>
      </c>
      <c r="O365" s="1" t="s">
        <v>146</v>
      </c>
      <c r="P365" s="1" t="s">
        <v>2</v>
      </c>
      <c r="Q365" s="8">
        <v>4</v>
      </c>
      <c r="R365" s="8">
        <v>0</v>
      </c>
      <c r="S365" s="8">
        <v>2</v>
      </c>
      <c r="T365" s="8">
        <v>1</v>
      </c>
      <c r="U365" s="8">
        <v>1</v>
      </c>
      <c r="V365" s="8"/>
      <c r="W365" s="8"/>
      <c r="AH365" s="2">
        <f>IFERROR(IF((V365+X365+Z365+AB365)/Q365&gt;1,1,(V365+X365+Z365+AB365)/Q365),0)</f>
        <v>0</v>
      </c>
      <c r="AI365" s="2" t="str">
        <f>IFERROR(IF(R365=0,"",IF((V365/R365)&gt;1,1,(V365/R365))),"")</f>
        <v/>
      </c>
      <c r="AJ365" s="2">
        <f>IFERROR(IF(S365=0,"",IF((X365/S365)&gt;1,1,(X365/S365))),"")</f>
        <v>0</v>
      </c>
      <c r="AK365" s="2">
        <f>IFERROR(IF(T365=0,"",IF((Z365/T365)&gt;1,1,(Z365/T365))),"")</f>
        <v>0</v>
      </c>
      <c r="AL365" s="2">
        <f>IFERROR(IF(U365=0,"",IF((AB365/U365)&gt;1,1,(AB365/U365))),"")</f>
        <v>0</v>
      </c>
      <c r="AM365" s="1" t="s">
        <v>0</v>
      </c>
      <c r="AN365" s="1"/>
      <c r="AO365" s="1"/>
      <c r="AP365" s="1"/>
      <c r="AQ365" s="1" t="s">
        <v>205</v>
      </c>
      <c r="AR365" s="1"/>
      <c r="AS365" s="1"/>
      <c r="AT365" s="1"/>
      <c r="AU365" s="1" t="s">
        <v>0</v>
      </c>
      <c r="AV365" s="1"/>
      <c r="AW365" s="1"/>
      <c r="AX365" s="1"/>
      <c r="AY365" s="1" t="s">
        <v>204</v>
      </c>
      <c r="AZ365" s="1"/>
      <c r="BA365" s="1"/>
      <c r="BB365" s="1"/>
    </row>
    <row r="366" spans="1:54" ht="15" customHeight="1" x14ac:dyDescent="0.25">
      <c r="A366" s="5">
        <v>1</v>
      </c>
      <c r="B366" s="1" t="s">
        <v>149</v>
      </c>
      <c r="C366" s="1" t="s">
        <v>199</v>
      </c>
      <c r="D366" s="1" t="s">
        <v>111</v>
      </c>
      <c r="E366" s="1" t="s">
        <v>176</v>
      </c>
      <c r="F366" s="1" t="s">
        <v>175</v>
      </c>
      <c r="G366" s="1" t="s">
        <v>30</v>
      </c>
      <c r="H366" s="1" t="s">
        <v>174</v>
      </c>
      <c r="I366" s="1" t="s">
        <v>203</v>
      </c>
      <c r="J366" s="4">
        <v>44228</v>
      </c>
      <c r="K366" s="4">
        <v>44561</v>
      </c>
      <c r="L366" s="1" t="s">
        <v>6</v>
      </c>
      <c r="M366" s="1" t="s">
        <v>147</v>
      </c>
      <c r="N366" s="1" t="s">
        <v>4</v>
      </c>
      <c r="O366" s="1" t="s">
        <v>197</v>
      </c>
      <c r="P366" s="1" t="s">
        <v>75</v>
      </c>
      <c r="Q366" s="3">
        <v>1</v>
      </c>
      <c r="R366" s="3">
        <v>0.2</v>
      </c>
      <c r="S366" s="3">
        <v>0.3</v>
      </c>
      <c r="T366" s="3">
        <v>0.3</v>
      </c>
      <c r="U366" s="3">
        <v>0.2</v>
      </c>
      <c r="V366" s="3">
        <v>0.2</v>
      </c>
      <c r="W366" s="3" t="s">
        <v>202</v>
      </c>
      <c r="AH366" s="2">
        <f>IFERROR(IF((V366+X366+Z366+AB366)/Q366&gt;1,1,(V366+X366+Z366+AB366)/Q366),0)</f>
        <v>0.2</v>
      </c>
      <c r="AI366" s="2">
        <f>IFERROR(IF(R366=0,"",IF((V366/R366)&gt;1,1,(V366/R366))),"")</f>
        <v>1</v>
      </c>
      <c r="AJ366" s="2">
        <f>IFERROR(IF(S366=0,"",IF((X366/S366)&gt;1,1,(X366/S366))),"")</f>
        <v>0</v>
      </c>
      <c r="AK366" s="2">
        <f>IFERROR(IF(T366=0,"",IF((Z366/T366)&gt;1,1,(Z366/T366))),"")</f>
        <v>0</v>
      </c>
      <c r="AL366" s="2">
        <f>IFERROR(IF(U366=0,"",IF((AB366/U366)&gt;1,1,(AB366/U366))),"")</f>
        <v>0</v>
      </c>
      <c r="AM366" s="1" t="s">
        <v>18</v>
      </c>
      <c r="AN366" s="1"/>
      <c r="AO366" s="1"/>
      <c r="AP366" s="1"/>
      <c r="AQ366" s="1" t="s">
        <v>201</v>
      </c>
      <c r="AR366" s="1"/>
      <c r="AS366" s="1"/>
      <c r="AT366" s="1"/>
      <c r="AU366" s="1" t="s">
        <v>18</v>
      </c>
      <c r="AV366" s="1"/>
      <c r="AW366" s="1"/>
      <c r="AX366" s="1"/>
      <c r="AY366" s="1" t="s">
        <v>200</v>
      </c>
      <c r="AZ366" s="1"/>
      <c r="BA366" s="1"/>
      <c r="BB366" s="1"/>
    </row>
    <row r="367" spans="1:54" ht="15" customHeight="1" x14ac:dyDescent="0.25">
      <c r="A367" s="5">
        <v>2</v>
      </c>
      <c r="B367" s="1" t="s">
        <v>149</v>
      </c>
      <c r="C367" s="1" t="s">
        <v>199</v>
      </c>
      <c r="D367" s="1" t="s">
        <v>111</v>
      </c>
      <c r="E367" s="1" t="s">
        <v>176</v>
      </c>
      <c r="F367" s="1" t="s">
        <v>175</v>
      </c>
      <c r="G367" s="1" t="s">
        <v>30</v>
      </c>
      <c r="H367" s="1" t="s">
        <v>174</v>
      </c>
      <c r="I367" s="1" t="s">
        <v>198</v>
      </c>
      <c r="J367" s="4">
        <v>44228</v>
      </c>
      <c r="K367" s="4">
        <v>44561</v>
      </c>
      <c r="L367" s="1" t="s">
        <v>6</v>
      </c>
      <c r="M367" s="1" t="s">
        <v>147</v>
      </c>
      <c r="N367" s="1" t="s">
        <v>4</v>
      </c>
      <c r="O367" s="1" t="s">
        <v>197</v>
      </c>
      <c r="P367" s="1" t="s">
        <v>75</v>
      </c>
      <c r="Q367" s="3">
        <v>1</v>
      </c>
      <c r="R367" s="3">
        <v>0.2</v>
      </c>
      <c r="S367" s="3">
        <v>0.3</v>
      </c>
      <c r="T367" s="3">
        <v>0.3</v>
      </c>
      <c r="U367" s="3">
        <v>0.2</v>
      </c>
      <c r="V367" s="3">
        <v>0.2</v>
      </c>
      <c r="W367" s="3" t="s">
        <v>196</v>
      </c>
      <c r="AH367" s="2">
        <f>IFERROR(IF((V367+X367+Z367+AB367)/Q367&gt;1,1,(V367+X367+Z367+AB367)/Q367),0)</f>
        <v>0.2</v>
      </c>
      <c r="AI367" s="2">
        <f>IFERROR(IF(R367=0,"",IF((V367/R367)&gt;1,1,(V367/R367))),"")</f>
        <v>1</v>
      </c>
      <c r="AJ367" s="2">
        <f>IFERROR(IF(S367=0,"",IF((X367/S367)&gt;1,1,(X367/S367))),"")</f>
        <v>0</v>
      </c>
      <c r="AK367" s="2">
        <f>IFERROR(IF(T367=0,"",IF((Z367/T367)&gt;1,1,(Z367/T367))),"")</f>
        <v>0</v>
      </c>
      <c r="AL367" s="2">
        <f>IFERROR(IF(U367=0,"",IF((AB367/U367)&gt;1,1,(AB367/U367))),"")</f>
        <v>0</v>
      </c>
      <c r="AM367" s="1" t="s">
        <v>18</v>
      </c>
      <c r="AN367" s="1"/>
      <c r="AO367" s="1"/>
      <c r="AP367" s="1"/>
      <c r="AQ367" s="1" t="s">
        <v>195</v>
      </c>
      <c r="AR367" s="1"/>
      <c r="AS367" s="1"/>
      <c r="AT367" s="1"/>
      <c r="AU367" s="1" t="s">
        <v>18</v>
      </c>
      <c r="AV367" s="1"/>
      <c r="AW367" s="1"/>
      <c r="AX367" s="1"/>
      <c r="AY367" s="1" t="s">
        <v>194</v>
      </c>
      <c r="AZ367" s="1"/>
      <c r="BA367" s="1"/>
      <c r="BB367" s="1"/>
    </row>
    <row r="368" spans="1:54" ht="15" customHeight="1" x14ac:dyDescent="0.25">
      <c r="A368" s="5">
        <v>3</v>
      </c>
      <c r="B368" s="1" t="s">
        <v>149</v>
      </c>
      <c r="C368" s="1" t="s">
        <v>177</v>
      </c>
      <c r="D368" s="1" t="s">
        <v>111</v>
      </c>
      <c r="E368" s="1" t="s">
        <v>176</v>
      </c>
      <c r="F368" s="1" t="s">
        <v>175</v>
      </c>
      <c r="G368" s="1" t="s">
        <v>30</v>
      </c>
      <c r="H368" s="1" t="s">
        <v>174</v>
      </c>
      <c r="I368" s="1" t="s">
        <v>193</v>
      </c>
      <c r="J368" s="4">
        <v>44228</v>
      </c>
      <c r="K368" s="4">
        <v>44561</v>
      </c>
      <c r="L368" s="1" t="s">
        <v>6</v>
      </c>
      <c r="M368" s="1" t="s">
        <v>147</v>
      </c>
      <c r="N368" s="1" t="s">
        <v>4</v>
      </c>
      <c r="O368" s="1" t="s">
        <v>184</v>
      </c>
      <c r="P368" s="1" t="s">
        <v>75</v>
      </c>
      <c r="Q368" s="3">
        <v>1</v>
      </c>
      <c r="R368" s="3">
        <v>0.2</v>
      </c>
      <c r="S368" s="3">
        <v>0.3</v>
      </c>
      <c r="T368" s="3">
        <v>0.3</v>
      </c>
      <c r="U368" s="3">
        <v>0.2</v>
      </c>
      <c r="V368" s="3">
        <v>0.2</v>
      </c>
      <c r="W368" s="3" t="s">
        <v>192</v>
      </c>
      <c r="AH368" s="2">
        <f>IFERROR(IF((V368+X368+Z368+AB368)/Q368&gt;1,1,(V368+X368+Z368+AB368)/Q368),0)</f>
        <v>0.2</v>
      </c>
      <c r="AI368" s="2">
        <f>IFERROR(IF(R368=0,"",IF((V368/R368)&gt;1,1,(V368/R368))),"")</f>
        <v>1</v>
      </c>
      <c r="AJ368" s="2">
        <f>IFERROR(IF(S368=0,"",IF((X368/S368)&gt;1,1,(X368/S368))),"")</f>
        <v>0</v>
      </c>
      <c r="AK368" s="2">
        <f>IFERROR(IF(T368=0,"",IF((Z368/T368)&gt;1,1,(Z368/T368))),"")</f>
        <v>0</v>
      </c>
      <c r="AL368" s="2">
        <f>IFERROR(IF(U368=0,"",IF((AB368/U368)&gt;1,1,(AB368/U368))),"")</f>
        <v>0</v>
      </c>
      <c r="AM368" s="1" t="s">
        <v>18</v>
      </c>
      <c r="AN368" s="1"/>
      <c r="AO368" s="1"/>
      <c r="AP368" s="1"/>
      <c r="AQ368" s="1" t="s">
        <v>191</v>
      </c>
      <c r="AR368" s="1"/>
      <c r="AS368" s="1"/>
      <c r="AT368" s="1"/>
      <c r="AU368" s="1" t="s">
        <v>18</v>
      </c>
      <c r="AV368" s="1"/>
      <c r="AW368" s="1"/>
      <c r="AX368" s="1"/>
      <c r="AY368" s="1" t="s">
        <v>190</v>
      </c>
      <c r="AZ368" s="1"/>
      <c r="BA368" s="1"/>
      <c r="BB368" s="1"/>
    </row>
    <row r="369" spans="1:54" ht="15" customHeight="1" x14ac:dyDescent="0.25">
      <c r="A369" s="5">
        <v>4</v>
      </c>
      <c r="B369" s="1" t="s">
        <v>149</v>
      </c>
      <c r="C369" s="1" t="s">
        <v>177</v>
      </c>
      <c r="D369" s="1" t="s">
        <v>111</v>
      </c>
      <c r="E369" s="1" t="s">
        <v>176</v>
      </c>
      <c r="F369" s="1" t="s">
        <v>175</v>
      </c>
      <c r="G369" s="1" t="s">
        <v>30</v>
      </c>
      <c r="H369" s="1" t="s">
        <v>174</v>
      </c>
      <c r="I369" s="1" t="s">
        <v>189</v>
      </c>
      <c r="J369" s="4">
        <v>44228</v>
      </c>
      <c r="K369" s="4">
        <v>44561</v>
      </c>
      <c r="L369" s="1" t="s">
        <v>6</v>
      </c>
      <c r="M369" s="1" t="s">
        <v>147</v>
      </c>
      <c r="N369" s="1" t="s">
        <v>4</v>
      </c>
      <c r="O369" s="1" t="s">
        <v>184</v>
      </c>
      <c r="P369" s="1" t="s">
        <v>75</v>
      </c>
      <c r="Q369" s="3">
        <v>1</v>
      </c>
      <c r="R369" s="3">
        <v>0.2</v>
      </c>
      <c r="S369" s="3">
        <v>0.3</v>
      </c>
      <c r="T369" s="3">
        <v>0.3</v>
      </c>
      <c r="U369" s="3">
        <v>0.2</v>
      </c>
      <c r="V369" s="3">
        <v>0.2</v>
      </c>
      <c r="W369" s="3" t="s">
        <v>188</v>
      </c>
      <c r="AH369" s="2">
        <f>IFERROR(IF((V369+X369+Z369+AB369)/Q369&gt;1,1,(V369+X369+Z369+AB369)/Q369),0)</f>
        <v>0.2</v>
      </c>
      <c r="AI369" s="2">
        <f>IFERROR(IF(R369=0,"",IF((V369/R369)&gt;1,1,(V369/R369))),"")</f>
        <v>1</v>
      </c>
      <c r="AJ369" s="2">
        <f>IFERROR(IF(S369=0,"",IF((X369/S369)&gt;1,1,(X369/S369))),"")</f>
        <v>0</v>
      </c>
      <c r="AK369" s="2">
        <f>IFERROR(IF(T369=0,"",IF((Z369/T369)&gt;1,1,(Z369/T369))),"")</f>
        <v>0</v>
      </c>
      <c r="AL369" s="2">
        <f>IFERROR(IF(U369=0,"",IF((AB369/U369)&gt;1,1,(AB369/U369))),"")</f>
        <v>0</v>
      </c>
      <c r="AM369" s="1" t="s">
        <v>18</v>
      </c>
      <c r="AN369" s="1"/>
      <c r="AO369" s="1"/>
      <c r="AP369" s="1"/>
      <c r="AQ369" s="1" t="s">
        <v>187</v>
      </c>
      <c r="AR369" s="1"/>
      <c r="AS369" s="1"/>
      <c r="AT369" s="1"/>
      <c r="AU369" s="1" t="s">
        <v>18</v>
      </c>
      <c r="AV369" s="1"/>
      <c r="AW369" s="1"/>
      <c r="AX369" s="1"/>
      <c r="AY369" s="1" t="s">
        <v>186</v>
      </c>
      <c r="AZ369" s="1"/>
      <c r="BA369" s="1"/>
      <c r="BB369" s="1"/>
    </row>
    <row r="370" spans="1:54" ht="15" customHeight="1" x14ac:dyDescent="0.25">
      <c r="A370" s="5">
        <v>5</v>
      </c>
      <c r="B370" s="1" t="s">
        <v>149</v>
      </c>
      <c r="C370" s="1" t="s">
        <v>177</v>
      </c>
      <c r="D370" s="1" t="s">
        <v>111</v>
      </c>
      <c r="E370" s="1" t="s">
        <v>176</v>
      </c>
      <c r="F370" s="1" t="s">
        <v>175</v>
      </c>
      <c r="G370" s="1" t="s">
        <v>30</v>
      </c>
      <c r="H370" s="1" t="s">
        <v>174</v>
      </c>
      <c r="I370" s="1" t="s">
        <v>185</v>
      </c>
      <c r="J370" s="4">
        <v>44228</v>
      </c>
      <c r="K370" s="4">
        <v>44561</v>
      </c>
      <c r="L370" s="1" t="s">
        <v>6</v>
      </c>
      <c r="M370" s="1" t="s">
        <v>147</v>
      </c>
      <c r="N370" s="1" t="s">
        <v>4</v>
      </c>
      <c r="O370" s="1" t="s">
        <v>184</v>
      </c>
      <c r="P370" s="1" t="s">
        <v>75</v>
      </c>
      <c r="Q370" s="3">
        <v>1</v>
      </c>
      <c r="R370" s="3">
        <v>0.2</v>
      </c>
      <c r="S370" s="3">
        <v>0.3</v>
      </c>
      <c r="T370" s="3">
        <v>0.3</v>
      </c>
      <c r="U370" s="3">
        <v>0.2</v>
      </c>
      <c r="V370" s="3">
        <v>0.2</v>
      </c>
      <c r="W370" s="3" t="s">
        <v>183</v>
      </c>
      <c r="AH370" s="2">
        <f>IFERROR(IF((V370+X370+Z370+AB370)/Q370&gt;1,1,(V370+X370+Z370+AB370)/Q370),0)</f>
        <v>0.2</v>
      </c>
      <c r="AI370" s="2">
        <f>IFERROR(IF(R370=0,"",IF((V370/R370)&gt;1,1,(V370/R370))),"")</f>
        <v>1</v>
      </c>
      <c r="AJ370" s="2">
        <f>IFERROR(IF(S370=0,"",IF((X370/S370)&gt;1,1,(X370/S370))),"")</f>
        <v>0</v>
      </c>
      <c r="AK370" s="2">
        <f>IFERROR(IF(T370=0,"",IF((Z370/T370)&gt;1,1,(Z370/T370))),"")</f>
        <v>0</v>
      </c>
      <c r="AL370" s="2">
        <f>IFERROR(IF(U370=0,"",IF((AB370/U370)&gt;1,1,(AB370/U370))),"")</f>
        <v>0</v>
      </c>
      <c r="AM370" s="1" t="s">
        <v>0</v>
      </c>
      <c r="AN370" s="1"/>
      <c r="AO370" s="1"/>
      <c r="AP370" s="1"/>
      <c r="AQ370" s="1" t="s">
        <v>182</v>
      </c>
      <c r="AR370" s="1"/>
      <c r="AS370" s="1"/>
      <c r="AT370" s="1"/>
      <c r="AU370" s="1" t="s">
        <v>18</v>
      </c>
      <c r="AV370" s="1"/>
      <c r="AW370" s="1"/>
      <c r="AX370" s="1"/>
      <c r="AY370" s="1" t="s">
        <v>181</v>
      </c>
      <c r="AZ370" s="1"/>
      <c r="BA370" s="1"/>
      <c r="BB370" s="1"/>
    </row>
    <row r="371" spans="1:54" ht="15" customHeight="1" x14ac:dyDescent="0.25">
      <c r="A371" s="5">
        <v>6</v>
      </c>
      <c r="B371" s="1" t="s">
        <v>149</v>
      </c>
      <c r="C371" s="1" t="s">
        <v>177</v>
      </c>
      <c r="D371" s="1" t="s">
        <v>111</v>
      </c>
      <c r="E371" s="1" t="s">
        <v>176</v>
      </c>
      <c r="F371" s="1" t="s">
        <v>175</v>
      </c>
      <c r="G371" s="1" t="s">
        <v>30</v>
      </c>
      <c r="H371" s="1" t="s">
        <v>174</v>
      </c>
      <c r="I371" s="1" t="s">
        <v>180</v>
      </c>
      <c r="J371" s="4">
        <v>44228</v>
      </c>
      <c r="K371" s="4">
        <v>44561</v>
      </c>
      <c r="L371" s="1" t="s">
        <v>6</v>
      </c>
      <c r="M371" s="1" t="s">
        <v>147</v>
      </c>
      <c r="N371" s="1" t="s">
        <v>21</v>
      </c>
      <c r="O371" s="1" t="s">
        <v>179</v>
      </c>
      <c r="P371" s="1" t="s">
        <v>75</v>
      </c>
      <c r="Q371" s="6">
        <v>1</v>
      </c>
      <c r="R371" s="6">
        <v>0</v>
      </c>
      <c r="S371" s="6">
        <v>0</v>
      </c>
      <c r="T371" s="6">
        <v>0</v>
      </c>
      <c r="U371" s="6">
        <v>1</v>
      </c>
      <c r="V371" s="6">
        <v>0</v>
      </c>
      <c r="W371" s="6" t="s">
        <v>171</v>
      </c>
      <c r="AH371" s="2">
        <f>IFERROR(IF((V371+X371+Z371+AB371)/Q371&gt;1,1,(V371+X371+Z371+AB371)/Q371),0)</f>
        <v>0</v>
      </c>
      <c r="AI371" s="2" t="str">
        <f>IFERROR(IF(R371=0,"",IF((V371/R371)&gt;1,1,(V371/R371))),"")</f>
        <v/>
      </c>
      <c r="AJ371" s="2" t="str">
        <f>IFERROR(IF(S371=0,"",IF((X371/S371)&gt;1,1,(X371/S371))),"")</f>
        <v/>
      </c>
      <c r="AK371" s="2" t="str">
        <f>IFERROR(IF(T371=0,"",IF((Z371/T371)&gt;1,1,(Z371/T371))),"")</f>
        <v/>
      </c>
      <c r="AL371" s="2">
        <f>IFERROR(IF(U371=0,"",IF((AB371/U371)&gt;1,1,(AB371/U371))),"")</f>
        <v>0</v>
      </c>
      <c r="AM371" s="1" t="s">
        <v>0</v>
      </c>
      <c r="AN371" s="1"/>
      <c r="AO371" s="1"/>
      <c r="AP371" s="1"/>
      <c r="AQ371" s="1" t="s">
        <v>178</v>
      </c>
      <c r="AR371" s="1"/>
      <c r="AS371" s="1"/>
      <c r="AT371" s="1"/>
      <c r="AU371" s="1" t="s">
        <v>0</v>
      </c>
      <c r="AV371" s="1"/>
      <c r="AW371" s="1"/>
      <c r="AX371" s="1"/>
      <c r="AY371" s="1" t="s">
        <v>143</v>
      </c>
      <c r="AZ371" s="1"/>
      <c r="BA371" s="1"/>
      <c r="BB371" s="1"/>
    </row>
    <row r="372" spans="1:54" ht="15" customHeight="1" x14ac:dyDescent="0.25">
      <c r="A372" s="5">
        <v>7</v>
      </c>
      <c r="B372" s="1" t="s">
        <v>149</v>
      </c>
      <c r="C372" s="1" t="s">
        <v>177</v>
      </c>
      <c r="D372" s="1" t="s">
        <v>111</v>
      </c>
      <c r="E372" s="1" t="s">
        <v>176</v>
      </c>
      <c r="F372" s="1" t="s">
        <v>175</v>
      </c>
      <c r="G372" s="1" t="s">
        <v>30</v>
      </c>
      <c r="H372" s="1" t="s">
        <v>174</v>
      </c>
      <c r="I372" s="1" t="s">
        <v>173</v>
      </c>
      <c r="J372" s="4">
        <v>44228</v>
      </c>
      <c r="K372" s="4">
        <v>44561</v>
      </c>
      <c r="L372" s="1" t="s">
        <v>6</v>
      </c>
      <c r="M372" s="1" t="s">
        <v>147</v>
      </c>
      <c r="N372" s="1" t="s">
        <v>4</v>
      </c>
      <c r="O372" s="1" t="s">
        <v>172</v>
      </c>
      <c r="P372" s="1" t="s">
        <v>75</v>
      </c>
      <c r="Q372" s="3">
        <v>1</v>
      </c>
      <c r="R372" s="3">
        <v>0</v>
      </c>
      <c r="S372" s="3">
        <v>0</v>
      </c>
      <c r="T372" s="3">
        <v>0</v>
      </c>
      <c r="U372" s="3">
        <v>1</v>
      </c>
      <c r="V372" s="3">
        <v>0</v>
      </c>
      <c r="W372" s="3" t="s">
        <v>171</v>
      </c>
      <c r="AH372" s="2">
        <f>IFERROR(IF((V372+X372+Z372+AB372)/Q372&gt;1,1,(V372+X372+Z372+AB372)/Q372),0)</f>
        <v>0</v>
      </c>
      <c r="AI372" s="2" t="str">
        <f>IFERROR(IF(R372=0,"",IF((V372/R372)&gt;1,1,(V372/R372))),"")</f>
        <v/>
      </c>
      <c r="AJ372" s="2" t="str">
        <f>IFERROR(IF(S372=0,"",IF((X372/S372)&gt;1,1,(X372/S372))),"")</f>
        <v/>
      </c>
      <c r="AK372" s="2" t="str">
        <f>IFERROR(IF(T372=0,"",IF((Z372/T372)&gt;1,1,(Z372/T372))),"")</f>
        <v/>
      </c>
      <c r="AL372" s="2">
        <f>IFERROR(IF(U372=0,"",IF((AB372/U372)&gt;1,1,(AB372/U372))),"")</f>
        <v>0</v>
      </c>
      <c r="AM372" s="1" t="s">
        <v>0</v>
      </c>
      <c r="AN372" s="1"/>
      <c r="AO372" s="1"/>
      <c r="AP372" s="1"/>
      <c r="AQ372" s="1" t="s">
        <v>170</v>
      </c>
      <c r="AR372" s="1"/>
      <c r="AS372" s="1"/>
      <c r="AT372" s="1"/>
      <c r="AU372" s="1" t="s">
        <v>0</v>
      </c>
      <c r="AV372" s="1"/>
      <c r="AW372" s="1"/>
      <c r="AX372" s="1"/>
      <c r="AY372" s="1" t="s">
        <v>143</v>
      </c>
      <c r="AZ372" s="1"/>
      <c r="BA372" s="1"/>
      <c r="BB372" s="1"/>
    </row>
    <row r="373" spans="1:54" ht="15" customHeight="1" x14ac:dyDescent="0.25">
      <c r="A373" s="5">
        <v>8</v>
      </c>
      <c r="B373" s="1" t="s">
        <v>149</v>
      </c>
      <c r="C373" s="1" t="s">
        <v>13</v>
      </c>
      <c r="D373" s="1" t="s">
        <v>12</v>
      </c>
      <c r="E373" s="1" t="s">
        <v>11</v>
      </c>
      <c r="F373" s="1" t="s">
        <v>10</v>
      </c>
      <c r="G373" s="1" t="s">
        <v>9</v>
      </c>
      <c r="H373" s="1" t="s">
        <v>8</v>
      </c>
      <c r="I373" s="1" t="s">
        <v>169</v>
      </c>
      <c r="J373" s="4">
        <v>44197</v>
      </c>
      <c r="K373" s="4">
        <v>44561</v>
      </c>
      <c r="L373" s="1" t="s">
        <v>168</v>
      </c>
      <c r="M373" s="1" t="s">
        <v>147</v>
      </c>
      <c r="N373" s="1" t="s">
        <v>4</v>
      </c>
      <c r="O373" s="1" t="s">
        <v>146</v>
      </c>
      <c r="P373" s="1" t="s">
        <v>2</v>
      </c>
      <c r="Q373" s="3">
        <v>1</v>
      </c>
      <c r="R373" s="3">
        <v>0</v>
      </c>
      <c r="S373" s="3">
        <v>0</v>
      </c>
      <c r="T373" s="3">
        <v>1</v>
      </c>
      <c r="U373" s="3">
        <v>0</v>
      </c>
      <c r="V373" s="3">
        <v>0</v>
      </c>
      <c r="W373" s="3" t="s">
        <v>167</v>
      </c>
      <c r="AH373" s="2">
        <f>IFERROR(IF((V373+X373+Z373+AB373)/Q373&gt;1,1,(V373+X373+Z373+AB373)/Q373),0)</f>
        <v>0</v>
      </c>
      <c r="AI373" s="2" t="str">
        <f>IFERROR(IF(R373=0,"",IF((V373/R373)&gt;1,1,(V373/R373))),"")</f>
        <v/>
      </c>
      <c r="AJ373" s="2" t="str">
        <f>IFERROR(IF(S373=0,"",IF((X373/S373)&gt;1,1,(X373/S373))),"")</f>
        <v/>
      </c>
      <c r="AK373" s="2">
        <f>IFERROR(IF(T373=0,"",IF((Z373/T373)&gt;1,1,(Z373/T373))),"")</f>
        <v>0</v>
      </c>
      <c r="AL373" s="2" t="str">
        <f>IFERROR(IF(U373=0,"",IF((AB373/U373)&gt;1,1,(AB373/U373))),"")</f>
        <v/>
      </c>
      <c r="AM373" s="1" t="s">
        <v>0</v>
      </c>
      <c r="AN373" s="1"/>
      <c r="AO373" s="1"/>
      <c r="AP373" s="1"/>
      <c r="AQ373" s="1" t="s">
        <v>166</v>
      </c>
      <c r="AR373" s="1"/>
      <c r="AS373" s="1"/>
      <c r="AT373" s="1"/>
      <c r="AU373" s="1" t="s">
        <v>0</v>
      </c>
      <c r="AV373" s="1"/>
      <c r="AW373" s="1"/>
      <c r="AX373" s="1"/>
      <c r="AY373" s="1" t="s">
        <v>143</v>
      </c>
      <c r="AZ373" s="1"/>
      <c r="BA373" s="1"/>
      <c r="BB373" s="1"/>
    </row>
    <row r="374" spans="1:54" ht="15" customHeight="1" x14ac:dyDescent="0.25">
      <c r="A374" s="5">
        <v>9</v>
      </c>
      <c r="B374" s="1" t="s">
        <v>149</v>
      </c>
      <c r="C374" s="1" t="s">
        <v>13</v>
      </c>
      <c r="D374" s="1" t="s">
        <v>12</v>
      </c>
      <c r="E374" s="1" t="s">
        <v>11</v>
      </c>
      <c r="F374" s="1" t="s">
        <v>10</v>
      </c>
      <c r="G374" s="1" t="s">
        <v>9</v>
      </c>
      <c r="H374" s="1" t="s">
        <v>8</v>
      </c>
      <c r="I374" s="1" t="s">
        <v>165</v>
      </c>
      <c r="J374" s="4">
        <v>44197</v>
      </c>
      <c r="K374" s="4">
        <v>44561</v>
      </c>
      <c r="L374" s="1" t="s">
        <v>160</v>
      </c>
      <c r="M374" s="1" t="s">
        <v>147</v>
      </c>
      <c r="N374" s="1" t="s">
        <v>21</v>
      </c>
      <c r="O374" s="1" t="s">
        <v>146</v>
      </c>
      <c r="P374" s="1" t="s">
        <v>2</v>
      </c>
      <c r="Q374" s="6">
        <v>4</v>
      </c>
      <c r="R374" s="6">
        <v>1</v>
      </c>
      <c r="S374" s="6">
        <v>1</v>
      </c>
      <c r="T374" s="6">
        <v>1</v>
      </c>
      <c r="U374" s="6">
        <v>1</v>
      </c>
      <c r="V374" s="6">
        <v>1</v>
      </c>
      <c r="W374" s="6" t="s">
        <v>164</v>
      </c>
      <c r="AH374" s="2">
        <f>IFERROR(IF((V374+X374+Z374+AB374)/Q374&gt;1,1,(V374+X374+Z374+AB374)/Q374),0)</f>
        <v>0.25</v>
      </c>
      <c r="AI374" s="2">
        <f>IFERROR(IF(R374=0,"",IF((V374/R374)&gt;1,1,(V374/R374))),"")</f>
        <v>1</v>
      </c>
      <c r="AJ374" s="2">
        <f>IFERROR(IF(S374=0,"",IF((X374/S374)&gt;1,1,(X374/S374))),"")</f>
        <v>0</v>
      </c>
      <c r="AK374" s="2">
        <f>IFERROR(IF(T374=0,"",IF((Z374/T374)&gt;1,1,(Z374/T374))),"")</f>
        <v>0</v>
      </c>
      <c r="AL374" s="2">
        <f>IFERROR(IF(U374=0,"",IF((AB374/U374)&gt;1,1,(AB374/U374))),"")</f>
        <v>0</v>
      </c>
      <c r="AM374" s="1" t="s">
        <v>18</v>
      </c>
      <c r="AN374" s="1"/>
      <c r="AO374" s="1"/>
      <c r="AP374" s="1"/>
      <c r="AQ374" s="1" t="s">
        <v>163</v>
      </c>
      <c r="AR374" s="1"/>
      <c r="AS374" s="1"/>
      <c r="AT374" s="1"/>
      <c r="AU374" s="1" t="s">
        <v>18</v>
      </c>
      <c r="AV374" s="1"/>
      <c r="AW374" s="1"/>
      <c r="AX374" s="1"/>
      <c r="AY374" s="1" t="s">
        <v>162</v>
      </c>
      <c r="AZ374" s="1"/>
      <c r="BA374" s="1"/>
      <c r="BB374" s="1"/>
    </row>
    <row r="375" spans="1:54" ht="15" customHeight="1" x14ac:dyDescent="0.25">
      <c r="A375" s="5">
        <v>10</v>
      </c>
      <c r="B375" s="1" t="s">
        <v>149</v>
      </c>
      <c r="C375" s="1" t="s">
        <v>13</v>
      </c>
      <c r="D375" s="1" t="s">
        <v>12</v>
      </c>
      <c r="E375" s="1" t="s">
        <v>11</v>
      </c>
      <c r="F375" s="1" t="s">
        <v>10</v>
      </c>
      <c r="G375" s="1" t="s">
        <v>9</v>
      </c>
      <c r="H375" s="1" t="s">
        <v>8</v>
      </c>
      <c r="I375" s="1" t="s">
        <v>161</v>
      </c>
      <c r="J375" s="4">
        <v>44470</v>
      </c>
      <c r="K375" s="4">
        <v>44561</v>
      </c>
      <c r="L375" s="1" t="s">
        <v>160</v>
      </c>
      <c r="M375" s="1" t="s">
        <v>147</v>
      </c>
      <c r="N375" s="1" t="s">
        <v>21</v>
      </c>
      <c r="O375" s="1" t="s">
        <v>146</v>
      </c>
      <c r="P375" s="1" t="s">
        <v>2</v>
      </c>
      <c r="Q375" s="6">
        <v>1</v>
      </c>
      <c r="R375" s="6">
        <v>0</v>
      </c>
      <c r="S375" s="6">
        <v>0</v>
      </c>
      <c r="T375" s="6">
        <v>0</v>
      </c>
      <c r="U375" s="6">
        <v>1</v>
      </c>
      <c r="V375" s="6">
        <v>0</v>
      </c>
      <c r="W375" s="6" t="s">
        <v>159</v>
      </c>
      <c r="AH375" s="2">
        <f>IFERROR(IF((V375+X375+Z375+AB375)/Q375&gt;1,1,(V375+X375+Z375+AB375)/Q375),0)</f>
        <v>0</v>
      </c>
      <c r="AI375" s="2" t="str">
        <f>IFERROR(IF(R375=0,"",IF((V375/R375)&gt;1,1,(V375/R375))),"")</f>
        <v/>
      </c>
      <c r="AJ375" s="2" t="str">
        <f>IFERROR(IF(S375=0,"",IF((X375/S375)&gt;1,1,(X375/S375))),"")</f>
        <v/>
      </c>
      <c r="AK375" s="2" t="str">
        <f>IFERROR(IF(T375=0,"",IF((Z375/T375)&gt;1,1,(Z375/T375))),"")</f>
        <v/>
      </c>
      <c r="AL375" s="2">
        <f>IFERROR(IF(U375=0,"",IF((AB375/U375)&gt;1,1,(AB375/U375))),"")</f>
        <v>0</v>
      </c>
      <c r="AM375" s="1" t="s">
        <v>0</v>
      </c>
      <c r="AN375" s="1"/>
      <c r="AO375" s="1"/>
      <c r="AP375" s="1"/>
      <c r="AQ375" s="1" t="s">
        <v>158</v>
      </c>
      <c r="AR375" s="1"/>
      <c r="AS375" s="1"/>
      <c r="AT375" s="1"/>
      <c r="AU375" s="1" t="s">
        <v>0</v>
      </c>
      <c r="AV375" s="1"/>
      <c r="AW375" s="1"/>
      <c r="AX375" s="1"/>
      <c r="AY375" s="1" t="s">
        <v>143</v>
      </c>
      <c r="AZ375" s="1"/>
      <c r="BA375" s="1"/>
      <c r="BB375" s="1"/>
    </row>
    <row r="376" spans="1:54" ht="15" customHeight="1" x14ac:dyDescent="0.25">
      <c r="A376" s="5">
        <v>11</v>
      </c>
      <c r="B376" s="1" t="s">
        <v>149</v>
      </c>
      <c r="C376" s="1" t="s">
        <v>13</v>
      </c>
      <c r="D376" s="1" t="s">
        <v>12</v>
      </c>
      <c r="E376" s="1" t="s">
        <v>11</v>
      </c>
      <c r="F376" s="1" t="s">
        <v>10</v>
      </c>
      <c r="G376" s="1" t="s">
        <v>9</v>
      </c>
      <c r="H376" s="1" t="s">
        <v>8</v>
      </c>
      <c r="I376" s="1" t="s">
        <v>157</v>
      </c>
      <c r="J376" s="4">
        <v>44197</v>
      </c>
      <c r="K376" s="4">
        <v>44561</v>
      </c>
      <c r="L376" s="1" t="s">
        <v>152</v>
      </c>
      <c r="M376" s="1" t="s">
        <v>147</v>
      </c>
      <c r="N376" s="1" t="s">
        <v>21</v>
      </c>
      <c r="O376" s="1" t="s">
        <v>146</v>
      </c>
      <c r="P376" s="1" t="s">
        <v>2</v>
      </c>
      <c r="Q376" s="6">
        <v>4</v>
      </c>
      <c r="R376" s="6">
        <v>1</v>
      </c>
      <c r="S376" s="6">
        <v>1</v>
      </c>
      <c r="T376" s="6">
        <v>1</v>
      </c>
      <c r="U376" s="6">
        <v>1</v>
      </c>
      <c r="V376" s="6">
        <v>1</v>
      </c>
      <c r="W376" s="6" t="s">
        <v>156</v>
      </c>
      <c r="AH376" s="2">
        <f>IFERROR(IF((V376+X376+Z376+AB376)/Q376&gt;1,1,(V376+X376+Z376+AB376)/Q376),0)</f>
        <v>0.25</v>
      </c>
      <c r="AI376" s="2">
        <f>IFERROR(IF(R376=0,"",IF((V376/R376)&gt;1,1,(V376/R376))),"")</f>
        <v>1</v>
      </c>
      <c r="AJ376" s="2">
        <f>IFERROR(IF(S376=0,"",IF((X376/S376)&gt;1,1,(X376/S376))),"")</f>
        <v>0</v>
      </c>
      <c r="AK376" s="2">
        <f>IFERROR(IF(T376=0,"",IF((Z376/T376)&gt;1,1,(Z376/T376))),"")</f>
        <v>0</v>
      </c>
      <c r="AL376" s="2">
        <f>IFERROR(IF(U376=0,"",IF((AB376/U376)&gt;1,1,(AB376/U376))),"")</f>
        <v>0</v>
      </c>
      <c r="AM376" s="1" t="s">
        <v>18</v>
      </c>
      <c r="AN376" s="1"/>
      <c r="AO376" s="1"/>
      <c r="AP376" s="1"/>
      <c r="AQ376" s="1" t="s">
        <v>155</v>
      </c>
      <c r="AR376" s="1"/>
      <c r="AS376" s="1"/>
      <c r="AT376" s="1"/>
      <c r="AU376" s="1" t="s">
        <v>18</v>
      </c>
      <c r="AV376" s="1"/>
      <c r="AW376" s="1"/>
      <c r="AX376" s="1"/>
      <c r="AY376" s="1" t="s">
        <v>154</v>
      </c>
      <c r="AZ376" s="1"/>
      <c r="BA376" s="1"/>
      <c r="BB376" s="1"/>
    </row>
    <row r="377" spans="1:54" ht="15" customHeight="1" x14ac:dyDescent="0.25">
      <c r="A377" s="5">
        <v>12</v>
      </c>
      <c r="B377" s="1" t="s">
        <v>149</v>
      </c>
      <c r="C377" s="1" t="s">
        <v>13</v>
      </c>
      <c r="D377" s="1" t="s">
        <v>12</v>
      </c>
      <c r="E377" s="1" t="s">
        <v>11</v>
      </c>
      <c r="F377" s="1" t="s">
        <v>10</v>
      </c>
      <c r="G377" s="1" t="s">
        <v>9</v>
      </c>
      <c r="H377" s="1" t="s">
        <v>8</v>
      </c>
      <c r="I377" s="1" t="s">
        <v>153</v>
      </c>
      <c r="J377" s="4">
        <v>44470</v>
      </c>
      <c r="K377" s="4">
        <v>44561</v>
      </c>
      <c r="L377" s="1" t="s">
        <v>152</v>
      </c>
      <c r="M377" s="1" t="s">
        <v>147</v>
      </c>
      <c r="N377" s="1" t="s">
        <v>21</v>
      </c>
      <c r="O377" s="1" t="s">
        <v>146</v>
      </c>
      <c r="P377" s="1" t="s">
        <v>2</v>
      </c>
      <c r="Q377" s="6">
        <v>2</v>
      </c>
      <c r="R377" s="6">
        <v>0</v>
      </c>
      <c r="S377" s="6">
        <v>0</v>
      </c>
      <c r="T377" s="6">
        <v>0</v>
      </c>
      <c r="U377" s="6">
        <v>2</v>
      </c>
      <c r="V377" s="6">
        <v>0</v>
      </c>
      <c r="W377" s="6" t="s">
        <v>151</v>
      </c>
      <c r="AH377" s="2">
        <f>IFERROR(IF((V377+X377+Z377+AB377)/Q377&gt;1,1,(V377+X377+Z377+AB377)/Q377),0)</f>
        <v>0</v>
      </c>
      <c r="AI377" s="2" t="str">
        <f>IFERROR(IF(R377=0,"",IF((V377/R377)&gt;1,1,(V377/R377))),"")</f>
        <v/>
      </c>
      <c r="AJ377" s="2" t="str">
        <f>IFERROR(IF(S377=0,"",IF((X377/S377)&gt;1,1,(X377/S377))),"")</f>
        <v/>
      </c>
      <c r="AK377" s="2" t="str">
        <f>IFERROR(IF(T377=0,"",IF((Z377/T377)&gt;1,1,(Z377/T377))),"")</f>
        <v/>
      </c>
      <c r="AL377" s="2">
        <f>IFERROR(IF(U377=0,"",IF((AB377/U377)&gt;1,1,(AB377/U377))),"")</f>
        <v>0</v>
      </c>
      <c r="AM377" s="1" t="s">
        <v>0</v>
      </c>
      <c r="AN377" s="1"/>
      <c r="AO377" s="1"/>
      <c r="AP377" s="1"/>
      <c r="AQ377" s="1" t="s">
        <v>150</v>
      </c>
      <c r="AR377" s="1"/>
      <c r="AS377" s="1"/>
      <c r="AT377" s="1"/>
      <c r="AU377" s="1" t="s">
        <v>0</v>
      </c>
      <c r="AV377" s="1"/>
      <c r="AW377" s="1"/>
      <c r="AX377" s="1"/>
      <c r="AY377" s="1" t="s">
        <v>143</v>
      </c>
      <c r="AZ377" s="1"/>
      <c r="BA377" s="1"/>
      <c r="BB377" s="1"/>
    </row>
    <row r="378" spans="1:54" ht="15" customHeight="1" x14ac:dyDescent="0.25">
      <c r="A378" s="5">
        <v>13</v>
      </c>
      <c r="B378" s="1" t="s">
        <v>149</v>
      </c>
      <c r="C378" s="1" t="s">
        <v>13</v>
      </c>
      <c r="D378" s="1" t="s">
        <v>12</v>
      </c>
      <c r="E378" s="1" t="s">
        <v>11</v>
      </c>
      <c r="F378" s="1" t="s">
        <v>10</v>
      </c>
      <c r="G378" s="1" t="s">
        <v>9</v>
      </c>
      <c r="H378" s="1" t="s">
        <v>8</v>
      </c>
      <c r="I378" s="1" t="s">
        <v>15</v>
      </c>
      <c r="J378" s="4">
        <v>44317</v>
      </c>
      <c r="K378" s="4">
        <v>44561</v>
      </c>
      <c r="L378" s="1" t="s">
        <v>148</v>
      </c>
      <c r="M378" s="1" t="s">
        <v>147</v>
      </c>
      <c r="N378" s="1" t="s">
        <v>21</v>
      </c>
      <c r="O378" s="1" t="s">
        <v>146</v>
      </c>
      <c r="P378" s="1" t="s">
        <v>2</v>
      </c>
      <c r="Q378" s="6">
        <v>4</v>
      </c>
      <c r="R378" s="6">
        <v>0</v>
      </c>
      <c r="S378" s="6">
        <v>2</v>
      </c>
      <c r="T378" s="6">
        <v>1</v>
      </c>
      <c r="U378" s="6">
        <v>1</v>
      </c>
      <c r="V378" s="6">
        <v>0</v>
      </c>
      <c r="W378" s="6" t="s">
        <v>145</v>
      </c>
      <c r="AH378" s="2">
        <f>IFERROR(IF((V378+X378+Z378+AB378)/Q378&gt;1,1,(V378+X378+Z378+AB378)/Q378),0)</f>
        <v>0</v>
      </c>
      <c r="AI378" s="2" t="str">
        <f>IFERROR(IF(R378=0,"",IF((V378/R378)&gt;1,1,(V378/R378))),"")</f>
        <v/>
      </c>
      <c r="AJ378" s="2">
        <f>IFERROR(IF(S378=0,"",IF((X378/S378)&gt;1,1,(X378/S378))),"")</f>
        <v>0</v>
      </c>
      <c r="AK378" s="2">
        <f>IFERROR(IF(T378=0,"",IF((Z378/T378)&gt;1,1,(Z378/T378))),"")</f>
        <v>0</v>
      </c>
      <c r="AL378" s="2">
        <f>IFERROR(IF(U378=0,"",IF((AB378/U378)&gt;1,1,(AB378/U378))),"")</f>
        <v>0</v>
      </c>
      <c r="AM378" s="1" t="s">
        <v>0</v>
      </c>
      <c r="AN378" s="1"/>
      <c r="AO378" s="1"/>
      <c r="AP378" s="1"/>
      <c r="AQ378" s="1" t="s">
        <v>144</v>
      </c>
      <c r="AR378" s="1"/>
      <c r="AS378" s="1"/>
      <c r="AT378" s="1"/>
      <c r="AU378" s="1" t="s">
        <v>0</v>
      </c>
      <c r="AV378" s="1"/>
      <c r="AW378" s="1"/>
      <c r="AX378" s="1"/>
      <c r="AY378" s="1" t="s">
        <v>143</v>
      </c>
      <c r="AZ378" s="1"/>
      <c r="BA378" s="1"/>
      <c r="BB378" s="1"/>
    </row>
    <row r="379" spans="1:54" ht="15" customHeight="1" x14ac:dyDescent="0.25">
      <c r="A379" s="5">
        <v>1</v>
      </c>
      <c r="B379" s="1" t="s">
        <v>112</v>
      </c>
      <c r="C379" s="1" t="s">
        <v>137</v>
      </c>
      <c r="D379" s="1" t="s">
        <v>12</v>
      </c>
      <c r="E379" s="1" t="s">
        <v>110</v>
      </c>
      <c r="F379" s="1" t="s">
        <v>10</v>
      </c>
      <c r="G379" s="1" t="s">
        <v>129</v>
      </c>
      <c r="H379" s="1" t="s">
        <v>129</v>
      </c>
      <c r="I379" s="1" t="s">
        <v>142</v>
      </c>
      <c r="J379" s="4">
        <v>44256</v>
      </c>
      <c r="K379" s="4">
        <v>44560</v>
      </c>
      <c r="L379" s="1" t="s">
        <v>141</v>
      </c>
      <c r="M379" s="1" t="s">
        <v>107</v>
      </c>
      <c r="N379" s="1" t="s">
        <v>21</v>
      </c>
      <c r="O379" s="1" t="s">
        <v>134</v>
      </c>
      <c r="P379" s="1" t="s">
        <v>75</v>
      </c>
      <c r="Q379" s="6">
        <v>17</v>
      </c>
      <c r="R379" s="6">
        <v>3</v>
      </c>
      <c r="S379" s="6">
        <v>7</v>
      </c>
      <c r="T379" s="6">
        <v>4</v>
      </c>
      <c r="U379" s="6">
        <v>3</v>
      </c>
      <c r="V379" s="6">
        <v>2</v>
      </c>
      <c r="W379" s="6" t="s">
        <v>140</v>
      </c>
      <c r="AH379" s="2">
        <f>IFERROR(IF((V379+X379+Z379+AB379)/Q379&gt;1,1,(V379+X379+Z379+AB379)/Q379),0)</f>
        <v>0.11764705882352941</v>
      </c>
      <c r="AI379" s="2">
        <f>IFERROR(IF(R379=0,"",IF((V379/R379)&gt;1,1,(V379/R379))),"")</f>
        <v>0.66666666666666663</v>
      </c>
      <c r="AJ379" s="2">
        <f>IFERROR(IF(S379=0,"",IF((X379/S379)&gt;1,1,(X379/S379))),"")</f>
        <v>0</v>
      </c>
      <c r="AK379" s="2">
        <f>IFERROR(IF(T379=0,"",IF((Z379/T379)&gt;1,1,(Z379/T379))),"")</f>
        <v>0</v>
      </c>
      <c r="AL379" s="2">
        <f>IFERROR(IF(U379=0,"",IF((AB379/U379)&gt;1,1,(AB379/U379))),"")</f>
        <v>0</v>
      </c>
      <c r="AM379" s="1" t="s">
        <v>18</v>
      </c>
      <c r="AN379" s="1"/>
      <c r="AO379" s="1"/>
      <c r="AP379" s="1"/>
      <c r="AQ379" s="1" t="s">
        <v>139</v>
      </c>
      <c r="AR379" s="1"/>
      <c r="AS379" s="1"/>
      <c r="AT379" s="1"/>
      <c r="AU379" s="1" t="s">
        <v>18</v>
      </c>
      <c r="AV379" s="1"/>
      <c r="AW379" s="1"/>
      <c r="AX379" s="1"/>
      <c r="AY379" s="1" t="s">
        <v>138</v>
      </c>
      <c r="AZ379" s="1"/>
      <c r="BA379" s="1"/>
      <c r="BB379" s="1"/>
    </row>
    <row r="380" spans="1:54" ht="15" customHeight="1" x14ac:dyDescent="0.25">
      <c r="A380" s="5">
        <v>2</v>
      </c>
      <c r="B380" s="1" t="s">
        <v>112</v>
      </c>
      <c r="C380" s="1" t="s">
        <v>137</v>
      </c>
      <c r="D380" s="1" t="s">
        <v>12</v>
      </c>
      <c r="E380" s="1" t="s">
        <v>110</v>
      </c>
      <c r="F380" s="1" t="s">
        <v>10</v>
      </c>
      <c r="G380" s="1" t="s">
        <v>129</v>
      </c>
      <c r="H380" s="1" t="s">
        <v>129</v>
      </c>
      <c r="I380" s="1" t="s">
        <v>136</v>
      </c>
      <c r="J380" s="4">
        <v>44197</v>
      </c>
      <c r="K380" s="4">
        <v>44560</v>
      </c>
      <c r="L380" s="1" t="s">
        <v>135</v>
      </c>
      <c r="M380" s="1" t="s">
        <v>107</v>
      </c>
      <c r="N380" s="1" t="s">
        <v>21</v>
      </c>
      <c r="O380" s="1" t="s">
        <v>134</v>
      </c>
      <c r="P380" s="1" t="s">
        <v>75</v>
      </c>
      <c r="Q380" s="6">
        <v>64</v>
      </c>
      <c r="R380" s="6">
        <v>19</v>
      </c>
      <c r="S380" s="6">
        <v>18</v>
      </c>
      <c r="T380" s="6">
        <v>16</v>
      </c>
      <c r="U380" s="6">
        <v>11</v>
      </c>
      <c r="V380" s="6">
        <v>19</v>
      </c>
      <c r="W380" s="6" t="s">
        <v>133</v>
      </c>
      <c r="AH380" s="2">
        <f>IFERROR(IF((V380+X380+Z380+AB380)/Q380&gt;1,1,(V380+X380+Z380+AB380)/Q380),0)</f>
        <v>0.296875</v>
      </c>
      <c r="AI380" s="2">
        <f>IFERROR(IF(R380=0,"",IF((V380/R380)&gt;1,1,(V380/R380))),"")</f>
        <v>1</v>
      </c>
      <c r="AJ380" s="2">
        <f>IFERROR(IF(S380=0,"",IF((X380/S380)&gt;1,1,(X380/S380))),"")</f>
        <v>0</v>
      </c>
      <c r="AK380" s="2">
        <f>IFERROR(IF(T380=0,"",IF((Z380/T380)&gt;1,1,(Z380/T380))),"")</f>
        <v>0</v>
      </c>
      <c r="AL380" s="2">
        <f>IFERROR(IF(U380=0,"",IF((AB380/U380)&gt;1,1,(AB380/U380))),"")</f>
        <v>0</v>
      </c>
      <c r="AM380" s="1" t="s">
        <v>18</v>
      </c>
      <c r="AN380" s="1"/>
      <c r="AO380" s="1"/>
      <c r="AP380" s="1"/>
      <c r="AQ380" s="1" t="s">
        <v>132</v>
      </c>
      <c r="AR380" s="1"/>
      <c r="AS380" s="1"/>
      <c r="AT380" s="1"/>
      <c r="AU380" s="1" t="s">
        <v>18</v>
      </c>
      <c r="AV380" s="1"/>
      <c r="AW380" s="1"/>
      <c r="AX380" s="1"/>
      <c r="AY380" s="1" t="s">
        <v>131</v>
      </c>
      <c r="AZ380" s="1"/>
      <c r="BA380" s="1"/>
      <c r="BB380" s="1"/>
    </row>
    <row r="381" spans="1:54" ht="15" customHeight="1" x14ac:dyDescent="0.25">
      <c r="A381" s="5">
        <v>3</v>
      </c>
      <c r="B381" s="1" t="s">
        <v>112</v>
      </c>
      <c r="C381" s="1" t="s">
        <v>130</v>
      </c>
      <c r="D381" s="1" t="s">
        <v>12</v>
      </c>
      <c r="E381" s="1" t="s">
        <v>110</v>
      </c>
      <c r="F381" s="1" t="s">
        <v>10</v>
      </c>
      <c r="G381" s="1" t="s">
        <v>129</v>
      </c>
      <c r="H381" s="1" t="s">
        <v>129</v>
      </c>
      <c r="I381" s="1" t="s">
        <v>128</v>
      </c>
      <c r="J381" s="4">
        <v>44316</v>
      </c>
      <c r="K381" s="4">
        <v>44560</v>
      </c>
      <c r="L381" s="1" t="s">
        <v>127</v>
      </c>
      <c r="M381" s="1" t="s">
        <v>107</v>
      </c>
      <c r="N381" s="1" t="s">
        <v>21</v>
      </c>
      <c r="O381" s="1" t="s">
        <v>126</v>
      </c>
      <c r="P381" s="1" t="s">
        <v>75</v>
      </c>
      <c r="Q381" s="6">
        <v>4</v>
      </c>
      <c r="R381" s="6">
        <v>1</v>
      </c>
      <c r="S381" s="6">
        <v>1</v>
      </c>
      <c r="T381" s="6">
        <v>1</v>
      </c>
      <c r="U381" s="6">
        <v>1</v>
      </c>
      <c r="V381" s="6">
        <v>1</v>
      </c>
      <c r="W381" s="6" t="s">
        <v>125</v>
      </c>
      <c r="AH381" s="2">
        <f>IFERROR(IF((V381+X381+Z381+AB381)/Q381&gt;1,1,(V381+X381+Z381+AB381)/Q381),0)</f>
        <v>0.25</v>
      </c>
      <c r="AI381" s="2">
        <f>IFERROR(IF(R381=0,"",IF((V381/R381)&gt;1,1,(V381/R381))),"")</f>
        <v>1</v>
      </c>
      <c r="AJ381" s="2">
        <f>IFERROR(IF(S381=0,"",IF((X381/S381)&gt;1,1,(X381/S381))),"")</f>
        <v>0</v>
      </c>
      <c r="AK381" s="2">
        <f>IFERROR(IF(T381=0,"",IF((Z381/T381)&gt;1,1,(Z381/T381))),"")</f>
        <v>0</v>
      </c>
      <c r="AL381" s="2">
        <f>IFERROR(IF(U381=0,"",IF((AB381/U381)&gt;1,1,(AB381/U381))),"")</f>
        <v>0</v>
      </c>
      <c r="AM381" s="1" t="s">
        <v>18</v>
      </c>
      <c r="AN381" s="1"/>
      <c r="AO381" s="1"/>
      <c r="AP381" s="1"/>
      <c r="AQ381" s="1" t="s">
        <v>124</v>
      </c>
      <c r="AR381" s="1"/>
      <c r="AS381" s="1"/>
      <c r="AT381" s="1"/>
      <c r="AU381" s="1" t="s">
        <v>114</v>
      </c>
      <c r="AV381" s="1"/>
      <c r="AW381" s="1"/>
      <c r="AX381" s="1"/>
      <c r="AY381" s="1" t="s">
        <v>123</v>
      </c>
      <c r="AZ381" s="1"/>
      <c r="BA381" s="1"/>
      <c r="BB381" s="1"/>
    </row>
    <row r="382" spans="1:54" ht="15" customHeight="1" x14ac:dyDescent="0.25">
      <c r="A382" s="5">
        <v>4</v>
      </c>
      <c r="B382" s="1" t="s">
        <v>112</v>
      </c>
      <c r="C382" s="1" t="s">
        <v>13</v>
      </c>
      <c r="D382" s="1" t="s">
        <v>111</v>
      </c>
      <c r="E382" s="1" t="s">
        <v>110</v>
      </c>
      <c r="F382" s="1" t="s">
        <v>10</v>
      </c>
      <c r="G382" s="1" t="s">
        <v>9</v>
      </c>
      <c r="H382" s="1" t="s">
        <v>8</v>
      </c>
      <c r="I382" s="1" t="s">
        <v>122</v>
      </c>
      <c r="J382" s="4">
        <v>44348</v>
      </c>
      <c r="K382" s="4">
        <v>44378</v>
      </c>
      <c r="L382" s="1" t="s">
        <v>108</v>
      </c>
      <c r="M382" s="1" t="s">
        <v>107</v>
      </c>
      <c r="N382" s="1" t="s">
        <v>21</v>
      </c>
      <c r="O382" s="1" t="s">
        <v>121</v>
      </c>
      <c r="P382" s="1" t="s">
        <v>2</v>
      </c>
      <c r="Q382" s="7">
        <v>1</v>
      </c>
      <c r="R382" s="7">
        <v>0</v>
      </c>
      <c r="S382" s="7">
        <v>0</v>
      </c>
      <c r="T382" s="7">
        <v>1</v>
      </c>
      <c r="U382" s="7">
        <v>0</v>
      </c>
      <c r="V382" s="7">
        <v>0</v>
      </c>
      <c r="W382" s="7" t="s">
        <v>105</v>
      </c>
      <c r="AH382" s="2">
        <f>IFERROR(IF((V382+X382+Z382+AB382)/Q382&gt;1,1,(V382+X382+Z382+AB382)/Q382),0)</f>
        <v>0</v>
      </c>
      <c r="AI382" s="2" t="str">
        <f>IFERROR(IF(R382=0,"",IF((V382/R382)&gt;1,1,(V382/R382))),"")</f>
        <v/>
      </c>
      <c r="AJ382" s="2" t="str">
        <f>IFERROR(IF(S382=0,"",IF((X382/S382)&gt;1,1,(X382/S382))),"")</f>
        <v/>
      </c>
      <c r="AK382" s="2">
        <f>IFERROR(IF(T382=0,"",IF((Z382/T382)&gt;1,1,(Z382/T382))),"")</f>
        <v>0</v>
      </c>
      <c r="AL382" s="2" t="str">
        <f>IFERROR(IF(U382=0,"",IF((AB382/U382)&gt;1,1,(AB382/U382))),"")</f>
        <v/>
      </c>
      <c r="AM382" s="1" t="s">
        <v>18</v>
      </c>
      <c r="AN382" s="1"/>
      <c r="AO382" s="1"/>
      <c r="AP382" s="1"/>
      <c r="AQ382" s="1" t="s">
        <v>120</v>
      </c>
      <c r="AR382" s="1"/>
      <c r="AS382" s="1"/>
      <c r="AT382" s="1"/>
      <c r="AU382" s="1" t="s">
        <v>0</v>
      </c>
      <c r="AV382" s="1"/>
      <c r="AW382" s="1"/>
      <c r="AX382" s="1"/>
      <c r="AY382" s="1" t="s">
        <v>103</v>
      </c>
      <c r="AZ382" s="1"/>
      <c r="BA382" s="1"/>
      <c r="BB382" s="1"/>
    </row>
    <row r="383" spans="1:54" ht="15" customHeight="1" x14ac:dyDescent="0.25">
      <c r="A383" s="5">
        <v>5</v>
      </c>
      <c r="B383" s="1" t="s">
        <v>112</v>
      </c>
      <c r="C383" s="1" t="s">
        <v>13</v>
      </c>
      <c r="D383" s="1" t="s">
        <v>111</v>
      </c>
      <c r="E383" s="1" t="s">
        <v>110</v>
      </c>
      <c r="F383" s="1" t="s">
        <v>10</v>
      </c>
      <c r="G383" s="1" t="s">
        <v>9</v>
      </c>
      <c r="H383" s="1" t="s">
        <v>8</v>
      </c>
      <c r="I383" s="1" t="s">
        <v>119</v>
      </c>
      <c r="J383" s="4">
        <v>44317</v>
      </c>
      <c r="K383" s="4">
        <v>44440</v>
      </c>
      <c r="L383" s="1" t="s">
        <v>118</v>
      </c>
      <c r="M383" s="1" t="s">
        <v>107</v>
      </c>
      <c r="N383" s="1" t="s">
        <v>21</v>
      </c>
      <c r="O383" s="1" t="s">
        <v>117</v>
      </c>
      <c r="P383" s="1" t="s">
        <v>2</v>
      </c>
      <c r="Q383" s="7">
        <v>3</v>
      </c>
      <c r="R383" s="7">
        <v>1</v>
      </c>
      <c r="S383" s="7">
        <v>1</v>
      </c>
      <c r="T383" s="7">
        <v>1</v>
      </c>
      <c r="U383" s="7">
        <v>0</v>
      </c>
      <c r="V383" s="7">
        <v>1</v>
      </c>
      <c r="W383" s="7" t="s">
        <v>116</v>
      </c>
      <c r="AH383" s="2">
        <f>IFERROR(IF((V383+X383+Z383+AB383)/Q383&gt;1,1,(V383+X383+Z383+AB383)/Q383),0)</f>
        <v>0.33333333333333331</v>
      </c>
      <c r="AI383" s="2">
        <f>IFERROR(IF(R383=0,"",IF((V383/R383)&gt;1,1,(V383/R383))),"")</f>
        <v>1</v>
      </c>
      <c r="AJ383" s="2">
        <f>IFERROR(IF(S383=0,"",IF((X383/S383)&gt;1,1,(X383/S383))),"")</f>
        <v>0</v>
      </c>
      <c r="AK383" s="2">
        <f>IFERROR(IF(T383=0,"",IF((Z383/T383)&gt;1,1,(Z383/T383))),"")</f>
        <v>0</v>
      </c>
      <c r="AL383" s="2" t="str">
        <f>IFERROR(IF(U383=0,"",IF((AB383/U383)&gt;1,1,(AB383/U383))),"")</f>
        <v/>
      </c>
      <c r="AM383" s="1" t="s">
        <v>18</v>
      </c>
      <c r="AN383" s="1"/>
      <c r="AO383" s="1"/>
      <c r="AP383" s="1"/>
      <c r="AQ383" s="1" t="s">
        <v>115</v>
      </c>
      <c r="AR383" s="1"/>
      <c r="AS383" s="1"/>
      <c r="AT383" s="1"/>
      <c r="AU383" s="1" t="s">
        <v>114</v>
      </c>
      <c r="AV383" s="1"/>
      <c r="AW383" s="1"/>
      <c r="AX383" s="1"/>
      <c r="AY383" s="1" t="s">
        <v>113</v>
      </c>
      <c r="AZ383" s="1"/>
      <c r="BA383" s="1"/>
      <c r="BB383" s="1"/>
    </row>
    <row r="384" spans="1:54" ht="15" customHeight="1" x14ac:dyDescent="0.25">
      <c r="A384" s="5">
        <v>6</v>
      </c>
      <c r="B384" s="1" t="s">
        <v>112</v>
      </c>
      <c r="C384" s="1" t="s">
        <v>13</v>
      </c>
      <c r="D384" s="1" t="s">
        <v>111</v>
      </c>
      <c r="E384" s="1" t="s">
        <v>110</v>
      </c>
      <c r="F384" s="1" t="s">
        <v>10</v>
      </c>
      <c r="G384" s="1" t="s">
        <v>9</v>
      </c>
      <c r="H384" s="1" t="s">
        <v>8</v>
      </c>
      <c r="I384" s="1" t="s">
        <v>109</v>
      </c>
      <c r="J384" s="4">
        <v>44501</v>
      </c>
      <c r="K384" s="4">
        <v>44530</v>
      </c>
      <c r="L384" s="1" t="s">
        <v>108</v>
      </c>
      <c r="M384" s="1" t="s">
        <v>107</v>
      </c>
      <c r="N384" s="1" t="s">
        <v>21</v>
      </c>
      <c r="O384" s="1" t="s">
        <v>106</v>
      </c>
      <c r="P384" s="1" t="s">
        <v>2</v>
      </c>
      <c r="Q384" s="7">
        <v>1</v>
      </c>
      <c r="R384" s="7">
        <v>0</v>
      </c>
      <c r="S384" s="7">
        <v>0</v>
      </c>
      <c r="T384" s="7">
        <v>1</v>
      </c>
      <c r="U384" s="7">
        <v>0</v>
      </c>
      <c r="V384" s="7">
        <v>0</v>
      </c>
      <c r="W384" s="7" t="s">
        <v>105</v>
      </c>
      <c r="AH384" s="2">
        <f>IFERROR(IF((V384+X384+Z384+AB384)/Q384&gt;1,1,(V384+X384+Z384+AB384)/Q384),0)</f>
        <v>0</v>
      </c>
      <c r="AI384" s="2" t="str">
        <f>IFERROR(IF(R384=0,"",IF((V384/R384)&gt;1,1,(V384/R384))),"")</f>
        <v/>
      </c>
      <c r="AJ384" s="2" t="str">
        <f>IFERROR(IF(S384=0,"",IF((X384/S384)&gt;1,1,(X384/S384))),"")</f>
        <v/>
      </c>
      <c r="AK384" s="2">
        <f>IFERROR(IF(T384=0,"",IF((Z384/T384)&gt;1,1,(Z384/T384))),"")</f>
        <v>0</v>
      </c>
      <c r="AL384" s="2" t="str">
        <f>IFERROR(IF(U384=0,"",IF((AB384/U384)&gt;1,1,(AB384/U384))),"")</f>
        <v/>
      </c>
      <c r="AM384" s="1" t="s">
        <v>18</v>
      </c>
      <c r="AN384" s="1"/>
      <c r="AO384" s="1"/>
      <c r="AP384" s="1"/>
      <c r="AQ384" s="1" t="s">
        <v>104</v>
      </c>
      <c r="AR384" s="1"/>
      <c r="AS384" s="1"/>
      <c r="AT384" s="1"/>
      <c r="AU384" s="1" t="s">
        <v>0</v>
      </c>
      <c r="AV384" s="1"/>
      <c r="AW384" s="1"/>
      <c r="AX384" s="1"/>
      <c r="AY384" s="1" t="s">
        <v>103</v>
      </c>
      <c r="AZ384" s="1"/>
      <c r="BA384" s="1"/>
      <c r="BB384" s="1"/>
    </row>
    <row r="385" spans="1:54" ht="15" customHeight="1" x14ac:dyDescent="0.25">
      <c r="A385" s="5">
        <v>1</v>
      </c>
      <c r="B385" s="1" t="s">
        <v>14</v>
      </c>
      <c r="C385" s="1" t="s">
        <v>85</v>
      </c>
      <c r="D385" s="1" t="s">
        <v>33</v>
      </c>
      <c r="E385" s="1" t="s">
        <v>32</v>
      </c>
      <c r="F385" s="1" t="s">
        <v>50</v>
      </c>
      <c r="G385" s="1" t="s">
        <v>30</v>
      </c>
      <c r="H385" s="1" t="s">
        <v>29</v>
      </c>
      <c r="I385" s="1" t="s">
        <v>102</v>
      </c>
      <c r="J385" s="4">
        <v>44197</v>
      </c>
      <c r="K385" s="4">
        <v>44500</v>
      </c>
      <c r="L385" s="1" t="s">
        <v>101</v>
      </c>
      <c r="M385" s="1" t="s">
        <v>5</v>
      </c>
      <c r="N385" s="1" t="s">
        <v>4</v>
      </c>
      <c r="O385" s="1" t="s">
        <v>82</v>
      </c>
      <c r="P385" s="1" t="s">
        <v>25</v>
      </c>
      <c r="Q385" s="3">
        <v>1</v>
      </c>
      <c r="R385" s="3">
        <v>0</v>
      </c>
      <c r="S385" s="3">
        <v>0.6</v>
      </c>
      <c r="T385" s="3">
        <v>0.2</v>
      </c>
      <c r="U385" s="3">
        <v>0.2</v>
      </c>
      <c r="V385" s="3">
        <v>0</v>
      </c>
      <c r="W385" s="3" t="s">
        <v>24</v>
      </c>
      <c r="AH385" s="2">
        <f>IFERROR(IF((V385+X385+Z385+AB385)/Q385&gt;1,1,(V385+X385+Z385+AB385)/Q385),0)</f>
        <v>0</v>
      </c>
      <c r="AI385" s="2" t="str">
        <f>IFERROR(IF(R385=0,"",IF((V385/R385)&gt;1,1,(V385/R385))),"")</f>
        <v/>
      </c>
      <c r="AJ385" s="2">
        <f>IFERROR(IF(S385=0,"",IF((X385/S385)&gt;1,1,(X385/S385))),"")</f>
        <v>0</v>
      </c>
      <c r="AK385" s="2">
        <f>IFERROR(IF(T385=0,"",IF((Z385/T385)&gt;1,1,(Z385/T385))),"")</f>
        <v>0</v>
      </c>
      <c r="AL385" s="2">
        <f>IFERROR(IF(U385=0,"",IF((AB385/U385)&gt;1,1,(AB385/U385))),"")</f>
        <v>0</v>
      </c>
      <c r="AM385" s="1" t="s">
        <v>0</v>
      </c>
      <c r="AN385" s="1"/>
      <c r="AO385" s="1"/>
      <c r="AP385" s="1"/>
      <c r="AQ385" s="1" t="s">
        <v>0</v>
      </c>
      <c r="AR385" s="1"/>
      <c r="AS385" s="1"/>
      <c r="AT385" s="1"/>
      <c r="AU385" s="1" t="s">
        <v>0</v>
      </c>
      <c r="AV385" s="1"/>
      <c r="AW385" s="1"/>
      <c r="AX385" s="1"/>
      <c r="AY385" s="1" t="s">
        <v>0</v>
      </c>
      <c r="AZ385" s="1"/>
      <c r="BA385" s="1"/>
      <c r="BB385" s="1"/>
    </row>
    <row r="386" spans="1:54" ht="15" customHeight="1" x14ac:dyDescent="0.25">
      <c r="A386" s="5">
        <v>2</v>
      </c>
      <c r="B386" s="1" t="s">
        <v>14</v>
      </c>
      <c r="C386" s="1" t="s">
        <v>85</v>
      </c>
      <c r="D386" s="1" t="s">
        <v>33</v>
      </c>
      <c r="E386" s="1" t="s">
        <v>32</v>
      </c>
      <c r="F386" s="1" t="s">
        <v>50</v>
      </c>
      <c r="G386" s="1" t="s">
        <v>30</v>
      </c>
      <c r="H386" s="1" t="s">
        <v>29</v>
      </c>
      <c r="I386" s="1" t="s">
        <v>100</v>
      </c>
      <c r="J386" s="4">
        <v>44287</v>
      </c>
      <c r="K386" s="4">
        <v>44530</v>
      </c>
      <c r="L386" s="1" t="s">
        <v>99</v>
      </c>
      <c r="M386" s="1" t="s">
        <v>5</v>
      </c>
      <c r="N386" s="1" t="s">
        <v>21</v>
      </c>
      <c r="O386" s="1" t="s">
        <v>82</v>
      </c>
      <c r="P386" s="1" t="s">
        <v>25</v>
      </c>
      <c r="Q386" s="6">
        <v>2</v>
      </c>
      <c r="R386" s="6">
        <v>0</v>
      </c>
      <c r="S386" s="6">
        <v>1</v>
      </c>
      <c r="T386" s="6">
        <v>0</v>
      </c>
      <c r="U386" s="6">
        <v>1</v>
      </c>
      <c r="V386" s="6">
        <v>0</v>
      </c>
      <c r="W386" s="6" t="s">
        <v>98</v>
      </c>
      <c r="AH386" s="2">
        <f>IFERROR(IF((V386+X386+Z386+AB386)/Q386&gt;1,1,(V386+X386+Z386+AB386)/Q386),0)</f>
        <v>0</v>
      </c>
      <c r="AI386" s="2" t="str">
        <f>IFERROR(IF(R386=0,"",IF((V386/R386)&gt;1,1,(V386/R386))),"")</f>
        <v/>
      </c>
      <c r="AJ386" s="2">
        <f>IFERROR(IF(S386=0,"",IF((X386/S386)&gt;1,1,(X386/S386))),"")</f>
        <v>0</v>
      </c>
      <c r="AK386" s="2" t="str">
        <f>IFERROR(IF(T386=0,"",IF((Z386/T386)&gt;1,1,(Z386/T386))),"")</f>
        <v/>
      </c>
      <c r="AL386" s="2">
        <f>IFERROR(IF(U386=0,"",IF((AB386/U386)&gt;1,1,(AB386/U386))),"")</f>
        <v>0</v>
      </c>
      <c r="AM386" s="1" t="s">
        <v>0</v>
      </c>
      <c r="AN386" s="1"/>
      <c r="AO386" s="1"/>
      <c r="AP386" s="1"/>
      <c r="AQ386" s="1" t="s">
        <v>0</v>
      </c>
      <c r="AR386" s="1"/>
      <c r="AS386" s="1"/>
      <c r="AT386" s="1"/>
      <c r="AU386" s="1" t="s">
        <v>0</v>
      </c>
      <c r="AV386" s="1"/>
      <c r="AW386" s="1"/>
      <c r="AX386" s="1"/>
      <c r="AY386" s="1" t="s">
        <v>0</v>
      </c>
      <c r="AZ386" s="1"/>
      <c r="BA386" s="1"/>
      <c r="BB386" s="1"/>
    </row>
    <row r="387" spans="1:54" ht="15" customHeight="1" x14ac:dyDescent="0.25">
      <c r="A387" s="5">
        <v>3</v>
      </c>
      <c r="B387" s="1" t="s">
        <v>14</v>
      </c>
      <c r="C387" s="1" t="s">
        <v>85</v>
      </c>
      <c r="D387" s="1" t="s">
        <v>33</v>
      </c>
      <c r="E387" s="1" t="s">
        <v>32</v>
      </c>
      <c r="F387" s="1" t="s">
        <v>50</v>
      </c>
      <c r="G387" s="1" t="s">
        <v>30</v>
      </c>
      <c r="H387" s="1" t="s">
        <v>29</v>
      </c>
      <c r="I387" s="1" t="s">
        <v>97</v>
      </c>
      <c r="J387" s="4">
        <v>44197</v>
      </c>
      <c r="K387" s="4">
        <v>44561</v>
      </c>
      <c r="L387" s="1" t="s">
        <v>96</v>
      </c>
      <c r="M387" s="1" t="s">
        <v>5</v>
      </c>
      <c r="N387" s="1" t="s">
        <v>21</v>
      </c>
      <c r="O387" s="1" t="s">
        <v>82</v>
      </c>
      <c r="P387" s="1" t="s">
        <v>25</v>
      </c>
      <c r="Q387" s="6">
        <v>4</v>
      </c>
      <c r="R387" s="6">
        <v>1</v>
      </c>
      <c r="S387" s="6">
        <v>1</v>
      </c>
      <c r="T387" s="6">
        <v>1</v>
      </c>
      <c r="U387" s="6">
        <v>1</v>
      </c>
      <c r="V387" s="6">
        <v>1</v>
      </c>
      <c r="W387" s="6" t="s">
        <v>95</v>
      </c>
      <c r="AH387" s="2">
        <f>IFERROR(IF((V387+X387+Z387+AB387)/Q387&gt;1,1,(V387+X387+Z387+AB387)/Q387),0)</f>
        <v>0.25</v>
      </c>
      <c r="AI387" s="2">
        <f>IFERROR(IF(R387=0,"",IF((V387/R387)&gt;1,1,(V387/R387))),"")</f>
        <v>1</v>
      </c>
      <c r="AJ387" s="2">
        <f>IFERROR(IF(S387=0,"",IF((X387/S387)&gt;1,1,(X387/S387))),"")</f>
        <v>0</v>
      </c>
      <c r="AK387" s="2">
        <f>IFERROR(IF(T387=0,"",IF((Z387/T387)&gt;1,1,(Z387/T387))),"")</f>
        <v>0</v>
      </c>
      <c r="AL387" s="2">
        <f>IFERROR(IF(U387=0,"",IF((AB387/U387)&gt;1,1,(AB387/U387))),"")</f>
        <v>0</v>
      </c>
      <c r="AM387" s="1" t="s">
        <v>18</v>
      </c>
      <c r="AN387" s="1"/>
      <c r="AO387" s="1"/>
      <c r="AP387" s="1"/>
      <c r="AQ387" s="1" t="s">
        <v>94</v>
      </c>
      <c r="AR387" s="1"/>
      <c r="AS387" s="1"/>
      <c r="AT387" s="1"/>
      <c r="AU387" s="1" t="s">
        <v>18</v>
      </c>
      <c r="AV387" s="1"/>
      <c r="AW387" s="1"/>
      <c r="AX387" s="1"/>
      <c r="AY387" s="1" t="s">
        <v>93</v>
      </c>
      <c r="AZ387" s="1"/>
      <c r="BA387" s="1"/>
      <c r="BB387" s="1"/>
    </row>
    <row r="388" spans="1:54" ht="15" customHeight="1" x14ac:dyDescent="0.25">
      <c r="A388" s="5">
        <v>4</v>
      </c>
      <c r="B388" s="1" t="s">
        <v>14</v>
      </c>
      <c r="C388" s="1" t="s">
        <v>85</v>
      </c>
      <c r="D388" s="1" t="s">
        <v>33</v>
      </c>
      <c r="E388" s="1" t="s">
        <v>32</v>
      </c>
      <c r="F388" s="1" t="s">
        <v>50</v>
      </c>
      <c r="G388" s="1" t="s">
        <v>30</v>
      </c>
      <c r="H388" s="1" t="s">
        <v>29</v>
      </c>
      <c r="I388" s="1" t="s">
        <v>92</v>
      </c>
      <c r="J388" s="4">
        <v>44197</v>
      </c>
      <c r="K388" s="4">
        <v>44347</v>
      </c>
      <c r="L388" s="1" t="s">
        <v>91</v>
      </c>
      <c r="M388" s="1" t="s">
        <v>5</v>
      </c>
      <c r="N388" s="1" t="s">
        <v>21</v>
      </c>
      <c r="O388" s="1" t="s">
        <v>82</v>
      </c>
      <c r="P388" s="1" t="s">
        <v>25</v>
      </c>
      <c r="Q388" s="6">
        <v>1</v>
      </c>
      <c r="R388" s="6">
        <v>0</v>
      </c>
      <c r="S388" s="6">
        <v>1</v>
      </c>
      <c r="T388" s="6">
        <v>0</v>
      </c>
      <c r="U388" s="6">
        <v>0</v>
      </c>
      <c r="V388" s="6">
        <v>0</v>
      </c>
      <c r="W388" s="6" t="s">
        <v>24</v>
      </c>
      <c r="AH388" s="2">
        <f>IFERROR(IF((V388+X388+Z388+AB388)/Q388&gt;1,1,(V388+X388+Z388+AB388)/Q388),0)</f>
        <v>0</v>
      </c>
      <c r="AI388" s="2" t="str">
        <f>IFERROR(IF(R388=0,"",IF((V388/R388)&gt;1,1,(V388/R388))),"")</f>
        <v/>
      </c>
      <c r="AJ388" s="2">
        <f>IFERROR(IF(S388=0,"",IF((X388/S388)&gt;1,1,(X388/S388))),"")</f>
        <v>0</v>
      </c>
      <c r="AK388" s="2" t="str">
        <f>IFERROR(IF(T388=0,"",IF((Z388/T388)&gt;1,1,(Z388/T388))),"")</f>
        <v/>
      </c>
      <c r="AL388" s="2" t="str">
        <f>IFERROR(IF(U388=0,"",IF((AB388/U388)&gt;1,1,(AB388/U388))),"")</f>
        <v/>
      </c>
      <c r="AM388" s="1" t="s">
        <v>0</v>
      </c>
      <c r="AN388" s="1"/>
      <c r="AO388" s="1"/>
      <c r="AP388" s="1"/>
      <c r="AQ388" s="1" t="s">
        <v>0</v>
      </c>
      <c r="AR388" s="1"/>
      <c r="AS388" s="1"/>
      <c r="AT388" s="1"/>
      <c r="AU388" s="1" t="s">
        <v>0</v>
      </c>
      <c r="AV388" s="1"/>
      <c r="AW388" s="1"/>
      <c r="AX388" s="1"/>
      <c r="AY388" s="1" t="s">
        <v>0</v>
      </c>
      <c r="AZ388" s="1"/>
      <c r="BA388" s="1"/>
      <c r="BB388" s="1"/>
    </row>
    <row r="389" spans="1:54" ht="15" customHeight="1" x14ac:dyDescent="0.25">
      <c r="A389" s="5">
        <v>5</v>
      </c>
      <c r="B389" s="1" t="s">
        <v>14</v>
      </c>
      <c r="C389" s="1" t="s">
        <v>85</v>
      </c>
      <c r="D389" s="1" t="s">
        <v>33</v>
      </c>
      <c r="E389" s="1" t="s">
        <v>32</v>
      </c>
      <c r="F389" s="1" t="s">
        <v>50</v>
      </c>
      <c r="G389" s="1" t="s">
        <v>30</v>
      </c>
      <c r="H389" s="1" t="s">
        <v>29</v>
      </c>
      <c r="I389" s="1" t="s">
        <v>90</v>
      </c>
      <c r="J389" s="4">
        <v>44197</v>
      </c>
      <c r="K389" s="4">
        <v>44561</v>
      </c>
      <c r="L389" s="1" t="s">
        <v>89</v>
      </c>
      <c r="M389" s="1" t="s">
        <v>5</v>
      </c>
      <c r="N389" s="1" t="s">
        <v>4</v>
      </c>
      <c r="O389" s="1" t="s">
        <v>82</v>
      </c>
      <c r="P389" s="1" t="s">
        <v>25</v>
      </c>
      <c r="Q389" s="3">
        <v>1</v>
      </c>
      <c r="R389" s="3">
        <v>0.4</v>
      </c>
      <c r="S389" s="3">
        <v>0.2</v>
      </c>
      <c r="T389" s="3">
        <v>0.2</v>
      </c>
      <c r="U389" s="3">
        <v>0.2</v>
      </c>
      <c r="V389" s="3">
        <v>0.4</v>
      </c>
      <c r="W389" s="3" t="s">
        <v>88</v>
      </c>
      <c r="AH389" s="2">
        <f>IFERROR(IF((V389+X389+Z389+AB389)/Q389&gt;1,1,(V389+X389+Z389+AB389)/Q389),0)</f>
        <v>0.4</v>
      </c>
      <c r="AI389" s="2">
        <f>IFERROR(IF(R389=0,"",IF((V389/R389)&gt;1,1,(V389/R389))),"")</f>
        <v>1</v>
      </c>
      <c r="AJ389" s="2">
        <f>IFERROR(IF(S389=0,"",IF((X389/S389)&gt;1,1,(X389/S389))),"")</f>
        <v>0</v>
      </c>
      <c r="AK389" s="2">
        <f>IFERROR(IF(T389=0,"",IF((Z389/T389)&gt;1,1,(Z389/T389))),"")</f>
        <v>0</v>
      </c>
      <c r="AL389" s="2">
        <f>IFERROR(IF(U389=0,"",IF((AB389/U389)&gt;1,1,(AB389/U389))),"")</f>
        <v>0</v>
      </c>
      <c r="AM389" s="1" t="s">
        <v>18</v>
      </c>
      <c r="AN389" s="1"/>
      <c r="AO389" s="1"/>
      <c r="AP389" s="1"/>
      <c r="AQ389" s="1" t="s">
        <v>87</v>
      </c>
      <c r="AR389" s="1"/>
      <c r="AS389" s="1"/>
      <c r="AT389" s="1"/>
      <c r="AU389" s="1" t="s">
        <v>18</v>
      </c>
      <c r="AV389" s="1"/>
      <c r="AW389" s="1"/>
      <c r="AX389" s="1"/>
      <c r="AY389" s="1" t="s">
        <v>86</v>
      </c>
      <c r="AZ389" s="1"/>
      <c r="BA389" s="1"/>
      <c r="BB389" s="1"/>
    </row>
    <row r="390" spans="1:54" ht="15" customHeight="1" x14ac:dyDescent="0.25">
      <c r="A390" s="5">
        <v>6</v>
      </c>
      <c r="B390" s="1" t="s">
        <v>14</v>
      </c>
      <c r="C390" s="1" t="s">
        <v>85</v>
      </c>
      <c r="D390" s="1" t="s">
        <v>33</v>
      </c>
      <c r="E390" s="1" t="s">
        <v>32</v>
      </c>
      <c r="F390" s="1" t="s">
        <v>50</v>
      </c>
      <c r="G390" s="1" t="s">
        <v>30</v>
      </c>
      <c r="H390" s="1" t="s">
        <v>29</v>
      </c>
      <c r="I390" s="1" t="s">
        <v>84</v>
      </c>
      <c r="J390" s="4">
        <v>44197</v>
      </c>
      <c r="K390" s="4">
        <v>44500</v>
      </c>
      <c r="L390" s="1" t="s">
        <v>83</v>
      </c>
      <c r="M390" s="1" t="s">
        <v>5</v>
      </c>
      <c r="N390" s="1" t="s">
        <v>21</v>
      </c>
      <c r="O390" s="1" t="s">
        <v>82</v>
      </c>
      <c r="P390" s="1" t="s">
        <v>25</v>
      </c>
      <c r="Q390" s="6">
        <v>1</v>
      </c>
      <c r="R390" s="6">
        <v>0</v>
      </c>
      <c r="S390" s="6">
        <v>0</v>
      </c>
      <c r="T390" s="6">
        <v>0</v>
      </c>
      <c r="U390" s="6">
        <v>1</v>
      </c>
      <c r="V390" s="6">
        <v>0</v>
      </c>
      <c r="W390" s="6" t="s">
        <v>81</v>
      </c>
      <c r="AH390" s="2">
        <f>IFERROR(IF((V390+X390+Z390+AB390)/Q390&gt;1,1,(V390+X390+Z390+AB390)/Q390),0)</f>
        <v>0</v>
      </c>
      <c r="AI390" s="2" t="str">
        <f>IFERROR(IF(R390=0,"",IF((V390/R390)&gt;1,1,(V390/R390))),"")</f>
        <v/>
      </c>
      <c r="AJ390" s="2" t="str">
        <f>IFERROR(IF(S390=0,"",IF((X390/S390)&gt;1,1,(X390/S390))),"")</f>
        <v/>
      </c>
      <c r="AK390" s="2" t="str">
        <f>IFERROR(IF(T390=0,"",IF((Z390/T390)&gt;1,1,(Z390/T390))),"")</f>
        <v/>
      </c>
      <c r="AL390" s="2">
        <f>IFERROR(IF(U390=0,"",IF((AB390/U390)&gt;1,1,(AB390/U390))),"")</f>
        <v>0</v>
      </c>
      <c r="AM390" s="1" t="s">
        <v>0</v>
      </c>
      <c r="AN390" s="1"/>
      <c r="AO390" s="1"/>
      <c r="AP390" s="1"/>
      <c r="AQ390" s="1" t="s">
        <v>0</v>
      </c>
      <c r="AR390" s="1"/>
      <c r="AS390" s="1"/>
      <c r="AT390" s="1"/>
      <c r="AU390" s="1" t="s">
        <v>0</v>
      </c>
      <c r="AV390" s="1"/>
      <c r="AW390" s="1"/>
      <c r="AX390" s="1"/>
      <c r="AY390" s="1" t="s">
        <v>0</v>
      </c>
      <c r="AZ390" s="1"/>
      <c r="BA390" s="1"/>
      <c r="BB390" s="1"/>
    </row>
    <row r="391" spans="1:54" ht="15" customHeight="1" x14ac:dyDescent="0.25">
      <c r="A391" s="5">
        <v>7</v>
      </c>
      <c r="B391" s="1" t="s">
        <v>14</v>
      </c>
      <c r="C391" s="1" t="s">
        <v>67</v>
      </c>
      <c r="D391" s="1" t="s">
        <v>33</v>
      </c>
      <c r="E391" s="1" t="s">
        <v>32</v>
      </c>
      <c r="F391" s="1" t="s">
        <v>50</v>
      </c>
      <c r="G391" s="1" t="s">
        <v>30</v>
      </c>
      <c r="H391" s="1" t="s">
        <v>29</v>
      </c>
      <c r="I391" s="1" t="s">
        <v>80</v>
      </c>
      <c r="J391" s="4">
        <v>44409</v>
      </c>
      <c r="K391" s="4">
        <v>44439</v>
      </c>
      <c r="L391" s="1" t="s">
        <v>79</v>
      </c>
      <c r="M391" s="1" t="s">
        <v>5</v>
      </c>
      <c r="N391" s="1" t="s">
        <v>21</v>
      </c>
      <c r="O391" s="1" t="s">
        <v>64</v>
      </c>
      <c r="P391" s="1" t="s">
        <v>75</v>
      </c>
      <c r="Q391" s="6">
        <v>1</v>
      </c>
      <c r="R391" s="6">
        <v>0</v>
      </c>
      <c r="S391" s="6">
        <v>0</v>
      </c>
      <c r="T391" s="6">
        <v>1</v>
      </c>
      <c r="U391" s="6">
        <v>0</v>
      </c>
      <c r="V391" s="6">
        <v>0</v>
      </c>
      <c r="W391" s="6" t="s">
        <v>78</v>
      </c>
      <c r="AH391" s="2">
        <f>IFERROR(IF((V391+X391+Z391+AB391)/Q391&gt;1,1,(V391+X391+Z391+AB391)/Q391),0)</f>
        <v>0</v>
      </c>
      <c r="AI391" s="2" t="str">
        <f>IFERROR(IF(R391=0,"",IF((V391/R391)&gt;1,1,(V391/R391))),"")</f>
        <v/>
      </c>
      <c r="AJ391" s="2" t="str">
        <f>IFERROR(IF(S391=0,"",IF((X391/S391)&gt;1,1,(X391/S391))),"")</f>
        <v/>
      </c>
      <c r="AK391" s="2">
        <f>IFERROR(IF(T391=0,"",IF((Z391/T391)&gt;1,1,(Z391/T391))),"")</f>
        <v>0</v>
      </c>
      <c r="AL391" s="2" t="str">
        <f>IFERROR(IF(U391=0,"",IF((AB391/U391)&gt;1,1,(AB391/U391))),"")</f>
        <v/>
      </c>
      <c r="AM391" s="1" t="s">
        <v>0</v>
      </c>
      <c r="AN391" s="1"/>
      <c r="AO391" s="1"/>
      <c r="AP391" s="1"/>
      <c r="AQ391" s="1" t="s">
        <v>0</v>
      </c>
      <c r="AR391" s="1"/>
      <c r="AS391" s="1"/>
      <c r="AT391" s="1"/>
      <c r="AU391" s="1" t="s">
        <v>0</v>
      </c>
      <c r="AV391" s="1"/>
      <c r="AW391" s="1"/>
      <c r="AX391" s="1"/>
      <c r="AY391" s="1" t="s">
        <v>0</v>
      </c>
      <c r="AZ391" s="1"/>
      <c r="BA391" s="1"/>
      <c r="BB391" s="1"/>
    </row>
    <row r="392" spans="1:54" ht="15" customHeight="1" x14ac:dyDescent="0.25">
      <c r="A392" s="5">
        <v>8</v>
      </c>
      <c r="B392" s="1" t="s">
        <v>14</v>
      </c>
      <c r="C392" s="1" t="s">
        <v>67</v>
      </c>
      <c r="D392" s="1" t="s">
        <v>33</v>
      </c>
      <c r="E392" s="1" t="s">
        <v>32</v>
      </c>
      <c r="F392" s="1" t="s">
        <v>50</v>
      </c>
      <c r="G392" s="1" t="s">
        <v>30</v>
      </c>
      <c r="H392" s="1" t="s">
        <v>29</v>
      </c>
      <c r="I392" s="1" t="s">
        <v>77</v>
      </c>
      <c r="J392" s="4">
        <v>44197</v>
      </c>
      <c r="K392" s="4">
        <v>44561</v>
      </c>
      <c r="L392" s="1" t="s">
        <v>76</v>
      </c>
      <c r="M392" s="1" t="s">
        <v>5</v>
      </c>
      <c r="N392" s="1" t="s">
        <v>4</v>
      </c>
      <c r="O392" s="1" t="s">
        <v>64</v>
      </c>
      <c r="P392" s="1" t="s">
        <v>75</v>
      </c>
      <c r="Q392" s="3">
        <v>1</v>
      </c>
      <c r="R392" s="3">
        <v>0.25</v>
      </c>
      <c r="S392" s="3">
        <v>0.25</v>
      </c>
      <c r="T392" s="3">
        <v>0.25</v>
      </c>
      <c r="U392" s="3">
        <v>0.25</v>
      </c>
      <c r="V392" s="3">
        <v>0.25</v>
      </c>
      <c r="W392" s="3" t="s">
        <v>74</v>
      </c>
      <c r="AH392" s="2">
        <f>IFERROR(IF((V392+X392+Z392+AB392)/Q392&gt;1,1,(V392+X392+Z392+AB392)/Q392),0)</f>
        <v>0.25</v>
      </c>
      <c r="AI392" s="2">
        <f>IFERROR(IF(R392=0,"",IF((V392/R392)&gt;1,1,(V392/R392))),"")</f>
        <v>1</v>
      </c>
      <c r="AJ392" s="2">
        <f>IFERROR(IF(S392=0,"",IF((X392/S392)&gt;1,1,(X392/S392))),"")</f>
        <v>0</v>
      </c>
      <c r="AK392" s="2">
        <f>IFERROR(IF(T392=0,"",IF((Z392/T392)&gt;1,1,(Z392/T392))),"")</f>
        <v>0</v>
      </c>
      <c r="AL392" s="2">
        <f>IFERROR(IF(U392=0,"",IF((AB392/U392)&gt;1,1,(AB392/U392))),"")</f>
        <v>0</v>
      </c>
      <c r="AM392" s="1" t="s">
        <v>18</v>
      </c>
      <c r="AN392" s="1"/>
      <c r="AO392" s="1"/>
      <c r="AP392" s="1"/>
      <c r="AQ392" s="1" t="s">
        <v>73</v>
      </c>
      <c r="AR392" s="1"/>
      <c r="AS392" s="1"/>
      <c r="AT392" s="1"/>
      <c r="AU392" s="1" t="s">
        <v>18</v>
      </c>
      <c r="AV392" s="1"/>
      <c r="AW392" s="1"/>
      <c r="AX392" s="1"/>
      <c r="AY392" s="1" t="s">
        <v>72</v>
      </c>
      <c r="AZ392" s="1"/>
      <c r="BA392" s="1"/>
      <c r="BB392" s="1"/>
    </row>
    <row r="393" spans="1:54" ht="15" customHeight="1" x14ac:dyDescent="0.25">
      <c r="A393" s="5">
        <v>9</v>
      </c>
      <c r="B393" s="1" t="s">
        <v>14</v>
      </c>
      <c r="C393" s="1" t="s">
        <v>67</v>
      </c>
      <c r="D393" s="1" t="s">
        <v>33</v>
      </c>
      <c r="E393" s="1" t="s">
        <v>32</v>
      </c>
      <c r="F393" s="1" t="s">
        <v>50</v>
      </c>
      <c r="G393" s="1" t="s">
        <v>30</v>
      </c>
      <c r="H393" s="1" t="s">
        <v>29</v>
      </c>
      <c r="I393" s="1" t="s">
        <v>71</v>
      </c>
      <c r="J393" s="4">
        <v>44287</v>
      </c>
      <c r="K393" s="4">
        <v>44561</v>
      </c>
      <c r="L393" s="1" t="s">
        <v>70</v>
      </c>
      <c r="M393" s="1" t="s">
        <v>5</v>
      </c>
      <c r="N393" s="1" t="s">
        <v>21</v>
      </c>
      <c r="O393" s="1" t="s">
        <v>64</v>
      </c>
      <c r="P393" s="1" t="s">
        <v>25</v>
      </c>
      <c r="Q393" s="6">
        <v>3</v>
      </c>
      <c r="R393" s="6">
        <v>0</v>
      </c>
      <c r="S393" s="6">
        <v>1</v>
      </c>
      <c r="T393" s="6">
        <v>1</v>
      </c>
      <c r="U393" s="6">
        <v>1</v>
      </c>
      <c r="V393" s="6">
        <v>0</v>
      </c>
      <c r="W393" s="6" t="s">
        <v>24</v>
      </c>
      <c r="AH393" s="2">
        <f>IFERROR(IF((V393+X393+Z393+AB393)/Q393&gt;1,1,(V393+X393+Z393+AB393)/Q393),0)</f>
        <v>0</v>
      </c>
      <c r="AI393" s="2" t="str">
        <f>IFERROR(IF(R393=0,"",IF((V393/R393)&gt;1,1,(V393/R393))),"")</f>
        <v/>
      </c>
      <c r="AJ393" s="2">
        <f>IFERROR(IF(S393=0,"",IF((X393/S393)&gt;1,1,(X393/S393))),"")</f>
        <v>0</v>
      </c>
      <c r="AK393" s="2">
        <f>IFERROR(IF(T393=0,"",IF((Z393/T393)&gt;1,1,(Z393/T393))),"")</f>
        <v>0</v>
      </c>
      <c r="AL393" s="2">
        <f>IFERROR(IF(U393=0,"",IF((AB393/U393)&gt;1,1,(AB393/U393))),"")</f>
        <v>0</v>
      </c>
      <c r="AM393" s="1" t="s">
        <v>0</v>
      </c>
      <c r="AN393" s="1"/>
      <c r="AO393" s="1"/>
      <c r="AP393" s="1"/>
      <c r="AQ393" s="1" t="s">
        <v>0</v>
      </c>
      <c r="AR393" s="1"/>
      <c r="AS393" s="1"/>
      <c r="AT393" s="1"/>
      <c r="AU393" s="1" t="s">
        <v>18</v>
      </c>
      <c r="AV393" s="1"/>
      <c r="AW393" s="1"/>
      <c r="AX393" s="1"/>
      <c r="AY393" s="1" t="s">
        <v>0</v>
      </c>
      <c r="AZ393" s="1"/>
      <c r="BA393" s="1"/>
      <c r="BB393" s="1"/>
    </row>
    <row r="394" spans="1:54" ht="15" customHeight="1" x14ac:dyDescent="0.25">
      <c r="A394" s="5">
        <v>10</v>
      </c>
      <c r="B394" s="1" t="s">
        <v>14</v>
      </c>
      <c r="C394" s="1" t="s">
        <v>67</v>
      </c>
      <c r="D394" s="1" t="s">
        <v>33</v>
      </c>
      <c r="E394" s="1" t="s">
        <v>32</v>
      </c>
      <c r="F394" s="1" t="s">
        <v>50</v>
      </c>
      <c r="G394" s="1" t="s">
        <v>30</v>
      </c>
      <c r="H394" s="1" t="s">
        <v>29</v>
      </c>
      <c r="I394" s="1" t="s">
        <v>69</v>
      </c>
      <c r="J394" s="4">
        <v>44197</v>
      </c>
      <c r="K394" s="4">
        <v>44377</v>
      </c>
      <c r="L394" s="1" t="s">
        <v>68</v>
      </c>
      <c r="M394" s="1" t="s">
        <v>5</v>
      </c>
      <c r="N394" s="1" t="s">
        <v>21</v>
      </c>
      <c r="O394" s="1" t="s">
        <v>64</v>
      </c>
      <c r="P394" s="1" t="s">
        <v>25</v>
      </c>
      <c r="Q394" s="6">
        <v>1</v>
      </c>
      <c r="R394" s="6">
        <v>0</v>
      </c>
      <c r="S394" s="6">
        <v>1</v>
      </c>
      <c r="T394" s="6">
        <v>0</v>
      </c>
      <c r="U394" s="6">
        <v>0</v>
      </c>
      <c r="V394" s="6">
        <v>0</v>
      </c>
      <c r="W394" s="6" t="s">
        <v>24</v>
      </c>
      <c r="AH394" s="2">
        <f>IFERROR(IF((V394+X394+Z394+AB394)/Q394&gt;1,1,(V394+X394+Z394+AB394)/Q394),0)</f>
        <v>0</v>
      </c>
      <c r="AI394" s="2" t="str">
        <f>IFERROR(IF(R394=0,"",IF((V394/R394)&gt;1,1,(V394/R394))),"")</f>
        <v/>
      </c>
      <c r="AJ394" s="2">
        <f>IFERROR(IF(S394=0,"",IF((X394/S394)&gt;1,1,(X394/S394))),"")</f>
        <v>0</v>
      </c>
      <c r="AK394" s="2" t="str">
        <f>IFERROR(IF(T394=0,"",IF((Z394/T394)&gt;1,1,(Z394/T394))),"")</f>
        <v/>
      </c>
      <c r="AL394" s="2" t="str">
        <f>IFERROR(IF(U394=0,"",IF((AB394/U394)&gt;1,1,(AB394/U394))),"")</f>
        <v/>
      </c>
      <c r="AM394" s="1" t="s">
        <v>0</v>
      </c>
      <c r="AN394" s="1"/>
      <c r="AO394" s="1"/>
      <c r="AP394" s="1"/>
      <c r="AQ394" s="1" t="s">
        <v>0</v>
      </c>
      <c r="AR394" s="1"/>
      <c r="AS394" s="1"/>
      <c r="AT394" s="1"/>
      <c r="AU394" s="1" t="s">
        <v>0</v>
      </c>
      <c r="AV394" s="1"/>
      <c r="AW394" s="1"/>
      <c r="AX394" s="1"/>
      <c r="AY394" s="1" t="s">
        <v>0</v>
      </c>
      <c r="AZ394" s="1"/>
      <c r="BA394" s="1"/>
      <c r="BB394" s="1"/>
    </row>
    <row r="395" spans="1:54" ht="15" customHeight="1" x14ac:dyDescent="0.25">
      <c r="A395" s="5">
        <v>11</v>
      </c>
      <c r="B395" s="1" t="s">
        <v>14</v>
      </c>
      <c r="C395" s="1" t="s">
        <v>67</v>
      </c>
      <c r="D395" s="1" t="s">
        <v>33</v>
      </c>
      <c r="E395" s="1" t="s">
        <v>32</v>
      </c>
      <c r="F395" s="1" t="s">
        <v>50</v>
      </c>
      <c r="G395" s="1" t="s">
        <v>30</v>
      </c>
      <c r="H395" s="1" t="s">
        <v>29</v>
      </c>
      <c r="I395" s="1" t="s">
        <v>66</v>
      </c>
      <c r="J395" s="4">
        <v>44501</v>
      </c>
      <c r="K395" s="4">
        <v>44561</v>
      </c>
      <c r="L395" s="1" t="s">
        <v>65</v>
      </c>
      <c r="M395" s="1" t="s">
        <v>5</v>
      </c>
      <c r="N395" s="1" t="s">
        <v>21</v>
      </c>
      <c r="O395" s="1" t="s">
        <v>64</v>
      </c>
      <c r="P395" s="1" t="s">
        <v>25</v>
      </c>
      <c r="Q395" s="6">
        <v>1</v>
      </c>
      <c r="R395" s="6">
        <v>0</v>
      </c>
      <c r="S395" s="6">
        <v>0</v>
      </c>
      <c r="T395" s="6">
        <v>0</v>
      </c>
      <c r="U395" s="6">
        <v>1</v>
      </c>
      <c r="V395" s="6">
        <v>0</v>
      </c>
      <c r="W395" s="6" t="s">
        <v>63</v>
      </c>
      <c r="AH395" s="2">
        <f>IFERROR(IF((V395+X395+Z395+AB395)/Q395&gt;1,1,(V395+X395+Z395+AB395)/Q395),0)</f>
        <v>0</v>
      </c>
      <c r="AI395" s="2" t="str">
        <f>IFERROR(IF(R395=0,"",IF((V395/R395)&gt;1,1,(V395/R395))),"")</f>
        <v/>
      </c>
      <c r="AJ395" s="2" t="str">
        <f>IFERROR(IF(S395=0,"",IF((X395/S395)&gt;1,1,(X395/S395))),"")</f>
        <v/>
      </c>
      <c r="AK395" s="2" t="str">
        <f>IFERROR(IF(T395=0,"",IF((Z395/T395)&gt;1,1,(Z395/T395))),"")</f>
        <v/>
      </c>
      <c r="AL395" s="2">
        <f>IFERROR(IF(U395=0,"",IF((AB395/U395)&gt;1,1,(AB395/U395))),"")</f>
        <v>0</v>
      </c>
      <c r="AM395" s="1" t="s">
        <v>0</v>
      </c>
      <c r="AN395" s="1"/>
      <c r="AO395" s="1"/>
      <c r="AP395" s="1"/>
      <c r="AQ395" s="1" t="s">
        <v>0</v>
      </c>
      <c r="AR395" s="1"/>
      <c r="AS395" s="1"/>
      <c r="AT395" s="1"/>
      <c r="AU395" s="1" t="s">
        <v>0</v>
      </c>
      <c r="AV395" s="1"/>
      <c r="AW395" s="1"/>
      <c r="AX395" s="1"/>
      <c r="AY395" s="1" t="s">
        <v>0</v>
      </c>
      <c r="AZ395" s="1"/>
      <c r="BA395" s="1"/>
      <c r="BB395" s="1"/>
    </row>
    <row r="396" spans="1:54" ht="15" customHeight="1" x14ac:dyDescent="0.25">
      <c r="A396" s="5">
        <v>12</v>
      </c>
      <c r="B396" s="1" t="s">
        <v>14</v>
      </c>
      <c r="C396" s="1" t="s">
        <v>62</v>
      </c>
      <c r="D396" s="1" t="s">
        <v>33</v>
      </c>
      <c r="E396" s="1" t="s">
        <v>32</v>
      </c>
      <c r="F396" s="1" t="s">
        <v>50</v>
      </c>
      <c r="G396" s="1" t="s">
        <v>30</v>
      </c>
      <c r="H396" s="1" t="s">
        <v>29</v>
      </c>
      <c r="I396" s="1" t="s">
        <v>61</v>
      </c>
      <c r="J396" s="4">
        <v>44197</v>
      </c>
      <c r="K396" s="4">
        <v>44561</v>
      </c>
      <c r="L396" s="1" t="s">
        <v>60</v>
      </c>
      <c r="M396" s="1" t="s">
        <v>5</v>
      </c>
      <c r="N396" s="1" t="s">
        <v>4</v>
      </c>
      <c r="O396" s="1" t="s">
        <v>26</v>
      </c>
      <c r="P396" s="1" t="s">
        <v>25</v>
      </c>
      <c r="Q396" s="3">
        <v>1</v>
      </c>
      <c r="R396" s="3">
        <v>0.25</v>
      </c>
      <c r="S396" s="3">
        <v>0.25</v>
      </c>
      <c r="T396" s="3">
        <v>0.25</v>
      </c>
      <c r="U396" s="3">
        <v>0.25</v>
      </c>
      <c r="V396" s="3">
        <v>0.25</v>
      </c>
      <c r="W396" s="3" t="s">
        <v>59</v>
      </c>
      <c r="AH396" s="2">
        <f>IFERROR(IF((V396+X396+Z396+AB396)/Q396&gt;1,1,(V396+X396+Z396+AB396)/Q396),0)</f>
        <v>0.25</v>
      </c>
      <c r="AI396" s="2">
        <f>IFERROR(IF(R396=0,"",IF((V396/R396)&gt;1,1,(V396/R396))),"")</f>
        <v>1</v>
      </c>
      <c r="AJ396" s="2">
        <f>IFERROR(IF(S396=0,"",IF((X396/S396)&gt;1,1,(X396/S396))),"")</f>
        <v>0</v>
      </c>
      <c r="AK396" s="2">
        <f>IFERROR(IF(T396=0,"",IF((Z396/T396)&gt;1,1,(Z396/T396))),"")</f>
        <v>0</v>
      </c>
      <c r="AL396" s="2">
        <f>IFERROR(IF(U396=0,"",IF((AB396/U396)&gt;1,1,(AB396/U396))),"")</f>
        <v>0</v>
      </c>
      <c r="AM396" s="1" t="s">
        <v>18</v>
      </c>
      <c r="AN396" s="1"/>
      <c r="AO396" s="1"/>
      <c r="AP396" s="1"/>
      <c r="AQ396" s="1" t="s">
        <v>58</v>
      </c>
      <c r="AR396" s="1"/>
      <c r="AS396" s="1"/>
      <c r="AT396" s="1"/>
      <c r="AU396" s="1" t="s">
        <v>18</v>
      </c>
      <c r="AV396" s="1"/>
      <c r="AW396" s="1"/>
      <c r="AX396" s="1"/>
      <c r="AY396" s="1" t="s">
        <v>57</v>
      </c>
      <c r="AZ396" s="1"/>
      <c r="BA396" s="1"/>
      <c r="BB396" s="1"/>
    </row>
    <row r="397" spans="1:54" ht="15" customHeight="1" x14ac:dyDescent="0.25">
      <c r="A397" s="5">
        <v>13</v>
      </c>
      <c r="B397" s="1" t="s">
        <v>14</v>
      </c>
      <c r="C397" s="1" t="s">
        <v>51</v>
      </c>
      <c r="D397" s="1" t="s">
        <v>33</v>
      </c>
      <c r="E397" s="1" t="s">
        <v>32</v>
      </c>
      <c r="F397" s="1" t="s">
        <v>50</v>
      </c>
      <c r="G397" s="1" t="s">
        <v>30</v>
      </c>
      <c r="H397" s="1" t="s">
        <v>29</v>
      </c>
      <c r="I397" s="1" t="s">
        <v>56</v>
      </c>
      <c r="J397" s="4">
        <v>44197</v>
      </c>
      <c r="K397" s="4">
        <v>44561</v>
      </c>
      <c r="L397" s="1" t="s">
        <v>55</v>
      </c>
      <c r="M397" s="1" t="s">
        <v>5</v>
      </c>
      <c r="N397" s="1" t="s">
        <v>21</v>
      </c>
      <c r="O397" s="1" t="s">
        <v>47</v>
      </c>
      <c r="P397" s="1" t="s">
        <v>25</v>
      </c>
      <c r="Q397" s="6">
        <v>12</v>
      </c>
      <c r="R397" s="6">
        <v>3</v>
      </c>
      <c r="S397" s="6">
        <v>3</v>
      </c>
      <c r="T397" s="6">
        <v>3</v>
      </c>
      <c r="U397" s="6">
        <v>3</v>
      </c>
      <c r="V397" s="6">
        <v>3</v>
      </c>
      <c r="W397" s="6" t="s">
        <v>54</v>
      </c>
      <c r="AH397" s="2">
        <f>IFERROR(IF((V397+X397+Z397+AB397)/Q397&gt;1,1,(V397+X397+Z397+AB397)/Q397),0)</f>
        <v>0.25</v>
      </c>
      <c r="AI397" s="2">
        <f>IFERROR(IF(R397=0,"",IF((V397/R397)&gt;1,1,(V397/R397))),"")</f>
        <v>1</v>
      </c>
      <c r="AJ397" s="2">
        <f>IFERROR(IF(S397=0,"",IF((X397/S397)&gt;1,1,(X397/S397))),"")</f>
        <v>0</v>
      </c>
      <c r="AK397" s="2">
        <f>IFERROR(IF(T397=0,"",IF((Z397/T397)&gt;1,1,(Z397/T397))),"")</f>
        <v>0</v>
      </c>
      <c r="AL397" s="2">
        <f>IFERROR(IF(U397=0,"",IF((AB397/U397)&gt;1,1,(AB397/U397))),"")</f>
        <v>0</v>
      </c>
      <c r="AM397" s="1" t="s">
        <v>18</v>
      </c>
      <c r="AN397" s="1"/>
      <c r="AO397" s="1"/>
      <c r="AP397" s="1"/>
      <c r="AQ397" s="1" t="s">
        <v>53</v>
      </c>
      <c r="AR397" s="1"/>
      <c r="AS397" s="1"/>
      <c r="AT397" s="1"/>
      <c r="AU397" s="1" t="s">
        <v>18</v>
      </c>
      <c r="AV397" s="1"/>
      <c r="AW397" s="1"/>
      <c r="AX397" s="1"/>
      <c r="AY397" s="1" t="s">
        <v>52</v>
      </c>
      <c r="AZ397" s="1"/>
      <c r="BA397" s="1"/>
      <c r="BB397" s="1"/>
    </row>
    <row r="398" spans="1:54" ht="15" customHeight="1" x14ac:dyDescent="0.25">
      <c r="A398" s="5">
        <v>14</v>
      </c>
      <c r="B398" s="1" t="s">
        <v>14</v>
      </c>
      <c r="C398" s="1" t="s">
        <v>51</v>
      </c>
      <c r="D398" s="1" t="s">
        <v>33</v>
      </c>
      <c r="E398" s="1" t="s">
        <v>32</v>
      </c>
      <c r="F398" s="1" t="s">
        <v>50</v>
      </c>
      <c r="G398" s="1" t="s">
        <v>30</v>
      </c>
      <c r="H398" s="1" t="s">
        <v>29</v>
      </c>
      <c r="I398" s="1" t="s">
        <v>49</v>
      </c>
      <c r="J398" s="4">
        <v>44197</v>
      </c>
      <c r="K398" s="4">
        <v>44561</v>
      </c>
      <c r="L398" s="1" t="s">
        <v>48</v>
      </c>
      <c r="M398" s="1" t="s">
        <v>5</v>
      </c>
      <c r="N398" s="1" t="s">
        <v>21</v>
      </c>
      <c r="O398" s="1" t="s">
        <v>47</v>
      </c>
      <c r="P398" s="1" t="s">
        <v>25</v>
      </c>
      <c r="Q398" s="6">
        <v>12</v>
      </c>
      <c r="R398" s="6">
        <v>3</v>
      </c>
      <c r="S398" s="6">
        <v>3</v>
      </c>
      <c r="T398" s="6">
        <v>3</v>
      </c>
      <c r="U398" s="6">
        <v>3</v>
      </c>
      <c r="V398" s="6">
        <v>3</v>
      </c>
      <c r="W398" s="6" t="s">
        <v>46</v>
      </c>
      <c r="AH398" s="2">
        <f>IFERROR(IF((V398+X398+Z398+AB398)/Q398&gt;1,1,(V398+X398+Z398+AB398)/Q398),0)</f>
        <v>0.25</v>
      </c>
      <c r="AI398" s="2">
        <f>IFERROR(IF(R398=0,"",IF((V398/R398)&gt;1,1,(V398/R398))),"")</f>
        <v>1</v>
      </c>
      <c r="AJ398" s="2">
        <f>IFERROR(IF(S398=0,"",IF((X398/S398)&gt;1,1,(X398/S398))),"")</f>
        <v>0</v>
      </c>
      <c r="AK398" s="2">
        <f>IFERROR(IF(T398=0,"",IF((Z398/T398)&gt;1,1,(Z398/T398))),"")</f>
        <v>0</v>
      </c>
      <c r="AL398" s="2">
        <f>IFERROR(IF(U398=0,"",IF((AB398/U398)&gt;1,1,(AB398/U398))),"")</f>
        <v>0</v>
      </c>
      <c r="AM398" s="1" t="s">
        <v>18</v>
      </c>
      <c r="AN398" s="1"/>
      <c r="AO398" s="1"/>
      <c r="AP398" s="1"/>
      <c r="AQ398" s="1" t="s">
        <v>45</v>
      </c>
      <c r="AR398" s="1"/>
      <c r="AS398" s="1"/>
      <c r="AT398" s="1"/>
      <c r="AU398" s="1" t="s">
        <v>18</v>
      </c>
      <c r="AV398" s="1"/>
      <c r="AW398" s="1"/>
      <c r="AX398" s="1"/>
      <c r="AY398" s="1" t="s">
        <v>44</v>
      </c>
      <c r="AZ398" s="1"/>
      <c r="BA398" s="1"/>
      <c r="BB398" s="1"/>
    </row>
    <row r="399" spans="1:54" ht="15" customHeight="1" x14ac:dyDescent="0.25">
      <c r="A399" s="5">
        <v>15</v>
      </c>
      <c r="B399" s="1" t="s">
        <v>14</v>
      </c>
      <c r="C399" s="1" t="s">
        <v>34</v>
      </c>
      <c r="D399" s="1" t="s">
        <v>33</v>
      </c>
      <c r="E399" s="1" t="s">
        <v>32</v>
      </c>
      <c r="F399" s="1" t="s">
        <v>31</v>
      </c>
      <c r="G399" s="1" t="s">
        <v>30</v>
      </c>
      <c r="H399" s="1" t="s">
        <v>29</v>
      </c>
      <c r="I399" s="1" t="s">
        <v>43</v>
      </c>
      <c r="J399" s="4">
        <v>44228</v>
      </c>
      <c r="K399" s="4">
        <v>44286</v>
      </c>
      <c r="L399" s="1" t="s">
        <v>42</v>
      </c>
      <c r="M399" s="1" t="s">
        <v>5</v>
      </c>
      <c r="N399" s="1" t="s">
        <v>21</v>
      </c>
      <c r="O399" s="1" t="s">
        <v>26</v>
      </c>
      <c r="P399" s="1" t="s">
        <v>25</v>
      </c>
      <c r="Q399" s="6">
        <v>1</v>
      </c>
      <c r="R399" s="6">
        <v>1</v>
      </c>
      <c r="S399" s="6">
        <v>0</v>
      </c>
      <c r="T399" s="6">
        <v>0</v>
      </c>
      <c r="U399" s="6">
        <v>0</v>
      </c>
      <c r="V399" s="6">
        <v>1</v>
      </c>
      <c r="W399" s="6" t="s">
        <v>41</v>
      </c>
      <c r="AH399" s="2">
        <f>IFERROR(IF((V399+X399+Z399+AB399)/Q399&gt;1,1,(V399+X399+Z399+AB399)/Q399),0)</f>
        <v>1</v>
      </c>
      <c r="AI399" s="2">
        <f>IFERROR(IF(R399=0,"",IF((V399/R399)&gt;1,1,(V399/R399))),"")</f>
        <v>1</v>
      </c>
      <c r="AJ399" s="2" t="str">
        <f>IFERROR(IF(S399=0,"",IF((X399/S399)&gt;1,1,(X399/S399))),"")</f>
        <v/>
      </c>
      <c r="AK399" s="2" t="str">
        <f>IFERROR(IF(T399=0,"",IF((Z399/T399)&gt;1,1,(Z399/T399))),"")</f>
        <v/>
      </c>
      <c r="AL399" s="2" t="str">
        <f>IFERROR(IF(U399=0,"",IF((AB399/U399)&gt;1,1,(AB399/U399))),"")</f>
        <v/>
      </c>
      <c r="AM399" s="1" t="s">
        <v>18</v>
      </c>
      <c r="AN399" s="1"/>
      <c r="AO399" s="1"/>
      <c r="AP399" s="1"/>
      <c r="AQ399" s="1" t="s">
        <v>40</v>
      </c>
      <c r="AR399" s="1"/>
      <c r="AS399" s="1"/>
      <c r="AT399" s="1"/>
      <c r="AU399" s="1" t="s">
        <v>18</v>
      </c>
      <c r="AV399" s="1"/>
      <c r="AW399" s="1"/>
      <c r="AX399" s="1"/>
      <c r="AY399" s="1" t="s">
        <v>39</v>
      </c>
      <c r="AZ399" s="1"/>
      <c r="BA399" s="1"/>
      <c r="BB399" s="1"/>
    </row>
    <row r="400" spans="1:54" ht="15" customHeight="1" x14ac:dyDescent="0.25">
      <c r="A400" s="5">
        <v>16</v>
      </c>
      <c r="B400" s="1" t="s">
        <v>14</v>
      </c>
      <c r="C400" s="1" t="s">
        <v>34</v>
      </c>
      <c r="D400" s="1" t="s">
        <v>33</v>
      </c>
      <c r="E400" s="1" t="s">
        <v>32</v>
      </c>
      <c r="F400" s="1" t="s">
        <v>31</v>
      </c>
      <c r="G400" s="1" t="s">
        <v>30</v>
      </c>
      <c r="H400" s="1" t="s">
        <v>29</v>
      </c>
      <c r="I400" s="1" t="s">
        <v>38</v>
      </c>
      <c r="J400" s="4">
        <v>44256</v>
      </c>
      <c r="K400" s="4">
        <v>44316</v>
      </c>
      <c r="L400" s="1" t="s">
        <v>37</v>
      </c>
      <c r="M400" s="1" t="s">
        <v>5</v>
      </c>
      <c r="N400" s="1" t="s">
        <v>21</v>
      </c>
      <c r="O400" s="1" t="s">
        <v>26</v>
      </c>
      <c r="P400" s="1" t="s">
        <v>25</v>
      </c>
      <c r="Q400" s="6">
        <v>1</v>
      </c>
      <c r="R400" s="6">
        <v>0</v>
      </c>
      <c r="S400" s="6">
        <v>1</v>
      </c>
      <c r="T400" s="6">
        <v>0</v>
      </c>
      <c r="U400" s="6">
        <v>0</v>
      </c>
      <c r="V400" s="6">
        <v>0</v>
      </c>
      <c r="W400" s="6" t="s">
        <v>24</v>
      </c>
      <c r="AH400" s="2">
        <f>IFERROR(IF((V400+X400+Z400+AB400)/Q400&gt;1,1,(V400+X400+Z400+AB400)/Q400),0)</f>
        <v>0</v>
      </c>
      <c r="AI400" s="2" t="str">
        <f>IFERROR(IF(R400=0,"",IF((V400/R400)&gt;1,1,(V400/R400))),"")</f>
        <v/>
      </c>
      <c r="AJ400" s="2">
        <f>IFERROR(IF(S400=0,"",IF((X400/S400)&gt;1,1,(X400/S400))),"")</f>
        <v>0</v>
      </c>
      <c r="AK400" s="2" t="str">
        <f>IFERROR(IF(T400=0,"",IF((Z400/T400)&gt;1,1,(Z400/T400))),"")</f>
        <v/>
      </c>
      <c r="AL400" s="2" t="str">
        <f>IFERROR(IF(U400=0,"",IF((AB400/U400)&gt;1,1,(AB400/U400))),"")</f>
        <v/>
      </c>
      <c r="AM400" s="1" t="s">
        <v>0</v>
      </c>
      <c r="AN400" s="1"/>
      <c r="AO400" s="1"/>
      <c r="AP400" s="1"/>
      <c r="AQ400" s="1" t="s">
        <v>0</v>
      </c>
      <c r="AR400" s="1"/>
      <c r="AS400" s="1"/>
      <c r="AT400" s="1"/>
      <c r="AU400" s="1" t="s">
        <v>0</v>
      </c>
      <c r="AV400" s="1"/>
      <c r="AW400" s="1"/>
      <c r="AX400" s="1"/>
      <c r="AY400" s="1"/>
      <c r="AZ400" s="1"/>
      <c r="BA400" s="1"/>
      <c r="BB400" s="1"/>
    </row>
    <row r="401" spans="1:54" ht="15" customHeight="1" x14ac:dyDescent="0.25">
      <c r="A401" s="5">
        <v>17</v>
      </c>
      <c r="B401" s="1" t="s">
        <v>14</v>
      </c>
      <c r="C401" s="1" t="s">
        <v>34</v>
      </c>
      <c r="D401" s="1" t="s">
        <v>33</v>
      </c>
      <c r="E401" s="1" t="s">
        <v>32</v>
      </c>
      <c r="F401" s="1" t="s">
        <v>31</v>
      </c>
      <c r="G401" s="1" t="s">
        <v>30</v>
      </c>
      <c r="H401" s="1" t="s">
        <v>29</v>
      </c>
      <c r="I401" s="1" t="s">
        <v>36</v>
      </c>
      <c r="J401" s="4">
        <v>44197</v>
      </c>
      <c r="K401" s="4">
        <v>44561</v>
      </c>
      <c r="L401" s="1" t="s">
        <v>35</v>
      </c>
      <c r="M401" s="1" t="s">
        <v>5</v>
      </c>
      <c r="N401" s="1" t="s">
        <v>21</v>
      </c>
      <c r="O401" s="1" t="s">
        <v>26</v>
      </c>
      <c r="P401" s="1" t="s">
        <v>25</v>
      </c>
      <c r="Q401" s="6">
        <v>3</v>
      </c>
      <c r="R401" s="6">
        <v>0</v>
      </c>
      <c r="S401" s="6">
        <v>1</v>
      </c>
      <c r="T401" s="6">
        <v>1</v>
      </c>
      <c r="U401" s="6">
        <v>1</v>
      </c>
      <c r="V401" s="6">
        <v>0</v>
      </c>
      <c r="W401" s="6" t="s">
        <v>24</v>
      </c>
      <c r="AH401" s="2">
        <f>IFERROR(IF((V401+X401+Z401+AB401)/Q401&gt;1,1,(V401+X401+Z401+AB401)/Q401),0)</f>
        <v>0</v>
      </c>
      <c r="AI401" s="2" t="str">
        <f>IFERROR(IF(R401=0,"",IF((V401/R401)&gt;1,1,(V401/R401))),"")</f>
        <v/>
      </c>
      <c r="AJ401" s="2">
        <f>IFERROR(IF(S401=0,"",IF((X401/S401)&gt;1,1,(X401/S401))),"")</f>
        <v>0</v>
      </c>
      <c r="AK401" s="2">
        <f>IFERROR(IF(T401=0,"",IF((Z401/T401)&gt;1,1,(Z401/T401))),"")</f>
        <v>0</v>
      </c>
      <c r="AL401" s="2">
        <f>IFERROR(IF(U401=0,"",IF((AB401/U401)&gt;1,1,(AB401/U401))),"")</f>
        <v>0</v>
      </c>
      <c r="AM401" s="1" t="s">
        <v>0</v>
      </c>
      <c r="AN401" s="1"/>
      <c r="AO401" s="1"/>
      <c r="AP401" s="1"/>
      <c r="AQ401" s="1" t="s">
        <v>0</v>
      </c>
      <c r="AR401" s="1"/>
      <c r="AS401" s="1"/>
      <c r="AT401" s="1"/>
      <c r="AU401" s="1" t="s">
        <v>0</v>
      </c>
      <c r="AV401" s="1"/>
      <c r="AW401" s="1"/>
      <c r="AX401" s="1"/>
      <c r="AY401" s="1" t="s">
        <v>0</v>
      </c>
      <c r="AZ401" s="1"/>
      <c r="BA401" s="1"/>
      <c r="BB401" s="1"/>
    </row>
    <row r="402" spans="1:54" ht="15" customHeight="1" x14ac:dyDescent="0.25">
      <c r="A402" s="5">
        <v>18</v>
      </c>
      <c r="B402" s="1" t="s">
        <v>14</v>
      </c>
      <c r="C402" s="1" t="s">
        <v>34</v>
      </c>
      <c r="D402" s="1" t="s">
        <v>33</v>
      </c>
      <c r="E402" s="1" t="s">
        <v>32</v>
      </c>
      <c r="F402" s="1" t="s">
        <v>31</v>
      </c>
      <c r="G402" s="1" t="s">
        <v>30</v>
      </c>
      <c r="H402" s="1" t="s">
        <v>29</v>
      </c>
      <c r="I402" s="1" t="s">
        <v>28</v>
      </c>
      <c r="J402" s="4">
        <v>44197</v>
      </c>
      <c r="K402" s="4">
        <v>44561</v>
      </c>
      <c r="L402" s="1" t="s">
        <v>27</v>
      </c>
      <c r="M402" s="1" t="s">
        <v>5</v>
      </c>
      <c r="N402" s="1" t="s">
        <v>21</v>
      </c>
      <c r="O402" s="1" t="s">
        <v>26</v>
      </c>
      <c r="P402" s="1" t="s">
        <v>25</v>
      </c>
      <c r="Q402" s="6">
        <v>3</v>
      </c>
      <c r="R402" s="6">
        <v>0</v>
      </c>
      <c r="S402" s="6">
        <v>1</v>
      </c>
      <c r="T402" s="6">
        <v>1</v>
      </c>
      <c r="U402" s="6">
        <v>1</v>
      </c>
      <c r="V402" s="6">
        <v>0</v>
      </c>
      <c r="W402" s="6" t="s">
        <v>24</v>
      </c>
      <c r="AH402" s="2">
        <f>IFERROR(IF((V402+X402+Z402+AB402)/Q402&gt;1,1,(V402+X402+Z402+AB402)/Q402),0)</f>
        <v>0</v>
      </c>
      <c r="AI402" s="2" t="str">
        <f>IFERROR(IF(R402=0,"",IF((V402/R402)&gt;1,1,(V402/R402))),"")</f>
        <v/>
      </c>
      <c r="AJ402" s="2">
        <f>IFERROR(IF(S402=0,"",IF((X402/S402)&gt;1,1,(X402/S402))),"")</f>
        <v>0</v>
      </c>
      <c r="AK402" s="2">
        <f>IFERROR(IF(T402=0,"",IF((Z402/T402)&gt;1,1,(Z402/T402))),"")</f>
        <v>0</v>
      </c>
      <c r="AL402" s="2">
        <f>IFERROR(IF(U402=0,"",IF((AB402/U402)&gt;1,1,(AB402/U402))),"")</f>
        <v>0</v>
      </c>
      <c r="AM402" s="1" t="s">
        <v>0</v>
      </c>
      <c r="AN402" s="1"/>
      <c r="AO402" s="1"/>
      <c r="AP402" s="1"/>
      <c r="AQ402" s="1" t="s">
        <v>0</v>
      </c>
      <c r="AR402" s="1"/>
      <c r="AS402" s="1"/>
      <c r="AT402" s="1"/>
      <c r="AU402" s="1" t="s">
        <v>0</v>
      </c>
      <c r="AV402" s="1"/>
      <c r="AW402" s="1"/>
      <c r="AX402" s="1"/>
      <c r="AY402" s="1" t="s">
        <v>0</v>
      </c>
      <c r="AZ402" s="1"/>
      <c r="BA402" s="1"/>
      <c r="BB402" s="1"/>
    </row>
    <row r="403" spans="1:54" ht="15" customHeight="1" x14ac:dyDescent="0.25">
      <c r="A403" s="5">
        <v>19</v>
      </c>
      <c r="B403" s="1" t="s">
        <v>14</v>
      </c>
      <c r="C403" s="1" t="s">
        <v>13</v>
      </c>
      <c r="D403" s="1" t="s">
        <v>12</v>
      </c>
      <c r="E403" s="1" t="s">
        <v>11</v>
      </c>
      <c r="F403" s="1" t="s">
        <v>10</v>
      </c>
      <c r="G403" s="1" t="s">
        <v>9</v>
      </c>
      <c r="H403" s="1" t="s">
        <v>8</v>
      </c>
      <c r="I403" s="1" t="s">
        <v>23</v>
      </c>
      <c r="J403" s="4">
        <v>44378</v>
      </c>
      <c r="K403" s="4">
        <v>44469</v>
      </c>
      <c r="L403" s="1" t="s">
        <v>6</v>
      </c>
      <c r="M403" s="1" t="s">
        <v>5</v>
      </c>
      <c r="N403" s="1" t="s">
        <v>21</v>
      </c>
      <c r="O403" s="1" t="s">
        <v>3</v>
      </c>
      <c r="P403" s="1" t="s">
        <v>2</v>
      </c>
      <c r="Q403" s="6">
        <v>4</v>
      </c>
      <c r="R403" s="6">
        <v>0</v>
      </c>
      <c r="S403" s="6">
        <v>0</v>
      </c>
      <c r="T403" s="6">
        <v>4</v>
      </c>
      <c r="U403" s="6">
        <v>0</v>
      </c>
      <c r="V403" s="6">
        <v>0</v>
      </c>
      <c r="W403" s="6" t="s">
        <v>1</v>
      </c>
      <c r="AH403" s="2">
        <f>IFERROR(IF((V403+X403+Z403+AB403)/Q403&gt;1,1,(V403+X403+Z403+AB403)/Q403),0)</f>
        <v>0</v>
      </c>
      <c r="AI403" s="2" t="str">
        <f>IFERROR(IF(R403=0,"",IF((V403/R403)&gt;1,1,(V403/R403))),"")</f>
        <v/>
      </c>
      <c r="AJ403" s="2" t="str">
        <f>IFERROR(IF(S403=0,"",IF((X403/S403)&gt;1,1,(X403/S403))),"")</f>
        <v/>
      </c>
      <c r="AK403" s="2">
        <f>IFERROR(IF(T403=0,"",IF((Z403/T403)&gt;1,1,(Z403/T403))),"")</f>
        <v>0</v>
      </c>
      <c r="AL403" s="2" t="str">
        <f>IFERROR(IF(U403=0,"",IF((AB403/U403)&gt;1,1,(AB403/U403))),"")</f>
        <v/>
      </c>
      <c r="AM403" s="1" t="s">
        <v>0</v>
      </c>
      <c r="AN403" s="1"/>
      <c r="AO403" s="1"/>
      <c r="AP403" s="1"/>
      <c r="AQ403" s="1" t="s">
        <v>0</v>
      </c>
      <c r="AR403" s="1"/>
      <c r="AS403" s="1"/>
      <c r="AT403" s="1"/>
      <c r="AU403" s="1" t="s">
        <v>0</v>
      </c>
      <c r="AV403" s="1"/>
      <c r="AW403" s="1"/>
      <c r="AX403" s="1"/>
      <c r="AY403" s="1" t="s">
        <v>0</v>
      </c>
      <c r="AZ403" s="1"/>
      <c r="BA403" s="1"/>
      <c r="BB403" s="1"/>
    </row>
    <row r="404" spans="1:54" ht="15" customHeight="1" x14ac:dyDescent="0.25">
      <c r="A404" s="5">
        <v>20</v>
      </c>
      <c r="B404" s="1" t="s">
        <v>14</v>
      </c>
      <c r="C404" s="1" t="s">
        <v>13</v>
      </c>
      <c r="D404" s="1" t="s">
        <v>12</v>
      </c>
      <c r="E404" s="1" t="s">
        <v>11</v>
      </c>
      <c r="F404" s="1" t="s">
        <v>10</v>
      </c>
      <c r="G404" s="1" t="s">
        <v>9</v>
      </c>
      <c r="H404" s="1" t="s">
        <v>8</v>
      </c>
      <c r="I404" s="1" t="s">
        <v>22</v>
      </c>
      <c r="J404" s="4">
        <v>44287</v>
      </c>
      <c r="K404" s="4">
        <v>44561</v>
      </c>
      <c r="L404" s="1" t="s">
        <v>6</v>
      </c>
      <c r="M404" s="1" t="s">
        <v>5</v>
      </c>
      <c r="N404" s="1" t="s">
        <v>21</v>
      </c>
      <c r="O404" s="1" t="s">
        <v>3</v>
      </c>
      <c r="P404" s="1" t="s">
        <v>2</v>
      </c>
      <c r="Q404" s="6">
        <v>4</v>
      </c>
      <c r="R404" s="6">
        <v>1</v>
      </c>
      <c r="S404" s="6">
        <v>1</v>
      </c>
      <c r="T404" s="6">
        <v>1</v>
      </c>
      <c r="U404" s="6">
        <v>1</v>
      </c>
      <c r="V404" s="6">
        <v>1</v>
      </c>
      <c r="W404" s="6" t="s">
        <v>20</v>
      </c>
      <c r="AH404" s="2">
        <f>IFERROR(IF((V404+X404+Z404+AB404)/Q404&gt;1,1,(V404+X404+Z404+AB404)/Q404),0)</f>
        <v>0.25</v>
      </c>
      <c r="AI404" s="2">
        <f>IFERROR(IF(R404=0,"",IF((V404/R404)&gt;1,1,(V404/R404))),"")</f>
        <v>1</v>
      </c>
      <c r="AJ404" s="2">
        <f>IFERROR(IF(S404=0,"",IF((X404/S404)&gt;1,1,(X404/S404))),"")</f>
        <v>0</v>
      </c>
      <c r="AK404" s="2">
        <f>IFERROR(IF(T404=0,"",IF((Z404/T404)&gt;1,1,(Z404/T404))),"")</f>
        <v>0</v>
      </c>
      <c r="AL404" s="2">
        <f>IFERROR(IF(U404=0,"",IF((AB404/U404)&gt;1,1,(AB404/U404))),"")</f>
        <v>0</v>
      </c>
      <c r="AM404" s="1" t="s">
        <v>18</v>
      </c>
      <c r="AN404" s="1"/>
      <c r="AO404" s="1"/>
      <c r="AP404" s="1"/>
      <c r="AQ404" s="1" t="s">
        <v>19</v>
      </c>
      <c r="AR404" s="1"/>
      <c r="AS404" s="1"/>
      <c r="AT404" s="1"/>
      <c r="AU404" s="1" t="s">
        <v>18</v>
      </c>
      <c r="AV404" s="1"/>
      <c r="AW404" s="1"/>
      <c r="AX404" s="1"/>
      <c r="AY404" s="1" t="s">
        <v>17</v>
      </c>
      <c r="AZ404" s="1"/>
      <c r="BA404" s="1"/>
      <c r="BB404" s="1"/>
    </row>
    <row r="405" spans="1:54" ht="15" customHeight="1" x14ac:dyDescent="0.25">
      <c r="A405" s="5">
        <v>21</v>
      </c>
      <c r="B405" s="1" t="s">
        <v>14</v>
      </c>
      <c r="C405" s="1" t="s">
        <v>13</v>
      </c>
      <c r="D405" s="1" t="s">
        <v>12</v>
      </c>
      <c r="E405" s="1" t="s">
        <v>11</v>
      </c>
      <c r="F405" s="1" t="s">
        <v>10</v>
      </c>
      <c r="G405" s="1" t="s">
        <v>9</v>
      </c>
      <c r="H405" s="1" t="s">
        <v>8</v>
      </c>
      <c r="I405" s="1" t="s">
        <v>16</v>
      </c>
      <c r="J405" s="4">
        <v>44378</v>
      </c>
      <c r="K405" s="4">
        <v>44408</v>
      </c>
      <c r="L405" s="1" t="s">
        <v>6</v>
      </c>
      <c r="M405" s="1" t="s">
        <v>5</v>
      </c>
      <c r="N405" s="1" t="s">
        <v>4</v>
      </c>
      <c r="O405" s="1" t="s">
        <v>3</v>
      </c>
      <c r="P405" s="1" t="s">
        <v>2</v>
      </c>
      <c r="Q405" s="3">
        <v>1</v>
      </c>
      <c r="R405" s="3">
        <v>0</v>
      </c>
      <c r="S405" s="3">
        <v>0</v>
      </c>
      <c r="T405" s="3">
        <v>1</v>
      </c>
      <c r="U405" s="3">
        <v>0</v>
      </c>
      <c r="V405" s="3">
        <v>0</v>
      </c>
      <c r="W405" s="3" t="s">
        <v>1</v>
      </c>
      <c r="AH405" s="2">
        <f>IFERROR(IF((V405+X405+Z405+AB405)/Q405&gt;1,1,(V405+X405+Z405+AB405)/Q405),0)</f>
        <v>0</v>
      </c>
      <c r="AI405" s="2" t="str">
        <f>IFERROR(IF(R405=0,"",IF((V405/R405)&gt;1,1,(V405/R405))),"")</f>
        <v/>
      </c>
      <c r="AJ405" s="2" t="str">
        <f>IFERROR(IF(S405=0,"",IF((X405/S405)&gt;1,1,(X405/S405))),"")</f>
        <v/>
      </c>
      <c r="AK405" s="2">
        <f>IFERROR(IF(T405=0,"",IF((Z405/T405)&gt;1,1,(Z405/T405))),"")</f>
        <v>0</v>
      </c>
      <c r="AL405" s="2" t="str">
        <f>IFERROR(IF(U405=0,"",IF((AB405/U405)&gt;1,1,(AB405/U405))),"")</f>
        <v/>
      </c>
      <c r="AM405" s="1" t="s">
        <v>0</v>
      </c>
      <c r="AN405" s="1"/>
      <c r="AO405" s="1"/>
      <c r="AP405" s="1"/>
      <c r="AQ405" s="1" t="s">
        <v>0</v>
      </c>
      <c r="AR405" s="1"/>
      <c r="AS405" s="1"/>
      <c r="AT405" s="1"/>
      <c r="AU405" s="1" t="s">
        <v>0</v>
      </c>
      <c r="AV405" s="1"/>
      <c r="AW405" s="1"/>
      <c r="AX405" s="1"/>
      <c r="AY405" s="1" t="s">
        <v>0</v>
      </c>
      <c r="AZ405" s="1"/>
      <c r="BA405" s="1"/>
      <c r="BB405" s="1"/>
    </row>
    <row r="406" spans="1:54" ht="15" customHeight="1" x14ac:dyDescent="0.25">
      <c r="A406" s="5">
        <v>22</v>
      </c>
      <c r="B406" s="1" t="s">
        <v>14</v>
      </c>
      <c r="C406" s="1" t="s">
        <v>13</v>
      </c>
      <c r="D406" s="1" t="s">
        <v>12</v>
      </c>
      <c r="E406" s="1" t="s">
        <v>11</v>
      </c>
      <c r="F406" s="1" t="s">
        <v>10</v>
      </c>
      <c r="G406" s="1" t="s">
        <v>9</v>
      </c>
      <c r="H406" s="1" t="s">
        <v>8</v>
      </c>
      <c r="I406" s="1" t="s">
        <v>15</v>
      </c>
      <c r="J406" s="4">
        <v>44409</v>
      </c>
      <c r="K406" s="4">
        <v>44561</v>
      </c>
      <c r="L406" s="1" t="s">
        <v>6</v>
      </c>
      <c r="M406" s="1" t="s">
        <v>5</v>
      </c>
      <c r="N406" s="1" t="s">
        <v>4</v>
      </c>
      <c r="O406" s="1" t="s">
        <v>3</v>
      </c>
      <c r="P406" s="1" t="s">
        <v>2</v>
      </c>
      <c r="Q406" s="3">
        <v>1</v>
      </c>
      <c r="R406" s="3">
        <v>0</v>
      </c>
      <c r="S406" s="3">
        <v>0</v>
      </c>
      <c r="T406" s="3">
        <v>0.4</v>
      </c>
      <c r="U406" s="3">
        <v>0.6</v>
      </c>
      <c r="V406" s="3">
        <v>0</v>
      </c>
      <c r="W406" s="3" t="s">
        <v>1</v>
      </c>
      <c r="AH406" s="2">
        <f>IFERROR(IF((V406+X406+Z406+AB406)/Q406&gt;1,1,(V406+X406+Z406+AB406)/Q406),0)</f>
        <v>0</v>
      </c>
      <c r="AI406" s="2" t="str">
        <f>IFERROR(IF(R406=0,"",IF((V406/R406)&gt;1,1,(V406/R406))),"")</f>
        <v/>
      </c>
      <c r="AJ406" s="2" t="str">
        <f>IFERROR(IF(S406=0,"",IF((X406/S406)&gt;1,1,(X406/S406))),"")</f>
        <v/>
      </c>
      <c r="AK406" s="2">
        <f>IFERROR(IF(T406=0,"",IF((Z406/T406)&gt;1,1,(Z406/T406))),"")</f>
        <v>0</v>
      </c>
      <c r="AL406" s="2">
        <f>IFERROR(IF(U406=0,"",IF((AB406/U406)&gt;1,1,(AB406/U406))),"")</f>
        <v>0</v>
      </c>
      <c r="AM406" s="1" t="s">
        <v>0</v>
      </c>
      <c r="AN406" s="1"/>
      <c r="AO406" s="1"/>
      <c r="AP406" s="1"/>
      <c r="AQ406" s="1" t="s">
        <v>0</v>
      </c>
      <c r="AR406" s="1"/>
      <c r="AS406" s="1"/>
      <c r="AT406" s="1"/>
      <c r="AU406" s="1" t="s">
        <v>0</v>
      </c>
      <c r="AV406" s="1"/>
      <c r="AW406" s="1"/>
      <c r="AX406" s="1"/>
      <c r="AY406" s="1" t="s">
        <v>0</v>
      </c>
      <c r="AZ406" s="1"/>
      <c r="BA406" s="1"/>
      <c r="BB406" s="1"/>
    </row>
    <row r="407" spans="1:54" ht="15" customHeight="1" x14ac:dyDescent="0.25">
      <c r="A407" s="5">
        <v>23</v>
      </c>
      <c r="B407" s="1" t="s">
        <v>14</v>
      </c>
      <c r="C407" s="1" t="s">
        <v>13</v>
      </c>
      <c r="D407" s="1" t="s">
        <v>12</v>
      </c>
      <c r="E407" s="1" t="s">
        <v>11</v>
      </c>
      <c r="F407" s="1" t="s">
        <v>10</v>
      </c>
      <c r="G407" s="1" t="s">
        <v>9</v>
      </c>
      <c r="H407" s="1" t="s">
        <v>8</v>
      </c>
      <c r="I407" s="1" t="s">
        <v>7</v>
      </c>
      <c r="J407" s="4">
        <v>44378</v>
      </c>
      <c r="K407" s="4">
        <v>44408</v>
      </c>
      <c r="L407" s="1" t="s">
        <v>6</v>
      </c>
      <c r="M407" s="1" t="s">
        <v>5</v>
      </c>
      <c r="N407" s="1" t="s">
        <v>4</v>
      </c>
      <c r="O407" s="1" t="s">
        <v>3</v>
      </c>
      <c r="P407" s="1" t="s">
        <v>2</v>
      </c>
      <c r="Q407" s="3">
        <v>1</v>
      </c>
      <c r="R407" s="3">
        <v>0</v>
      </c>
      <c r="S407" s="3">
        <v>0</v>
      </c>
      <c r="T407" s="3">
        <v>1</v>
      </c>
      <c r="U407" s="3">
        <v>0</v>
      </c>
      <c r="V407" s="3">
        <v>0</v>
      </c>
      <c r="W407" s="3" t="s">
        <v>1</v>
      </c>
      <c r="AH407" s="2">
        <f>IFERROR(IF((V407+X407+Z407+AB407)/Q407&gt;1,1,(V407+X407+Z407+AB407)/Q407),0)</f>
        <v>0</v>
      </c>
      <c r="AI407" s="2" t="str">
        <f>IFERROR(IF(R407=0,"",IF((V407/R407)&gt;1,1,(V407/R407))),"")</f>
        <v/>
      </c>
      <c r="AJ407" s="2" t="str">
        <f>IFERROR(IF(S407=0,"",IF((X407/S407)&gt;1,1,(X407/S407))),"")</f>
        <v/>
      </c>
      <c r="AK407" s="2">
        <f>IFERROR(IF(T407=0,"",IF((Z407/T407)&gt;1,1,(Z407/T407))),"")</f>
        <v>0</v>
      </c>
      <c r="AL407" s="2" t="str">
        <f>IFERROR(IF(U407=0,"",IF((AB407/U407)&gt;1,1,(AB407/U407))),"")</f>
        <v/>
      </c>
      <c r="AM407" s="1" t="s">
        <v>0</v>
      </c>
      <c r="AN407" s="1"/>
      <c r="AO407" s="1"/>
      <c r="AP407" s="1"/>
      <c r="AQ407" s="1" t="s">
        <v>0</v>
      </c>
      <c r="AR407" s="1"/>
      <c r="AS407" s="1"/>
      <c r="AT407" s="1"/>
      <c r="AU407" s="1" t="s">
        <v>0</v>
      </c>
      <c r="AV407" s="1"/>
      <c r="AW407" s="1"/>
      <c r="AX407" s="1"/>
      <c r="AY407" s="1" t="s">
        <v>0</v>
      </c>
      <c r="AZ407" s="1"/>
      <c r="BA407" s="1"/>
      <c r="BB407" s="1"/>
    </row>
  </sheetData>
  <autoFilter ref="A2:BB2" xr:uid="{74FB3D08-75D5-4954-B652-7B9000B5E3E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archivo_PAA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2021-07-28T14:55:09Z</dcterms:created>
  <dcterms:modified xsi:type="dcterms:W3CDTF">2021-07-28T14:55:36Z</dcterms:modified>
</cp:coreProperties>
</file>