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0"/>
  <workbookPr defaultThemeVersion="166925"/>
  <mc:AlternateContent xmlns:mc="http://schemas.openxmlformats.org/markup-compatibility/2006">
    <mc:Choice Requires="x15">
      <x15ac:absPath xmlns:x15ac="http://schemas.microsoft.com/office/spreadsheetml/2010/11/ac" url="https://igacoffice365-my.sharepoint.com/personal/lida_zuleta_igac_gov_co/Documents/ARQUITECTURA DE PROCESOS/PROCESOS 2023/DOFA/"/>
    </mc:Choice>
  </mc:AlternateContent>
  <xr:revisionPtr revIDLastSave="0" documentId="8_{90B2DDBD-E370-4826-B11E-B5F20EF62F44}" xr6:coauthVersionLast="47" xr6:coauthVersionMax="47" xr10:uidLastSave="{00000000-0000-0000-0000-000000000000}"/>
  <bookViews>
    <workbookView xWindow="-120" yWindow="-120" windowWidth="20730" windowHeight="11040" firstSheet="5" activeTab="5" xr2:uid="{00000000-000D-0000-FFFF-FFFF00000000}"/>
  </bookViews>
  <sheets>
    <sheet name="PESTEL " sheetId="1" r:id="rId1"/>
    <sheet name="PORTER" sheetId="9" r:id="rId2"/>
    <sheet name="DOFA" sheetId="10" r:id="rId3"/>
    <sheet name="Matriz EFI" sheetId="11" r:id="rId4"/>
    <sheet name="Matriz EFE" sheetId="12" r:id="rId5"/>
    <sheet name="Tipo de estrategia" sheetId="13" r:id="rId6"/>
    <sheet name="Analisis de estrategias" sheetId="8" r:id="rId7"/>
  </sheets>
  <definedNames>
    <definedName name="_xlnm._FilterDatabase" localSheetId="3" hidden="1">'Matriz EFI'!$B$3:$E$38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12" l="1"/>
  <c r="E40" i="12"/>
  <c r="E41" i="12"/>
  <c r="E42" i="12"/>
  <c r="E43" i="12"/>
  <c r="E44" i="12"/>
  <c r="E45" i="12"/>
  <c r="E46" i="12"/>
  <c r="E47" i="12"/>
  <c r="E48" i="12"/>
  <c r="E49" i="12"/>
  <c r="E50" i="12"/>
  <c r="E51" i="12"/>
  <c r="E52" i="12"/>
  <c r="E53" i="12"/>
  <c r="E54" i="12"/>
  <c r="E55" i="12"/>
  <c r="E56" i="12"/>
  <c r="E57" i="12"/>
  <c r="E58" i="12"/>
  <c r="E59" i="12"/>
  <c r="E60" i="12"/>
  <c r="E61" i="12"/>
  <c r="E62" i="12"/>
  <c r="E63" i="12"/>
  <c r="E39"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8" i="12"/>
  <c r="C6" i="12"/>
  <c r="C28" i="11"/>
  <c r="E30" i="11"/>
  <c r="E31" i="11"/>
  <c r="E32" i="11"/>
  <c r="E33" i="11"/>
  <c r="E34" i="11"/>
  <c r="E35" i="11"/>
  <c r="E36" i="11"/>
  <c r="E37" i="11"/>
  <c r="E29" i="11"/>
  <c r="E27" i="11"/>
  <c r="E11" i="11"/>
  <c r="E12" i="11"/>
  <c r="E13" i="11"/>
  <c r="E14" i="11"/>
  <c r="E15" i="11"/>
  <c r="E16" i="11"/>
  <c r="E17" i="11"/>
  <c r="E18" i="11"/>
  <c r="E19" i="11"/>
  <c r="E20" i="11"/>
  <c r="E21" i="11"/>
  <c r="E22" i="11"/>
  <c r="E23" i="11"/>
  <c r="E24" i="11"/>
  <c r="E25" i="11"/>
  <c r="E26" i="11"/>
  <c r="C6" i="11"/>
  <c r="E10" i="11"/>
  <c r="E9" i="11"/>
  <c r="E8" i="11"/>
  <c r="E7" i="11"/>
  <c r="C64" i="12" l="1"/>
  <c r="E64" i="12"/>
  <c r="C38" i="11"/>
  <c r="E38" i="11"/>
</calcChain>
</file>

<file path=xl/sharedStrings.xml><?xml version="1.0" encoding="utf-8"?>
<sst xmlns="http://schemas.openxmlformats.org/spreadsheetml/2006/main" count="469" uniqueCount="288">
  <si>
    <t xml:space="preserve">Administración Estratégica Instituto Geográfico Agustín Codazzi </t>
  </si>
  <si>
    <t>Fecha de Elaboración</t>
  </si>
  <si>
    <t>Análisis del entorno organizacional - PESTEL</t>
  </si>
  <si>
    <t xml:space="preserve">Político </t>
  </si>
  <si>
    <t xml:space="preserve">Económico </t>
  </si>
  <si>
    <t xml:space="preserve">Social </t>
  </si>
  <si>
    <t xml:space="preserve">Tecnológico </t>
  </si>
  <si>
    <t>Ecológico</t>
  </si>
  <si>
    <t xml:space="preserve">Legal </t>
  </si>
  <si>
    <t>El IGAC es la máxima autoridad catastral nacional y prestador por excepción del servicio público catastral en ausencia de gestores catastrales, adicional a lo anterior tiene la función reguladora y ejecutora en materia de gestión catastral, agrología, cartografía y geodesia</t>
  </si>
  <si>
    <t>Posibilidad que tiene el IGAC por ser un establecimiento público para generar recursos propios para financiar su misionalidad</t>
  </si>
  <si>
    <t>El Acuerdo Final Para la Terminación del Conflicto suscrito entre el gobierno nacional y las FARC en el año 2016 concibe al catastro como un instrumento de planificación e información con varios fines: (i) facilitar el desarrollo agrario integral, estimular la desconcentración de la propiedad rural, y regularizar con transparencia la propiedad; (ii) precisar el aprovechamiento actual de cada predio; y (iii) vincular la realidad de la tenencia de la tierra con el registro de los inmuebles</t>
  </si>
  <si>
    <t>Integración de los sistemas de Información de Tierras e interoperabilidad de la Información</t>
  </si>
  <si>
    <t>Compromisos medioambientales adquiridos por el país en el marco de la organización para la cooperación y el desarrollo económico - OCDE</t>
  </si>
  <si>
    <t>El marco de regulación del catastro en Colombia.</t>
  </si>
  <si>
    <t xml:space="preserve">La gestión catastral con enfoque multipropósito del IGAC tiene un papel fundamental para la administración y gestión del territorio nacional y para formulación de políticas públicas. </t>
  </si>
  <si>
    <t>Las políticas presupuestales del Orden Nacional que afectan la Gestión del IGAC. (Políticas financieras y Fiscales)</t>
  </si>
  <si>
    <t>Compromisos adquiridos del IGAC en la mesa permanente de concertación con los grupos Étnicos</t>
  </si>
  <si>
    <t xml:space="preserve">Avances tecnológicos y automatización de procesos relacionados con la misionalidad de la Entidad </t>
  </si>
  <si>
    <t>El IGAC interactúa y coordina la labor de la Infraestructura Colombiana de Datos Espaciales - ICDE integrando los temas ambientales para su mejor regulación y desarrollo.</t>
  </si>
  <si>
    <t>Estándares Internacionales en la Gestión Catastral.</t>
  </si>
  <si>
    <t>Fortalecimiento del rol del instituto en la regulación de la gestión catastral, geodésica, geográfica, cartográfica y agrológica.</t>
  </si>
  <si>
    <t>Comportamiento de las diferentes variables económicas que puedan afectar el flujo de caja de la Nación</t>
  </si>
  <si>
    <t>Incidencia de la participación ciudadana en los temas de competencia del IGAC</t>
  </si>
  <si>
    <t xml:space="preserve">Desarrollo e implementación de nuevas tecnologias y procesos de I+D+i relacionados con la misionalidad de la Entidad.  </t>
  </si>
  <si>
    <t>La información geográfica, geodésica, agrológica y catastral constituye un insumo importante en el proceso de ordenamiento del territorio y en concreto, en la construcción de los planes de ordenamiento territorial a lo largo del país, así como con los procesos de conservación ambiental, en el ámbito de toma de decisiones en el territorio.</t>
  </si>
  <si>
    <t>Plan Nacional de Desarrollo.</t>
  </si>
  <si>
    <t>Custodia de la información catastral nacional en cabeza del IGAC</t>
  </si>
  <si>
    <t>Asignación de recursos provenientes  de los créditos de la Banca multilateral y del Banco Interamericano de desarrollo con el fin de Fortalecer la Política de catastro multipropósito</t>
  </si>
  <si>
    <t>Compromisos del IGAC con el Sistema Nacional  de atención y reparación  Integral de  a las Victimas - SNARIV, la ANT, URT, SNR, el DANE y la Rama Judicial</t>
  </si>
  <si>
    <t xml:space="preserve">Evaluación de los analisis prospectivos aplicables a la misionalidad de la Entidad </t>
  </si>
  <si>
    <t>Lineamientos  sobre reservas Naturales y Zonas protegidas</t>
  </si>
  <si>
    <t>Normatividad asociada a la protección de la Información</t>
  </si>
  <si>
    <t>Con la expedición del CONPES 3958 de 2019 se propone la estrategia para la implementación de la política pública de catastro multipropósito y se estipula la necesidad de contar con un catastro integral, completo, actualizado, confiable, consistente con el sistema de registro de la propiedad inmueble y, además, que sea digital e interoperable con otros sistemas de información pública</t>
  </si>
  <si>
    <t>Generación de recursos a través del Convenio Interadministrativo con la Unidad de Restitución de Tierras</t>
  </si>
  <si>
    <t>Poca credibilidad de los grupos de valor respecto a la gestión del IGAC</t>
  </si>
  <si>
    <t xml:space="preserve">Programas y politicas de estado para el fomento del conocimiento tecnologico y profesional. </t>
  </si>
  <si>
    <t>Condiciones geográficas  y ambientales, alteraciones metereológicas y/o desastres naturales que limiten el acceso al territorio para el cumplimiento de la misión institucional</t>
  </si>
  <si>
    <t>Lineamientos generales de  políticas Públicas por parte del concejo Superior de la administración de Ordenamiento del suelo rural</t>
  </si>
  <si>
    <t>Necesidad de las entidades públicas y privadas de contar con productos cartográficos, agrológicos y de catastro, actualizados en diferentes escalas, de manera oportuna y con precisión de localización.</t>
  </si>
  <si>
    <t>La política de catastro multipropósito al tener una relevancia estratégica cuenta con los recursos bajo diferentes fuentes de financiación, como lo son presupuesto general de la nación, recursos propios, banca multilateral y recursos de cooperación</t>
  </si>
  <si>
    <t>Mejores condiciones laborales y de remuneración en otras entidades u organizaciones del sector público y privado.</t>
  </si>
  <si>
    <t xml:space="preserve">El CONPES 3958 establece que, El IGAC, identificará e implementará tecnologías que permitan hacer más eficiente el proceso de levantamiento de información y el mantenimiento y conservación de ésta, adicionalmente, debe:  Implementar una estrategia de integración de redes y disminución de costos para el fortalecimiento de la red geodésica;  identificar tecnologías que puedan ser incorporadas para hacer eficiente el proceso de levantamiento y mantenimiento de la información; promover la implementación de la Infraestructura de Datos Espaciales; Gestión, conservación y mantenimiento permanente de la información y promoción de su uso público; Aumentar progresivamente la interoperabilidad de los sistemas de información y de los datos con base en los predios. </t>
  </si>
  <si>
    <t>El enfoque de catastro multipropósito contempla funciones económicas, sociales y ambientales de la propiedad, como prerrequisito para un adecuado ordenamiento del territorio</t>
  </si>
  <si>
    <t>Normas técnicas de implementación voluntaria</t>
  </si>
  <si>
    <t>Metas  establecidas para la actualización Catastral del País</t>
  </si>
  <si>
    <t>Volatilidad de las divisas que afectan la realización de los convenios internacionales</t>
  </si>
  <si>
    <t>Problemas de orden público que limita el acceso al territorio para el cumplimiento de la misión institucional</t>
  </si>
  <si>
    <t>Ataques informáticos que afecten los sistemas de información y la misionalidad de la entidad</t>
  </si>
  <si>
    <t>El marco  Regulatorio del IGAC de  acuerdo a su Misionalidad</t>
  </si>
  <si>
    <t>Distribución equitativa de la tierra</t>
  </si>
  <si>
    <t>Existencia de otros actores que ofrecen los mismos productos y servicios prestados por el IGAC, con mayor oportunidad, calidad, promoción, difusión y a menores precios</t>
  </si>
  <si>
    <t>Nuevos lineamientos y/o estándares nacionales e internacionales que generen modificaciones en la plataforma tecnológica de la entidad</t>
  </si>
  <si>
    <t>La legislación Laboral</t>
  </si>
  <si>
    <t xml:space="preserve">Percepción de seguridad y Justicia </t>
  </si>
  <si>
    <t>Cambios de políticas administrativas del Gobierno Nacional, que demandan ajustes a nivel de austeridad presupuestal</t>
  </si>
  <si>
    <t>Leyes de seguridad Industrial y Salud Publica.</t>
  </si>
  <si>
    <t>Nivel de corrupción en lo público</t>
  </si>
  <si>
    <t>Cambios de políticas del Gobierno Nacional, que demandan ajustes a nivel administrativo</t>
  </si>
  <si>
    <t>Articulación de la política pública de catastro multipropósitos con los lineamientos del Modelo Integrado de Planeación y Gestión -MIPG</t>
  </si>
  <si>
    <t>Nueva legislación que pueda cambiar la misionalidad o gestión de la entidad</t>
  </si>
  <si>
    <t>Análisis del entorno organizacional - PORTER</t>
  </si>
  <si>
    <t>Amenaza de nuevos participantes</t>
  </si>
  <si>
    <t>Rivalidad entre competidores existentes</t>
  </si>
  <si>
    <t>Amenaza de productos y servicios sustitutos</t>
  </si>
  <si>
    <t>Poder de negociación del proveedor</t>
  </si>
  <si>
    <t>Poder de negociación del cliente</t>
  </si>
  <si>
    <t>La habilitación de nuevos Gestores catastrales genera una afectación en los ingresos y posicionamiento de la entidad en el mercado</t>
  </si>
  <si>
    <t>Coorporaciones autónomas (Análisis de suelos)</t>
  </si>
  <si>
    <t>No Aplica</t>
  </si>
  <si>
    <t xml:space="preserve">Cantidad limitada de proveedores aptos para la prestación del servicio catastral (Actualización, avaluos) </t>
  </si>
  <si>
    <t xml:space="preserve">El cliente busca obtener una mejor calidad y oportunidad en los productos y servicios, lo cual lo puede llevar a contratar al IGAC o a los competidores. </t>
  </si>
  <si>
    <t>Los operadores catastrales pueden tener mejor capacidad técnica lo que puede afectar los ingresos de la entidad</t>
  </si>
  <si>
    <t>Gestores catastrales existentes</t>
  </si>
  <si>
    <t>Nuevas empresas privadas (Avaluos, cartografía) pueden contar con mejor capacidad instalada, capacidad de respuesta lo que afecta el posicionamiento e ingresos de la entidad</t>
  </si>
  <si>
    <t>Operadores catastrales existentes</t>
  </si>
  <si>
    <t>Entidades públicas que desarrollan temas relacionados con la misionalidad de la Entidad</t>
  </si>
  <si>
    <t>Academia</t>
  </si>
  <si>
    <t>Empresa privada (Avaluos, cartografia)</t>
  </si>
  <si>
    <t>Análisis del entorno organizacional - DOFA</t>
  </si>
  <si>
    <t>AAAA-MM-DD</t>
  </si>
  <si>
    <t>Análisis Externo</t>
  </si>
  <si>
    <t>Oportunidades</t>
  </si>
  <si>
    <t>Amenazas</t>
  </si>
  <si>
    <t>Factores Políticos</t>
  </si>
  <si>
    <t>Incumplimiento de la meta relacionada con la actualización catastral con enfoque multipropósito impactando en la toma de decisiones y definición de políticas públicas.</t>
  </si>
  <si>
    <t>* Incumplimiento de la meta relacionada con la actualización catastral con enfoque multipropósito impactando en la toma de decisiones y definición de políticas públicas.</t>
  </si>
  <si>
    <t xml:space="preserve">* La gestión catastral con enfoque multipropósito del IGAC tiene un papel fundamental para la administración y gestión del territorio nacional y para formulación de políticas públicas. </t>
  </si>
  <si>
    <t>* Cambios de políticas del Gobierno Nacional, que demandan ajustes a nivel administrativo</t>
  </si>
  <si>
    <t>El IGAC tiene la facultad de habilitar gestores para la prestación del servicio público catastral</t>
  </si>
  <si>
    <t>* El IGAC tiene la facultad de habilitar gestores para la prestación del servicio público catastral</t>
  </si>
  <si>
    <t xml:space="preserve">Baja credibilidad de la gestión del IGAC frente a las entidades del sector público </t>
  </si>
  <si>
    <t>* Poca credibilidad de las entidades del sector público respecto de la gestión del IGAC</t>
  </si>
  <si>
    <t>Fortalecimiento del rol del instituto en la regulación de la gestión catastral, geodésica, geográfica, cartográfica y agrológica</t>
  </si>
  <si>
    <t>* Fortalecimiento del rol del instituto en la regulación de la gestión catastral, geodésica, geográfica, cartográfica y agrológica</t>
  </si>
  <si>
    <t>Problemas de articulación con otras entidades del estado y con otras entidades del sector.</t>
  </si>
  <si>
    <t>* Problemas de articulación con otras entidades del estado y con otras entidades del sector.</t>
  </si>
  <si>
    <t>* Custodia de la información catastral nacional en cabeza del IGAC</t>
  </si>
  <si>
    <t>* No contar con información oportuna y de calidad remitida por entidades que entregan información al IGAC</t>
  </si>
  <si>
    <t>* Con la expedición del CONPES 3958 de 2019 se propone la estrategia para la implementación de la política pública de catastro multipropósito y se estipula la necesidad de contar con un catastro integral, completo, actualizado, confiable, consistente con el sistema de registro de la propiedad inmueble y, además, que sea digital e interoperable con otros sistemas de información pública</t>
  </si>
  <si>
    <t>Cambios en la administración del gobierno que no den continuidad a las estrategias definidas, así como a la gestión ya fortalecida</t>
  </si>
  <si>
    <t>* Nueva legislación que pueda cambiar la misionalidad o gestión de la entidad.</t>
  </si>
  <si>
    <t>El IGAC a través de los productos y servicios que ofrece puede generar recursos propios para financiar su misionalidad</t>
  </si>
  <si>
    <t>* Posibilidad que tiene el IGAC por ser un establecimiento pública para generar recursos propios para financiar su misionalidad</t>
  </si>
  <si>
    <t>* Cambios en la administración del gobierno que no den continuidad a las estrategias definidas, así como a la gestión ya fortalecida</t>
  </si>
  <si>
    <t>Necesidad identificada del mercado de adquirir productos y servicios cartográficos, agrológicos y de catastro, actualizados en diferentes escalas, de manera oportuna y con precisión de localización.</t>
  </si>
  <si>
    <t>Articulación de la política pública de catastro multipropósito con los lineamientos del Modelo Integrado de Planeación y Gestión -MIPG para la mejora y optimización de la gestión institucional.</t>
  </si>
  <si>
    <t>* Necesidad de las entidades públicas y privadas de contar con productos cartográficos, agrológicos y de catastro, actualizados en diferentes escalas, de manera oportuna y con precisión de localización.</t>
  </si>
  <si>
    <t>Factores Sociales</t>
  </si>
  <si>
    <r>
      <rPr>
        <sz val="11"/>
        <color rgb="FF000000"/>
        <rFont val="Calibri"/>
        <family val="2"/>
      </rPr>
      <t>Baja credibilidad de la gestión del IGAC frente a los grupos de</t>
    </r>
    <r>
      <rPr>
        <b/>
        <sz val="11"/>
        <color rgb="FF000000"/>
        <rFont val="Calibri"/>
        <family val="2"/>
      </rPr>
      <t xml:space="preserve"> </t>
    </r>
    <r>
      <rPr>
        <sz val="11"/>
        <color rgb="FF000000"/>
        <rFont val="Calibri"/>
        <family val="2"/>
      </rPr>
      <t>valor.</t>
    </r>
  </si>
  <si>
    <r>
      <rPr>
        <sz val="11"/>
        <color rgb="FF000000"/>
        <rFont val="Calibri"/>
        <family val="2"/>
      </rPr>
      <t>* Poca credibilidad de los grupos de</t>
    </r>
    <r>
      <rPr>
        <b/>
        <sz val="11"/>
        <color rgb="FF000000"/>
        <rFont val="Calibri"/>
        <family val="2"/>
      </rPr>
      <t xml:space="preserve"> </t>
    </r>
    <r>
      <rPr>
        <sz val="11"/>
        <color rgb="FF000000"/>
        <rFont val="Calibri"/>
        <family val="2"/>
      </rPr>
      <t>valor respecto a la gestión del IGAC</t>
    </r>
  </si>
  <si>
    <t>* Mejores condiciones laborales y de remuneración en otras entidades u organizaciones del sector público y privado.</t>
  </si>
  <si>
    <t>* Problemas de orden público que limita el acceso al territorio para el cumplimiento de la misión institucional</t>
  </si>
  <si>
    <t>Factores Económicos</t>
  </si>
  <si>
    <t>* Posibilidad de generar recursos propios a través de la venta de bienes y servicios tales como avalúos, sistemas de información geográficos, certificados catastrales, análisis de suelos,  venta de cartografía, entre otros.</t>
  </si>
  <si>
    <t xml:space="preserve">Baja ejecución de los recursos asignados </t>
  </si>
  <si>
    <t>* Recursos insuficientes para dar cumplimiento a las metas definidas en la política pública de catastro multipropósito.</t>
  </si>
  <si>
    <t>* Volatilidad de las divisas que afectan la realización de los convenios internacionales</t>
  </si>
  <si>
    <t>Existencia de otros actores que ofrecen los mismos productos y servicios prestados por el IGAC, con mayor oportunidad, calidad, promoción, difusión y a menores precios.</t>
  </si>
  <si>
    <t>* Existencia de otros actores que ofrecen los mismos productos y servicios prestados por el IGAC, con mayor oportunidad, calidad, promoción, difusión y a menores precios.</t>
  </si>
  <si>
    <t>Disminución de los ingresos de la entidad debido a la entrada de nuevos competidores en el sector catastral</t>
  </si>
  <si>
    <t>Disminución de ingresos a la entidad debido a la entrada de mayor número de competidores en el sector catastral</t>
  </si>
  <si>
    <t>Cambio de políticas administrativas de austeridad presupuestal del Gobierno Nacional que demandan ajustes</t>
  </si>
  <si>
    <t>* Cambios de políticas administrativas del Gobierno Nacional, que demandan ajustes a nivel de austeridad presupuestal</t>
  </si>
  <si>
    <t>Reducción de la cuota anual del presupuesto asignado al IGAC por parte del gobierno nacional</t>
  </si>
  <si>
    <t>* Reducción de la cuota anual del presupuesto asignado al IGAC por parte del gobierno nacional</t>
  </si>
  <si>
    <t>Trámites administrativos que impactan el acceso a los recursos de financiación</t>
  </si>
  <si>
    <t>* Trámites administrativos que impactan el acceso a los recursos de financiación</t>
  </si>
  <si>
    <t>No contar con el apoyo económico de la banca multilateral y recursos de cooperación necesarios para la gestión del instituto.</t>
  </si>
  <si>
    <t>Factores Ambientales</t>
  </si>
  <si>
    <t>* El enfoque de catastro multipropósito contempla funciones económicas, sociales y ambientales de la propiedad, como prerrequisito para un adecuado ordenamiento del territorio</t>
  </si>
  <si>
    <t>* El IGAC interactúa y coordina la labor de la Infraestructura Colombiana de Datos Espaciales - ICDE integrando los temas ambientales para su mejor regulación y desarrollo.</t>
  </si>
  <si>
    <t xml:space="preserve">La información geográfica, geodésica, agrológica y catastral constituye un insumo importante en el proceso de ordenamiento del territorio y en concreto, en la construcción de los planes de ordenamiento territorial a lo largo del país, así como con los procesos de conservación ambiental, en el ámbito de toma de decisiones en el territorio. </t>
  </si>
  <si>
    <t>* La información geográfica, geodésica, agrológica y catastral constituye un insumo importante en el proceso de ordenamiento del territorio y en concreto, en la construcción de los planes de ordenamiento territorial a lo largo del país, así como con los procesos de conservación ambiental, en el ámbito de toma de decisiones en el territorio.</t>
  </si>
  <si>
    <t>Factores Tecnológicos</t>
  </si>
  <si>
    <t xml:space="preserve"> El CONPES 3958 establece que, El IGAC, identificará e implementará tecnologías que permitan hacer más eficiente el proceso de levantamiento de información y el mantenimiento y conservación de ésta, adicionalmente, debe:  Implementar una estrategia de integración de redes y disminución de costos para el fortalecimiento de la red geodésica;  identificar tecnologías que puedan ser incorporadas para hacer eficiente el proceso de levantamiento y mantenimiento de la información; promover la implementación de la Infraestructura de Datos Espaciales; Gestión, conservación y mantenimiento permanente de la información y promoción de su uso público; Aumentar progresivamente la interoperabilidad de los sistemas de información y de los datos con base en los predios. </t>
  </si>
  <si>
    <t xml:space="preserve">* El CONPES 3958 establece que, El IGAC, identificará e implementará tecnologías que permitan hacer más eficiente el proceso de levantamiento de información y el mantenimiento y conservación de ésta, adicionalmente, debe:  Implementar una estrategia de integración de redes y disminución de costos para el fortalecimiento de la red geodésica;  identificar tecnologías que puedan ser incorporadas para hacer eficiente el proceso de levantamiento y mantenimiento de la información; promover la implementación de la Infraestructura de Datos Espaciales; Gestión, conservación y mantenimiento permanente de la información y promoción de su uso público; Aumentar progresivamente la interoperabilidad de los sistemas de información y de los datos con base en los predios. </t>
  </si>
  <si>
    <t>Baja capacidad de respuesta institucional a nivel técnico y financiero para adaptación de nuevas tecnologías.</t>
  </si>
  <si>
    <t>* Lanzamiento de nuevas tecnologías para el manejo de información institucional que pueden generar obsolescencia en la plataforma tecnológica del IGAC</t>
  </si>
  <si>
    <t>Aprovechamiento e implementación de las nuevas tecnologías existentes en el mercado para adaptarlas a las necesidades del IGAC</t>
  </si>
  <si>
    <t>* Aprovechamiento de las nuevas tecnologías existentes en el mercado para adaptarlas a las necesidades del IGAC</t>
  </si>
  <si>
    <t>* Ataques informáticos que afecten los sistemas de información y la misionalidad de la entidad</t>
  </si>
  <si>
    <t xml:space="preserve">Evaluación de los análisis prospectivos aplicables a la misionalidad de la Entidad </t>
  </si>
  <si>
    <t>Falta de capacidad de adaptación para implementar los nuevos lineamientos y estándares tecnológicos que afectan la gestión institucional.</t>
  </si>
  <si>
    <t>Asignación insuficiente de recursos para el fortalecimiento de las tecnologías y las telecomunicaciones.</t>
  </si>
  <si>
    <t>* Asignación insuficiente de recursos para el fortalecimiento de las tecnologías y las telecomunicaciones.</t>
  </si>
  <si>
    <t>Análisis Interno</t>
  </si>
  <si>
    <t xml:space="preserve">Fortalezas </t>
  </si>
  <si>
    <t xml:space="preserve">Debilidades </t>
  </si>
  <si>
    <t>Talento humano con experiencia técnica especializada en materia geográfica, cartográfica, geodésica, agrológica, y catastral</t>
  </si>
  <si>
    <t>Deficiencia en la transferencia del conocimiento técnico por parte de los funcionarios y contratistas que se retiran de la entidad</t>
  </si>
  <si>
    <t>Máxima autoridad en regulación, producción y articulación de la información de su competencia</t>
  </si>
  <si>
    <t>Resistencia al cambio que puede impactar la percepción positiva o negativa en el ambiente laboral</t>
  </si>
  <si>
    <t>Modelo de operación por procesos con certificación en normas ISO 9001 y 14001.</t>
  </si>
  <si>
    <t>Diferencias en los niveles de remuneración de funcionarios del IGAC respecto a otras entidades del sector público</t>
  </si>
  <si>
    <t>Presencia en el territorio nacional</t>
  </si>
  <si>
    <t>Sistemas de información desarticulados que no facilitan las acciones coordinadas a nivel interno y externo</t>
  </si>
  <si>
    <t>Centro de investigación avalado por Colciencias</t>
  </si>
  <si>
    <t>Falta de articulación para la gestión entre las dependencias y las direcciones territoriales para el logro de la gestión instituciona</t>
  </si>
  <si>
    <t>Laboratorio Nacional de Suelos acreditado (Norma NTC-17025) y referente nacional para diversos estudios de suelos.</t>
  </si>
  <si>
    <t>Demora en la respuesta de trámites y solicitudes internas y externas</t>
  </si>
  <si>
    <t>Reconocimiento a nivel nacional e internacional en los temas de competencia de la entidad</t>
  </si>
  <si>
    <t>Carencia de planes articulados que garanticen la continuidad del negocio en caso de una emergencia</t>
  </si>
  <si>
    <t>El IGAC produce la Información oficial nacional en temas catastrales, geográficos, agrológicos, geodésicos y cartográficos</t>
  </si>
  <si>
    <t>Falta de posicionamiento como entidad reguladora en los temas de su competencia</t>
  </si>
  <si>
    <t>El IGAC cumple un rol de vital importancia en la política de restitución de tierras y forma parte del Sistema Nacional de Atención y Reparación Integral a las Víctimas</t>
  </si>
  <si>
    <t>Dificultad en la articulación e integración de los sistemas de gestión de la entidad</t>
  </si>
  <si>
    <t>Escasa e inadecuada infraestructura física en algunas direcciones territoriales</t>
  </si>
  <si>
    <t>Falta o insuficiente mantenimiento y calibración de los equipos técnicos de las áreas misionales</t>
  </si>
  <si>
    <t>Deficiencia en el control de los activos de información física y digital empleados en las diferentes actividades del instituto</t>
  </si>
  <si>
    <t>Deficiencia en la implementación y gestión de la política de seguridad de la información, aspecto que genera mayor vulnerabilidad en la entidad.</t>
  </si>
  <si>
    <t>Falta de uso y apropiación de la tecnología por parte de los funcionarios</t>
  </si>
  <si>
    <t>La entidad presenta un atraso tecnológico significativo que genera un impacto en la actualización de la información catastral, geográfica y agrológica.</t>
  </si>
  <si>
    <t>* La entidad presenta un atraso tecnológico significativo que genera un impacto en la actualización de la información catastral, geográfica y agrológica.</t>
  </si>
  <si>
    <t>Existe un bajo nivel de respuesta y poca agilidad y oportunidad en la prestación de servicios tecnológicos y de soporte técnico.</t>
  </si>
  <si>
    <t>* Existe un bajo nivel de respuesta y poca agilidad y oportunidad en la prestación de servicios tecnológicos y de soporte técnico.</t>
  </si>
  <si>
    <t>Existe deficiencia en la ejecución de proyectos de TI que ha adelantado la Entidad, impactando la operación, los costos y los resultados generales</t>
  </si>
  <si>
    <t>* Existe deficiencia en la ejecución de proyectos de TI que ha adelantado la Entidad, impactando la operación, los costos y los resultados generales</t>
  </si>
  <si>
    <t>Debilidad en la integración de información catastral y de registro de la propiedad</t>
  </si>
  <si>
    <t>* Debilidad en la integración de información catastral y de registro de la propiedad</t>
  </si>
  <si>
    <t>Rezago en la actualización catastral</t>
  </si>
  <si>
    <t>* Rezago en la actualización catastral</t>
  </si>
  <si>
    <t>Falta de entendimiento del modelo de operación por procesos orientado a resultados</t>
  </si>
  <si>
    <t>Insuficiencia en la generación de capacidades y competencias en el capital humano.</t>
  </si>
  <si>
    <t xml:space="preserve">Análisis del entorno organizacional - MATRIZ EFI </t>
  </si>
  <si>
    <t>Factores</t>
  </si>
  <si>
    <t>Peso</t>
  </si>
  <si>
    <t>Calificación</t>
  </si>
  <si>
    <t>Calificación Ponderada</t>
  </si>
  <si>
    <t>Debilidades</t>
  </si>
  <si>
    <t>Falta de articulación para la gestión entre las dependencias y las direcciones territoriales para el logro de la gestión institucional</t>
  </si>
  <si>
    <t>Fortalezas</t>
  </si>
  <si>
    <t>Totales</t>
  </si>
  <si>
    <t>Calificar entre 1 y 4</t>
  </si>
  <si>
    <t>Fortaleza Mayor</t>
  </si>
  <si>
    <t>Fortaleza Menor</t>
  </si>
  <si>
    <t>Debilidad Mayor</t>
  </si>
  <si>
    <t>Debilidad Menor</t>
  </si>
  <si>
    <t>* El análisis sectorial a través de la matriz EFI arroja un resultado…</t>
  </si>
  <si>
    <t>* Donde los factores debilidades más importantes son:</t>
  </si>
  <si>
    <r>
      <rPr>
        <sz val="10"/>
        <color rgb="FF000000"/>
        <rFont val="Arial"/>
      </rPr>
      <t xml:space="preserve">*Cuando el Índice total es mayor a </t>
    </r>
    <r>
      <rPr>
        <b/>
        <sz val="10"/>
        <color rgb="FF000000"/>
        <rFont val="Arial"/>
      </rPr>
      <t xml:space="preserve">2.5 </t>
    </r>
    <r>
      <rPr>
        <sz val="10"/>
        <color rgb="FF000000"/>
        <rFont val="Arial"/>
      </rPr>
      <t xml:space="preserve"> se considera que la empresa está en condiciones de afrontar el ambiente interno de manera adecuada, utilizando las fortalezas para enfrentar las debilidades</t>
    </r>
  </si>
  <si>
    <t xml:space="preserve">Análisis del entorno organizacional - MATRIZ EFE </t>
  </si>
  <si>
    <t>AMENAZAS</t>
  </si>
  <si>
    <t>4</t>
  </si>
  <si>
    <t>3</t>
  </si>
  <si>
    <t>2</t>
  </si>
  <si>
    <t xml:space="preserve">
Baja capacidad de respuesta institucional a nivel técnico y financiero para adaptación de nuevas tecnologías.</t>
  </si>
  <si>
    <t>OPORTUNIDADES</t>
  </si>
  <si>
    <t>La diversidad de fuentes de financiación (presupuesto general de la nación, recursos propios, banca multilateral y recursos de cooperación) para la ejecución de la política de catastro multipropósito.</t>
  </si>
  <si>
    <t>Calificar entre 1y 4</t>
  </si>
  <si>
    <t>Muy Importante</t>
  </si>
  <si>
    <t>Importante</t>
  </si>
  <si>
    <t>Poco Importante</t>
  </si>
  <si>
    <t>Nada Importante</t>
  </si>
  <si>
    <t>* Donde los factores de oportunidades más importantes son:</t>
  </si>
  <si>
    <r>
      <rPr>
        <sz val="10"/>
        <color rgb="FF000000"/>
        <rFont val="Arial"/>
      </rPr>
      <t xml:space="preserve">* Cuando el Índice total es mayor a </t>
    </r>
    <r>
      <rPr>
        <b/>
        <sz val="10"/>
        <color rgb="FF000000"/>
        <rFont val="Arial"/>
      </rPr>
      <t xml:space="preserve">2.5 </t>
    </r>
    <r>
      <rPr>
        <sz val="10"/>
        <color rgb="FF000000"/>
        <rFont val="Arial"/>
      </rPr>
      <t>se considera que la empresa está en condiciones de afrontar el entorno de manera adecuada, utilizando las oportunidades para enfrentar las amenazas</t>
    </r>
  </si>
  <si>
    <t>Análisis del entorno organizacional - Tipo de estrategia</t>
  </si>
  <si>
    <t>Tipo de estrategia</t>
  </si>
  <si>
    <t>Tipologías asociadas</t>
  </si>
  <si>
    <t>Estrategia</t>
  </si>
  <si>
    <r>
      <rPr>
        <b/>
        <sz val="10"/>
        <color rgb="FF305496"/>
        <rFont val="Arial"/>
      </rPr>
      <t xml:space="preserve">Integración: 
</t>
    </r>
    <r>
      <rPr>
        <sz val="10"/>
        <color rgb="FF000000"/>
        <rFont val="Arial"/>
      </rPr>
      <t>La estrategia de integración es utilizada por las empresas que quieren llegar a tener un mayor control y para aumentar su poder de negociación frente a los proveedores, distribuidores y competidores.</t>
    </r>
  </si>
  <si>
    <t xml:space="preserve">Integración: </t>
  </si>
  <si>
    <t>Diseño e implementación del marco de gobernanza de datos, modelo de datos y procesos con visión completa e integral de principio a fin 360 grados, considerando los datos y la información, la estructura institucional requerida, los estándares y políticas, los procedimientos, la documentación y la auditoria, entre aspectos relevantes.
Modificación y/o formulación de normativa de regulación técnica que facilite la articulación con otros sectores y actores en el corto y mediano plazo, que favorezca su sostenibilidad en el tiempo, sin perjuicio de la escalabilidad.
Fortalecimiento/optimización de TIC para la gestión abierta y efectiva de información geográfica, geodésica, agrológica y catastral, a través de la integración de datos dispuestos.</t>
  </si>
  <si>
    <r>
      <rPr>
        <b/>
        <sz val="10"/>
        <color theme="4" tint="-0.249977111117893"/>
        <rFont val="Arial"/>
        <family val="2"/>
      </rPr>
      <t>Integración hacia adelante: 
Adquirir la posesión o un mayor control de los distribuidores.</t>
    </r>
    <r>
      <rPr>
        <sz val="10"/>
        <rFont val="Arial"/>
        <family val="2"/>
      </rPr>
      <t xml:space="preserve">
Cuando una empresa busca adquirir en propiedad o fusionarse con otras empresas que funcionan como sus distribuidores. Esta estrategia la utilizan las empresas para poder aprovechar la logística y el beneficio de la distribución.
Así mismo, estas integraciones les permiten a las empresas ampliar sus canales de distribución y poder tener sus propios puntos de venta. De igual forma, le permite mejorar su logística de distribución y de transportación.</t>
    </r>
  </si>
  <si>
    <t xml:space="preserve">Construcción y/o generación de capacidades sectoriales, multinivel y ciudadana través del fortalecimiento de los modelos de gestión, el acompañamiento a las autoridades competentes para la territorialización de sus acciones, y la vinculación efectiva de la academia y otros actores. Así mismo,  cierre de brechas de capital humano para el despliegue efectivo de las actividades técnicas a desarrollar. 
</t>
  </si>
  <si>
    <r>
      <rPr>
        <b/>
        <sz val="10"/>
        <color theme="4" tint="-0.249977111117893"/>
        <rFont val="Arial"/>
        <family val="2"/>
      </rPr>
      <t>Integración hacia atrás.
Tratar de adquirir el dominio o un mayor control de los proveedores de la empresa.</t>
    </r>
    <r>
      <rPr>
        <sz val="10"/>
        <rFont val="Arial"/>
        <family val="2"/>
      </rPr>
      <t xml:space="preserve">
Cuando una empresa quiere llegar a tener control sobre los</t>
    </r>
    <r>
      <rPr>
        <b/>
        <sz val="10"/>
        <rFont val="Arial"/>
        <family val="2"/>
      </rPr>
      <t xml:space="preserve"> proveedores</t>
    </r>
    <r>
      <rPr>
        <sz val="10"/>
        <rFont val="Arial"/>
        <family val="2"/>
      </rPr>
      <t xml:space="preserve"> o alcanzar el dominio total sobre ellos. Esto se produce porque toda empresa depende de sus proveedores que le surten y suministren materias primas para su proceso de producción.
De modo que, esta estrategia asegura que los procesos de producción se efectúen de manera más eficiente. Porque podrá obtener el suministro de materias primas de excelente calidad, en los tiempos y las cantidades requeridas.</t>
    </r>
  </si>
  <si>
    <t>Actualización y levantamiento de datos e información geográfica, geodésica, agrológica y catastral bajo un enfoque de mínimo viable alcanzable en el corto y mediano plazo, y sostenibles en el tiempo, sin perjuicio de la escalabilidad.
Integración con otros sistemas de administración de la tierra y el territorio que hacen uso o aportan información a catastro predial, gestionados sin redundancias por parte de sus custodios naturales en el marco de una estructura de datos común
Integración con otros sistemas de administración de la tierra y el territorio que hacen uso o aportan información a catastro predial, gestionados sin redundancias por parte de sus custodios naturales en el marco de una estructura de datos común.</t>
  </si>
  <si>
    <r>
      <rPr>
        <b/>
        <sz val="10"/>
        <color theme="4" tint="-0.249977111117893"/>
        <rFont val="Arial"/>
        <family val="2"/>
      </rPr>
      <t>Integración horizontal:
Tratar de adquirir el dominio o un mayor control de los competidores.</t>
    </r>
    <r>
      <rPr>
        <sz val="10"/>
        <rFont val="Arial"/>
        <family val="2"/>
      </rPr>
      <t xml:space="preserve">
Se utiliza cuando las empresas quieren </t>
    </r>
    <r>
      <rPr>
        <b/>
        <sz val="10"/>
        <color theme="4" tint="-0.249977111117893"/>
        <rFont val="Arial"/>
        <family val="2"/>
      </rPr>
      <t>ampliar su poder de mercado</t>
    </r>
    <r>
      <rPr>
        <sz val="10"/>
        <rFont val="Arial"/>
        <family val="2"/>
      </rPr>
      <t>. En este caso adquieren en propiedad o se fusionan con otra empresa que participa dentro del mismo mercado en el que compite.
En consecuencia, en esta estrategia las empresas buscan convertirse en los accionistas mayoritarios para asumir el control absoluto sobre las decisiones más importantes dentro de la empresa. Todo este tipo de fusiones y adquisiciones permite a las empresas aprovechar la economía de escala por la transferencia que se logra de los recursos y competencias.</t>
    </r>
  </si>
  <si>
    <t xml:space="preserve">Administración y gestión del territorio como proceso integral y participativo, basado en la independencia legal para la concurrencia y cooperación entre los distintos actores sectoriales y multinivel, bajo una coordinación efectiva mancomunada.
Cambios organizacionales y estructurales acotados a las competencias y funciones según la naturaleza jurídica y el quehacer de cada autoridad concernida, eliminando las redundancias, las superposiciones funcionales-institucionales y ampliando las economías de escala para la obtención de los resultados esperados.
Cambios organizacionales y estructurales acotados a las competencias y funciones según la naturaleza jurídica y el quehacer de cada autoridad concernida, eliminando las redundancias, las superposiciones funcionales-institucionales y ampliando las economías de escala para la obtención de los resultados esperados.
Administración y manejo de datos e información geográfica, geodésica, agrológica y catastral con criterios de priorización -territorialización de la gestión catastral-, oportunidad, precisión o alta calidad, confiabilidad, integración e interoperabilidad.
Fortalecimiento de los vínculos del IGAC y de otras áreas responsables de la investigación en el instituto con otros sectores, multinivel y ciudadana para una producción de conocimiento aplicada orientada por la innovación que facilite la territorialización y el cierre de brechas de capital humano
Posicionamiento nacional e internacional del IGAC como Institución técnica y científica en geografía, cartografía, agrología y catastro, con capacidad de innovación en sus procesos de investigación y asesoría técnica
Territorialización de la gestión por medio de la descentralización y el equilibrio entre la oferta y la demanda de la gestión catastral </t>
  </si>
  <si>
    <r>
      <rPr>
        <b/>
        <sz val="10"/>
        <color rgb="FF305496"/>
        <rFont val="Arial"/>
      </rPr>
      <t xml:space="preserve">Intensivas:
</t>
    </r>
    <r>
      <rPr>
        <sz val="10"/>
        <color rgb="FF000000"/>
        <rFont val="Arial"/>
      </rPr>
      <t>Requieren un esfuerzo intenso para mejorar la posición competitiva de la empresa con los productos existentes.</t>
    </r>
  </si>
  <si>
    <r>
      <rPr>
        <b/>
        <sz val="10"/>
        <color theme="4" tint="-0.249977111117893"/>
        <rFont val="Arial"/>
        <family val="2"/>
      </rPr>
      <t xml:space="preserve">Penetración del mercado:
Tratar de conseguir una mayor participación en el mercado para los productos o servicios presentes, en los mercados presentes, por medio de un mayor esfuerzo en comercialización.
</t>
    </r>
    <r>
      <rPr>
        <sz val="10"/>
        <rFont val="Arial"/>
        <family val="2"/>
      </rPr>
      <t xml:space="preserve">
Aumentar la participación del mercado que corresponde a los productos o servicios presentes, en los actuales mercados, por medio de un esfuerzo mayor para la comercialización.
La penetración en el mercado incluye aumentar la cantidad de vendedores, elevar el gasto publicitario, ofrecer muchas promociones de ventas con artículos o reforzar las actividades publicitarias</t>
    </r>
  </si>
  <si>
    <t xml:space="preserve">Modelos de gestión y alianzas que conjuguen la participación de lo público y lo privado, en los que el sector público administra, supervisa y/o controla, y el sector privado ejecuta bajo estrictas reglas definidas por el primero, dentro de un cuasi-mercado inducido según las necesidades establecidas desde los territorios y canalizadas por el Gobierno Nacional.
Profundizar en el uso de la información producida por el instituto con carácter multipropósito para la toma de decisiones como aporte a la definición de políticas publicas territoriales 
Ampliación de los canales de comunicación y gestión entre la entidad (nivel nacional y direcciones territoriales) y los ciudadanos para facilitar la apropiación ciudadana de los servicios que adelanta el Instituto.
</t>
  </si>
  <si>
    <r>
      <rPr>
        <b/>
        <sz val="10"/>
        <color theme="4" tint="-0.249977111117893"/>
        <rFont val="Arial"/>
        <family val="2"/>
      </rPr>
      <t>Desarrollo del mercado:
Introducir productos o servicios presentes en zonas geográficas nuevas.</t>
    </r>
    <r>
      <rPr>
        <sz val="10"/>
        <rFont val="Arial"/>
        <family val="2"/>
      </rPr>
      <t xml:space="preserve">
Requiere introducir los productos y servicios actuales, en otras zonas geográficas</t>
    </r>
  </si>
  <si>
    <t>Intervención con enfoque diferencial territorial, participativo y generador de valor público para atender la oferta y demanda de los productos y servicios del IGAC.</t>
  </si>
  <si>
    <r>
      <rPr>
        <b/>
        <sz val="10"/>
        <color theme="4" tint="-0.249977111117893"/>
        <rFont val="Arial"/>
        <family val="2"/>
      </rPr>
      <t>Desarrollo de productos: 
Tratar de aumentar las ventas mejorando los productos o servicios presentes o desarrollando otros nuevos.
I</t>
    </r>
    <r>
      <rPr>
        <sz val="10"/>
        <rFont val="Arial"/>
        <family val="2"/>
      </rPr>
      <t xml:space="preserve">ncrementar las ventas mediante una modificación o mejoría de los productos o servicios. Por regla general, para el desarrollo del producto se requiere un gasto cuantioso para investigación y desarrollo. </t>
    </r>
  </si>
  <si>
    <t xml:space="preserve">Posicionamiento nacional e internacional del IGAC como Institución técnica y científica en geografía, cartografía, agrología y catastro, con capacidad de innovación en sus procesos de investigación y asesoría técnica </t>
  </si>
  <si>
    <r>
      <rPr>
        <b/>
        <sz val="10"/>
        <color theme="4" tint="-0.249977111117893"/>
        <rFont val="Arial"/>
        <family val="2"/>
      </rPr>
      <t>Diversificación:</t>
    </r>
    <r>
      <rPr>
        <sz val="10"/>
        <rFont val="Arial"/>
        <family val="2"/>
      </rPr>
      <t xml:space="preserve">
La estrategia de diversificación es aquella que utiliza una empresa cuando decide ampliar sus fuentes de ingreso, esto le permite que logre expansión y crecimiento.</t>
    </r>
  </si>
  <si>
    <r>
      <rPr>
        <b/>
        <sz val="10"/>
        <color theme="4" tint="-0.249977111117893"/>
        <rFont val="Arial"/>
        <family val="2"/>
      </rPr>
      <t>Diversificación horizontal: 
Agregar productos o servicios nuevos, pero no relacionados, para los clientes presentes.</t>
    </r>
    <r>
      <rPr>
        <sz val="10"/>
        <rFont val="Arial"/>
        <family val="2"/>
      </rPr>
      <t xml:space="preserve">
La adición de productos o servicios nuevos, que no están relacionados, para los clientes actuales se llama diversificación horizontal.</t>
    </r>
  </si>
  <si>
    <r>
      <rPr>
        <b/>
        <sz val="10"/>
        <color theme="4" tint="-0.249977111117893"/>
        <rFont val="Arial"/>
        <family val="2"/>
      </rPr>
      <t xml:space="preserve">Diversificación concéntrica: </t>
    </r>
    <r>
      <rPr>
        <sz val="10"/>
        <rFont val="Arial"/>
        <family val="2"/>
      </rPr>
      <t xml:space="preserve">
Agregar productos o servicios nuevos, pero relacionados.</t>
    </r>
  </si>
  <si>
    <r>
      <rPr>
        <b/>
        <sz val="10"/>
        <color theme="4" tint="-0.249977111117893"/>
        <rFont val="Arial"/>
        <family val="2"/>
      </rPr>
      <t>Diversificación en conglomerado</t>
    </r>
    <r>
      <rPr>
        <sz val="10"/>
        <rFont val="Arial"/>
        <family val="2"/>
      </rPr>
      <t>:
Agregar productos o servicios nuevos, pero no relacionados.</t>
    </r>
  </si>
  <si>
    <r>
      <rPr>
        <b/>
        <sz val="10"/>
        <color theme="4" tint="-0.249977111117893"/>
        <rFont val="Arial"/>
        <family val="2"/>
      </rPr>
      <t>Defensivas:</t>
    </r>
    <r>
      <rPr>
        <sz val="10"/>
        <rFont val="Arial"/>
        <family val="2"/>
      </rPr>
      <t xml:space="preserve">
Una estrategia defensiva es una estrategia que utiliza una empresa para defenderse del ataque de las empresas competidoras.</t>
    </r>
  </si>
  <si>
    <r>
      <rPr>
        <b/>
        <sz val="10"/>
        <color theme="4" tint="-0.249977111117893"/>
        <rFont val="Arial"/>
        <family val="2"/>
      </rPr>
      <t>Encogimiento:
Reagruparse por medio de la reducción de costos y activos para revertir la disminución de ventas y utilidades</t>
    </r>
    <r>
      <rPr>
        <sz val="10"/>
        <rFont val="Arial"/>
        <family val="2"/>
      </rPr>
      <t>.
El encogimiento, en ocasiones llamado estrategia para reorganizar o dar un giro, se diseña con miras a fortalecer la competencia distintiva básica de la organización</t>
    </r>
  </si>
  <si>
    <r>
      <rPr>
        <b/>
        <sz val="10"/>
        <color theme="4" tint="-0.249977111117893"/>
        <rFont val="Arial"/>
        <family val="2"/>
      </rPr>
      <t xml:space="preserve">Desinversión:
Vender una división o parte de una organización.
</t>
    </r>
    <r>
      <rPr>
        <sz val="10"/>
        <rFont val="Arial"/>
        <family val="2"/>
      </rPr>
      <t>La venta de una división o la parte de una organización se llama desinversión. Con frecuencia, la desinversión se usa con objeto de reunir capital para otras adquisiciones o inversiones estratégicas</t>
    </r>
  </si>
  <si>
    <r>
      <rPr>
        <b/>
        <sz val="10"/>
        <color theme="4" tint="-0.249977111117893"/>
        <rFont val="Arial"/>
        <family val="2"/>
      </rPr>
      <t xml:space="preserve">Liquidación:
Vender los activos de una compañía, en partes, a su valor tangible.
</t>
    </r>
    <r>
      <rPr>
        <sz val="10"/>
        <rFont val="Arial"/>
        <family val="2"/>
      </rPr>
      <t>Liquidar es reconocer la derrota y, por consiguiente, puede resultar una estrategia emocionalmente difícil. Sin embargo, en algunos casos más vale dejar de operar que seguir perdiendo grandes cantidades de dinero.</t>
    </r>
  </si>
  <si>
    <r>
      <rPr>
        <b/>
        <sz val="10"/>
        <color theme="4" tint="-0.249977111117893"/>
        <rFont val="Arial"/>
        <family val="2"/>
      </rPr>
      <t>Empresa de riesgo compartido (Joint Venture):</t>
    </r>
    <r>
      <rPr>
        <sz val="10"/>
        <rFont val="Arial"/>
        <family val="2"/>
      </rPr>
      <t xml:space="preserve">
Dos compañías o más constituyen una sociedad o consorcio temporal, con el objeto de aprovechar alguna oportunidad. La estrategia sólo puede considerarse defensiva, porque la empresa no está abarcando sola el proyecto. </t>
    </r>
  </si>
  <si>
    <t>N°</t>
  </si>
  <si>
    <t>FUENTE</t>
  </si>
  <si>
    <t>CLASIFICACIÓN ESTRATEGICA SEGÚN PORTER</t>
  </si>
  <si>
    <t>TIPO DE ESTRATEGIA</t>
  </si>
  <si>
    <t>Liderazgo en costos</t>
  </si>
  <si>
    <t>Diferenciación</t>
  </si>
  <si>
    <t>Enfoque</t>
  </si>
  <si>
    <t>Integración</t>
  </si>
  <si>
    <t>Intensivas</t>
  </si>
  <si>
    <t>Diversificación</t>
  </si>
  <si>
    <t>Defensivas</t>
  </si>
  <si>
    <t>MATRICES
PESTEL
DOFA
EFE- IFI</t>
  </si>
  <si>
    <t>Tipo 1</t>
  </si>
  <si>
    <t>Tipo 2</t>
  </si>
  <si>
    <t>Tipo 3</t>
  </si>
  <si>
    <t>Tipo 4</t>
  </si>
  <si>
    <t>Tipo 5</t>
  </si>
  <si>
    <t>Hacia delante</t>
  </si>
  <si>
    <t>Hacia Atrás</t>
  </si>
  <si>
    <t>Horizontal</t>
  </si>
  <si>
    <t>Penetración del mercado</t>
  </si>
  <si>
    <t>Desarrollo del mercado</t>
  </si>
  <si>
    <t>Desarrollo de productos</t>
  </si>
  <si>
    <t>Concéntrica</t>
  </si>
  <si>
    <t>En conglomerado</t>
  </si>
  <si>
    <t xml:space="preserve">Reducción </t>
  </si>
  <si>
    <t>Desinversión</t>
  </si>
  <si>
    <t>Liquidación</t>
  </si>
  <si>
    <t>Empresa de riesgo compartido (Joint Venture)</t>
  </si>
  <si>
    <t xml:space="preserve">Construcción y/o generación de capacidades sectoriales, multinivel y ciudadana través del fortalecimiento de los modelos de gestión, el acompañamiento a las autoridades competentes para la territorialización de sus acciones, y la vinculación efectiva de la academia y otros actores. Así mismo,  cierre de brechas de capital humano para el despliegue efectivo de las actividades técnicas a desarrollar. </t>
  </si>
  <si>
    <t>Administración y gestión del territorio como proceso integral y participativo, basado en la independencia legal para la concurrencia y cooperación entre los distintos actores sectoriales y multinivel, bajo una coordinación efectiva mancomunada.</t>
  </si>
  <si>
    <t>Cambios organizacionales y estructurales acotados a las competencias y funciones según la naturaleza jurídica y el quehacer de cada autoridad concernida, eliminando las redundancias, las superposiciones funcionales-institucionales y ampliando las economías de escala para la obtención de los resultados esperados.</t>
  </si>
  <si>
    <t xml:space="preserve">Actualización y levantamiento de datos e información geográfica, geodésica, agrológica y catastral bajo un enfoque de mínimo viable alcanzable en el corto y mediano plazo, y sostenibles en el tiempo, sin perjuicio de la escalabilidad.
</t>
  </si>
  <si>
    <t>Administración y manejo de datos e información geográfica, geodésica, agrológica y catastral con criterios de priorización -territorialización de la gestión catastral-, oportunidad, precisión o alta calidad, confiabilidad, integración e interoperabilidad.</t>
  </si>
  <si>
    <t>Diseño e implementación del marco de gobernanza de datos, modelo de datos y procesos con visión completa e integral de principio a fin 360 grados, considerando los datos y la información, la estructura institucional requerida, los estándares y políticas, los procedimientos, la documentación y la auditoria, entre aspectos relevantes.</t>
  </si>
  <si>
    <t>Modelos de gestión y alianzas que conjuguen la participación de lo público y lo privado, en los que el sector público administra, supervisa y/o controla, y el sector privado ejecuta bajo estrictas reglas definidas por el primero, dentro de un cuasi-mercado inducido según las necesidades establecidas desde los territorios y canalizadas por el Gobierno Nacional.</t>
  </si>
  <si>
    <t>Modificación y/o formulación de normativa de regulación técnica que facilite la articulación con otros sectores y actores en el corto y mediano plazo, que favorezca su sostenibilidad en el tiempo, sin perjuicio de la escalabilidad.</t>
  </si>
  <si>
    <t xml:space="preserve">Profundizar en el uso de la información producida por el instituto con carácter multipropósito para la toma de decisiones como aporte a la definición de políticas publicas territoriales </t>
  </si>
  <si>
    <t>Fortalecimiento de los vínculos del IGAC y de otras áreas responsables de la investigación en el instituto con otros sectores, multinivel y ciudadana para una producción de conocimiento aplicada orientada por la innovación que facilite la territorialización y el cierre de brechas de capital humano</t>
  </si>
  <si>
    <t>Fortalecimiento/optimización de TIC para la gestión abierta y efectiva de información geográfica, geodésica, agrológica y catastral, a través de la integración de datos dispuestos.</t>
  </si>
  <si>
    <t>Integración con otros sistemas de administración de la tierra y el territorio que hacen uso o aportan información a catastro predial, gestionados sin redundancias por parte de sus custodios naturales en el marco de una estructura de datos común.</t>
  </si>
  <si>
    <t>Ampliación de los canales de comunicación y gestión entre la entidad (nivel nacional y direcciones territoriales) y los ciudadanos para facilitar la apropiación ciudadana de los servicios que adelanta el Instituto.</t>
  </si>
  <si>
    <t>Territorialización de la gestión por medio de la descentralización y el equilibrio entre la oferta y la demanda de la gestión catastral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</si>
</sst>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3">
    <font>
      <sz val="11"/>
      <color theme="1"/>
      <name val="Calibri"/>
      <family val="2"/>
      <scheme val="minor"/>
    </font>
    <font>
      <sz val="10"/>
      <name val="Arial"/>
      <family val="2"/>
    </font>
    <font>
      <u/>
      <sz val="10"/>
      <color indexed="12"/>
      <name val="Arial"/>
      <family val="2"/>
    </font>
    <font>
      <b/>
      <sz val="10"/>
      <name val="Arial"/>
      <family val="2"/>
    </font>
    <font>
      <b/>
      <sz val="10"/>
      <name val="Calibri"/>
      <family val="2"/>
      <scheme val="minor"/>
    </font>
    <font>
      <sz val="10"/>
      <name val="Calibri"/>
      <family val="2"/>
      <scheme val="minor"/>
    </font>
    <font>
      <sz val="10"/>
      <color theme="1"/>
      <name val="Arial"/>
      <family val="2"/>
    </font>
    <font>
      <b/>
      <sz val="10"/>
      <color theme="1"/>
      <name val="Arial"/>
      <family val="2"/>
    </font>
    <font>
      <b/>
      <sz val="8"/>
      <color theme="1" tint="0.499984740745262"/>
      <name val="Arial"/>
      <family val="2"/>
    </font>
    <font>
      <b/>
      <sz val="10"/>
      <color theme="1" tint="0.499984740745262"/>
      <name val="Arial"/>
      <family val="2"/>
    </font>
    <font>
      <b/>
      <i/>
      <sz val="10"/>
      <name val="Arial"/>
      <family val="2"/>
    </font>
    <font>
      <b/>
      <sz val="10"/>
      <color rgb="FF00B050"/>
      <name val="Arial"/>
      <family val="2"/>
    </font>
    <font>
      <sz val="11"/>
      <color rgb="FF000000"/>
      <name val="Calibri"/>
      <family val="2"/>
    </font>
    <font>
      <b/>
      <sz val="11"/>
      <color rgb="FF000000"/>
      <name val="Calibri"/>
      <family val="2"/>
    </font>
    <font>
      <sz val="10"/>
      <color rgb="FF000000"/>
      <name val="Arial"/>
      <family val="2"/>
    </font>
    <font>
      <sz val="10"/>
      <color theme="1"/>
      <name val="Arial"/>
      <family val="2"/>
    </font>
    <font>
      <b/>
      <sz val="10"/>
      <color theme="4" tint="-0.249977111117893"/>
      <name val="Arial"/>
      <family val="2"/>
    </font>
    <font>
      <b/>
      <sz val="10"/>
      <color theme="4"/>
      <name val="Arial"/>
      <family val="2"/>
    </font>
    <font>
      <sz val="11"/>
      <color theme="1"/>
      <name val="Calibri"/>
      <family val="2"/>
    </font>
    <font>
      <sz val="10"/>
      <color rgb="FF000000"/>
      <name val="Arial"/>
    </font>
    <font>
      <b/>
      <sz val="10"/>
      <color rgb="FF000000"/>
      <name val="Arial"/>
    </font>
    <font>
      <b/>
      <sz val="10"/>
      <color rgb="FF305496"/>
      <name val="Arial"/>
    </font>
    <font>
      <sz val="10"/>
      <name val="Arial"/>
    </font>
  </fonts>
  <fills count="1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1" tint="0.49998474074526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rgb="FF000000"/>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31">
    <xf numFmtId="0" fontId="0" fillId="0" borderId="0" xfId="0"/>
    <xf numFmtId="0" fontId="1" fillId="0" borderId="0" xfId="1"/>
    <xf numFmtId="0" fontId="6" fillId="0" borderId="0" xfId="0" applyFont="1"/>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0" xfId="0" applyFont="1"/>
    <xf numFmtId="0" fontId="9" fillId="0" borderId="4" xfId="0" applyFont="1" applyBorder="1" applyAlignment="1">
      <alignment horizontal="center" vertical="center"/>
    </xf>
    <xf numFmtId="0" fontId="3" fillId="0" borderId="4" xfId="1" applyFont="1" applyBorder="1" applyAlignment="1">
      <alignment horizontal="center" vertical="center" wrapText="1"/>
    </xf>
    <xf numFmtId="0" fontId="3" fillId="2" borderId="4" xfId="1" applyFont="1" applyFill="1" applyBorder="1" applyAlignment="1">
      <alignment horizontal="center" vertical="top" wrapText="1"/>
    </xf>
    <xf numFmtId="9" fontId="3" fillId="0" borderId="4" xfId="1" applyNumberFormat="1" applyFont="1" applyBorder="1" applyAlignment="1">
      <alignment horizontal="center" vertical="top" wrapText="1"/>
    </xf>
    <xf numFmtId="0" fontId="3" fillId="0" borderId="4" xfId="1" applyFont="1" applyBorder="1" applyAlignment="1">
      <alignment horizontal="center" vertical="top" wrapText="1"/>
    </xf>
    <xf numFmtId="0" fontId="10" fillId="0" borderId="4" xfId="1" applyFont="1" applyBorder="1" applyAlignment="1">
      <alignment horizontal="center" vertical="top" wrapText="1"/>
    </xf>
    <xf numFmtId="0" fontId="11" fillId="0" borderId="4" xfId="1" applyFont="1" applyBorder="1" applyAlignment="1">
      <alignment horizontal="center" wrapText="1"/>
    </xf>
    <xf numFmtId="0" fontId="3" fillId="6" borderId="4" xfId="1" applyFont="1" applyFill="1" applyBorder="1" applyAlignment="1">
      <alignment horizontal="center" vertical="center" wrapText="1"/>
    </xf>
    <xf numFmtId="0" fontId="3" fillId="6" borderId="4" xfId="1" applyFont="1" applyFill="1" applyBorder="1" applyAlignment="1">
      <alignment vertical="top" wrapText="1"/>
    </xf>
    <xf numFmtId="9" fontId="3" fillId="2" borderId="4" xfId="3" applyFont="1" applyFill="1" applyBorder="1" applyAlignment="1">
      <alignment horizontal="center" vertical="top" wrapText="1"/>
    </xf>
    <xf numFmtId="0" fontId="3" fillId="2" borderId="4" xfId="1" applyFont="1" applyFill="1" applyBorder="1" applyAlignment="1">
      <alignment vertical="top" wrapText="1"/>
    </xf>
    <xf numFmtId="0" fontId="5" fillId="0" borderId="0" xfId="1" applyFont="1"/>
    <xf numFmtId="0" fontId="5" fillId="0" borderId="0" xfId="1" applyFont="1" applyAlignment="1">
      <alignment horizontal="center"/>
    </xf>
    <xf numFmtId="0" fontId="4" fillId="4" borderId="4" xfId="1" applyFont="1" applyFill="1" applyBorder="1" applyAlignment="1">
      <alignment horizontal="center"/>
    </xf>
    <xf numFmtId="0" fontId="4" fillId="9" borderId="4" xfId="1" applyFont="1" applyFill="1" applyBorder="1" applyAlignment="1">
      <alignment horizontal="center" vertical="center"/>
    </xf>
    <xf numFmtId="0" fontId="4" fillId="0" borderId="4" xfId="1" applyFont="1" applyBorder="1" applyAlignment="1">
      <alignment horizontal="center" vertical="center" wrapText="1"/>
    </xf>
    <xf numFmtId="0" fontId="4" fillId="4" borderId="4"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5" borderId="4" xfId="1" applyFont="1" applyFill="1" applyBorder="1" applyAlignment="1">
      <alignment horizontal="center" vertical="center" wrapText="1"/>
    </xf>
    <xf numFmtId="0" fontId="4" fillId="9" borderId="4" xfId="1" applyFont="1" applyFill="1" applyBorder="1" applyAlignment="1">
      <alignment horizontal="center" vertical="center" wrapText="1"/>
    </xf>
    <xf numFmtId="0" fontId="6" fillId="0" borderId="0" xfId="0" applyFont="1" applyAlignment="1">
      <alignment horizontal="justify" vertical="top" wrapText="1"/>
    </xf>
    <xf numFmtId="0" fontId="6" fillId="0" borderId="4" xfId="0" applyFont="1" applyBorder="1" applyAlignment="1">
      <alignment horizontal="justify" vertical="top" wrapText="1"/>
    </xf>
    <xf numFmtId="0" fontId="6" fillId="10" borderId="4" xfId="0" applyFont="1" applyFill="1" applyBorder="1" applyAlignment="1">
      <alignment horizontal="justify" vertical="top" wrapText="1"/>
    </xf>
    <xf numFmtId="14" fontId="8" fillId="0" borderId="4" xfId="0" applyNumberFormat="1" applyFont="1" applyBorder="1" applyAlignment="1">
      <alignment horizontal="center" vertical="center"/>
    </xf>
    <xf numFmtId="0" fontId="7" fillId="0" borderId="4" xfId="0" applyFont="1" applyBorder="1"/>
    <xf numFmtId="2" fontId="3" fillId="6" borderId="4" xfId="1" applyNumberFormat="1" applyFont="1" applyFill="1" applyBorder="1" applyAlignment="1">
      <alignment horizontal="center" vertical="top" wrapText="1"/>
    </xf>
    <xf numFmtId="9" fontId="3" fillId="0" borderId="4" xfId="3" applyFont="1" applyFill="1" applyBorder="1" applyAlignment="1">
      <alignment horizontal="center" vertical="center" wrapText="1"/>
    </xf>
    <xf numFmtId="0" fontId="3" fillId="0" borderId="4" xfId="1" applyFont="1" applyBorder="1" applyAlignment="1">
      <alignment vertical="top" wrapText="1"/>
    </xf>
    <xf numFmtId="0" fontId="17" fillId="0" borderId="4" xfId="1" applyFont="1" applyBorder="1" applyAlignment="1">
      <alignment horizontal="left" vertical="top" wrapText="1"/>
    </xf>
    <xf numFmtId="0" fontId="5" fillId="0" borderId="4" xfId="1" applyFont="1" applyBorder="1" applyAlignment="1">
      <alignment horizontal="justify" vertical="top" wrapText="1"/>
    </xf>
    <xf numFmtId="0" fontId="1" fillId="10" borderId="4" xfId="0" applyFont="1" applyFill="1" applyBorder="1" applyAlignment="1">
      <alignment horizontal="justify" vertical="top" wrapText="1"/>
    </xf>
    <xf numFmtId="0" fontId="1" fillId="0" borderId="4" xfId="1" applyBorder="1" applyAlignment="1">
      <alignment horizontal="center" vertical="top" wrapText="1"/>
    </xf>
    <xf numFmtId="0" fontId="1" fillId="0" borderId="0" xfId="1" applyAlignment="1">
      <alignment horizontal="center" vertical="top" wrapText="1"/>
    </xf>
    <xf numFmtId="0" fontId="1" fillId="0" borderId="4" xfId="1" applyBorder="1"/>
    <xf numFmtId="9" fontId="3" fillId="6" borderId="4" xfId="3" applyFont="1" applyFill="1" applyBorder="1" applyAlignment="1">
      <alignment horizontal="center" vertical="center" wrapText="1"/>
    </xf>
    <xf numFmtId="2" fontId="11" fillId="0" borderId="4" xfId="1" applyNumberFormat="1" applyFont="1" applyBorder="1" applyAlignment="1">
      <alignment horizontal="center" wrapText="1"/>
    </xf>
    <xf numFmtId="0" fontId="1" fillId="0" borderId="4" xfId="1" applyBorder="1" applyAlignment="1">
      <alignment horizontal="left" vertical="top" wrapText="1" indent="4"/>
    </xf>
    <xf numFmtId="0" fontId="1" fillId="0" borderId="4" xfId="1" applyBorder="1" applyAlignment="1">
      <alignment horizontal="justify" vertical="center" wrapText="1"/>
    </xf>
    <xf numFmtId="0" fontId="1" fillId="0" borderId="4" xfId="1" applyBorder="1" applyAlignment="1">
      <alignment horizontal="justify" vertical="center"/>
    </xf>
    <xf numFmtId="0" fontId="19" fillId="0" borderId="0" xfId="1" applyFont="1"/>
    <xf numFmtId="0" fontId="6" fillId="0" borderId="7" xfId="0" applyFont="1" applyBorder="1" applyAlignment="1">
      <alignment horizontal="left" vertical="top"/>
    </xf>
    <xf numFmtId="0" fontId="6" fillId="0" borderId="12" xfId="0" applyFont="1" applyBorder="1" applyAlignment="1">
      <alignment horizontal="left" vertical="top"/>
    </xf>
    <xf numFmtId="0" fontId="6" fillId="0" borderId="6" xfId="0" applyFont="1" applyBorder="1" applyAlignment="1">
      <alignment horizontal="left" vertical="top"/>
    </xf>
    <xf numFmtId="0" fontId="6" fillId="0" borderId="0" xfId="0" applyFont="1" applyAlignment="1">
      <alignment horizontal="justify" wrapText="1"/>
    </xf>
    <xf numFmtId="0" fontId="6" fillId="0" borderId="1" xfId="0" applyFont="1" applyBorder="1"/>
    <xf numFmtId="0" fontId="6" fillId="0" borderId="2" xfId="0" applyFont="1" applyBorder="1"/>
    <xf numFmtId="0" fontId="6" fillId="0" borderId="3" xfId="0" applyFont="1" applyBorder="1"/>
    <xf numFmtId="0" fontId="6" fillId="0" borderId="0" xfId="0" applyFont="1" applyAlignment="1">
      <alignment horizontal="left" vertical="top"/>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49" fontId="6" fillId="0" borderId="4" xfId="0" applyNumberFormat="1" applyFont="1" applyBorder="1" applyAlignment="1">
      <alignment horizontal="justify" vertical="top" wrapText="1"/>
    </xf>
    <xf numFmtId="0" fontId="6" fillId="11" borderId="4" xfId="0" applyFont="1" applyFill="1" applyBorder="1" applyAlignment="1">
      <alignment horizontal="justify" vertical="top" wrapText="1"/>
    </xf>
    <xf numFmtId="0" fontId="7" fillId="0" borderId="0" xfId="0" applyFont="1" applyAlignment="1">
      <alignment horizontal="justify" wrapText="1"/>
    </xf>
    <xf numFmtId="0" fontId="6" fillId="0" borderId="0" xfId="0" applyFont="1" applyAlignment="1">
      <alignment horizontal="justify" vertical="center" wrapText="1"/>
    </xf>
    <xf numFmtId="0" fontId="14" fillId="0" borderId="1" xfId="0" applyFont="1" applyBorder="1" applyAlignment="1">
      <alignment horizontal="justify" vertical="top" wrapText="1"/>
    </xf>
    <xf numFmtId="0" fontId="1" fillId="0" borderId="4" xfId="1" applyBorder="1" applyAlignment="1">
      <alignment horizontal="justify" vertical="top" wrapText="1"/>
    </xf>
    <xf numFmtId="0" fontId="14" fillId="0" borderId="9" xfId="0" applyFont="1" applyBorder="1" applyAlignment="1">
      <alignment horizontal="justify" vertical="top" wrapText="1"/>
    </xf>
    <xf numFmtId="0" fontId="3" fillId="2" borderId="4" xfId="1" applyFont="1" applyFill="1" applyBorder="1" applyAlignment="1">
      <alignment horizontal="justify" vertical="top" wrapText="1"/>
    </xf>
    <xf numFmtId="9" fontId="3" fillId="2" borderId="4" xfId="1" applyNumberFormat="1" applyFont="1" applyFill="1" applyBorder="1" applyAlignment="1">
      <alignment horizontal="justify" vertical="top" wrapText="1"/>
    </xf>
    <xf numFmtId="2" fontId="1" fillId="2" borderId="4" xfId="1" applyNumberFormat="1" applyFill="1" applyBorder="1" applyAlignment="1">
      <alignment horizontal="justify" vertical="top" wrapText="1"/>
    </xf>
    <xf numFmtId="2" fontId="6" fillId="0" borderId="4" xfId="0" applyNumberFormat="1" applyFont="1" applyBorder="1" applyAlignment="1">
      <alignment horizontal="justify" vertical="top" wrapText="1"/>
    </xf>
    <xf numFmtId="164" fontId="6" fillId="0" borderId="4" xfId="0" applyNumberFormat="1" applyFont="1" applyBorder="1" applyAlignment="1">
      <alignment horizontal="justify" vertical="top" wrapText="1"/>
    </xf>
    <xf numFmtId="0" fontId="7" fillId="0" borderId="4" xfId="0" applyFont="1" applyBorder="1" applyAlignment="1">
      <alignment horizontal="justify" vertical="top" wrapText="1"/>
    </xf>
    <xf numFmtId="0" fontId="7" fillId="0" borderId="1" xfId="0" applyFont="1" applyBorder="1" applyAlignment="1">
      <alignment horizontal="justify" vertical="top" wrapText="1"/>
    </xf>
    <xf numFmtId="0" fontId="3" fillId="6" borderId="4" xfId="1" applyFont="1" applyFill="1" applyBorder="1" applyAlignment="1">
      <alignment horizontal="justify" vertical="top" wrapText="1"/>
    </xf>
    <xf numFmtId="9" fontId="3" fillId="6" borderId="4" xfId="1" applyNumberFormat="1" applyFont="1" applyFill="1" applyBorder="1" applyAlignment="1">
      <alignment horizontal="justify" vertical="top" wrapText="1"/>
    </xf>
    <xf numFmtId="2" fontId="1" fillId="6" borderId="4" xfId="1" applyNumberFormat="1" applyFill="1" applyBorder="1" applyAlignment="1">
      <alignment horizontal="justify" vertical="top" wrapText="1"/>
    </xf>
    <xf numFmtId="0" fontId="15" fillId="0" borderId="0" xfId="0" applyFont="1" applyAlignment="1">
      <alignment horizontal="justify" vertical="top" wrapText="1"/>
    </xf>
    <xf numFmtId="0" fontId="6" fillId="0" borderId="7" xfId="0" applyFont="1" applyBorder="1"/>
    <xf numFmtId="0" fontId="6" fillId="0" borderId="12" xfId="0" applyFont="1" applyBorder="1"/>
    <xf numFmtId="0" fontId="6" fillId="0" borderId="6" xfId="0" applyFont="1" applyBorder="1"/>
    <xf numFmtId="0" fontId="5" fillId="0" borderId="1" xfId="1" applyFont="1" applyBorder="1"/>
    <xf numFmtId="0" fontId="5" fillId="0" borderId="2" xfId="1" applyFont="1" applyBorder="1"/>
    <xf numFmtId="0" fontId="5" fillId="0" borderId="2" xfId="1" applyFont="1" applyBorder="1" applyAlignment="1">
      <alignment horizontal="center"/>
    </xf>
    <xf numFmtId="0" fontId="5" fillId="0" borderId="3" xfId="1" applyFont="1" applyBorder="1" applyAlignment="1">
      <alignment horizontal="center"/>
    </xf>
    <xf numFmtId="0" fontId="5" fillId="0" borderId="0" xfId="1" applyFont="1" applyAlignment="1">
      <alignment horizontal="justify" vertical="top" wrapText="1"/>
    </xf>
    <xf numFmtId="0" fontId="0" fillId="0" borderId="4" xfId="0" applyBorder="1" applyAlignment="1">
      <alignment horizontal="justify" vertical="top" wrapText="1"/>
    </xf>
    <xf numFmtId="0" fontId="18" fillId="0" borderId="5" xfId="0" applyFont="1" applyBorder="1" applyAlignment="1">
      <alignment horizontal="justify" vertical="top" wrapText="1"/>
    </xf>
    <xf numFmtId="0" fontId="18" fillId="12" borderId="4" xfId="0" applyFont="1" applyFill="1" applyBorder="1" applyAlignment="1">
      <alignment horizontal="justify" vertical="top" wrapText="1"/>
    </xf>
    <xf numFmtId="0" fontId="0" fillId="11" borderId="4" xfId="0" applyFill="1" applyBorder="1" applyAlignment="1">
      <alignment horizontal="justify" vertical="top" wrapText="1"/>
    </xf>
    <xf numFmtId="0" fontId="18" fillId="11" borderId="4" xfId="0" applyFont="1" applyFill="1" applyBorder="1" applyAlignment="1">
      <alignment horizontal="justify" vertical="top"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justify" vertical="top" wrapText="1"/>
    </xf>
    <xf numFmtId="0" fontId="7" fillId="6" borderId="4" xfId="0" applyFont="1" applyFill="1" applyBorder="1" applyAlignment="1">
      <alignment horizontal="justify" vertical="top" wrapText="1"/>
    </xf>
    <xf numFmtId="0" fontId="14" fillId="0" borderId="4" xfId="0" applyFont="1" applyBorder="1" applyAlignment="1">
      <alignment horizontal="justify" vertical="top" wrapText="1"/>
    </xf>
    <xf numFmtId="0" fontId="6" fillId="11" borderId="4" xfId="0" applyFont="1" applyFill="1" applyBorder="1" applyAlignment="1">
      <alignment horizontal="justify" vertical="top" wrapText="1"/>
    </xf>
    <xf numFmtId="0" fontId="7" fillId="6" borderId="1" xfId="0" applyFont="1" applyFill="1" applyBorder="1" applyAlignment="1">
      <alignment horizontal="justify" vertical="top" wrapText="1"/>
    </xf>
    <xf numFmtId="0" fontId="7" fillId="6" borderId="8" xfId="0" applyFont="1" applyFill="1" applyBorder="1" applyAlignment="1">
      <alignment horizontal="justify" vertical="top" wrapText="1"/>
    </xf>
    <xf numFmtId="0" fontId="7" fillId="2" borderId="4" xfId="0" applyFont="1" applyFill="1" applyBorder="1" applyAlignment="1">
      <alignment horizontal="center" vertical="center"/>
    </xf>
    <xf numFmtId="0" fontId="7" fillId="13" borderId="4" xfId="0" applyFont="1" applyFill="1" applyBorder="1" applyAlignment="1">
      <alignment horizontal="center" vertical="center"/>
    </xf>
    <xf numFmtId="49" fontId="6" fillId="0" borderId="4" xfId="0" applyNumberFormat="1" applyFont="1" applyBorder="1" applyAlignment="1">
      <alignment horizontal="justify" vertical="top" wrapText="1"/>
    </xf>
    <xf numFmtId="0" fontId="7" fillId="6" borderId="4"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13" borderId="4" xfId="0" applyFont="1" applyFill="1" applyBorder="1" applyAlignment="1">
      <alignment horizontal="center" vertical="center" wrapText="1"/>
    </xf>
    <xf numFmtId="49" fontId="12" fillId="0" borderId="4" xfId="0" applyNumberFormat="1" applyFont="1" applyBorder="1" applyAlignment="1">
      <alignment horizontal="justify"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3" fillId="0" borderId="4" xfId="1" applyFont="1" applyBorder="1" applyAlignment="1">
      <alignment horizontal="center" vertical="center" wrapText="1"/>
    </xf>
    <xf numFmtId="0" fontId="22" fillId="0" borderId="4" xfId="1" applyFont="1" applyBorder="1" applyAlignment="1">
      <alignment horizontal="justify" vertical="center" wrapText="1"/>
    </xf>
    <xf numFmtId="0" fontId="1" fillId="0" borderId="4" xfId="1" applyBorder="1" applyAlignment="1">
      <alignment horizontal="justify" vertical="center"/>
    </xf>
    <xf numFmtId="0" fontId="1" fillId="0" borderId="4" xfId="1" applyBorder="1" applyAlignment="1">
      <alignment horizontal="justify" vertical="center" wrapText="1"/>
    </xf>
    <xf numFmtId="0" fontId="22" fillId="0" borderId="5" xfId="1" applyFont="1" applyBorder="1" applyAlignment="1">
      <alignment horizontal="justify" vertical="center" wrapText="1"/>
    </xf>
    <xf numFmtId="0" fontId="1" fillId="0" borderId="10" xfId="1" applyBorder="1" applyAlignment="1">
      <alignment horizontal="justify" vertical="center" wrapText="1"/>
    </xf>
    <xf numFmtId="0" fontId="1" fillId="0" borderId="11" xfId="1" applyBorder="1" applyAlignment="1">
      <alignment horizontal="justify" vertical="center" wrapText="1"/>
    </xf>
    <xf numFmtId="0" fontId="4" fillId="9" borderId="4" xfId="1" applyFont="1" applyFill="1" applyBorder="1" applyAlignment="1">
      <alignment horizontal="center" vertical="center"/>
    </xf>
    <xf numFmtId="0" fontId="9" fillId="0" borderId="4" xfId="0" applyFont="1" applyBorder="1" applyAlignment="1">
      <alignment horizontal="center" vertical="center"/>
    </xf>
    <xf numFmtId="0" fontId="4" fillId="3" borderId="4" xfId="1" applyFont="1" applyFill="1" applyBorder="1" applyAlignment="1">
      <alignment horizontal="center"/>
    </xf>
    <xf numFmtId="0" fontId="4" fillId="8" borderId="4" xfId="1" applyFont="1" applyFill="1" applyBorder="1" applyAlignment="1">
      <alignment horizontal="center" vertical="center"/>
    </xf>
    <xf numFmtId="0" fontId="4" fillId="7" borderId="4" xfId="1" applyFont="1" applyFill="1" applyBorder="1" applyAlignment="1">
      <alignment horizontal="center" vertical="center"/>
    </xf>
    <xf numFmtId="0" fontId="4" fillId="5" borderId="4" xfId="1" applyFont="1" applyFill="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4" borderId="4" xfId="1" applyFont="1" applyFill="1" applyBorder="1" applyAlignment="1">
      <alignment horizontal="center"/>
    </xf>
  </cellXfs>
  <cellStyles count="4">
    <cellStyle name="Hipervínculo 2" xfId="2" xr:uid="{00000000-0005-0000-0000-000000000000}"/>
    <cellStyle name="Normal" xfId="0" builtinId="0"/>
    <cellStyle name="Normal 2" xfId="1" xr:uid="{00000000-0005-0000-0000-000002000000}"/>
    <cellStyle name="Porcentaj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95251</xdr:colOff>
      <xdr:row>1</xdr:row>
      <xdr:rowOff>70508</xdr:rowOff>
    </xdr:from>
    <xdr:ext cx="2919350" cy="587751"/>
    <xdr:pic>
      <xdr:nvPicPr>
        <xdr:cNvPr id="3" name="Imagen 2">
          <a:extLst>
            <a:ext uri="{FF2B5EF4-FFF2-40B4-BE49-F238E27FC236}">
              <a16:creationId xmlns:a16="http://schemas.microsoft.com/office/drawing/2014/main" id="{37868A3C-A1D1-4071-9976-EB78A5CEF9D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34" t="16201" r="17249" b="14495"/>
        <a:stretch/>
      </xdr:blipFill>
      <xdr:spPr>
        <a:xfrm>
          <a:off x="317501" y="409175"/>
          <a:ext cx="2919350" cy="587751"/>
        </a:xfrm>
        <a:prstGeom prst="rect">
          <a:avLst/>
        </a:prstGeom>
      </xdr:spPr>
    </xdr:pic>
    <xdr:clientData/>
  </xdr:oneCellAnchor>
  <xdr:oneCellAnchor>
    <xdr:from>
      <xdr:col>2</xdr:col>
      <xdr:colOff>1083769</xdr:colOff>
      <xdr:row>1</xdr:row>
      <xdr:rowOff>70508</xdr:rowOff>
    </xdr:from>
    <xdr:ext cx="1153350" cy="578781"/>
    <xdr:pic>
      <xdr:nvPicPr>
        <xdr:cNvPr id="4" name="Imagen 3">
          <a:extLst>
            <a:ext uri="{FF2B5EF4-FFF2-40B4-BE49-F238E27FC236}">
              <a16:creationId xmlns:a16="http://schemas.microsoft.com/office/drawing/2014/main" id="{F87DB657-E585-4D95-9175-23734683E4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6769" y="409175"/>
          <a:ext cx="1153350" cy="578781"/>
        </a:xfrm>
        <a:prstGeom prst="rect">
          <a:avLst/>
        </a:prstGeom>
      </xdr:spPr>
    </xdr:pic>
    <xdr:clientData/>
  </xdr:oneCellAnchor>
  <xdr:twoCellAnchor>
    <xdr:from>
      <xdr:col>1</xdr:col>
      <xdr:colOff>137585</xdr:colOff>
      <xdr:row>1</xdr:row>
      <xdr:rowOff>697427</xdr:rowOff>
    </xdr:from>
    <xdr:to>
      <xdr:col>2</xdr:col>
      <xdr:colOff>1753589</xdr:colOff>
      <xdr:row>1</xdr:row>
      <xdr:rowOff>753314</xdr:rowOff>
    </xdr:to>
    <xdr:grpSp>
      <xdr:nvGrpSpPr>
        <xdr:cNvPr id="6" name="Grupo 5">
          <a:extLst>
            <a:ext uri="{FF2B5EF4-FFF2-40B4-BE49-F238E27FC236}">
              <a16:creationId xmlns:a16="http://schemas.microsoft.com/office/drawing/2014/main" id="{A4C96120-5F4D-43A9-BE5B-108DDF4E7CC3}"/>
            </a:ext>
          </a:extLst>
        </xdr:cNvPr>
        <xdr:cNvGrpSpPr/>
      </xdr:nvGrpSpPr>
      <xdr:grpSpPr>
        <a:xfrm rot="16200000" flipH="1">
          <a:off x="2232093" y="-987506"/>
          <a:ext cx="55887" cy="3806754"/>
          <a:chOff x="1616661" y="2574950"/>
          <a:chExt cx="87782" cy="1438830"/>
        </a:xfrm>
      </xdr:grpSpPr>
      <xdr:sp macro="" textlink="">
        <xdr:nvSpPr>
          <xdr:cNvPr id="7" name="Rectángulo 6">
            <a:extLst>
              <a:ext uri="{FF2B5EF4-FFF2-40B4-BE49-F238E27FC236}">
                <a16:creationId xmlns:a16="http://schemas.microsoft.com/office/drawing/2014/main" id="{E248738A-1B42-FAF9-48E8-354E76DE26E3}"/>
              </a:ext>
            </a:extLst>
          </xdr:cNvPr>
          <xdr:cNvSpPr/>
        </xdr:nvSpPr>
        <xdr:spPr>
          <a:xfrm>
            <a:off x="1616661" y="2574950"/>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8" name="Rectángulo 7">
            <a:extLst>
              <a:ext uri="{FF2B5EF4-FFF2-40B4-BE49-F238E27FC236}">
                <a16:creationId xmlns:a16="http://schemas.microsoft.com/office/drawing/2014/main" id="{FD1BB8BE-6E53-3541-F9D0-8AF276C0CD39}"/>
              </a:ext>
            </a:extLst>
          </xdr:cNvPr>
          <xdr:cNvSpPr/>
        </xdr:nvSpPr>
        <xdr:spPr>
          <a:xfrm>
            <a:off x="1616661" y="3054560"/>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9" name="Rectángulo 8">
            <a:extLst>
              <a:ext uri="{FF2B5EF4-FFF2-40B4-BE49-F238E27FC236}">
                <a16:creationId xmlns:a16="http://schemas.microsoft.com/office/drawing/2014/main" id="{CB359D52-48D8-00CE-E36E-3E0541BD730F}"/>
              </a:ext>
            </a:extLst>
          </xdr:cNvPr>
          <xdr:cNvSpPr/>
        </xdr:nvSpPr>
        <xdr:spPr>
          <a:xfrm>
            <a:off x="1616661" y="3534170"/>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grpSp>
    <xdr:clientData/>
  </xdr:twoCellAnchor>
  <xdr:twoCellAnchor editAs="oneCell">
    <xdr:from>
      <xdr:col>6</xdr:col>
      <xdr:colOff>613835</xdr:colOff>
      <xdr:row>1</xdr:row>
      <xdr:rowOff>95253</xdr:rowOff>
    </xdr:from>
    <xdr:to>
      <xdr:col>6</xdr:col>
      <xdr:colOff>1655234</xdr:colOff>
      <xdr:row>1</xdr:row>
      <xdr:rowOff>1136001</xdr:rowOff>
    </xdr:to>
    <xdr:pic>
      <xdr:nvPicPr>
        <xdr:cNvPr id="11" name="Imagen 10">
          <a:extLst>
            <a:ext uri="{FF2B5EF4-FFF2-40B4-BE49-F238E27FC236}">
              <a16:creationId xmlns:a16="http://schemas.microsoft.com/office/drawing/2014/main" id="{885CFF31-9455-7A3B-11C5-A0A141353DB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789835" y="433920"/>
          <a:ext cx="1041399" cy="1040748"/>
        </a:xfrm>
        <a:prstGeom prst="rect">
          <a:avLst/>
        </a:prstGeom>
      </xdr:spPr>
    </xdr:pic>
    <xdr:clientData/>
  </xdr:twoCellAnchor>
  <xdr:oneCellAnchor>
    <xdr:from>
      <xdr:col>2</xdr:col>
      <xdr:colOff>2075570</xdr:colOff>
      <xdr:row>1</xdr:row>
      <xdr:rowOff>444501</xdr:rowOff>
    </xdr:from>
    <xdr:ext cx="682520" cy="645584"/>
    <xdr:pic>
      <xdr:nvPicPr>
        <xdr:cNvPr id="19" name="Imagen 18">
          <a:extLst>
            <a:ext uri="{FF2B5EF4-FFF2-40B4-BE49-F238E27FC236}">
              <a16:creationId xmlns:a16="http://schemas.microsoft.com/office/drawing/2014/main" id="{18E7809A-DF41-411A-8504-7D8133866E93}"/>
            </a:ext>
          </a:extLst>
        </xdr:cNvPr>
        <xdr:cNvPicPr>
          <a:picLocks noChangeAspect="1"/>
        </xdr:cNvPicPr>
      </xdr:nvPicPr>
      <xdr:blipFill>
        <a:blip xmlns:r="http://schemas.openxmlformats.org/officeDocument/2006/relationships" r:embed="rId4"/>
        <a:stretch>
          <a:fillRect/>
        </a:stretch>
      </xdr:blipFill>
      <xdr:spPr>
        <a:xfrm>
          <a:off x="4488570" y="783168"/>
          <a:ext cx="682520" cy="64558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57150</xdr:colOff>
      <xdr:row>1</xdr:row>
      <xdr:rowOff>57150</xdr:rowOff>
    </xdr:from>
    <xdr:ext cx="2919350" cy="587751"/>
    <xdr:pic>
      <xdr:nvPicPr>
        <xdr:cNvPr id="2" name="Imagen 1">
          <a:extLst>
            <a:ext uri="{FF2B5EF4-FFF2-40B4-BE49-F238E27FC236}">
              <a16:creationId xmlns:a16="http://schemas.microsoft.com/office/drawing/2014/main" id="{FAF4451D-9DA1-4FE9-A656-213D83C9C19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34" t="16201" r="17249" b="14495"/>
        <a:stretch/>
      </xdr:blipFill>
      <xdr:spPr>
        <a:xfrm>
          <a:off x="276225" y="219075"/>
          <a:ext cx="2919350" cy="587751"/>
        </a:xfrm>
        <a:prstGeom prst="rect">
          <a:avLst/>
        </a:prstGeom>
      </xdr:spPr>
    </xdr:pic>
    <xdr:clientData/>
  </xdr:oneCellAnchor>
  <xdr:oneCellAnchor>
    <xdr:from>
      <xdr:col>2</xdr:col>
      <xdr:colOff>1379043</xdr:colOff>
      <xdr:row>1</xdr:row>
      <xdr:rowOff>57150</xdr:rowOff>
    </xdr:from>
    <xdr:ext cx="1153350" cy="578781"/>
    <xdr:pic>
      <xdr:nvPicPr>
        <xdr:cNvPr id="3" name="Imagen 2">
          <a:extLst>
            <a:ext uri="{FF2B5EF4-FFF2-40B4-BE49-F238E27FC236}">
              <a16:creationId xmlns:a16="http://schemas.microsoft.com/office/drawing/2014/main" id="{DEA52D79-03D8-4211-AD8F-4969B7CAA1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55493" y="219075"/>
          <a:ext cx="1153350" cy="578781"/>
        </a:xfrm>
        <a:prstGeom prst="rect">
          <a:avLst/>
        </a:prstGeom>
      </xdr:spPr>
    </xdr:pic>
    <xdr:clientData/>
  </xdr:oneCellAnchor>
  <xdr:twoCellAnchor>
    <xdr:from>
      <xdr:col>1</xdr:col>
      <xdr:colOff>99484</xdr:colOff>
      <xdr:row>1</xdr:row>
      <xdr:rowOff>684069</xdr:rowOff>
    </xdr:from>
    <xdr:to>
      <xdr:col>3</xdr:col>
      <xdr:colOff>191488</xdr:colOff>
      <xdr:row>1</xdr:row>
      <xdr:rowOff>739956</xdr:rowOff>
    </xdr:to>
    <xdr:grpSp>
      <xdr:nvGrpSpPr>
        <xdr:cNvPr id="4" name="Grupo 3">
          <a:extLst>
            <a:ext uri="{FF2B5EF4-FFF2-40B4-BE49-F238E27FC236}">
              <a16:creationId xmlns:a16="http://schemas.microsoft.com/office/drawing/2014/main" id="{594DCF5B-F397-4649-B056-CAABD110C9EB}"/>
            </a:ext>
          </a:extLst>
        </xdr:cNvPr>
        <xdr:cNvGrpSpPr/>
      </xdr:nvGrpSpPr>
      <xdr:grpSpPr>
        <a:xfrm rot="16200000" flipH="1">
          <a:off x="2193992" y="-1029439"/>
          <a:ext cx="55887" cy="3806754"/>
          <a:chOff x="1616661" y="2574950"/>
          <a:chExt cx="87782" cy="1438830"/>
        </a:xfrm>
      </xdr:grpSpPr>
      <xdr:sp macro="" textlink="">
        <xdr:nvSpPr>
          <xdr:cNvPr id="5" name="Rectángulo 4">
            <a:extLst>
              <a:ext uri="{FF2B5EF4-FFF2-40B4-BE49-F238E27FC236}">
                <a16:creationId xmlns:a16="http://schemas.microsoft.com/office/drawing/2014/main" id="{7E6F890D-5838-DBE5-4A16-EA98048B2BCE}"/>
              </a:ext>
            </a:extLst>
          </xdr:cNvPr>
          <xdr:cNvSpPr/>
        </xdr:nvSpPr>
        <xdr:spPr>
          <a:xfrm>
            <a:off x="1616661" y="2574950"/>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6" name="Rectángulo 5">
            <a:extLst>
              <a:ext uri="{FF2B5EF4-FFF2-40B4-BE49-F238E27FC236}">
                <a16:creationId xmlns:a16="http://schemas.microsoft.com/office/drawing/2014/main" id="{0A334638-7C57-A5FF-D8D4-C8C19C6B1D17}"/>
              </a:ext>
            </a:extLst>
          </xdr:cNvPr>
          <xdr:cNvSpPr/>
        </xdr:nvSpPr>
        <xdr:spPr>
          <a:xfrm>
            <a:off x="1616661" y="3054560"/>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7" name="Rectángulo 6">
            <a:extLst>
              <a:ext uri="{FF2B5EF4-FFF2-40B4-BE49-F238E27FC236}">
                <a16:creationId xmlns:a16="http://schemas.microsoft.com/office/drawing/2014/main" id="{2551FFC1-2D39-8D88-37CE-B81AFCE258F6}"/>
              </a:ext>
            </a:extLst>
          </xdr:cNvPr>
          <xdr:cNvSpPr/>
        </xdr:nvSpPr>
        <xdr:spPr>
          <a:xfrm>
            <a:off x="1616661" y="3534170"/>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grpSp>
    <xdr:clientData/>
  </xdr:twoCellAnchor>
  <xdr:twoCellAnchor editAs="oneCell">
    <xdr:from>
      <xdr:col>5</xdr:col>
      <xdr:colOff>490009</xdr:colOff>
      <xdr:row>1</xdr:row>
      <xdr:rowOff>34270</xdr:rowOff>
    </xdr:from>
    <xdr:to>
      <xdr:col>5</xdr:col>
      <xdr:colOff>1531408</xdr:colOff>
      <xdr:row>1</xdr:row>
      <xdr:rowOff>1075018</xdr:rowOff>
    </xdr:to>
    <xdr:pic>
      <xdr:nvPicPr>
        <xdr:cNvPr id="8" name="Imagen 7">
          <a:extLst>
            <a:ext uri="{FF2B5EF4-FFF2-40B4-BE49-F238E27FC236}">
              <a16:creationId xmlns:a16="http://schemas.microsoft.com/office/drawing/2014/main" id="{9EBCE7CB-B859-40E2-99E1-BC32841DB93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38584" y="196195"/>
          <a:ext cx="1041399" cy="1040748"/>
        </a:xfrm>
        <a:prstGeom prst="rect">
          <a:avLst/>
        </a:prstGeom>
      </xdr:spPr>
    </xdr:pic>
    <xdr:clientData/>
  </xdr:twoCellAnchor>
  <xdr:oneCellAnchor>
    <xdr:from>
      <xdr:col>3</xdr:col>
      <xdr:colOff>513469</xdr:colOff>
      <xdr:row>1</xdr:row>
      <xdr:rowOff>431143</xdr:rowOff>
    </xdr:from>
    <xdr:ext cx="682520" cy="645584"/>
    <xdr:pic>
      <xdr:nvPicPr>
        <xdr:cNvPr id="9" name="Imagen 8">
          <a:extLst>
            <a:ext uri="{FF2B5EF4-FFF2-40B4-BE49-F238E27FC236}">
              <a16:creationId xmlns:a16="http://schemas.microsoft.com/office/drawing/2014/main" id="{88844613-731B-45A8-A850-2CCE8C375AC6}"/>
            </a:ext>
          </a:extLst>
        </xdr:cNvPr>
        <xdr:cNvPicPr>
          <a:picLocks noChangeAspect="1"/>
        </xdr:cNvPicPr>
      </xdr:nvPicPr>
      <xdr:blipFill>
        <a:blip xmlns:r="http://schemas.openxmlformats.org/officeDocument/2006/relationships" r:embed="rId4"/>
        <a:stretch>
          <a:fillRect/>
        </a:stretch>
      </xdr:blipFill>
      <xdr:spPr>
        <a:xfrm>
          <a:off x="4447294" y="593068"/>
          <a:ext cx="682520" cy="64558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66675</xdr:colOff>
      <xdr:row>1</xdr:row>
      <xdr:rowOff>66675</xdr:rowOff>
    </xdr:from>
    <xdr:ext cx="2919350" cy="587751"/>
    <xdr:pic>
      <xdr:nvPicPr>
        <xdr:cNvPr id="11" name="Imagen 10">
          <a:extLst>
            <a:ext uri="{FF2B5EF4-FFF2-40B4-BE49-F238E27FC236}">
              <a16:creationId xmlns:a16="http://schemas.microsoft.com/office/drawing/2014/main" id="{9FC96AC6-3B30-406F-B553-BF9182F5866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34" t="16201" r="17249" b="14495"/>
        <a:stretch/>
      </xdr:blipFill>
      <xdr:spPr>
        <a:xfrm>
          <a:off x="285750" y="228600"/>
          <a:ext cx="2919350" cy="587751"/>
        </a:xfrm>
        <a:prstGeom prst="rect">
          <a:avLst/>
        </a:prstGeom>
      </xdr:spPr>
    </xdr:pic>
    <xdr:clientData/>
  </xdr:oneCellAnchor>
  <xdr:oneCellAnchor>
    <xdr:from>
      <xdr:col>2</xdr:col>
      <xdr:colOff>331293</xdr:colOff>
      <xdr:row>1</xdr:row>
      <xdr:rowOff>66675</xdr:rowOff>
    </xdr:from>
    <xdr:ext cx="1153350" cy="578781"/>
    <xdr:pic>
      <xdr:nvPicPr>
        <xdr:cNvPr id="12" name="Imagen 11">
          <a:extLst>
            <a:ext uri="{FF2B5EF4-FFF2-40B4-BE49-F238E27FC236}">
              <a16:creationId xmlns:a16="http://schemas.microsoft.com/office/drawing/2014/main" id="{960203F2-B8B7-4F2B-9CE2-8F26A21DF9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65018" y="228600"/>
          <a:ext cx="1153350" cy="578781"/>
        </a:xfrm>
        <a:prstGeom prst="rect">
          <a:avLst/>
        </a:prstGeom>
      </xdr:spPr>
    </xdr:pic>
    <xdr:clientData/>
  </xdr:oneCellAnchor>
  <xdr:twoCellAnchor>
    <xdr:from>
      <xdr:col>1</xdr:col>
      <xdr:colOff>109009</xdr:colOff>
      <xdr:row>1</xdr:row>
      <xdr:rowOff>716474</xdr:rowOff>
    </xdr:from>
    <xdr:to>
      <xdr:col>2</xdr:col>
      <xdr:colOff>1001113</xdr:colOff>
      <xdr:row>1</xdr:row>
      <xdr:rowOff>772361</xdr:rowOff>
    </xdr:to>
    <xdr:grpSp>
      <xdr:nvGrpSpPr>
        <xdr:cNvPr id="13" name="Grupo 12">
          <a:extLst>
            <a:ext uri="{FF2B5EF4-FFF2-40B4-BE49-F238E27FC236}">
              <a16:creationId xmlns:a16="http://schemas.microsoft.com/office/drawing/2014/main" id="{53B49F2E-C9CB-4073-B4D8-8B8CFE9522FC}"/>
            </a:ext>
          </a:extLst>
        </xdr:cNvPr>
        <xdr:cNvGrpSpPr/>
      </xdr:nvGrpSpPr>
      <xdr:grpSpPr>
        <a:xfrm rot="16200000" flipH="1">
          <a:off x="2203517" y="-997034"/>
          <a:ext cx="55887" cy="3806754"/>
          <a:chOff x="1616661" y="2574950"/>
          <a:chExt cx="87782" cy="1438830"/>
        </a:xfrm>
      </xdr:grpSpPr>
      <xdr:sp macro="" textlink="">
        <xdr:nvSpPr>
          <xdr:cNvPr id="14" name="Rectángulo 13">
            <a:extLst>
              <a:ext uri="{FF2B5EF4-FFF2-40B4-BE49-F238E27FC236}">
                <a16:creationId xmlns:a16="http://schemas.microsoft.com/office/drawing/2014/main" id="{EF4198A5-F6DC-7FA8-3E56-7B37489AB4D2}"/>
              </a:ext>
            </a:extLst>
          </xdr:cNvPr>
          <xdr:cNvSpPr/>
        </xdr:nvSpPr>
        <xdr:spPr>
          <a:xfrm>
            <a:off x="1616661" y="2574950"/>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5" name="Rectángulo 14">
            <a:extLst>
              <a:ext uri="{FF2B5EF4-FFF2-40B4-BE49-F238E27FC236}">
                <a16:creationId xmlns:a16="http://schemas.microsoft.com/office/drawing/2014/main" id="{8B21AF35-6876-B4A3-F1AC-459FE70C3DDE}"/>
              </a:ext>
            </a:extLst>
          </xdr:cNvPr>
          <xdr:cNvSpPr/>
        </xdr:nvSpPr>
        <xdr:spPr>
          <a:xfrm>
            <a:off x="1616661" y="3054560"/>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16" name="Rectángulo 15">
            <a:extLst>
              <a:ext uri="{FF2B5EF4-FFF2-40B4-BE49-F238E27FC236}">
                <a16:creationId xmlns:a16="http://schemas.microsoft.com/office/drawing/2014/main" id="{29B0DBD1-85E5-3F54-671E-66E11CC401B5}"/>
              </a:ext>
            </a:extLst>
          </xdr:cNvPr>
          <xdr:cNvSpPr/>
        </xdr:nvSpPr>
        <xdr:spPr>
          <a:xfrm>
            <a:off x="1616661" y="3534170"/>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grpSp>
    <xdr:clientData/>
  </xdr:twoCellAnchor>
  <xdr:twoCellAnchor editAs="oneCell">
    <xdr:from>
      <xdr:col>4</xdr:col>
      <xdr:colOff>1071034</xdr:colOff>
      <xdr:row>1</xdr:row>
      <xdr:rowOff>66675</xdr:rowOff>
    </xdr:from>
    <xdr:to>
      <xdr:col>4</xdr:col>
      <xdr:colOff>2112433</xdr:colOff>
      <xdr:row>1</xdr:row>
      <xdr:rowOff>1107423</xdr:rowOff>
    </xdr:to>
    <xdr:pic>
      <xdr:nvPicPr>
        <xdr:cNvPr id="17" name="Imagen 16">
          <a:extLst>
            <a:ext uri="{FF2B5EF4-FFF2-40B4-BE49-F238E27FC236}">
              <a16:creationId xmlns:a16="http://schemas.microsoft.com/office/drawing/2014/main" id="{C62BEDA0-ADB3-4BF0-8FCF-C5D19AFF960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34059" y="228600"/>
          <a:ext cx="1041399" cy="1040748"/>
        </a:xfrm>
        <a:prstGeom prst="rect">
          <a:avLst/>
        </a:prstGeom>
      </xdr:spPr>
    </xdr:pic>
    <xdr:clientData/>
  </xdr:twoCellAnchor>
  <xdr:oneCellAnchor>
    <xdr:from>
      <xdr:col>2</xdr:col>
      <xdr:colOff>1323094</xdr:colOff>
      <xdr:row>1</xdr:row>
      <xdr:rowOff>463548</xdr:rowOff>
    </xdr:from>
    <xdr:ext cx="682520" cy="645584"/>
    <xdr:pic>
      <xdr:nvPicPr>
        <xdr:cNvPr id="18" name="Imagen 17">
          <a:extLst>
            <a:ext uri="{FF2B5EF4-FFF2-40B4-BE49-F238E27FC236}">
              <a16:creationId xmlns:a16="http://schemas.microsoft.com/office/drawing/2014/main" id="{26FE5625-EA63-4722-8AD8-C2961EF708F0}"/>
            </a:ext>
          </a:extLst>
        </xdr:cNvPr>
        <xdr:cNvPicPr>
          <a:picLocks noChangeAspect="1"/>
        </xdr:cNvPicPr>
      </xdr:nvPicPr>
      <xdr:blipFill>
        <a:blip xmlns:r="http://schemas.openxmlformats.org/officeDocument/2006/relationships" r:embed="rId4"/>
        <a:stretch>
          <a:fillRect/>
        </a:stretch>
      </xdr:blipFill>
      <xdr:spPr>
        <a:xfrm>
          <a:off x="4456819" y="625473"/>
          <a:ext cx="682520" cy="64558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47625</xdr:colOff>
      <xdr:row>1</xdr:row>
      <xdr:rowOff>66675</xdr:rowOff>
    </xdr:from>
    <xdr:ext cx="2919350" cy="587751"/>
    <xdr:pic>
      <xdr:nvPicPr>
        <xdr:cNvPr id="3" name="Imagen 2">
          <a:extLst>
            <a:ext uri="{FF2B5EF4-FFF2-40B4-BE49-F238E27FC236}">
              <a16:creationId xmlns:a16="http://schemas.microsoft.com/office/drawing/2014/main" id="{6D0CF22C-3EEB-4C0C-B78C-6C2BACED448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34" t="16201" r="17249" b="14495"/>
        <a:stretch/>
      </xdr:blipFill>
      <xdr:spPr>
        <a:xfrm>
          <a:off x="266700" y="228600"/>
          <a:ext cx="2919350" cy="587751"/>
        </a:xfrm>
        <a:prstGeom prst="rect">
          <a:avLst/>
        </a:prstGeom>
      </xdr:spPr>
    </xdr:pic>
    <xdr:clientData/>
  </xdr:oneCellAnchor>
  <xdr:oneCellAnchor>
    <xdr:from>
      <xdr:col>1</xdr:col>
      <xdr:colOff>3226893</xdr:colOff>
      <xdr:row>1</xdr:row>
      <xdr:rowOff>66675</xdr:rowOff>
    </xdr:from>
    <xdr:ext cx="1153350" cy="578781"/>
    <xdr:pic>
      <xdr:nvPicPr>
        <xdr:cNvPr id="4" name="Imagen 3">
          <a:extLst>
            <a:ext uri="{FF2B5EF4-FFF2-40B4-BE49-F238E27FC236}">
              <a16:creationId xmlns:a16="http://schemas.microsoft.com/office/drawing/2014/main" id="{B58D0EEB-AF8D-4A80-83CB-875FDF811B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45968" y="228600"/>
          <a:ext cx="1153350" cy="578781"/>
        </a:xfrm>
        <a:prstGeom prst="rect">
          <a:avLst/>
        </a:prstGeom>
      </xdr:spPr>
    </xdr:pic>
    <xdr:clientData/>
  </xdr:oneCellAnchor>
  <xdr:twoCellAnchor>
    <xdr:from>
      <xdr:col>1</xdr:col>
      <xdr:colOff>89959</xdr:colOff>
      <xdr:row>1</xdr:row>
      <xdr:rowOff>716474</xdr:rowOff>
    </xdr:from>
    <xdr:to>
      <xdr:col>1</xdr:col>
      <xdr:colOff>3896713</xdr:colOff>
      <xdr:row>1</xdr:row>
      <xdr:rowOff>772361</xdr:rowOff>
    </xdr:to>
    <xdr:grpSp>
      <xdr:nvGrpSpPr>
        <xdr:cNvPr id="5" name="Grupo 4">
          <a:extLst>
            <a:ext uri="{FF2B5EF4-FFF2-40B4-BE49-F238E27FC236}">
              <a16:creationId xmlns:a16="http://schemas.microsoft.com/office/drawing/2014/main" id="{C56B5D55-23E9-4BF2-97FD-1E712FCE5AF6}"/>
            </a:ext>
          </a:extLst>
        </xdr:cNvPr>
        <xdr:cNvGrpSpPr/>
      </xdr:nvGrpSpPr>
      <xdr:grpSpPr>
        <a:xfrm rot="16200000" flipH="1">
          <a:off x="2184467" y="-997034"/>
          <a:ext cx="55887" cy="3806754"/>
          <a:chOff x="1616661" y="2574950"/>
          <a:chExt cx="87782" cy="1438830"/>
        </a:xfrm>
      </xdr:grpSpPr>
      <xdr:sp macro="" textlink="">
        <xdr:nvSpPr>
          <xdr:cNvPr id="6" name="Rectángulo 5">
            <a:extLst>
              <a:ext uri="{FF2B5EF4-FFF2-40B4-BE49-F238E27FC236}">
                <a16:creationId xmlns:a16="http://schemas.microsoft.com/office/drawing/2014/main" id="{B3E5C418-A041-DD6C-2A5C-D4B081D49AFC}"/>
              </a:ext>
            </a:extLst>
          </xdr:cNvPr>
          <xdr:cNvSpPr/>
        </xdr:nvSpPr>
        <xdr:spPr>
          <a:xfrm>
            <a:off x="1616661" y="2574950"/>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7" name="Rectángulo 6">
            <a:extLst>
              <a:ext uri="{FF2B5EF4-FFF2-40B4-BE49-F238E27FC236}">
                <a16:creationId xmlns:a16="http://schemas.microsoft.com/office/drawing/2014/main" id="{EEF6AF22-A382-98BC-A1C7-ACD07800675C}"/>
              </a:ext>
            </a:extLst>
          </xdr:cNvPr>
          <xdr:cNvSpPr/>
        </xdr:nvSpPr>
        <xdr:spPr>
          <a:xfrm>
            <a:off x="1616661" y="3054560"/>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8" name="Rectángulo 7">
            <a:extLst>
              <a:ext uri="{FF2B5EF4-FFF2-40B4-BE49-F238E27FC236}">
                <a16:creationId xmlns:a16="http://schemas.microsoft.com/office/drawing/2014/main" id="{682E78A4-064C-A06E-3F9B-A44F2A6261C2}"/>
              </a:ext>
            </a:extLst>
          </xdr:cNvPr>
          <xdr:cNvSpPr/>
        </xdr:nvSpPr>
        <xdr:spPr>
          <a:xfrm>
            <a:off x="1616661" y="3534170"/>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grpSp>
    <xdr:clientData/>
  </xdr:twoCellAnchor>
  <xdr:twoCellAnchor editAs="oneCell">
    <xdr:from>
      <xdr:col>4</xdr:col>
      <xdr:colOff>223309</xdr:colOff>
      <xdr:row>1</xdr:row>
      <xdr:rowOff>66675</xdr:rowOff>
    </xdr:from>
    <xdr:to>
      <xdr:col>4</xdr:col>
      <xdr:colOff>1264708</xdr:colOff>
      <xdr:row>1</xdr:row>
      <xdr:rowOff>1107423</xdr:rowOff>
    </xdr:to>
    <xdr:pic>
      <xdr:nvPicPr>
        <xdr:cNvPr id="9" name="Imagen 8">
          <a:extLst>
            <a:ext uri="{FF2B5EF4-FFF2-40B4-BE49-F238E27FC236}">
              <a16:creationId xmlns:a16="http://schemas.microsoft.com/office/drawing/2014/main" id="{A4C5EB2E-2A34-473A-B824-9012579E641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43334" y="228600"/>
          <a:ext cx="1041399" cy="1040748"/>
        </a:xfrm>
        <a:prstGeom prst="rect">
          <a:avLst/>
        </a:prstGeom>
      </xdr:spPr>
    </xdr:pic>
    <xdr:clientData/>
  </xdr:twoCellAnchor>
  <xdr:oneCellAnchor>
    <xdr:from>
      <xdr:col>1</xdr:col>
      <xdr:colOff>4218694</xdr:colOff>
      <xdr:row>1</xdr:row>
      <xdr:rowOff>463548</xdr:rowOff>
    </xdr:from>
    <xdr:ext cx="682520" cy="645584"/>
    <xdr:pic>
      <xdr:nvPicPr>
        <xdr:cNvPr id="10" name="Imagen 9">
          <a:extLst>
            <a:ext uri="{FF2B5EF4-FFF2-40B4-BE49-F238E27FC236}">
              <a16:creationId xmlns:a16="http://schemas.microsoft.com/office/drawing/2014/main" id="{139B6975-A637-45BA-8AEA-596D718CAA0E}"/>
            </a:ext>
          </a:extLst>
        </xdr:cNvPr>
        <xdr:cNvPicPr>
          <a:picLocks noChangeAspect="1"/>
        </xdr:cNvPicPr>
      </xdr:nvPicPr>
      <xdr:blipFill>
        <a:blip xmlns:r="http://schemas.openxmlformats.org/officeDocument/2006/relationships" r:embed="rId4"/>
        <a:stretch>
          <a:fillRect/>
        </a:stretch>
      </xdr:blipFill>
      <xdr:spPr>
        <a:xfrm>
          <a:off x="4437769" y="625473"/>
          <a:ext cx="682520" cy="64558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66675</xdr:colOff>
      <xdr:row>1</xdr:row>
      <xdr:rowOff>66675</xdr:rowOff>
    </xdr:from>
    <xdr:ext cx="2919350" cy="587751"/>
    <xdr:pic>
      <xdr:nvPicPr>
        <xdr:cNvPr id="3" name="Imagen 2">
          <a:extLst>
            <a:ext uri="{FF2B5EF4-FFF2-40B4-BE49-F238E27FC236}">
              <a16:creationId xmlns:a16="http://schemas.microsoft.com/office/drawing/2014/main" id="{20F6752A-A0C0-451A-9705-AECD56715AE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34" t="16201" r="17249" b="14495"/>
        <a:stretch/>
      </xdr:blipFill>
      <xdr:spPr>
        <a:xfrm>
          <a:off x="285750" y="228600"/>
          <a:ext cx="2919350" cy="587751"/>
        </a:xfrm>
        <a:prstGeom prst="rect">
          <a:avLst/>
        </a:prstGeom>
      </xdr:spPr>
    </xdr:pic>
    <xdr:clientData/>
  </xdr:oneCellAnchor>
  <xdr:oneCellAnchor>
    <xdr:from>
      <xdr:col>1</xdr:col>
      <xdr:colOff>3245943</xdr:colOff>
      <xdr:row>1</xdr:row>
      <xdr:rowOff>66675</xdr:rowOff>
    </xdr:from>
    <xdr:ext cx="1153350" cy="578781"/>
    <xdr:pic>
      <xdr:nvPicPr>
        <xdr:cNvPr id="4" name="Imagen 3">
          <a:extLst>
            <a:ext uri="{FF2B5EF4-FFF2-40B4-BE49-F238E27FC236}">
              <a16:creationId xmlns:a16="http://schemas.microsoft.com/office/drawing/2014/main" id="{35AADA2B-95D4-4284-897D-BCAE79C41E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65018" y="228600"/>
          <a:ext cx="1153350" cy="578781"/>
        </a:xfrm>
        <a:prstGeom prst="rect">
          <a:avLst/>
        </a:prstGeom>
      </xdr:spPr>
    </xdr:pic>
    <xdr:clientData/>
  </xdr:oneCellAnchor>
  <xdr:twoCellAnchor>
    <xdr:from>
      <xdr:col>1</xdr:col>
      <xdr:colOff>109009</xdr:colOff>
      <xdr:row>1</xdr:row>
      <xdr:rowOff>716474</xdr:rowOff>
    </xdr:from>
    <xdr:to>
      <xdr:col>1</xdr:col>
      <xdr:colOff>3915763</xdr:colOff>
      <xdr:row>1</xdr:row>
      <xdr:rowOff>772361</xdr:rowOff>
    </xdr:to>
    <xdr:grpSp>
      <xdr:nvGrpSpPr>
        <xdr:cNvPr id="5" name="Grupo 4">
          <a:extLst>
            <a:ext uri="{FF2B5EF4-FFF2-40B4-BE49-F238E27FC236}">
              <a16:creationId xmlns:a16="http://schemas.microsoft.com/office/drawing/2014/main" id="{55950C20-555B-4253-B34C-AAC0AAA97280}"/>
            </a:ext>
          </a:extLst>
        </xdr:cNvPr>
        <xdr:cNvGrpSpPr/>
      </xdr:nvGrpSpPr>
      <xdr:grpSpPr>
        <a:xfrm rot="16200000" flipH="1">
          <a:off x="2203517" y="-997034"/>
          <a:ext cx="55887" cy="3806754"/>
          <a:chOff x="1616661" y="2574950"/>
          <a:chExt cx="87782" cy="1438830"/>
        </a:xfrm>
      </xdr:grpSpPr>
      <xdr:sp macro="" textlink="">
        <xdr:nvSpPr>
          <xdr:cNvPr id="6" name="Rectángulo 5">
            <a:extLst>
              <a:ext uri="{FF2B5EF4-FFF2-40B4-BE49-F238E27FC236}">
                <a16:creationId xmlns:a16="http://schemas.microsoft.com/office/drawing/2014/main" id="{AA841EA1-90DE-4541-B762-6080D81B8E8F}"/>
              </a:ext>
            </a:extLst>
          </xdr:cNvPr>
          <xdr:cNvSpPr/>
        </xdr:nvSpPr>
        <xdr:spPr>
          <a:xfrm>
            <a:off x="1616661" y="2574950"/>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7" name="Rectángulo 6">
            <a:extLst>
              <a:ext uri="{FF2B5EF4-FFF2-40B4-BE49-F238E27FC236}">
                <a16:creationId xmlns:a16="http://schemas.microsoft.com/office/drawing/2014/main" id="{60A3B9BE-B630-57FA-E097-1C8B818A0578}"/>
              </a:ext>
            </a:extLst>
          </xdr:cNvPr>
          <xdr:cNvSpPr/>
        </xdr:nvSpPr>
        <xdr:spPr>
          <a:xfrm>
            <a:off x="1616661" y="3054560"/>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8" name="Rectángulo 7">
            <a:extLst>
              <a:ext uri="{FF2B5EF4-FFF2-40B4-BE49-F238E27FC236}">
                <a16:creationId xmlns:a16="http://schemas.microsoft.com/office/drawing/2014/main" id="{8A0E531D-51AD-7D53-C1A3-58938EF270C4}"/>
              </a:ext>
            </a:extLst>
          </xdr:cNvPr>
          <xdr:cNvSpPr/>
        </xdr:nvSpPr>
        <xdr:spPr>
          <a:xfrm>
            <a:off x="1616661" y="3534170"/>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grpSp>
    <xdr:clientData/>
  </xdr:twoCellAnchor>
  <xdr:twoCellAnchor editAs="oneCell">
    <xdr:from>
      <xdr:col>4</xdr:col>
      <xdr:colOff>375709</xdr:colOff>
      <xdr:row>1</xdr:row>
      <xdr:rowOff>66675</xdr:rowOff>
    </xdr:from>
    <xdr:to>
      <xdr:col>4</xdr:col>
      <xdr:colOff>1417108</xdr:colOff>
      <xdr:row>1</xdr:row>
      <xdr:rowOff>1107423</xdr:rowOff>
    </xdr:to>
    <xdr:pic>
      <xdr:nvPicPr>
        <xdr:cNvPr id="9" name="Imagen 8">
          <a:extLst>
            <a:ext uri="{FF2B5EF4-FFF2-40B4-BE49-F238E27FC236}">
              <a16:creationId xmlns:a16="http://schemas.microsoft.com/office/drawing/2014/main" id="{88D5D35C-7A63-4656-A6B1-91BC5FA87BF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29084" y="228600"/>
          <a:ext cx="1041399" cy="1040748"/>
        </a:xfrm>
        <a:prstGeom prst="rect">
          <a:avLst/>
        </a:prstGeom>
      </xdr:spPr>
    </xdr:pic>
    <xdr:clientData/>
  </xdr:twoCellAnchor>
  <xdr:oneCellAnchor>
    <xdr:from>
      <xdr:col>1</xdr:col>
      <xdr:colOff>4237744</xdr:colOff>
      <xdr:row>1</xdr:row>
      <xdr:rowOff>463548</xdr:rowOff>
    </xdr:from>
    <xdr:ext cx="682520" cy="645584"/>
    <xdr:pic>
      <xdr:nvPicPr>
        <xdr:cNvPr id="10" name="Imagen 9">
          <a:extLst>
            <a:ext uri="{FF2B5EF4-FFF2-40B4-BE49-F238E27FC236}">
              <a16:creationId xmlns:a16="http://schemas.microsoft.com/office/drawing/2014/main" id="{297BB90C-6966-46F6-BE4B-A47741F6DF38}"/>
            </a:ext>
          </a:extLst>
        </xdr:cNvPr>
        <xdr:cNvPicPr>
          <a:picLocks noChangeAspect="1"/>
        </xdr:cNvPicPr>
      </xdr:nvPicPr>
      <xdr:blipFill>
        <a:blip xmlns:r="http://schemas.openxmlformats.org/officeDocument/2006/relationships" r:embed="rId4"/>
        <a:stretch>
          <a:fillRect/>
        </a:stretch>
      </xdr:blipFill>
      <xdr:spPr>
        <a:xfrm>
          <a:off x="4456819" y="625473"/>
          <a:ext cx="682520" cy="64558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76200</xdr:rowOff>
    </xdr:from>
    <xdr:ext cx="2919350" cy="587751"/>
    <xdr:pic>
      <xdr:nvPicPr>
        <xdr:cNvPr id="3" name="Imagen 2">
          <a:extLst>
            <a:ext uri="{FF2B5EF4-FFF2-40B4-BE49-F238E27FC236}">
              <a16:creationId xmlns:a16="http://schemas.microsoft.com/office/drawing/2014/main" id="{5590108C-8C27-4AEF-9AE6-9F247EA8A4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34" t="16201" r="17249" b="14495"/>
        <a:stretch/>
      </xdr:blipFill>
      <xdr:spPr>
        <a:xfrm>
          <a:off x="219075" y="238125"/>
          <a:ext cx="2919350" cy="587751"/>
        </a:xfrm>
        <a:prstGeom prst="rect">
          <a:avLst/>
        </a:prstGeom>
      </xdr:spPr>
    </xdr:pic>
    <xdr:clientData/>
  </xdr:oneCellAnchor>
  <xdr:oneCellAnchor>
    <xdr:from>
      <xdr:col>2</xdr:col>
      <xdr:colOff>1359993</xdr:colOff>
      <xdr:row>1</xdr:row>
      <xdr:rowOff>76200</xdr:rowOff>
    </xdr:from>
    <xdr:ext cx="1153350" cy="578781"/>
    <xdr:pic>
      <xdr:nvPicPr>
        <xdr:cNvPr id="4" name="Imagen 3">
          <a:extLst>
            <a:ext uri="{FF2B5EF4-FFF2-40B4-BE49-F238E27FC236}">
              <a16:creationId xmlns:a16="http://schemas.microsoft.com/office/drawing/2014/main" id="{F4D944C9-00F4-46A7-BFB9-9DE8F6978D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98343" y="238125"/>
          <a:ext cx="1153350" cy="578781"/>
        </a:xfrm>
        <a:prstGeom prst="rect">
          <a:avLst/>
        </a:prstGeom>
      </xdr:spPr>
    </xdr:pic>
    <xdr:clientData/>
  </xdr:oneCellAnchor>
  <xdr:twoCellAnchor>
    <xdr:from>
      <xdr:col>1</xdr:col>
      <xdr:colOff>42334</xdr:colOff>
      <xdr:row>1</xdr:row>
      <xdr:rowOff>725999</xdr:rowOff>
    </xdr:from>
    <xdr:to>
      <xdr:col>2</xdr:col>
      <xdr:colOff>2029813</xdr:colOff>
      <xdr:row>1</xdr:row>
      <xdr:rowOff>781886</xdr:rowOff>
    </xdr:to>
    <xdr:grpSp>
      <xdr:nvGrpSpPr>
        <xdr:cNvPr id="5" name="Grupo 4">
          <a:extLst>
            <a:ext uri="{FF2B5EF4-FFF2-40B4-BE49-F238E27FC236}">
              <a16:creationId xmlns:a16="http://schemas.microsoft.com/office/drawing/2014/main" id="{ECD9FF42-1F1D-475A-A170-48DACDB38054}"/>
            </a:ext>
          </a:extLst>
        </xdr:cNvPr>
        <xdr:cNvGrpSpPr/>
      </xdr:nvGrpSpPr>
      <xdr:grpSpPr>
        <a:xfrm rot="16200000" flipH="1">
          <a:off x="2136842" y="-987509"/>
          <a:ext cx="55887" cy="3806754"/>
          <a:chOff x="1616661" y="2574950"/>
          <a:chExt cx="87782" cy="1438830"/>
        </a:xfrm>
      </xdr:grpSpPr>
      <xdr:sp macro="" textlink="">
        <xdr:nvSpPr>
          <xdr:cNvPr id="6" name="Rectángulo 5">
            <a:extLst>
              <a:ext uri="{FF2B5EF4-FFF2-40B4-BE49-F238E27FC236}">
                <a16:creationId xmlns:a16="http://schemas.microsoft.com/office/drawing/2014/main" id="{C707F26C-3E52-2A73-6B9A-9A3B415D6621}"/>
              </a:ext>
            </a:extLst>
          </xdr:cNvPr>
          <xdr:cNvSpPr/>
        </xdr:nvSpPr>
        <xdr:spPr>
          <a:xfrm>
            <a:off x="1616661" y="2574950"/>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7" name="Rectángulo 6">
            <a:extLst>
              <a:ext uri="{FF2B5EF4-FFF2-40B4-BE49-F238E27FC236}">
                <a16:creationId xmlns:a16="http://schemas.microsoft.com/office/drawing/2014/main" id="{02F89306-9322-8697-BBDF-05B92005AAF3}"/>
              </a:ext>
            </a:extLst>
          </xdr:cNvPr>
          <xdr:cNvSpPr/>
        </xdr:nvSpPr>
        <xdr:spPr>
          <a:xfrm>
            <a:off x="1616661" y="3054560"/>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8" name="Rectángulo 7">
            <a:extLst>
              <a:ext uri="{FF2B5EF4-FFF2-40B4-BE49-F238E27FC236}">
                <a16:creationId xmlns:a16="http://schemas.microsoft.com/office/drawing/2014/main" id="{659EC075-5138-9E43-BE8E-75E769FD63CA}"/>
              </a:ext>
            </a:extLst>
          </xdr:cNvPr>
          <xdr:cNvSpPr/>
        </xdr:nvSpPr>
        <xdr:spPr>
          <a:xfrm>
            <a:off x="1616661" y="3534170"/>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grpSp>
    <xdr:clientData/>
  </xdr:twoCellAnchor>
  <xdr:twoCellAnchor editAs="oneCell">
    <xdr:from>
      <xdr:col>3</xdr:col>
      <xdr:colOff>1880659</xdr:colOff>
      <xdr:row>1</xdr:row>
      <xdr:rowOff>66675</xdr:rowOff>
    </xdr:from>
    <xdr:to>
      <xdr:col>3</xdr:col>
      <xdr:colOff>2922058</xdr:colOff>
      <xdr:row>1</xdr:row>
      <xdr:rowOff>1107423</xdr:rowOff>
    </xdr:to>
    <xdr:pic>
      <xdr:nvPicPr>
        <xdr:cNvPr id="9" name="Imagen 8">
          <a:extLst>
            <a:ext uri="{FF2B5EF4-FFF2-40B4-BE49-F238E27FC236}">
              <a16:creationId xmlns:a16="http://schemas.microsoft.com/office/drawing/2014/main" id="{EECB20E8-677A-41CF-A16F-A8372593C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633884" y="228600"/>
          <a:ext cx="1041399" cy="1040748"/>
        </a:xfrm>
        <a:prstGeom prst="rect">
          <a:avLst/>
        </a:prstGeom>
      </xdr:spPr>
    </xdr:pic>
    <xdr:clientData/>
  </xdr:twoCellAnchor>
  <xdr:oneCellAnchor>
    <xdr:from>
      <xdr:col>2</xdr:col>
      <xdr:colOff>2351794</xdr:colOff>
      <xdr:row>1</xdr:row>
      <xdr:rowOff>473073</xdr:rowOff>
    </xdr:from>
    <xdr:ext cx="682520" cy="645584"/>
    <xdr:pic>
      <xdr:nvPicPr>
        <xdr:cNvPr id="10" name="Imagen 9">
          <a:extLst>
            <a:ext uri="{FF2B5EF4-FFF2-40B4-BE49-F238E27FC236}">
              <a16:creationId xmlns:a16="http://schemas.microsoft.com/office/drawing/2014/main" id="{EBAE8EE7-4AFA-43DD-84B0-FA548192847E}"/>
            </a:ext>
          </a:extLst>
        </xdr:cNvPr>
        <xdr:cNvPicPr>
          <a:picLocks noChangeAspect="1"/>
        </xdr:cNvPicPr>
      </xdr:nvPicPr>
      <xdr:blipFill>
        <a:blip xmlns:r="http://schemas.openxmlformats.org/officeDocument/2006/relationships" r:embed="rId4"/>
        <a:stretch>
          <a:fillRect/>
        </a:stretch>
      </xdr:blipFill>
      <xdr:spPr>
        <a:xfrm>
          <a:off x="4390144" y="634998"/>
          <a:ext cx="682520" cy="64558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74081</xdr:colOff>
      <xdr:row>1</xdr:row>
      <xdr:rowOff>83606</xdr:rowOff>
    </xdr:from>
    <xdr:ext cx="2919350" cy="587751"/>
    <xdr:pic>
      <xdr:nvPicPr>
        <xdr:cNvPr id="3" name="Imagen 2">
          <a:extLst>
            <a:ext uri="{FF2B5EF4-FFF2-40B4-BE49-F238E27FC236}">
              <a16:creationId xmlns:a16="http://schemas.microsoft.com/office/drawing/2014/main" id="{9F58E2DB-15DC-4E0E-9F44-3F37510DEB7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34" t="16201" r="17249" b="14495"/>
        <a:stretch/>
      </xdr:blipFill>
      <xdr:spPr>
        <a:xfrm>
          <a:off x="317498" y="242356"/>
          <a:ext cx="2919350" cy="587751"/>
        </a:xfrm>
        <a:prstGeom prst="rect">
          <a:avLst/>
        </a:prstGeom>
      </xdr:spPr>
    </xdr:pic>
    <xdr:clientData/>
  </xdr:oneCellAnchor>
  <xdr:oneCellAnchor>
    <xdr:from>
      <xdr:col>3</xdr:col>
      <xdr:colOff>290016</xdr:colOff>
      <xdr:row>1</xdr:row>
      <xdr:rowOff>83606</xdr:rowOff>
    </xdr:from>
    <xdr:ext cx="1153350" cy="578781"/>
    <xdr:pic>
      <xdr:nvPicPr>
        <xdr:cNvPr id="4" name="Imagen 3">
          <a:extLst>
            <a:ext uri="{FF2B5EF4-FFF2-40B4-BE49-F238E27FC236}">
              <a16:creationId xmlns:a16="http://schemas.microsoft.com/office/drawing/2014/main" id="{870CA38E-311E-46A2-89B5-8F9C4E03E3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8349" y="242356"/>
          <a:ext cx="1153350" cy="578781"/>
        </a:xfrm>
        <a:prstGeom prst="rect">
          <a:avLst/>
        </a:prstGeom>
      </xdr:spPr>
    </xdr:pic>
    <xdr:clientData/>
  </xdr:oneCellAnchor>
  <xdr:twoCellAnchor>
    <xdr:from>
      <xdr:col>1</xdr:col>
      <xdr:colOff>116415</xdr:colOff>
      <xdr:row>1</xdr:row>
      <xdr:rowOff>733405</xdr:rowOff>
    </xdr:from>
    <xdr:to>
      <xdr:col>4</xdr:col>
      <xdr:colOff>208419</xdr:colOff>
      <xdr:row>1</xdr:row>
      <xdr:rowOff>789292</xdr:rowOff>
    </xdr:to>
    <xdr:grpSp>
      <xdr:nvGrpSpPr>
        <xdr:cNvPr id="5" name="Grupo 4">
          <a:extLst>
            <a:ext uri="{FF2B5EF4-FFF2-40B4-BE49-F238E27FC236}">
              <a16:creationId xmlns:a16="http://schemas.microsoft.com/office/drawing/2014/main" id="{7BB1BF25-2FC1-49FE-9167-DE4736C4F1F2}"/>
            </a:ext>
          </a:extLst>
        </xdr:cNvPr>
        <xdr:cNvGrpSpPr/>
      </xdr:nvGrpSpPr>
      <xdr:grpSpPr>
        <a:xfrm rot="16200000" flipH="1">
          <a:off x="2425236" y="-1175366"/>
          <a:ext cx="55887" cy="4197279"/>
          <a:chOff x="1616661" y="2574950"/>
          <a:chExt cx="87782" cy="1438830"/>
        </a:xfrm>
      </xdr:grpSpPr>
      <xdr:sp macro="" textlink="">
        <xdr:nvSpPr>
          <xdr:cNvPr id="6" name="Rectángulo 5">
            <a:extLst>
              <a:ext uri="{FF2B5EF4-FFF2-40B4-BE49-F238E27FC236}">
                <a16:creationId xmlns:a16="http://schemas.microsoft.com/office/drawing/2014/main" id="{4064669E-D5B7-1A24-4A0D-C2BBECADD4F3}"/>
              </a:ext>
            </a:extLst>
          </xdr:cNvPr>
          <xdr:cNvSpPr/>
        </xdr:nvSpPr>
        <xdr:spPr>
          <a:xfrm>
            <a:off x="1616661" y="2574950"/>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7" name="Rectángulo 6">
            <a:extLst>
              <a:ext uri="{FF2B5EF4-FFF2-40B4-BE49-F238E27FC236}">
                <a16:creationId xmlns:a16="http://schemas.microsoft.com/office/drawing/2014/main" id="{B38D6E6D-6991-6635-18C8-C66F5E566E25}"/>
              </a:ext>
            </a:extLst>
          </xdr:cNvPr>
          <xdr:cNvSpPr/>
        </xdr:nvSpPr>
        <xdr:spPr>
          <a:xfrm>
            <a:off x="1616661" y="3054560"/>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sp macro="" textlink="">
        <xdr:nvSpPr>
          <xdr:cNvPr id="8" name="Rectángulo 7">
            <a:extLst>
              <a:ext uri="{FF2B5EF4-FFF2-40B4-BE49-F238E27FC236}">
                <a16:creationId xmlns:a16="http://schemas.microsoft.com/office/drawing/2014/main" id="{7D84A7E1-332F-572C-DEE9-7D73E09E0A30}"/>
              </a:ext>
            </a:extLst>
          </xdr:cNvPr>
          <xdr:cNvSpPr/>
        </xdr:nvSpPr>
        <xdr:spPr>
          <a:xfrm>
            <a:off x="1616661" y="3534170"/>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_tradnl"/>
          </a:p>
        </xdr:txBody>
      </xdr:sp>
    </xdr:grpSp>
    <xdr:clientData/>
  </xdr:twoCellAnchor>
  <xdr:twoCellAnchor editAs="oneCell">
    <xdr:from>
      <xdr:col>19</xdr:col>
      <xdr:colOff>477293</xdr:colOff>
      <xdr:row>1</xdr:row>
      <xdr:rowOff>74081</xdr:rowOff>
    </xdr:from>
    <xdr:to>
      <xdr:col>21</xdr:col>
      <xdr:colOff>142859</xdr:colOff>
      <xdr:row>1</xdr:row>
      <xdr:rowOff>1114829</xdr:rowOff>
    </xdr:to>
    <xdr:pic>
      <xdr:nvPicPr>
        <xdr:cNvPr id="9" name="Imagen 8">
          <a:extLst>
            <a:ext uri="{FF2B5EF4-FFF2-40B4-BE49-F238E27FC236}">
              <a16:creationId xmlns:a16="http://schemas.microsoft.com/office/drawing/2014/main" id="{CB72B928-D2C2-422D-AD75-CF2B89F015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145793" y="232831"/>
          <a:ext cx="1041399" cy="1040748"/>
        </a:xfrm>
        <a:prstGeom prst="rect">
          <a:avLst/>
        </a:prstGeom>
      </xdr:spPr>
    </xdr:pic>
    <xdr:clientData/>
  </xdr:twoCellAnchor>
  <xdr:oneCellAnchor>
    <xdr:from>
      <xdr:col>4</xdr:col>
      <xdr:colOff>530400</xdr:colOff>
      <xdr:row>1</xdr:row>
      <xdr:rowOff>480479</xdr:rowOff>
    </xdr:from>
    <xdr:ext cx="682520" cy="645584"/>
    <xdr:pic>
      <xdr:nvPicPr>
        <xdr:cNvPr id="10" name="Imagen 9">
          <a:extLst>
            <a:ext uri="{FF2B5EF4-FFF2-40B4-BE49-F238E27FC236}">
              <a16:creationId xmlns:a16="http://schemas.microsoft.com/office/drawing/2014/main" id="{808BF5BA-D6E4-4595-B4A8-B17F66DA8629}"/>
            </a:ext>
          </a:extLst>
        </xdr:cNvPr>
        <xdr:cNvPicPr>
          <a:picLocks noChangeAspect="1"/>
        </xdr:cNvPicPr>
      </xdr:nvPicPr>
      <xdr:blipFill>
        <a:blip xmlns:r="http://schemas.openxmlformats.org/officeDocument/2006/relationships" r:embed="rId4"/>
        <a:stretch>
          <a:fillRect/>
        </a:stretch>
      </xdr:blipFill>
      <xdr:spPr>
        <a:xfrm>
          <a:off x="4880150" y="639229"/>
          <a:ext cx="682520" cy="64558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16"/>
  <sheetViews>
    <sheetView showGridLines="0" topLeftCell="A12" zoomScale="90" zoomScaleNormal="90" workbookViewId="0">
      <selection activeCell="B13" sqref="B13:B15"/>
    </sheetView>
  </sheetViews>
  <sheetFormatPr defaultColWidth="11.42578125" defaultRowHeight="27" customHeight="1"/>
  <cols>
    <col min="1" max="1" width="3.28515625" style="2" customWidth="1"/>
    <col min="2" max="7" width="32.85546875" style="2" customWidth="1"/>
    <col min="8" max="8" width="3.28515625" style="2" customWidth="1"/>
    <col min="9" max="16384" width="11.42578125" style="2"/>
  </cols>
  <sheetData>
    <row r="1" spans="2:7" ht="15" customHeight="1"/>
    <row r="2" spans="2:7" ht="96" customHeight="1">
      <c r="B2" s="48"/>
      <c r="C2" s="49"/>
      <c r="D2" s="49"/>
      <c r="E2" s="49"/>
      <c r="F2" s="49"/>
      <c r="G2" s="50"/>
    </row>
    <row r="3" spans="2:7" ht="27" customHeight="1">
      <c r="B3" s="90" t="s">
        <v>0</v>
      </c>
      <c r="C3" s="90"/>
      <c r="D3" s="90"/>
      <c r="E3" s="90"/>
      <c r="F3" s="90"/>
      <c r="G3" s="3" t="s">
        <v>1</v>
      </c>
    </row>
    <row r="4" spans="2:7" ht="27" customHeight="1">
      <c r="B4" s="90" t="s">
        <v>2</v>
      </c>
      <c r="C4" s="90"/>
      <c r="D4" s="90"/>
      <c r="E4" s="90"/>
      <c r="F4" s="90"/>
      <c r="G4" s="31">
        <v>44964</v>
      </c>
    </row>
    <row r="5" spans="2:7" ht="27" customHeight="1">
      <c r="B5" s="3" t="s">
        <v>3</v>
      </c>
      <c r="C5" s="3" t="s">
        <v>4</v>
      </c>
      <c r="D5" s="3" t="s">
        <v>5</v>
      </c>
      <c r="E5" s="3" t="s">
        <v>6</v>
      </c>
      <c r="F5" s="3" t="s">
        <v>7</v>
      </c>
      <c r="G5" s="3" t="s">
        <v>8</v>
      </c>
    </row>
    <row r="6" spans="2:7" s="51" customFormat="1" ht="192.75" customHeight="1">
      <c r="B6" s="38" t="s">
        <v>9</v>
      </c>
      <c r="C6" s="29" t="s">
        <v>10</v>
      </c>
      <c r="D6" s="29" t="s">
        <v>11</v>
      </c>
      <c r="E6" s="29" t="s">
        <v>12</v>
      </c>
      <c r="F6" s="29" t="s">
        <v>13</v>
      </c>
      <c r="G6" s="29" t="s">
        <v>14</v>
      </c>
    </row>
    <row r="7" spans="2:7" s="51" customFormat="1" ht="76.5">
      <c r="B7" s="30" t="s">
        <v>15</v>
      </c>
      <c r="C7" s="29" t="s">
        <v>16</v>
      </c>
      <c r="D7" s="29" t="s">
        <v>17</v>
      </c>
      <c r="E7" s="29" t="s">
        <v>18</v>
      </c>
      <c r="F7" s="29" t="s">
        <v>19</v>
      </c>
      <c r="G7" s="29" t="s">
        <v>20</v>
      </c>
    </row>
    <row r="8" spans="2:7" s="51" customFormat="1" ht="144.75" customHeight="1">
      <c r="B8" s="30" t="s">
        <v>21</v>
      </c>
      <c r="C8" s="29" t="s">
        <v>22</v>
      </c>
      <c r="D8" s="29" t="s">
        <v>23</v>
      </c>
      <c r="E8" s="29" t="s">
        <v>24</v>
      </c>
      <c r="F8" s="29" t="s">
        <v>25</v>
      </c>
      <c r="G8" s="29" t="s">
        <v>26</v>
      </c>
    </row>
    <row r="9" spans="2:7" s="51" customFormat="1" ht="76.5">
      <c r="B9" s="30" t="s">
        <v>27</v>
      </c>
      <c r="C9" s="29" t="s">
        <v>28</v>
      </c>
      <c r="D9" s="29" t="s">
        <v>29</v>
      </c>
      <c r="E9" s="29" t="s">
        <v>30</v>
      </c>
      <c r="F9" s="29" t="s">
        <v>31</v>
      </c>
      <c r="G9" s="29" t="s">
        <v>32</v>
      </c>
    </row>
    <row r="10" spans="2:7" s="51" customFormat="1" ht="156.75" customHeight="1">
      <c r="B10" s="29" t="s">
        <v>33</v>
      </c>
      <c r="C10" s="29" t="s">
        <v>34</v>
      </c>
      <c r="D10" s="29" t="s">
        <v>35</v>
      </c>
      <c r="E10" s="29" t="s">
        <v>36</v>
      </c>
      <c r="F10" s="29" t="s">
        <v>37</v>
      </c>
      <c r="G10" s="29" t="s">
        <v>38</v>
      </c>
    </row>
    <row r="11" spans="2:7" s="51" customFormat="1" ht="306">
      <c r="B11" s="29" t="s">
        <v>39</v>
      </c>
      <c r="C11" s="29" t="s">
        <v>40</v>
      </c>
      <c r="D11" s="29" t="s">
        <v>41</v>
      </c>
      <c r="E11" s="29" t="s">
        <v>42</v>
      </c>
      <c r="F11" s="29" t="s">
        <v>43</v>
      </c>
      <c r="G11" s="29" t="s">
        <v>44</v>
      </c>
    </row>
    <row r="12" spans="2:7" s="51" customFormat="1" ht="51">
      <c r="B12" s="30" t="s">
        <v>45</v>
      </c>
      <c r="C12" s="29" t="s">
        <v>46</v>
      </c>
      <c r="D12" s="29" t="s">
        <v>47</v>
      </c>
      <c r="E12" s="29" t="s">
        <v>48</v>
      </c>
      <c r="F12" s="29"/>
      <c r="G12" s="29" t="s">
        <v>49</v>
      </c>
    </row>
    <row r="13" spans="2:7" s="51" customFormat="1" ht="76.5">
      <c r="B13" s="29" t="s">
        <v>50</v>
      </c>
      <c r="C13" s="29" t="s">
        <v>51</v>
      </c>
      <c r="D13" s="29"/>
      <c r="E13" s="29" t="s">
        <v>52</v>
      </c>
      <c r="F13" s="29"/>
      <c r="G13" s="29" t="s">
        <v>53</v>
      </c>
    </row>
    <row r="14" spans="2:7" s="51" customFormat="1" ht="51">
      <c r="B14" s="29" t="s">
        <v>54</v>
      </c>
      <c r="C14" s="29" t="s">
        <v>55</v>
      </c>
      <c r="D14" s="29"/>
      <c r="E14" s="29"/>
      <c r="F14" s="29"/>
      <c r="G14" s="29" t="s">
        <v>56</v>
      </c>
    </row>
    <row r="15" spans="2:7" s="51" customFormat="1" ht="38.25">
      <c r="B15" s="29" t="s">
        <v>57</v>
      </c>
      <c r="C15" s="29"/>
      <c r="D15" s="29"/>
      <c r="E15" s="29"/>
      <c r="F15" s="29"/>
      <c r="G15" s="29" t="s">
        <v>58</v>
      </c>
    </row>
    <row r="16" spans="2:7" s="51" customFormat="1" ht="54" customHeight="1">
      <c r="B16" s="29" t="s">
        <v>59</v>
      </c>
      <c r="C16" s="29"/>
      <c r="D16" s="29"/>
      <c r="E16" s="29"/>
      <c r="F16" s="29"/>
      <c r="G16" s="29" t="s">
        <v>60</v>
      </c>
    </row>
  </sheetData>
  <mergeCells count="2">
    <mergeCell ref="B3:F3"/>
    <mergeCell ref="B4:F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11"/>
  <sheetViews>
    <sheetView showGridLines="0" workbookViewId="0">
      <selection activeCell="E7" sqref="E7"/>
    </sheetView>
  </sheetViews>
  <sheetFormatPr defaultColWidth="11.42578125" defaultRowHeight="12.75"/>
  <cols>
    <col min="1" max="1" width="3.28515625" style="2" customWidth="1"/>
    <col min="2" max="6" width="27.85546875" style="2" customWidth="1"/>
    <col min="7" max="7" width="3.28515625" style="2" customWidth="1"/>
    <col min="8" max="16384" width="11.42578125" style="2"/>
  </cols>
  <sheetData>
    <row r="2" spans="2:6" ht="96" customHeight="1">
      <c r="B2" s="52"/>
      <c r="C2" s="53"/>
      <c r="D2" s="53"/>
      <c r="E2" s="53"/>
      <c r="F2" s="54"/>
    </row>
    <row r="3" spans="2:6" ht="33" customHeight="1">
      <c r="B3" s="91" t="s">
        <v>0</v>
      </c>
      <c r="C3" s="92"/>
      <c r="D3" s="92"/>
      <c r="E3" s="93"/>
      <c r="F3" s="3" t="s">
        <v>1</v>
      </c>
    </row>
    <row r="4" spans="2:6" ht="33" customHeight="1">
      <c r="B4" s="91" t="s">
        <v>61</v>
      </c>
      <c r="C4" s="92"/>
      <c r="D4" s="92"/>
      <c r="E4" s="93"/>
      <c r="F4" s="31">
        <v>44964</v>
      </c>
    </row>
    <row r="5" spans="2:6" ht="25.5">
      <c r="B5" s="5" t="s">
        <v>62</v>
      </c>
      <c r="C5" s="5" t="s">
        <v>63</v>
      </c>
      <c r="D5" s="5" t="s">
        <v>64</v>
      </c>
      <c r="E5" s="5" t="s">
        <v>65</v>
      </c>
      <c r="F5" s="5" t="s">
        <v>66</v>
      </c>
    </row>
    <row r="6" spans="2:6" ht="63.75">
      <c r="B6" s="29" t="s">
        <v>67</v>
      </c>
      <c r="C6" s="29" t="s">
        <v>68</v>
      </c>
      <c r="D6" s="94" t="s">
        <v>69</v>
      </c>
      <c r="E6" s="29" t="s">
        <v>70</v>
      </c>
      <c r="F6" s="29" t="s">
        <v>71</v>
      </c>
    </row>
    <row r="7" spans="2:6" ht="51">
      <c r="B7" s="29" t="s">
        <v>72</v>
      </c>
      <c r="C7" s="29" t="s">
        <v>73</v>
      </c>
      <c r="D7" s="95"/>
      <c r="E7" s="29"/>
      <c r="F7" s="29"/>
    </row>
    <row r="8" spans="2:6" ht="89.25">
      <c r="B8" s="29" t="s">
        <v>74</v>
      </c>
      <c r="C8" s="29" t="s">
        <v>75</v>
      </c>
      <c r="D8" s="95"/>
      <c r="E8" s="29"/>
      <c r="F8" s="29"/>
    </row>
    <row r="9" spans="2:6" ht="51">
      <c r="B9" s="29" t="s">
        <v>76</v>
      </c>
      <c r="C9" s="29" t="s">
        <v>77</v>
      </c>
      <c r="D9" s="95"/>
      <c r="E9" s="29"/>
      <c r="F9" s="29"/>
    </row>
    <row r="10" spans="2:6" ht="25.5">
      <c r="B10" s="29"/>
      <c r="C10" s="29" t="s">
        <v>78</v>
      </c>
      <c r="D10" s="95"/>
      <c r="E10" s="29"/>
      <c r="F10" s="29"/>
    </row>
    <row r="11" spans="2:6" ht="51">
      <c r="B11" s="29"/>
      <c r="C11" s="29" t="s">
        <v>76</v>
      </c>
      <c r="D11" s="96"/>
      <c r="E11" s="29"/>
      <c r="F11" s="29"/>
    </row>
  </sheetData>
  <mergeCells count="3">
    <mergeCell ref="B3:E3"/>
    <mergeCell ref="B4:E4"/>
    <mergeCell ref="D6:D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65"/>
  <sheetViews>
    <sheetView showGridLines="0" topLeftCell="A20" workbookViewId="0">
      <selection activeCell="B36" sqref="B36:C36"/>
    </sheetView>
  </sheetViews>
  <sheetFormatPr defaultColWidth="11.42578125" defaultRowHeight="12.75"/>
  <cols>
    <col min="1" max="1" width="3.28515625" style="2" customWidth="1"/>
    <col min="2" max="5" width="43.7109375" style="55" customWidth="1"/>
    <col min="6" max="6" width="3.28515625" style="2" customWidth="1"/>
    <col min="7" max="16384" width="11.42578125" style="2"/>
  </cols>
  <sheetData>
    <row r="2" spans="2:5" ht="96" customHeight="1">
      <c r="B2" s="56"/>
      <c r="C2" s="57"/>
      <c r="D2" s="57"/>
      <c r="E2" s="58"/>
    </row>
    <row r="3" spans="2:5" ht="33" customHeight="1">
      <c r="B3" s="110" t="s">
        <v>0</v>
      </c>
      <c r="C3" s="111"/>
      <c r="D3" s="112"/>
      <c r="E3" s="3" t="s">
        <v>1</v>
      </c>
    </row>
    <row r="4" spans="2:5" ht="33" customHeight="1">
      <c r="B4" s="110" t="s">
        <v>79</v>
      </c>
      <c r="C4" s="111"/>
      <c r="D4" s="112"/>
      <c r="E4" s="4" t="s">
        <v>80</v>
      </c>
    </row>
    <row r="5" spans="2:5" s="6" customFormat="1">
      <c r="B5" s="103" t="s">
        <v>81</v>
      </c>
      <c r="C5" s="103"/>
      <c r="D5" s="103"/>
      <c r="E5" s="103"/>
    </row>
    <row r="6" spans="2:5" s="6" customFormat="1">
      <c r="B6" s="104" t="s">
        <v>82</v>
      </c>
      <c r="C6" s="104"/>
      <c r="D6" s="104" t="s">
        <v>83</v>
      </c>
      <c r="E6" s="104"/>
    </row>
    <row r="7" spans="2:5">
      <c r="B7" s="106" t="s">
        <v>84</v>
      </c>
      <c r="C7" s="106"/>
      <c r="D7" s="106" t="s">
        <v>84</v>
      </c>
      <c r="E7" s="106"/>
    </row>
    <row r="8" spans="2:5" s="51" customFormat="1" ht="42.75" customHeight="1">
      <c r="B8" s="105" t="s">
        <v>9</v>
      </c>
      <c r="C8" s="105"/>
      <c r="D8" s="105" t="s">
        <v>85</v>
      </c>
      <c r="E8" s="105" t="s">
        <v>86</v>
      </c>
    </row>
    <row r="9" spans="2:5" s="51" customFormat="1" ht="33" customHeight="1">
      <c r="B9" s="105" t="s">
        <v>15</v>
      </c>
      <c r="C9" s="105" t="s">
        <v>87</v>
      </c>
      <c r="D9" s="105" t="s">
        <v>58</v>
      </c>
      <c r="E9" s="105" t="s">
        <v>88</v>
      </c>
    </row>
    <row r="10" spans="2:5" s="51" customFormat="1" ht="20.25" customHeight="1">
      <c r="B10" s="105" t="s">
        <v>89</v>
      </c>
      <c r="C10" s="105" t="s">
        <v>90</v>
      </c>
      <c r="D10" s="105" t="s">
        <v>91</v>
      </c>
      <c r="E10" s="105" t="s">
        <v>92</v>
      </c>
    </row>
    <row r="11" spans="2:5" s="51" customFormat="1" ht="30.75" customHeight="1">
      <c r="B11" s="105" t="s">
        <v>93</v>
      </c>
      <c r="C11" s="105" t="s">
        <v>94</v>
      </c>
      <c r="D11" s="105" t="s">
        <v>95</v>
      </c>
      <c r="E11" s="105" t="s">
        <v>96</v>
      </c>
    </row>
    <row r="12" spans="2:5" s="51" customFormat="1" ht="24" customHeight="1">
      <c r="B12" s="105" t="s">
        <v>27</v>
      </c>
      <c r="C12" s="105" t="s">
        <v>97</v>
      </c>
      <c r="D12" s="105" t="s">
        <v>60</v>
      </c>
      <c r="E12" s="105" t="s">
        <v>98</v>
      </c>
    </row>
    <row r="13" spans="2:5" s="51" customFormat="1" ht="52.5" customHeight="1">
      <c r="B13" s="105" t="s">
        <v>33</v>
      </c>
      <c r="C13" s="105" t="s">
        <v>99</v>
      </c>
      <c r="D13" s="105" t="s">
        <v>100</v>
      </c>
      <c r="E13" s="105" t="s">
        <v>101</v>
      </c>
    </row>
    <row r="14" spans="2:5" s="51" customFormat="1" ht="29.25" customHeight="1">
      <c r="B14" s="105" t="s">
        <v>102</v>
      </c>
      <c r="C14" s="105" t="s">
        <v>103</v>
      </c>
      <c r="D14" s="105"/>
      <c r="E14" s="105" t="s">
        <v>104</v>
      </c>
    </row>
    <row r="15" spans="2:5" s="51" customFormat="1" ht="30.75" customHeight="1">
      <c r="B15" s="105" t="s">
        <v>105</v>
      </c>
      <c r="C15" s="105" t="s">
        <v>103</v>
      </c>
      <c r="D15" s="105"/>
      <c r="E15" s="105"/>
    </row>
    <row r="16" spans="2:5" s="51" customFormat="1" ht="33" customHeight="1">
      <c r="B16" s="105" t="s">
        <v>106</v>
      </c>
      <c r="C16" s="105" t="s">
        <v>107</v>
      </c>
      <c r="D16" s="105"/>
      <c r="E16" s="105"/>
    </row>
    <row r="17" spans="2:5" s="51" customFormat="1">
      <c r="B17" s="98" t="s">
        <v>108</v>
      </c>
      <c r="C17" s="98"/>
      <c r="D17" s="98" t="s">
        <v>108</v>
      </c>
      <c r="E17" s="98"/>
    </row>
    <row r="18" spans="2:5" s="51" customFormat="1" ht="73.5" customHeight="1">
      <c r="B18" s="105" t="s">
        <v>11</v>
      </c>
      <c r="C18" s="105"/>
      <c r="D18" s="109" t="s">
        <v>109</v>
      </c>
      <c r="E18" s="105" t="s">
        <v>110</v>
      </c>
    </row>
    <row r="19" spans="2:5" s="51" customFormat="1" ht="28.5" customHeight="1">
      <c r="B19" s="105" t="s">
        <v>17</v>
      </c>
      <c r="C19" s="105"/>
      <c r="D19" s="105" t="s">
        <v>41</v>
      </c>
      <c r="E19" s="105" t="s">
        <v>111</v>
      </c>
    </row>
    <row r="20" spans="2:5" s="51" customFormat="1" ht="30" customHeight="1">
      <c r="B20" s="105"/>
      <c r="C20" s="105"/>
      <c r="D20" s="105" t="s">
        <v>47</v>
      </c>
      <c r="E20" s="105" t="s">
        <v>112</v>
      </c>
    </row>
    <row r="21" spans="2:5" s="51" customFormat="1" ht="18" customHeight="1">
      <c r="B21" s="105"/>
      <c r="C21" s="105"/>
      <c r="D21" s="105" t="s">
        <v>17</v>
      </c>
      <c r="E21" s="105"/>
    </row>
    <row r="22" spans="2:5" s="51" customFormat="1" ht="21" customHeight="1">
      <c r="B22" s="97"/>
      <c r="C22" s="97"/>
      <c r="D22" s="105" t="s">
        <v>23</v>
      </c>
      <c r="E22" s="105"/>
    </row>
    <row r="23" spans="2:5" s="51" customFormat="1" ht="25.5" customHeight="1">
      <c r="B23" s="97"/>
      <c r="C23" s="97"/>
      <c r="D23" s="105" t="s">
        <v>29</v>
      </c>
      <c r="E23" s="105"/>
    </row>
    <row r="24" spans="2:5" s="51" customFormat="1">
      <c r="B24" s="98" t="s">
        <v>113</v>
      </c>
      <c r="C24" s="98"/>
      <c r="D24" s="101" t="s">
        <v>113</v>
      </c>
      <c r="E24" s="102"/>
    </row>
    <row r="25" spans="2:5" s="51" customFormat="1" ht="33" customHeight="1">
      <c r="B25" s="97" t="s">
        <v>102</v>
      </c>
      <c r="C25" s="97" t="s">
        <v>114</v>
      </c>
      <c r="D25" s="100" t="s">
        <v>115</v>
      </c>
      <c r="E25" s="100" t="s">
        <v>116</v>
      </c>
    </row>
    <row r="26" spans="2:5" s="51" customFormat="1" ht="18.75" customHeight="1">
      <c r="B26" s="97"/>
      <c r="C26" s="97"/>
      <c r="D26" s="97" t="s">
        <v>46</v>
      </c>
      <c r="E26" s="97" t="s">
        <v>117</v>
      </c>
    </row>
    <row r="27" spans="2:5" s="51" customFormat="1" ht="33" customHeight="1">
      <c r="B27" s="97"/>
      <c r="C27" s="97"/>
      <c r="D27" s="97" t="s">
        <v>118</v>
      </c>
      <c r="E27" s="97" t="s">
        <v>119</v>
      </c>
    </row>
    <row r="28" spans="2:5" s="51" customFormat="1" ht="27" customHeight="1">
      <c r="B28" s="97"/>
      <c r="C28" s="97"/>
      <c r="D28" s="97" t="s">
        <v>120</v>
      </c>
      <c r="E28" s="97" t="s">
        <v>121</v>
      </c>
    </row>
    <row r="29" spans="2:5" s="51" customFormat="1" ht="27" customHeight="1">
      <c r="B29" s="97"/>
      <c r="C29" s="97"/>
      <c r="D29" s="97" t="s">
        <v>122</v>
      </c>
      <c r="E29" s="97" t="s">
        <v>123</v>
      </c>
    </row>
    <row r="30" spans="2:5" s="51" customFormat="1" ht="16.5" customHeight="1">
      <c r="B30" s="97"/>
      <c r="C30" s="97"/>
      <c r="D30" s="97" t="s">
        <v>124</v>
      </c>
      <c r="E30" s="97" t="s">
        <v>125</v>
      </c>
    </row>
    <row r="31" spans="2:5" s="51" customFormat="1" ht="18" customHeight="1">
      <c r="B31" s="97"/>
      <c r="C31" s="97"/>
      <c r="D31" s="97" t="s">
        <v>126</v>
      </c>
      <c r="E31" s="97" t="s">
        <v>127</v>
      </c>
    </row>
    <row r="32" spans="2:5" s="51" customFormat="1" ht="27" customHeight="1">
      <c r="B32" s="97"/>
      <c r="C32" s="97"/>
      <c r="D32" s="97" t="s">
        <v>128</v>
      </c>
      <c r="E32" s="97"/>
    </row>
    <row r="33" spans="2:6" s="51" customFormat="1">
      <c r="B33" s="98" t="s">
        <v>129</v>
      </c>
      <c r="C33" s="98"/>
      <c r="D33" s="98" t="s">
        <v>129</v>
      </c>
      <c r="E33" s="98"/>
    </row>
    <row r="34" spans="2:6" s="51" customFormat="1" ht="29.25" customHeight="1">
      <c r="B34" s="97" t="s">
        <v>43</v>
      </c>
      <c r="C34" s="97" t="s">
        <v>130</v>
      </c>
      <c r="D34" s="97" t="s">
        <v>37</v>
      </c>
      <c r="E34" s="97"/>
    </row>
    <row r="35" spans="2:6" s="51" customFormat="1" ht="27.75" customHeight="1">
      <c r="B35" s="97" t="s">
        <v>19</v>
      </c>
      <c r="C35" s="97" t="s">
        <v>131</v>
      </c>
      <c r="D35" s="97"/>
      <c r="E35" s="97"/>
    </row>
    <row r="36" spans="2:6" s="51" customFormat="1" ht="52.5" customHeight="1">
      <c r="B36" s="99" t="s">
        <v>132</v>
      </c>
      <c r="C36" s="97" t="s">
        <v>133</v>
      </c>
      <c r="D36" s="97"/>
      <c r="E36" s="97"/>
    </row>
    <row r="37" spans="2:6" s="51" customFormat="1" ht="29.25" customHeight="1">
      <c r="B37" s="97" t="s">
        <v>13</v>
      </c>
      <c r="C37" s="97"/>
      <c r="D37" s="97"/>
      <c r="E37" s="97"/>
    </row>
    <row r="38" spans="2:6" s="51" customFormat="1">
      <c r="B38" s="98" t="s">
        <v>134</v>
      </c>
      <c r="C38" s="98"/>
      <c r="D38" s="98" t="s">
        <v>134</v>
      </c>
      <c r="E38" s="98"/>
    </row>
    <row r="39" spans="2:6" s="51" customFormat="1" ht="107.25" customHeight="1">
      <c r="B39" s="97" t="s">
        <v>135</v>
      </c>
      <c r="C39" s="97" t="s">
        <v>136</v>
      </c>
      <c r="D39" s="97" t="s">
        <v>137</v>
      </c>
      <c r="E39" s="97" t="s">
        <v>138</v>
      </c>
    </row>
    <row r="40" spans="2:6" s="51" customFormat="1" ht="39" customHeight="1">
      <c r="B40" s="97" t="s">
        <v>139</v>
      </c>
      <c r="C40" s="97" t="s">
        <v>140</v>
      </c>
      <c r="D40" s="97" t="s">
        <v>48</v>
      </c>
      <c r="E40" s="97" t="s">
        <v>141</v>
      </c>
    </row>
    <row r="41" spans="2:6" s="51" customFormat="1" ht="38.25" customHeight="1">
      <c r="B41" s="97" t="s">
        <v>142</v>
      </c>
      <c r="C41" s="97"/>
      <c r="D41" s="97" t="s">
        <v>143</v>
      </c>
      <c r="E41" s="97"/>
    </row>
    <row r="42" spans="2:6" s="51" customFormat="1" ht="38.25" customHeight="1">
      <c r="B42" s="97" t="s">
        <v>52</v>
      </c>
      <c r="C42" s="97"/>
      <c r="D42" s="97" t="s">
        <v>144</v>
      </c>
      <c r="E42" s="97" t="s">
        <v>145</v>
      </c>
    </row>
    <row r="43" spans="2:6" s="61" customFormat="1">
      <c r="B43" s="108" t="s">
        <v>146</v>
      </c>
      <c r="C43" s="108"/>
      <c r="D43" s="108"/>
      <c r="E43" s="108"/>
    </row>
    <row r="44" spans="2:6" s="61" customFormat="1">
      <c r="B44" s="107" t="s">
        <v>147</v>
      </c>
      <c r="C44" s="107"/>
      <c r="D44" s="107" t="s">
        <v>148</v>
      </c>
      <c r="E44" s="107"/>
    </row>
    <row r="45" spans="2:6" s="51" customFormat="1" ht="30.75" customHeight="1">
      <c r="B45" s="97" t="s">
        <v>149</v>
      </c>
      <c r="C45" s="97"/>
      <c r="D45" s="97" t="s">
        <v>150</v>
      </c>
      <c r="E45" s="97"/>
      <c r="F45" s="62"/>
    </row>
    <row r="46" spans="2:6" s="51" customFormat="1" ht="24" customHeight="1">
      <c r="B46" s="97" t="s">
        <v>151</v>
      </c>
      <c r="C46" s="97"/>
      <c r="D46" s="97" t="s">
        <v>152</v>
      </c>
      <c r="E46" s="97"/>
      <c r="F46" s="62"/>
    </row>
    <row r="47" spans="2:6" s="51" customFormat="1" ht="33.75" customHeight="1">
      <c r="B47" s="97" t="s">
        <v>153</v>
      </c>
      <c r="C47" s="97"/>
      <c r="D47" s="97" t="s">
        <v>154</v>
      </c>
      <c r="E47" s="97"/>
      <c r="F47" s="62"/>
    </row>
    <row r="48" spans="2:6" s="51" customFormat="1" ht="34.5" customHeight="1">
      <c r="B48" s="97" t="s">
        <v>155</v>
      </c>
      <c r="C48" s="97"/>
      <c r="D48" s="97" t="s">
        <v>156</v>
      </c>
      <c r="E48" s="97"/>
    </row>
    <row r="49" spans="2:5" s="51" customFormat="1" ht="29.25" customHeight="1">
      <c r="B49" s="97" t="s">
        <v>157</v>
      </c>
      <c r="C49" s="97"/>
      <c r="D49" s="97" t="s">
        <v>158</v>
      </c>
      <c r="E49" s="97"/>
    </row>
    <row r="50" spans="2:5" s="51" customFormat="1" ht="30.75" customHeight="1">
      <c r="B50" s="97" t="s">
        <v>159</v>
      </c>
      <c r="C50" s="97"/>
      <c r="D50" s="97" t="s">
        <v>160</v>
      </c>
      <c r="E50" s="97"/>
    </row>
    <row r="51" spans="2:5" s="51" customFormat="1" ht="21" customHeight="1">
      <c r="B51" s="97" t="s">
        <v>161</v>
      </c>
      <c r="C51" s="97"/>
      <c r="D51" s="97" t="s">
        <v>162</v>
      </c>
      <c r="E51" s="97"/>
    </row>
    <row r="52" spans="2:5" s="51" customFormat="1" ht="34.5" customHeight="1">
      <c r="B52" s="97" t="s">
        <v>163</v>
      </c>
      <c r="C52" s="97"/>
      <c r="D52" s="97" t="s">
        <v>164</v>
      </c>
      <c r="E52" s="97"/>
    </row>
    <row r="53" spans="2:5" s="51" customFormat="1" ht="34.5" customHeight="1">
      <c r="B53" s="97" t="s">
        <v>165</v>
      </c>
      <c r="C53" s="97"/>
      <c r="D53" s="97" t="s">
        <v>166</v>
      </c>
      <c r="E53" s="97"/>
    </row>
    <row r="54" spans="2:5" s="51" customFormat="1" ht="33.75" customHeight="1">
      <c r="B54" s="97"/>
      <c r="C54" s="97"/>
      <c r="D54" s="97" t="s">
        <v>167</v>
      </c>
      <c r="E54" s="97"/>
    </row>
    <row r="55" spans="2:5" s="51" customFormat="1" ht="33.75" customHeight="1">
      <c r="B55" s="97"/>
      <c r="C55" s="97"/>
      <c r="D55" s="97" t="s">
        <v>168</v>
      </c>
      <c r="E55" s="97"/>
    </row>
    <row r="56" spans="2:5" s="51" customFormat="1" ht="33.75" customHeight="1">
      <c r="B56" s="97"/>
      <c r="C56" s="97"/>
      <c r="D56" s="97" t="s">
        <v>169</v>
      </c>
      <c r="E56" s="97"/>
    </row>
    <row r="57" spans="2:5" s="51" customFormat="1" ht="33.75" customHeight="1">
      <c r="B57" s="97"/>
      <c r="C57" s="97"/>
      <c r="D57" s="97" t="s">
        <v>170</v>
      </c>
      <c r="E57" s="97"/>
    </row>
    <row r="58" spans="2:5" s="51" customFormat="1" ht="33.75" customHeight="1">
      <c r="B58" s="97"/>
      <c r="C58" s="97"/>
      <c r="D58" s="97" t="s">
        <v>171</v>
      </c>
      <c r="E58" s="97"/>
    </row>
    <row r="59" spans="2:5" s="51" customFormat="1" ht="33.75" customHeight="1">
      <c r="B59" s="97"/>
      <c r="C59" s="97"/>
      <c r="D59" s="97" t="s">
        <v>172</v>
      </c>
      <c r="E59" s="97" t="s">
        <v>173</v>
      </c>
    </row>
    <row r="60" spans="2:5" s="51" customFormat="1" ht="33.75" customHeight="1">
      <c r="B60" s="97"/>
      <c r="C60" s="97"/>
      <c r="D60" s="97" t="s">
        <v>174</v>
      </c>
      <c r="E60" s="97" t="s">
        <v>175</v>
      </c>
    </row>
    <row r="61" spans="2:5" s="51" customFormat="1" ht="33.75" customHeight="1">
      <c r="B61" s="97"/>
      <c r="C61" s="97"/>
      <c r="D61" s="97" t="s">
        <v>176</v>
      </c>
      <c r="E61" s="97" t="s">
        <v>177</v>
      </c>
    </row>
    <row r="62" spans="2:5" s="51" customFormat="1" ht="33.75" customHeight="1">
      <c r="B62" s="97"/>
      <c r="C62" s="97"/>
      <c r="D62" s="97" t="s">
        <v>178</v>
      </c>
      <c r="E62" s="97" t="s">
        <v>179</v>
      </c>
    </row>
    <row r="63" spans="2:5" s="51" customFormat="1" ht="33.75" customHeight="1">
      <c r="B63" s="97"/>
      <c r="C63" s="97"/>
      <c r="D63" s="97" t="s">
        <v>180</v>
      </c>
      <c r="E63" s="97" t="s">
        <v>181</v>
      </c>
    </row>
    <row r="64" spans="2:5" s="51" customFormat="1" ht="33.75" customHeight="1">
      <c r="B64" s="97"/>
      <c r="C64" s="97"/>
      <c r="D64" s="97" t="s">
        <v>182</v>
      </c>
      <c r="E64" s="97"/>
    </row>
    <row r="65" spans="2:6" s="51" customFormat="1" ht="33.75" customHeight="1">
      <c r="B65" s="97"/>
      <c r="C65" s="97"/>
      <c r="D65" s="97" t="s">
        <v>183</v>
      </c>
      <c r="E65" s="97"/>
      <c r="F65" s="62"/>
    </row>
  </sheetData>
  <mergeCells count="122">
    <mergeCell ref="B3:D3"/>
    <mergeCell ref="B4:D4"/>
    <mergeCell ref="B18:C18"/>
    <mergeCell ref="D42:E42"/>
    <mergeCell ref="B64:C64"/>
    <mergeCell ref="D64:E64"/>
    <mergeCell ref="B65:C65"/>
    <mergeCell ref="D65:E65"/>
    <mergeCell ref="B49:C49"/>
    <mergeCell ref="D49:E49"/>
    <mergeCell ref="B50:C50"/>
    <mergeCell ref="D50:E50"/>
    <mergeCell ref="B51:C51"/>
    <mergeCell ref="D51:E51"/>
    <mergeCell ref="B52:C52"/>
    <mergeCell ref="D52:E52"/>
    <mergeCell ref="B53:C53"/>
    <mergeCell ref="D53:E53"/>
    <mergeCell ref="B54:C54"/>
    <mergeCell ref="D54:E54"/>
    <mergeCell ref="B59:C59"/>
    <mergeCell ref="D59:E59"/>
    <mergeCell ref="B60:C60"/>
    <mergeCell ref="D60:E60"/>
    <mergeCell ref="B61:C61"/>
    <mergeCell ref="D61:E61"/>
    <mergeCell ref="B62:C62"/>
    <mergeCell ref="D62:E62"/>
    <mergeCell ref="B63:C63"/>
    <mergeCell ref="D63:E63"/>
    <mergeCell ref="B55:C55"/>
    <mergeCell ref="D55:E55"/>
    <mergeCell ref="B56:C56"/>
    <mergeCell ref="D56:E56"/>
    <mergeCell ref="B57:C57"/>
    <mergeCell ref="D57:E57"/>
    <mergeCell ref="B58:C58"/>
    <mergeCell ref="D58:E58"/>
    <mergeCell ref="B47:C47"/>
    <mergeCell ref="D47:E47"/>
    <mergeCell ref="B48:C48"/>
    <mergeCell ref="D48:E48"/>
    <mergeCell ref="B45:C45"/>
    <mergeCell ref="D45:E45"/>
    <mergeCell ref="B8:C8"/>
    <mergeCell ref="D8:E8"/>
    <mergeCell ref="B21:C21"/>
    <mergeCell ref="B22:C22"/>
    <mergeCell ref="D21:E21"/>
    <mergeCell ref="B44:C44"/>
    <mergeCell ref="D44:E44"/>
    <mergeCell ref="B43:E43"/>
    <mergeCell ref="B9:C9"/>
    <mergeCell ref="B10:C10"/>
    <mergeCell ref="B11:C11"/>
    <mergeCell ref="B12:C12"/>
    <mergeCell ref="B13:C13"/>
    <mergeCell ref="B15:C15"/>
    <mergeCell ref="B16:C16"/>
    <mergeCell ref="B17:C17"/>
    <mergeCell ref="D18:E18"/>
    <mergeCell ref="D22:E22"/>
    <mergeCell ref="B5:E5"/>
    <mergeCell ref="B6:C6"/>
    <mergeCell ref="D6:E6"/>
    <mergeCell ref="B14:C14"/>
    <mergeCell ref="B46:C46"/>
    <mergeCell ref="D46:E46"/>
    <mergeCell ref="D16:E16"/>
    <mergeCell ref="D9:E9"/>
    <mergeCell ref="D10:E10"/>
    <mergeCell ref="D11:E11"/>
    <mergeCell ref="D12:E12"/>
    <mergeCell ref="D13:E13"/>
    <mergeCell ref="D14:E14"/>
    <mergeCell ref="D15:E15"/>
    <mergeCell ref="B7:C7"/>
    <mergeCell ref="D7:E7"/>
    <mergeCell ref="B19:C19"/>
    <mergeCell ref="D19:E19"/>
    <mergeCell ref="B20:C20"/>
    <mergeCell ref="D20:E20"/>
    <mergeCell ref="D17:E17"/>
    <mergeCell ref="D23:E23"/>
    <mergeCell ref="D30:E30"/>
    <mergeCell ref="D31:E31"/>
    <mergeCell ref="B23:C23"/>
    <mergeCell ref="B24:C24"/>
    <mergeCell ref="B30:C30"/>
    <mergeCell ref="B31:C31"/>
    <mergeCell ref="B25:C25"/>
    <mergeCell ref="D25:E25"/>
    <mergeCell ref="B26:C26"/>
    <mergeCell ref="D26:E26"/>
    <mergeCell ref="B27:C27"/>
    <mergeCell ref="D27:E27"/>
    <mergeCell ref="B28:C28"/>
    <mergeCell ref="D28:E28"/>
    <mergeCell ref="B29:C29"/>
    <mergeCell ref="D29:E29"/>
    <mergeCell ref="D24:E24"/>
    <mergeCell ref="D32:E32"/>
    <mergeCell ref="B32:C32"/>
    <mergeCell ref="B33:C33"/>
    <mergeCell ref="D33:E33"/>
    <mergeCell ref="B34:C34"/>
    <mergeCell ref="D34:E34"/>
    <mergeCell ref="B35:C35"/>
    <mergeCell ref="D35:E35"/>
    <mergeCell ref="B36:C36"/>
    <mergeCell ref="D36:E36"/>
    <mergeCell ref="B37:C37"/>
    <mergeCell ref="B38:C38"/>
    <mergeCell ref="D38:E38"/>
    <mergeCell ref="D37:E37"/>
    <mergeCell ref="B41:C41"/>
    <mergeCell ref="B42:C42"/>
    <mergeCell ref="D41:E41"/>
    <mergeCell ref="B39:C39"/>
    <mergeCell ref="D39:E39"/>
    <mergeCell ref="B40:C40"/>
    <mergeCell ref="D40:E4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47"/>
  <sheetViews>
    <sheetView showGridLines="0" workbookViewId="0">
      <selection activeCell="B10" sqref="B10"/>
    </sheetView>
  </sheetViews>
  <sheetFormatPr defaultColWidth="11.42578125" defaultRowHeight="12.75"/>
  <cols>
    <col min="1" max="1" width="3.28515625" style="2" customWidth="1"/>
    <col min="2" max="2" width="64.5703125" style="2" customWidth="1"/>
    <col min="3" max="5" width="24.7109375" style="2" customWidth="1"/>
    <col min="6" max="6" width="3.28515625" style="2" customWidth="1"/>
    <col min="7" max="16384" width="11.42578125" style="2"/>
  </cols>
  <sheetData>
    <row r="2" spans="2:5" ht="96" customHeight="1">
      <c r="B2" s="52"/>
      <c r="C2" s="53"/>
      <c r="D2" s="53"/>
      <c r="E2" s="54"/>
    </row>
    <row r="3" spans="2:5" ht="33" customHeight="1">
      <c r="B3" s="110" t="s">
        <v>0</v>
      </c>
      <c r="C3" s="111"/>
      <c r="D3" s="112"/>
      <c r="E3" s="3" t="s">
        <v>1</v>
      </c>
    </row>
    <row r="4" spans="2:5" ht="33" customHeight="1">
      <c r="B4" s="110" t="s">
        <v>184</v>
      </c>
      <c r="C4" s="111"/>
      <c r="D4" s="112"/>
      <c r="E4" s="7" t="s">
        <v>80</v>
      </c>
    </row>
    <row r="5" spans="2:5">
      <c r="B5" s="8" t="s">
        <v>185</v>
      </c>
      <c r="C5" s="8" t="s">
        <v>186</v>
      </c>
      <c r="D5" s="8" t="s">
        <v>187</v>
      </c>
      <c r="E5" s="8" t="s">
        <v>188</v>
      </c>
    </row>
    <row r="6" spans="2:5">
      <c r="B6" s="9" t="s">
        <v>189</v>
      </c>
      <c r="C6" s="16">
        <f>SUM(C7:C27)</f>
        <v>0.50000000000000022</v>
      </c>
      <c r="D6" s="17"/>
      <c r="E6" s="17"/>
    </row>
    <row r="7" spans="2:5" s="28" customFormat="1" ht="38.25">
      <c r="B7" s="63" t="s">
        <v>150</v>
      </c>
      <c r="C7" s="64">
        <v>0.03</v>
      </c>
      <c r="D7" s="64">
        <v>2</v>
      </c>
      <c r="E7" s="64">
        <f>+C7*D7</f>
        <v>0.06</v>
      </c>
    </row>
    <row r="8" spans="2:5" s="28" customFormat="1" ht="25.5">
      <c r="B8" s="65" t="s">
        <v>152</v>
      </c>
      <c r="C8" s="64">
        <v>0.03</v>
      </c>
      <c r="D8" s="64">
        <v>2</v>
      </c>
      <c r="E8" s="64">
        <f>+C8*D8</f>
        <v>0.06</v>
      </c>
    </row>
    <row r="9" spans="2:5" s="28" customFormat="1" ht="25.5">
      <c r="B9" s="65" t="s">
        <v>154</v>
      </c>
      <c r="C9" s="64">
        <v>0.01</v>
      </c>
      <c r="D9" s="64">
        <v>1</v>
      </c>
      <c r="E9" s="64">
        <f>+C9*D9</f>
        <v>0.01</v>
      </c>
    </row>
    <row r="10" spans="2:5" s="28" customFormat="1" ht="25.5">
      <c r="B10" s="65" t="s">
        <v>156</v>
      </c>
      <c r="C10" s="64">
        <v>0.03</v>
      </c>
      <c r="D10" s="64">
        <v>2</v>
      </c>
      <c r="E10" s="64">
        <f>+C10*D10</f>
        <v>0.06</v>
      </c>
    </row>
    <row r="11" spans="2:5" s="28" customFormat="1" ht="38.25">
      <c r="B11" s="65" t="s">
        <v>190</v>
      </c>
      <c r="C11" s="64">
        <v>0.03</v>
      </c>
      <c r="D11" s="64">
        <v>2</v>
      </c>
      <c r="E11" s="64">
        <f t="shared" ref="E11:E26" si="0">+C11*D11</f>
        <v>0.06</v>
      </c>
    </row>
    <row r="12" spans="2:5" s="28" customFormat="1" ht="25.5">
      <c r="B12" s="65" t="s">
        <v>160</v>
      </c>
      <c r="C12" s="64">
        <v>0.03</v>
      </c>
      <c r="D12" s="64">
        <v>2</v>
      </c>
      <c r="E12" s="64">
        <f t="shared" si="0"/>
        <v>0.06</v>
      </c>
    </row>
    <row r="13" spans="2:5" s="28" customFormat="1" ht="25.5">
      <c r="B13" s="65" t="s">
        <v>162</v>
      </c>
      <c r="C13" s="64">
        <v>0.03</v>
      </c>
      <c r="D13" s="64">
        <v>2</v>
      </c>
      <c r="E13" s="64">
        <f t="shared" si="0"/>
        <v>0.06</v>
      </c>
    </row>
    <row r="14" spans="2:5" s="28" customFormat="1" ht="25.5">
      <c r="B14" s="65" t="s">
        <v>166</v>
      </c>
      <c r="C14" s="64">
        <v>0.01</v>
      </c>
      <c r="D14" s="64">
        <v>1</v>
      </c>
      <c r="E14" s="64">
        <f t="shared" si="0"/>
        <v>0.01</v>
      </c>
    </row>
    <row r="15" spans="2:5" s="28" customFormat="1" ht="25.5">
      <c r="B15" s="65" t="s">
        <v>167</v>
      </c>
      <c r="C15" s="64">
        <v>0.01</v>
      </c>
      <c r="D15" s="64">
        <v>1</v>
      </c>
      <c r="E15" s="64">
        <f t="shared" si="0"/>
        <v>0.01</v>
      </c>
    </row>
    <row r="16" spans="2:5" s="28" customFormat="1" ht="25.5">
      <c r="B16" s="65" t="s">
        <v>168</v>
      </c>
      <c r="C16" s="64">
        <v>0.03</v>
      </c>
      <c r="D16" s="64">
        <v>2</v>
      </c>
      <c r="E16" s="64">
        <f t="shared" si="0"/>
        <v>0.06</v>
      </c>
    </row>
    <row r="17" spans="2:5" s="28" customFormat="1" ht="25.5">
      <c r="B17" s="65" t="s">
        <v>169</v>
      </c>
      <c r="C17" s="64">
        <v>0.01</v>
      </c>
      <c r="D17" s="64">
        <v>1</v>
      </c>
      <c r="E17" s="64">
        <f t="shared" si="0"/>
        <v>0.01</v>
      </c>
    </row>
    <row r="18" spans="2:5" s="28" customFormat="1" ht="38.25">
      <c r="B18" s="65" t="s">
        <v>170</v>
      </c>
      <c r="C18" s="64">
        <v>0.01</v>
      </c>
      <c r="D18" s="64">
        <v>1</v>
      </c>
      <c r="E18" s="64">
        <f t="shared" si="0"/>
        <v>0.01</v>
      </c>
    </row>
    <row r="19" spans="2:5" s="28" customFormat="1" ht="25.5">
      <c r="B19" s="65" t="s">
        <v>171</v>
      </c>
      <c r="C19" s="64">
        <v>0.01</v>
      </c>
      <c r="D19" s="64">
        <v>1</v>
      </c>
      <c r="E19" s="64">
        <f t="shared" si="0"/>
        <v>0.01</v>
      </c>
    </row>
    <row r="20" spans="2:5" s="28" customFormat="1" ht="38.25">
      <c r="B20" s="65" t="s">
        <v>172</v>
      </c>
      <c r="C20" s="64">
        <v>0.03</v>
      </c>
      <c r="D20" s="64">
        <v>2</v>
      </c>
      <c r="E20" s="64">
        <f t="shared" si="0"/>
        <v>0.06</v>
      </c>
    </row>
    <row r="21" spans="2:5" s="28" customFormat="1" ht="38.25">
      <c r="B21" s="65" t="s">
        <v>174</v>
      </c>
      <c r="C21" s="64">
        <v>0.02</v>
      </c>
      <c r="D21" s="64">
        <v>1</v>
      </c>
      <c r="E21" s="64">
        <f t="shared" si="0"/>
        <v>0.02</v>
      </c>
    </row>
    <row r="22" spans="2:5" s="28" customFormat="1" ht="38.25">
      <c r="B22" s="65" t="s">
        <v>176</v>
      </c>
      <c r="C22" s="64">
        <v>0.03</v>
      </c>
      <c r="D22" s="64">
        <v>2</v>
      </c>
      <c r="E22" s="64">
        <f t="shared" si="0"/>
        <v>0.06</v>
      </c>
    </row>
    <row r="23" spans="2:5" s="28" customFormat="1" ht="25.5">
      <c r="B23" s="65" t="s">
        <v>178</v>
      </c>
      <c r="C23" s="64">
        <v>0.03</v>
      </c>
      <c r="D23" s="64">
        <v>2</v>
      </c>
      <c r="E23" s="64">
        <f t="shared" si="0"/>
        <v>0.06</v>
      </c>
    </row>
    <row r="24" spans="2:5" s="28" customFormat="1">
      <c r="B24" s="65" t="s">
        <v>180</v>
      </c>
      <c r="C24" s="64">
        <v>0.03</v>
      </c>
      <c r="D24" s="64">
        <v>2</v>
      </c>
      <c r="E24" s="64">
        <f t="shared" si="0"/>
        <v>0.06</v>
      </c>
    </row>
    <row r="25" spans="2:5" s="28" customFormat="1" ht="25.5">
      <c r="B25" s="65" t="s">
        <v>182</v>
      </c>
      <c r="C25" s="64">
        <v>0.03</v>
      </c>
      <c r="D25" s="64">
        <v>2</v>
      </c>
      <c r="E25" s="64">
        <f t="shared" si="0"/>
        <v>0.06</v>
      </c>
    </row>
    <row r="26" spans="2:5" s="28" customFormat="1" ht="25.5">
      <c r="B26" s="65" t="s">
        <v>183</v>
      </c>
      <c r="C26" s="64">
        <v>0.03</v>
      </c>
      <c r="D26" s="64">
        <v>2</v>
      </c>
      <c r="E26" s="64">
        <f t="shared" si="0"/>
        <v>0.06</v>
      </c>
    </row>
    <row r="27" spans="2:5" s="28" customFormat="1" ht="25.5">
      <c r="B27" s="65" t="s">
        <v>164</v>
      </c>
      <c r="C27" s="64">
        <v>0.03</v>
      </c>
      <c r="D27" s="64">
        <v>2</v>
      </c>
      <c r="E27" s="64">
        <f>+C27*D27</f>
        <v>0.06</v>
      </c>
    </row>
    <row r="28" spans="2:5" s="28" customFormat="1">
      <c r="B28" s="66" t="s">
        <v>191</v>
      </c>
      <c r="C28" s="67">
        <f>C29+C30+C31+C32+C33+C34+C35+C36+C37</f>
        <v>0.5</v>
      </c>
      <c r="D28" s="66"/>
      <c r="E28" s="68"/>
    </row>
    <row r="29" spans="2:5" s="28" customFormat="1" ht="38.25">
      <c r="B29" s="65" t="s">
        <v>149</v>
      </c>
      <c r="C29" s="64">
        <v>7.0000000000000007E-2</v>
      </c>
      <c r="D29" s="64">
        <v>4</v>
      </c>
      <c r="E29" s="64">
        <f>+C29*D29</f>
        <v>0.28000000000000003</v>
      </c>
    </row>
    <row r="30" spans="2:5" s="28" customFormat="1" ht="25.5">
      <c r="B30" s="65" t="s">
        <v>151</v>
      </c>
      <c r="C30" s="64">
        <v>7.0000000000000007E-2</v>
      </c>
      <c r="D30" s="64">
        <v>4</v>
      </c>
      <c r="E30" s="64">
        <f t="shared" ref="E30:E37" si="1">+C30*D30</f>
        <v>0.28000000000000003</v>
      </c>
    </row>
    <row r="31" spans="2:5" s="28" customFormat="1" ht="25.5">
      <c r="B31" s="65" t="s">
        <v>153</v>
      </c>
      <c r="C31" s="64">
        <v>0.04</v>
      </c>
      <c r="D31" s="64">
        <v>3</v>
      </c>
      <c r="E31" s="64">
        <f t="shared" si="1"/>
        <v>0.12</v>
      </c>
    </row>
    <row r="32" spans="2:5" s="28" customFormat="1">
      <c r="B32" s="65" t="s">
        <v>155</v>
      </c>
      <c r="C32" s="64">
        <v>0.04</v>
      </c>
      <c r="D32" s="64">
        <v>3</v>
      </c>
      <c r="E32" s="64">
        <f t="shared" si="1"/>
        <v>0.12</v>
      </c>
    </row>
    <row r="33" spans="2:5" s="28" customFormat="1">
      <c r="B33" s="65" t="s">
        <v>157</v>
      </c>
      <c r="C33" s="64">
        <v>0.04</v>
      </c>
      <c r="D33" s="64">
        <v>3</v>
      </c>
      <c r="E33" s="64">
        <f t="shared" si="1"/>
        <v>0.12</v>
      </c>
    </row>
    <row r="34" spans="2:5" s="28" customFormat="1" ht="25.5">
      <c r="B34" s="65" t="s">
        <v>159</v>
      </c>
      <c r="C34" s="64">
        <v>0.06</v>
      </c>
      <c r="D34" s="64">
        <v>4</v>
      </c>
      <c r="E34" s="64">
        <f t="shared" si="1"/>
        <v>0.24</v>
      </c>
    </row>
    <row r="35" spans="2:5" s="28" customFormat="1" ht="25.5">
      <c r="B35" s="65" t="s">
        <v>161</v>
      </c>
      <c r="C35" s="64">
        <v>0.06</v>
      </c>
      <c r="D35" s="64">
        <v>4</v>
      </c>
      <c r="E35" s="64">
        <f t="shared" si="1"/>
        <v>0.24</v>
      </c>
    </row>
    <row r="36" spans="2:5" s="28" customFormat="1" ht="38.25">
      <c r="B36" s="65" t="s">
        <v>163</v>
      </c>
      <c r="C36" s="64">
        <v>0.06</v>
      </c>
      <c r="D36" s="64">
        <v>4</v>
      </c>
      <c r="E36" s="64">
        <f t="shared" si="1"/>
        <v>0.24</v>
      </c>
    </row>
    <row r="37" spans="2:5" s="28" customFormat="1" ht="38.25">
      <c r="B37" s="65" t="s">
        <v>165</v>
      </c>
      <c r="C37" s="64">
        <v>0.06</v>
      </c>
      <c r="D37" s="64">
        <v>4</v>
      </c>
      <c r="E37" s="64">
        <f t="shared" si="1"/>
        <v>0.24</v>
      </c>
    </row>
    <row r="38" spans="2:5">
      <c r="B38" s="11" t="s">
        <v>192</v>
      </c>
      <c r="C38" s="10">
        <f>+C6+C28</f>
        <v>1.0000000000000002</v>
      </c>
      <c r="D38" s="12"/>
      <c r="E38" s="13">
        <f>SUM(E7:E37)</f>
        <v>2.8000000000000016</v>
      </c>
    </row>
    <row r="39" spans="2:5">
      <c r="B39" s="1"/>
      <c r="C39" s="1"/>
      <c r="D39" s="1"/>
      <c r="E39" s="40"/>
    </row>
    <row r="40" spans="2:5">
      <c r="B40" s="113" t="s">
        <v>193</v>
      </c>
      <c r="C40" s="39">
        <v>4</v>
      </c>
      <c r="D40" s="41" t="s">
        <v>194</v>
      </c>
      <c r="E40" s="1"/>
    </row>
    <row r="41" spans="2:5">
      <c r="B41" s="113"/>
      <c r="C41" s="39">
        <v>3</v>
      </c>
      <c r="D41" s="41" t="s">
        <v>195</v>
      </c>
      <c r="E41" s="1"/>
    </row>
    <row r="42" spans="2:5">
      <c r="B42" s="113"/>
      <c r="C42" s="39">
        <v>2</v>
      </c>
      <c r="D42" s="41" t="s">
        <v>196</v>
      </c>
      <c r="E42" s="1"/>
    </row>
    <row r="43" spans="2:5">
      <c r="B43" s="113"/>
      <c r="C43" s="39">
        <v>1</v>
      </c>
      <c r="D43" s="41" t="s">
        <v>197</v>
      </c>
      <c r="E43" s="1"/>
    </row>
    <row r="44" spans="2:5">
      <c r="B44" s="1"/>
      <c r="C44" s="1"/>
      <c r="D44" s="1"/>
      <c r="E44" s="1"/>
    </row>
    <row r="45" spans="2:5">
      <c r="B45" s="1" t="s">
        <v>198</v>
      </c>
      <c r="C45" s="1"/>
      <c r="D45" s="1"/>
      <c r="E45" s="1"/>
    </row>
    <row r="46" spans="2:5">
      <c r="B46" s="1" t="s">
        <v>199</v>
      </c>
      <c r="C46" s="1"/>
      <c r="D46" s="1"/>
      <c r="E46" s="1"/>
    </row>
    <row r="47" spans="2:5" ht="13.5" customHeight="1">
      <c r="B47" s="47" t="s">
        <v>200</v>
      </c>
      <c r="C47" s="1"/>
      <c r="D47" s="1"/>
      <c r="E47" s="1"/>
    </row>
  </sheetData>
  <mergeCells count="3">
    <mergeCell ref="B40:B43"/>
    <mergeCell ref="B3:D3"/>
    <mergeCell ref="B4:D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74"/>
  <sheetViews>
    <sheetView showGridLines="0" topLeftCell="A37" workbookViewId="0">
      <selection activeCell="B37" sqref="B37"/>
    </sheetView>
  </sheetViews>
  <sheetFormatPr defaultColWidth="11.42578125" defaultRowHeight="12.75"/>
  <cols>
    <col min="1" max="1" width="3.28515625" style="2" customWidth="1"/>
    <col min="2" max="2" width="64.5703125" style="2" customWidth="1"/>
    <col min="3" max="5" width="25.7109375" style="2" customWidth="1"/>
    <col min="6" max="6" width="3.28515625" style="2" customWidth="1"/>
    <col min="7" max="16384" width="11.42578125" style="2"/>
  </cols>
  <sheetData>
    <row r="2" spans="2:5" ht="96" customHeight="1">
      <c r="B2" s="52"/>
      <c r="C2" s="53"/>
      <c r="D2" s="53"/>
      <c r="E2" s="54"/>
    </row>
    <row r="3" spans="2:5" ht="33" customHeight="1">
      <c r="B3" s="110" t="s">
        <v>0</v>
      </c>
      <c r="C3" s="111"/>
      <c r="D3" s="112"/>
      <c r="E3" s="3" t="s">
        <v>1</v>
      </c>
    </row>
    <row r="4" spans="2:5" ht="33" customHeight="1">
      <c r="B4" s="110" t="s">
        <v>201</v>
      </c>
      <c r="C4" s="111"/>
      <c r="D4" s="112"/>
      <c r="E4" s="7" t="s">
        <v>80</v>
      </c>
    </row>
    <row r="5" spans="2:5">
      <c r="B5" s="8" t="s">
        <v>185</v>
      </c>
      <c r="C5" s="8" t="s">
        <v>186</v>
      </c>
      <c r="D5" s="8" t="s">
        <v>187</v>
      </c>
      <c r="E5" s="8" t="s">
        <v>188</v>
      </c>
    </row>
    <row r="6" spans="2:5">
      <c r="B6" s="14" t="s">
        <v>202</v>
      </c>
      <c r="C6" s="42">
        <f>SUM(C8:C36)</f>
        <v>0.49500000000000016</v>
      </c>
      <c r="D6" s="15"/>
      <c r="E6" s="33"/>
    </row>
    <row r="7" spans="2:5">
      <c r="B7" s="32" t="s">
        <v>84</v>
      </c>
      <c r="C7" s="34"/>
      <c r="D7" s="35"/>
      <c r="E7" s="35"/>
    </row>
    <row r="8" spans="2:5" s="28" customFormat="1" ht="45.75" customHeight="1">
      <c r="B8" s="59" t="s">
        <v>85</v>
      </c>
      <c r="C8" s="69">
        <v>0.03</v>
      </c>
      <c r="D8" s="59" t="s">
        <v>203</v>
      </c>
      <c r="E8" s="69">
        <f t="shared" ref="E8:E36" si="0">C8*D8</f>
        <v>0.12</v>
      </c>
    </row>
    <row r="9" spans="2:5" s="28" customFormat="1" ht="25.5">
      <c r="B9" s="59" t="s">
        <v>58</v>
      </c>
      <c r="C9" s="70">
        <v>1.6E-2</v>
      </c>
      <c r="D9" s="59" t="s">
        <v>204</v>
      </c>
      <c r="E9" s="69">
        <f t="shared" si="0"/>
        <v>4.8000000000000001E-2</v>
      </c>
    </row>
    <row r="10" spans="2:5" s="28" customFormat="1" ht="25.5">
      <c r="B10" s="59" t="s">
        <v>91</v>
      </c>
      <c r="C10" s="70">
        <v>1.6E-2</v>
      </c>
      <c r="D10" s="59" t="s">
        <v>204</v>
      </c>
      <c r="E10" s="69">
        <f t="shared" si="0"/>
        <v>4.8000000000000001E-2</v>
      </c>
    </row>
    <row r="11" spans="2:5" s="28" customFormat="1" ht="25.5">
      <c r="B11" s="59" t="s">
        <v>95</v>
      </c>
      <c r="C11" s="70">
        <v>2.3E-2</v>
      </c>
      <c r="D11" s="59" t="s">
        <v>203</v>
      </c>
      <c r="E11" s="69">
        <f t="shared" si="0"/>
        <v>9.1999999999999998E-2</v>
      </c>
    </row>
    <row r="12" spans="2:5" s="28" customFormat="1" ht="25.5">
      <c r="B12" s="59" t="s">
        <v>60</v>
      </c>
      <c r="C12" s="70">
        <v>2.3E-2</v>
      </c>
      <c r="D12" s="59" t="s">
        <v>203</v>
      </c>
      <c r="E12" s="69">
        <f t="shared" si="0"/>
        <v>9.1999999999999998E-2</v>
      </c>
    </row>
    <row r="13" spans="2:5" s="28" customFormat="1" ht="38.25">
      <c r="B13" s="59" t="s">
        <v>100</v>
      </c>
      <c r="C13" s="70">
        <v>1.6E-2</v>
      </c>
      <c r="D13" s="59" t="s">
        <v>204</v>
      </c>
      <c r="E13" s="69">
        <f t="shared" si="0"/>
        <v>4.8000000000000001E-2</v>
      </c>
    </row>
    <row r="14" spans="2:5" s="28" customFormat="1">
      <c r="B14" s="71" t="s">
        <v>108</v>
      </c>
      <c r="C14" s="69"/>
      <c r="D14" s="59"/>
      <c r="E14" s="69">
        <f t="shared" si="0"/>
        <v>0</v>
      </c>
    </row>
    <row r="15" spans="2:5" s="28" customFormat="1" ht="30">
      <c r="B15" s="59" t="s">
        <v>109</v>
      </c>
      <c r="C15" s="70">
        <v>2.3E-2</v>
      </c>
      <c r="D15" s="59" t="s">
        <v>203</v>
      </c>
      <c r="E15" s="69">
        <f t="shared" si="0"/>
        <v>9.1999999999999998E-2</v>
      </c>
    </row>
    <row r="16" spans="2:5" s="28" customFormat="1" ht="38.25">
      <c r="B16" s="59" t="s">
        <v>41</v>
      </c>
      <c r="C16" s="70">
        <v>1.6E-2</v>
      </c>
      <c r="D16" s="59" t="s">
        <v>204</v>
      </c>
      <c r="E16" s="69">
        <f t="shared" si="0"/>
        <v>4.8000000000000001E-2</v>
      </c>
    </row>
    <row r="17" spans="2:5" s="28" customFormat="1" ht="38.25">
      <c r="B17" s="59" t="s">
        <v>47</v>
      </c>
      <c r="C17" s="70">
        <v>1.6E-2</v>
      </c>
      <c r="D17" s="59" t="s">
        <v>204</v>
      </c>
      <c r="E17" s="69">
        <f t="shared" si="0"/>
        <v>4.8000000000000001E-2</v>
      </c>
    </row>
    <row r="18" spans="2:5" s="28" customFormat="1" ht="25.5">
      <c r="B18" s="59" t="s">
        <v>17</v>
      </c>
      <c r="C18" s="70">
        <v>2.3E-2</v>
      </c>
      <c r="D18" s="59" t="s">
        <v>203</v>
      </c>
      <c r="E18" s="69">
        <f t="shared" si="0"/>
        <v>9.1999999999999998E-2</v>
      </c>
    </row>
    <row r="19" spans="2:5" s="28" customFormat="1" ht="25.5">
      <c r="B19" s="59" t="s">
        <v>23</v>
      </c>
      <c r="C19" s="70">
        <v>1.4999999999999999E-2</v>
      </c>
      <c r="D19" s="59" t="s">
        <v>205</v>
      </c>
      <c r="E19" s="69">
        <f t="shared" si="0"/>
        <v>0.03</v>
      </c>
    </row>
    <row r="20" spans="2:5" s="28" customFormat="1" ht="38.25">
      <c r="B20" s="59" t="s">
        <v>29</v>
      </c>
      <c r="C20" s="70">
        <v>2.3E-2</v>
      </c>
      <c r="D20" s="59" t="s">
        <v>203</v>
      </c>
      <c r="E20" s="69">
        <f t="shared" si="0"/>
        <v>9.1999999999999998E-2</v>
      </c>
    </row>
    <row r="21" spans="2:5" s="28" customFormat="1">
      <c r="B21" s="72" t="s">
        <v>113</v>
      </c>
      <c r="C21" s="69"/>
      <c r="D21" s="59"/>
      <c r="E21" s="69">
        <f t="shared" si="0"/>
        <v>0</v>
      </c>
    </row>
    <row r="22" spans="2:5" s="28" customFormat="1">
      <c r="B22" s="60" t="s">
        <v>115</v>
      </c>
      <c r="C22" s="70">
        <v>2.3E-2</v>
      </c>
      <c r="D22" s="59" t="s">
        <v>203</v>
      </c>
      <c r="E22" s="69">
        <f t="shared" si="0"/>
        <v>9.1999999999999998E-2</v>
      </c>
    </row>
    <row r="23" spans="2:5" s="28" customFormat="1" ht="25.5">
      <c r="B23" s="29" t="s">
        <v>46</v>
      </c>
      <c r="C23" s="70">
        <v>1.4999999999999999E-2</v>
      </c>
      <c r="D23" s="59" t="s">
        <v>205</v>
      </c>
      <c r="E23" s="69">
        <f t="shared" si="0"/>
        <v>0.03</v>
      </c>
    </row>
    <row r="24" spans="2:5" s="28" customFormat="1" ht="51">
      <c r="B24" s="29" t="s">
        <v>118</v>
      </c>
      <c r="C24" s="70">
        <v>1.6E-2</v>
      </c>
      <c r="D24" s="59" t="s">
        <v>204</v>
      </c>
      <c r="E24" s="69">
        <f t="shared" si="0"/>
        <v>4.8000000000000001E-2</v>
      </c>
    </row>
    <row r="25" spans="2:5" s="28" customFormat="1" ht="38.25">
      <c r="B25" s="29" t="s">
        <v>120</v>
      </c>
      <c r="C25" s="70">
        <v>2.3E-2</v>
      </c>
      <c r="D25" s="59" t="s">
        <v>203</v>
      </c>
      <c r="E25" s="69">
        <f t="shared" si="0"/>
        <v>9.1999999999999998E-2</v>
      </c>
    </row>
    <row r="26" spans="2:5" s="28" customFormat="1" ht="38.25">
      <c r="B26" s="29" t="s">
        <v>122</v>
      </c>
      <c r="C26" s="70">
        <v>1.4999999999999999E-2</v>
      </c>
      <c r="D26" s="59" t="s">
        <v>205</v>
      </c>
      <c r="E26" s="69">
        <f t="shared" si="0"/>
        <v>0.03</v>
      </c>
    </row>
    <row r="27" spans="2:5" s="28" customFormat="1" ht="25.5">
      <c r="B27" s="29" t="s">
        <v>124</v>
      </c>
      <c r="C27" s="70">
        <v>2.3E-2</v>
      </c>
      <c r="D27" s="59" t="s">
        <v>203</v>
      </c>
      <c r="E27" s="69">
        <f t="shared" si="0"/>
        <v>9.1999999999999998E-2</v>
      </c>
    </row>
    <row r="28" spans="2:5" s="28" customFormat="1" ht="25.5">
      <c r="B28" s="29" t="s">
        <v>126</v>
      </c>
      <c r="C28" s="70">
        <v>1.6E-2</v>
      </c>
      <c r="D28" s="59" t="s">
        <v>204</v>
      </c>
      <c r="E28" s="69">
        <f t="shared" si="0"/>
        <v>4.8000000000000001E-2</v>
      </c>
    </row>
    <row r="29" spans="2:5" s="28" customFormat="1" ht="38.25">
      <c r="B29" s="29" t="s">
        <v>128</v>
      </c>
      <c r="C29" s="70">
        <v>2.3E-2</v>
      </c>
      <c r="D29" s="59" t="s">
        <v>203</v>
      </c>
      <c r="E29" s="69">
        <f t="shared" si="0"/>
        <v>9.1999999999999998E-2</v>
      </c>
    </row>
    <row r="30" spans="2:5" s="28" customFormat="1">
      <c r="B30" s="71" t="s">
        <v>129</v>
      </c>
      <c r="C30" s="69"/>
      <c r="D30" s="59"/>
      <c r="E30" s="69">
        <f t="shared" si="0"/>
        <v>0</v>
      </c>
    </row>
    <row r="31" spans="2:5" s="28" customFormat="1" ht="51">
      <c r="B31" s="29" t="s">
        <v>37</v>
      </c>
      <c r="C31" s="70">
        <v>1.6E-2</v>
      </c>
      <c r="D31" s="59" t="s">
        <v>204</v>
      </c>
      <c r="E31" s="69">
        <f t="shared" si="0"/>
        <v>4.8000000000000001E-2</v>
      </c>
    </row>
    <row r="32" spans="2:5" s="28" customFormat="1">
      <c r="B32" s="71" t="s">
        <v>134</v>
      </c>
      <c r="C32" s="69"/>
      <c r="D32" s="59"/>
      <c r="E32" s="69">
        <f t="shared" si="0"/>
        <v>0</v>
      </c>
    </row>
    <row r="33" spans="2:5" s="28" customFormat="1" ht="51">
      <c r="B33" s="29" t="s">
        <v>206</v>
      </c>
      <c r="C33" s="70">
        <v>2.3E-2</v>
      </c>
      <c r="D33" s="59" t="s">
        <v>203</v>
      </c>
      <c r="E33" s="69">
        <f t="shared" si="0"/>
        <v>9.1999999999999998E-2</v>
      </c>
    </row>
    <row r="34" spans="2:5" s="28" customFormat="1" ht="38.25">
      <c r="B34" s="29" t="s">
        <v>144</v>
      </c>
      <c r="C34" s="70">
        <v>2.3E-2</v>
      </c>
      <c r="D34" s="59" t="s">
        <v>203</v>
      </c>
      <c r="E34" s="69">
        <f t="shared" si="0"/>
        <v>9.1999999999999998E-2</v>
      </c>
    </row>
    <row r="35" spans="2:5" s="28" customFormat="1" ht="25.5">
      <c r="B35" s="29" t="s">
        <v>48</v>
      </c>
      <c r="C35" s="70">
        <v>2.3E-2</v>
      </c>
      <c r="D35" s="59" t="s">
        <v>203</v>
      </c>
      <c r="E35" s="69">
        <f t="shared" si="0"/>
        <v>9.1999999999999998E-2</v>
      </c>
    </row>
    <row r="36" spans="2:5" s="28" customFormat="1" ht="38.25">
      <c r="B36" s="29" t="s">
        <v>143</v>
      </c>
      <c r="C36" s="70">
        <v>1.6E-2</v>
      </c>
      <c r="D36" s="59" t="s">
        <v>204</v>
      </c>
      <c r="E36" s="69">
        <f t="shared" si="0"/>
        <v>4.8000000000000001E-2</v>
      </c>
    </row>
    <row r="37" spans="2:5" s="28" customFormat="1">
      <c r="B37" s="73" t="s">
        <v>207</v>
      </c>
      <c r="C37" s="74">
        <f>SUM(C38:C63)</f>
        <v>0.49222222222222212</v>
      </c>
      <c r="D37" s="73"/>
      <c r="E37" s="75"/>
    </row>
    <row r="38" spans="2:5" s="28" customFormat="1">
      <c r="B38" s="71" t="s">
        <v>84</v>
      </c>
      <c r="C38" s="70"/>
      <c r="D38" s="59"/>
      <c r="E38" s="69"/>
    </row>
    <row r="39" spans="2:5" s="28" customFormat="1" ht="76.5">
      <c r="B39" s="59" t="s">
        <v>9</v>
      </c>
      <c r="C39" s="70">
        <v>3.3333333333333333E-2</v>
      </c>
      <c r="D39" s="59" t="s">
        <v>203</v>
      </c>
      <c r="E39" s="69">
        <f>C39*D39</f>
        <v>0.13333333333333333</v>
      </c>
    </row>
    <row r="40" spans="2:5" s="28" customFormat="1" ht="51">
      <c r="B40" s="59" t="s">
        <v>15</v>
      </c>
      <c r="C40" s="70">
        <v>3.3333333333333333E-2</v>
      </c>
      <c r="D40" s="59" t="s">
        <v>203</v>
      </c>
      <c r="E40" s="69">
        <f t="shared" ref="E40:E63" si="1">C40*D40</f>
        <v>0.13333333333333333</v>
      </c>
    </row>
    <row r="41" spans="2:5" s="28" customFormat="1" ht="25.5">
      <c r="B41" s="59" t="s">
        <v>89</v>
      </c>
      <c r="C41" s="70">
        <v>3.3333333333333333E-2</v>
      </c>
      <c r="D41" s="59" t="s">
        <v>203</v>
      </c>
      <c r="E41" s="69">
        <f t="shared" si="1"/>
        <v>0.13333333333333333</v>
      </c>
    </row>
    <row r="42" spans="2:5" s="28" customFormat="1" ht="25.5">
      <c r="B42" s="59" t="s">
        <v>93</v>
      </c>
      <c r="C42" s="70">
        <v>3.3333333333333333E-2</v>
      </c>
      <c r="D42" s="59" t="s">
        <v>204</v>
      </c>
      <c r="E42" s="69">
        <f>C42*D42</f>
        <v>0.1</v>
      </c>
    </row>
    <row r="43" spans="2:5" s="28" customFormat="1">
      <c r="B43" s="59" t="s">
        <v>27</v>
      </c>
      <c r="C43" s="70">
        <v>3.3333333333333333E-2</v>
      </c>
      <c r="D43" s="59" t="s">
        <v>203</v>
      </c>
      <c r="E43" s="69">
        <f>C43*D43</f>
        <v>0.13333333333333333</v>
      </c>
    </row>
    <row r="44" spans="2:5" s="28" customFormat="1" ht="84" customHeight="1">
      <c r="B44" s="59" t="s">
        <v>33</v>
      </c>
      <c r="C44" s="70">
        <v>3.3333333333333333E-2</v>
      </c>
      <c r="D44" s="59" t="s">
        <v>203</v>
      </c>
      <c r="E44" s="69">
        <f t="shared" si="1"/>
        <v>0.13333333333333333</v>
      </c>
    </row>
    <row r="45" spans="2:5" s="28" customFormat="1" ht="25.5">
      <c r="B45" s="59" t="s">
        <v>102</v>
      </c>
      <c r="C45" s="70">
        <v>3.3333333333333298E-2</v>
      </c>
      <c r="D45" s="59" t="s">
        <v>203</v>
      </c>
      <c r="E45" s="69">
        <f t="shared" si="1"/>
        <v>0.13333333333333319</v>
      </c>
    </row>
    <row r="46" spans="2:5" s="28" customFormat="1" ht="38.25">
      <c r="B46" s="59" t="s">
        <v>105</v>
      </c>
      <c r="C46" s="70">
        <v>7.7777777777777802E-3</v>
      </c>
      <c r="D46" s="59" t="s">
        <v>204</v>
      </c>
      <c r="E46" s="69">
        <f t="shared" si="1"/>
        <v>2.3333333333333341E-2</v>
      </c>
    </row>
    <row r="47" spans="2:5" s="28" customFormat="1" ht="51">
      <c r="B47" s="59" t="s">
        <v>106</v>
      </c>
      <c r="C47" s="70">
        <v>3.3333333333333333E-2</v>
      </c>
      <c r="D47" s="59" t="s">
        <v>203</v>
      </c>
      <c r="E47" s="69">
        <f t="shared" si="1"/>
        <v>0.13333333333333333</v>
      </c>
    </row>
    <row r="48" spans="2:5" s="28" customFormat="1">
      <c r="B48" s="71" t="s">
        <v>108</v>
      </c>
      <c r="C48" s="70"/>
      <c r="D48" s="59"/>
      <c r="E48" s="69">
        <f t="shared" si="1"/>
        <v>0</v>
      </c>
    </row>
    <row r="49" spans="2:5" s="28" customFormat="1" ht="98.25" customHeight="1">
      <c r="B49" s="59" t="s">
        <v>11</v>
      </c>
      <c r="C49" s="70">
        <v>3.3333333333333333E-2</v>
      </c>
      <c r="D49" s="59" t="s">
        <v>203</v>
      </c>
      <c r="E49" s="69">
        <f t="shared" si="1"/>
        <v>0.13333333333333333</v>
      </c>
    </row>
    <row r="50" spans="2:5" s="28" customFormat="1" ht="25.5">
      <c r="B50" s="59" t="s">
        <v>17</v>
      </c>
      <c r="C50" s="70">
        <v>7.7777777777777784E-3</v>
      </c>
      <c r="D50" s="59" t="s">
        <v>204</v>
      </c>
      <c r="E50" s="69">
        <f t="shared" si="1"/>
        <v>2.3333333333333334E-2</v>
      </c>
    </row>
    <row r="51" spans="2:5" s="76" customFormat="1">
      <c r="B51" s="72" t="s">
        <v>113</v>
      </c>
      <c r="C51" s="70"/>
      <c r="D51" s="59"/>
      <c r="E51" s="69">
        <f t="shared" si="1"/>
        <v>0</v>
      </c>
    </row>
    <row r="52" spans="2:5" s="76" customFormat="1" ht="45.75" customHeight="1">
      <c r="B52" s="29" t="s">
        <v>208</v>
      </c>
      <c r="C52" s="70">
        <v>7.7777777777777784E-3</v>
      </c>
      <c r="D52" s="59" t="s">
        <v>204</v>
      </c>
      <c r="E52" s="69">
        <f t="shared" si="1"/>
        <v>2.3333333333333334E-2</v>
      </c>
    </row>
    <row r="53" spans="2:5" s="76" customFormat="1" ht="38.25">
      <c r="B53" s="29" t="s">
        <v>102</v>
      </c>
      <c r="C53" s="70">
        <v>7.7777777777777784E-3</v>
      </c>
      <c r="D53" s="59" t="s">
        <v>204</v>
      </c>
      <c r="E53" s="69">
        <f t="shared" si="1"/>
        <v>2.3333333333333334E-2</v>
      </c>
    </row>
    <row r="54" spans="2:5" s="28" customFormat="1">
      <c r="B54" s="71" t="s">
        <v>129</v>
      </c>
      <c r="C54" s="70"/>
      <c r="D54" s="59"/>
      <c r="E54" s="69">
        <f t="shared" si="1"/>
        <v>0</v>
      </c>
    </row>
    <row r="55" spans="2:5" s="28" customFormat="1" ht="51">
      <c r="B55" s="29" t="s">
        <v>43</v>
      </c>
      <c r="C55" s="70">
        <v>3.3333333333333333E-2</v>
      </c>
      <c r="D55" s="59" t="s">
        <v>203</v>
      </c>
      <c r="E55" s="69">
        <f t="shared" si="1"/>
        <v>0.13333333333333333</v>
      </c>
    </row>
    <row r="56" spans="2:5" s="28" customFormat="1" ht="39.75" customHeight="1">
      <c r="B56" s="29" t="s">
        <v>19</v>
      </c>
      <c r="C56" s="70">
        <v>0.03</v>
      </c>
      <c r="D56" s="59" t="s">
        <v>205</v>
      </c>
      <c r="E56" s="69">
        <f t="shared" si="1"/>
        <v>0.06</v>
      </c>
    </row>
    <row r="57" spans="2:5" s="76" customFormat="1" ht="72.75" customHeight="1">
      <c r="B57" s="29" t="s">
        <v>132</v>
      </c>
      <c r="C57" s="70">
        <v>3.3333333333333333E-2</v>
      </c>
      <c r="D57" s="59" t="s">
        <v>203</v>
      </c>
      <c r="E57" s="69">
        <f t="shared" si="1"/>
        <v>0.13333333333333333</v>
      </c>
    </row>
    <row r="58" spans="2:5" s="76" customFormat="1" ht="38.25">
      <c r="B58" s="29" t="s">
        <v>13</v>
      </c>
      <c r="C58" s="70">
        <v>7.7777777777777784E-3</v>
      </c>
      <c r="D58" s="59" t="s">
        <v>204</v>
      </c>
      <c r="E58" s="69">
        <f t="shared" si="1"/>
        <v>2.3333333333333334E-2</v>
      </c>
    </row>
    <row r="59" spans="2:5" s="76" customFormat="1">
      <c r="B59" s="71" t="s">
        <v>134</v>
      </c>
      <c r="C59" s="70"/>
      <c r="D59" s="59"/>
      <c r="E59" s="69">
        <f t="shared" si="1"/>
        <v>0</v>
      </c>
    </row>
    <row r="60" spans="2:5" s="76" customFormat="1" ht="147.75" customHeight="1">
      <c r="B60" s="29" t="s">
        <v>135</v>
      </c>
      <c r="C60" s="70">
        <v>7.7777777777777784E-3</v>
      </c>
      <c r="D60" s="59" t="s">
        <v>204</v>
      </c>
      <c r="E60" s="69">
        <f t="shared" si="1"/>
        <v>2.3333333333333334E-2</v>
      </c>
    </row>
    <row r="61" spans="2:5" s="76" customFormat="1" ht="31.5" customHeight="1">
      <c r="B61" s="29" t="s">
        <v>139</v>
      </c>
      <c r="C61" s="70">
        <v>3.3333333333333333E-2</v>
      </c>
      <c r="D61" s="59" t="s">
        <v>203</v>
      </c>
      <c r="E61" s="69">
        <f t="shared" si="1"/>
        <v>0.13333333333333333</v>
      </c>
    </row>
    <row r="62" spans="2:5" s="28" customFormat="1" ht="25.5">
      <c r="B62" s="29" t="s">
        <v>142</v>
      </c>
      <c r="C62" s="70">
        <v>7.7777777777777784E-3</v>
      </c>
      <c r="D62" s="59" t="s">
        <v>204</v>
      </c>
      <c r="E62" s="69">
        <f t="shared" si="1"/>
        <v>2.3333333333333334E-2</v>
      </c>
    </row>
    <row r="63" spans="2:5" s="28" customFormat="1" ht="30.75" customHeight="1">
      <c r="B63" s="29" t="s">
        <v>52</v>
      </c>
      <c r="C63" s="70">
        <v>7.7777777777777784E-3</v>
      </c>
      <c r="D63" s="59" t="s">
        <v>204</v>
      </c>
      <c r="E63" s="69">
        <f t="shared" si="1"/>
        <v>2.3333333333333334E-2</v>
      </c>
    </row>
    <row r="64" spans="2:5">
      <c r="B64" s="11" t="s">
        <v>192</v>
      </c>
      <c r="C64" s="10">
        <f>+C6+C37</f>
        <v>0.98722222222222222</v>
      </c>
      <c r="D64" s="12"/>
      <c r="E64" s="43">
        <f>SUM(E7:E63)</f>
        <v>3.5593333333333348</v>
      </c>
    </row>
    <row r="65" spans="2:5">
      <c r="B65" s="1"/>
      <c r="C65" s="1"/>
      <c r="D65" s="1"/>
      <c r="E65" s="1"/>
    </row>
    <row r="66" spans="2:5">
      <c r="B66" s="113" t="s">
        <v>209</v>
      </c>
      <c r="C66" s="44">
        <v>4</v>
      </c>
      <c r="D66" s="41" t="s">
        <v>210</v>
      </c>
      <c r="E66" s="1"/>
    </row>
    <row r="67" spans="2:5">
      <c r="B67" s="113"/>
      <c r="C67" s="44">
        <v>3</v>
      </c>
      <c r="D67" s="41" t="s">
        <v>211</v>
      </c>
      <c r="E67" s="1"/>
    </row>
    <row r="68" spans="2:5">
      <c r="B68" s="113"/>
      <c r="C68" s="44">
        <v>2</v>
      </c>
      <c r="D68" s="41" t="s">
        <v>212</v>
      </c>
      <c r="E68" s="1"/>
    </row>
    <row r="69" spans="2:5">
      <c r="B69" s="113"/>
      <c r="C69" s="44">
        <v>1</v>
      </c>
      <c r="D69" s="41" t="s">
        <v>213</v>
      </c>
      <c r="E69" s="1"/>
    </row>
    <row r="72" spans="2:5" s="1" customFormat="1">
      <c r="B72" s="1" t="s">
        <v>198</v>
      </c>
    </row>
    <row r="73" spans="2:5" s="1" customFormat="1" ht="10.5" customHeight="1">
      <c r="B73" s="1" t="s">
        <v>214</v>
      </c>
    </row>
    <row r="74" spans="2:5" s="1" customFormat="1" ht="10.5" customHeight="1">
      <c r="B74" s="47" t="s">
        <v>215</v>
      </c>
    </row>
  </sheetData>
  <mergeCells count="3">
    <mergeCell ref="B66:B69"/>
    <mergeCell ref="B3:D3"/>
    <mergeCell ref="B4:D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D19"/>
  <sheetViews>
    <sheetView showGridLines="0" tabSelected="1" zoomScaleNormal="100" workbookViewId="0">
      <selection activeCell="C6" sqref="C6"/>
    </sheetView>
  </sheetViews>
  <sheetFormatPr defaultColWidth="11.42578125" defaultRowHeight="12.75"/>
  <cols>
    <col min="1" max="1" width="3.28515625" style="2" customWidth="1"/>
    <col min="2" max="2" width="27.28515625" style="2" customWidth="1"/>
    <col min="3" max="4" width="70.7109375" style="2" customWidth="1"/>
    <col min="5" max="5" width="3.28515625" style="2" customWidth="1"/>
    <col min="6" max="16384" width="11.42578125" style="2"/>
  </cols>
  <sheetData>
    <row r="2" spans="2:4" ht="96" customHeight="1">
      <c r="B2" s="77"/>
      <c r="C2" s="78"/>
      <c r="D2" s="79"/>
    </row>
    <row r="3" spans="2:4" ht="33" customHeight="1">
      <c r="B3" s="110" t="s">
        <v>0</v>
      </c>
      <c r="C3" s="112"/>
      <c r="D3" s="3" t="s">
        <v>1</v>
      </c>
    </row>
    <row r="4" spans="2:4" ht="33" customHeight="1">
      <c r="B4" s="110" t="s">
        <v>216</v>
      </c>
      <c r="C4" s="112"/>
      <c r="D4" s="7" t="s">
        <v>80</v>
      </c>
    </row>
    <row r="5" spans="2:4" ht="25.5" customHeight="1">
      <c r="B5" s="8" t="s">
        <v>217</v>
      </c>
      <c r="C5" s="8" t="s">
        <v>218</v>
      </c>
      <c r="D5" s="8" t="s">
        <v>219</v>
      </c>
    </row>
    <row r="6" spans="2:4" ht="177.75" customHeight="1">
      <c r="B6" s="117" t="s">
        <v>220</v>
      </c>
      <c r="C6" s="36" t="s">
        <v>221</v>
      </c>
      <c r="D6" s="45" t="s">
        <v>222</v>
      </c>
    </row>
    <row r="7" spans="2:4" ht="139.5" customHeight="1">
      <c r="B7" s="118"/>
      <c r="C7" s="45" t="s">
        <v>223</v>
      </c>
      <c r="D7" s="45" t="s">
        <v>224</v>
      </c>
    </row>
    <row r="8" spans="2:4" ht="157.5" customHeight="1">
      <c r="B8" s="118"/>
      <c r="C8" s="45" t="s">
        <v>225</v>
      </c>
      <c r="D8" s="45" t="s">
        <v>226</v>
      </c>
    </row>
    <row r="9" spans="2:4" ht="402.75" customHeight="1">
      <c r="B9" s="119"/>
      <c r="C9" s="45" t="s">
        <v>227</v>
      </c>
      <c r="D9" s="45" t="s">
        <v>228</v>
      </c>
    </row>
    <row r="10" spans="2:4" ht="206.25" customHeight="1">
      <c r="B10" s="114" t="s">
        <v>229</v>
      </c>
      <c r="C10" s="45" t="s">
        <v>230</v>
      </c>
      <c r="D10" s="45" t="s">
        <v>231</v>
      </c>
    </row>
    <row r="11" spans="2:4" ht="48.75" customHeight="1">
      <c r="B11" s="115"/>
      <c r="C11" s="45" t="s">
        <v>232</v>
      </c>
      <c r="D11" s="46" t="s">
        <v>233</v>
      </c>
    </row>
    <row r="12" spans="2:4" ht="90" customHeight="1">
      <c r="B12" s="115"/>
      <c r="C12" s="45" t="s">
        <v>234</v>
      </c>
      <c r="D12" s="46" t="s">
        <v>235</v>
      </c>
    </row>
    <row r="13" spans="2:4" ht="63.75">
      <c r="B13" s="116" t="s">
        <v>236</v>
      </c>
      <c r="C13" s="45" t="s">
        <v>237</v>
      </c>
      <c r="D13" s="46"/>
    </row>
    <row r="14" spans="2:4" ht="34.5" customHeight="1">
      <c r="B14" s="115"/>
      <c r="C14" s="45" t="s">
        <v>238</v>
      </c>
      <c r="D14" s="46"/>
    </row>
    <row r="15" spans="2:4" ht="34.5" customHeight="1">
      <c r="B15" s="115"/>
      <c r="C15" s="45" t="s">
        <v>239</v>
      </c>
      <c r="D15" s="46"/>
    </row>
    <row r="16" spans="2:4" ht="70.5" customHeight="1">
      <c r="B16" s="116" t="s">
        <v>240</v>
      </c>
      <c r="C16" s="45" t="s">
        <v>241</v>
      </c>
      <c r="D16" s="46"/>
    </row>
    <row r="17" spans="2:4" ht="63.75">
      <c r="B17" s="115"/>
      <c r="C17" s="45" t="s">
        <v>242</v>
      </c>
      <c r="D17" s="46"/>
    </row>
    <row r="18" spans="2:4" ht="63.75">
      <c r="B18" s="115"/>
      <c r="C18" s="45" t="s">
        <v>243</v>
      </c>
      <c r="D18" s="46"/>
    </row>
    <row r="19" spans="2:4" ht="51">
      <c r="B19" s="115"/>
      <c r="C19" s="45" t="s">
        <v>244</v>
      </c>
      <c r="D19" s="46"/>
    </row>
  </sheetData>
  <mergeCells count="6">
    <mergeCell ref="B3:C3"/>
    <mergeCell ref="B4:C4"/>
    <mergeCell ref="B10:B12"/>
    <mergeCell ref="B13:B15"/>
    <mergeCell ref="B16:B19"/>
    <mergeCell ref="B6:B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V23"/>
  <sheetViews>
    <sheetView showGridLines="0" zoomScale="90" zoomScaleNormal="90" workbookViewId="0">
      <selection activeCell="B3" sqref="B3:S3"/>
    </sheetView>
  </sheetViews>
  <sheetFormatPr defaultColWidth="11.42578125" defaultRowHeight="12.75"/>
  <cols>
    <col min="1" max="1" width="3.5703125" style="18" customWidth="1"/>
    <col min="2" max="2" width="6" style="18" customWidth="1"/>
    <col min="3" max="3" width="44.28515625" style="18" customWidth="1"/>
    <col min="4" max="4" width="11.28515625" style="18" customWidth="1"/>
    <col min="5" max="9" width="10.28515625" style="18" customWidth="1"/>
    <col min="10" max="22" width="10.28515625" style="19" customWidth="1"/>
    <col min="23" max="23" width="3.5703125" style="18" customWidth="1"/>
    <col min="24" max="257" width="11.42578125" style="18"/>
    <col min="258" max="258" width="6" style="18" customWidth="1"/>
    <col min="259" max="259" width="19.85546875" style="18" customWidth="1"/>
    <col min="260" max="260" width="11.28515625" style="18" customWidth="1"/>
    <col min="261" max="262" width="8.85546875" style="18" customWidth="1"/>
    <col min="263" max="263" width="12.7109375" style="18" customWidth="1"/>
    <col min="264" max="265" width="9.140625" style="18" customWidth="1"/>
    <col min="266" max="273" width="11.42578125" style="18"/>
    <col min="274" max="274" width="12.5703125" style="18" customWidth="1"/>
    <col min="275" max="277" width="11.42578125" style="18"/>
    <col min="278" max="278" width="12.5703125" style="18" customWidth="1"/>
    <col min="279" max="513" width="11.42578125" style="18"/>
    <col min="514" max="514" width="6" style="18" customWidth="1"/>
    <col min="515" max="515" width="19.85546875" style="18" customWidth="1"/>
    <col min="516" max="516" width="11.28515625" style="18" customWidth="1"/>
    <col min="517" max="518" width="8.85546875" style="18" customWidth="1"/>
    <col min="519" max="519" width="12.7109375" style="18" customWidth="1"/>
    <col min="520" max="521" width="9.140625" style="18" customWidth="1"/>
    <col min="522" max="529" width="11.42578125" style="18"/>
    <col min="530" max="530" width="12.5703125" style="18" customWidth="1"/>
    <col min="531" max="533" width="11.42578125" style="18"/>
    <col min="534" max="534" width="12.5703125" style="18" customWidth="1"/>
    <col min="535" max="769" width="11.42578125" style="18"/>
    <col min="770" max="770" width="6" style="18" customWidth="1"/>
    <col min="771" max="771" width="19.85546875" style="18" customWidth="1"/>
    <col min="772" max="772" width="11.28515625" style="18" customWidth="1"/>
    <col min="773" max="774" width="8.85546875" style="18" customWidth="1"/>
    <col min="775" max="775" width="12.7109375" style="18" customWidth="1"/>
    <col min="776" max="777" width="9.140625" style="18" customWidth="1"/>
    <col min="778" max="785" width="11.42578125" style="18"/>
    <col min="786" max="786" width="12.5703125" style="18" customWidth="1"/>
    <col min="787" max="789" width="11.42578125" style="18"/>
    <col min="790" max="790" width="12.5703125" style="18" customWidth="1"/>
    <col min="791" max="1025" width="11.42578125" style="18"/>
    <col min="1026" max="1026" width="6" style="18" customWidth="1"/>
    <col min="1027" max="1027" width="19.85546875" style="18" customWidth="1"/>
    <col min="1028" max="1028" width="11.28515625" style="18" customWidth="1"/>
    <col min="1029" max="1030" width="8.85546875" style="18" customWidth="1"/>
    <col min="1031" max="1031" width="12.7109375" style="18" customWidth="1"/>
    <col min="1032" max="1033" width="9.140625" style="18" customWidth="1"/>
    <col min="1034" max="1041" width="11.42578125" style="18"/>
    <col min="1042" max="1042" width="12.5703125" style="18" customWidth="1"/>
    <col min="1043" max="1045" width="11.42578125" style="18"/>
    <col min="1046" max="1046" width="12.5703125" style="18" customWidth="1"/>
    <col min="1047" max="1281" width="11.42578125" style="18"/>
    <col min="1282" max="1282" width="6" style="18" customWidth="1"/>
    <col min="1283" max="1283" width="19.85546875" style="18" customWidth="1"/>
    <col min="1284" max="1284" width="11.28515625" style="18" customWidth="1"/>
    <col min="1285" max="1286" width="8.85546875" style="18" customWidth="1"/>
    <col min="1287" max="1287" width="12.7109375" style="18" customWidth="1"/>
    <col min="1288" max="1289" width="9.140625" style="18" customWidth="1"/>
    <col min="1290" max="1297" width="11.42578125" style="18"/>
    <col min="1298" max="1298" width="12.5703125" style="18" customWidth="1"/>
    <col min="1299" max="1301" width="11.42578125" style="18"/>
    <col min="1302" max="1302" width="12.5703125" style="18" customWidth="1"/>
    <col min="1303" max="1537" width="11.42578125" style="18"/>
    <col min="1538" max="1538" width="6" style="18" customWidth="1"/>
    <col min="1539" max="1539" width="19.85546875" style="18" customWidth="1"/>
    <col min="1540" max="1540" width="11.28515625" style="18" customWidth="1"/>
    <col min="1541" max="1542" width="8.85546875" style="18" customWidth="1"/>
    <col min="1543" max="1543" width="12.7109375" style="18" customWidth="1"/>
    <col min="1544" max="1545" width="9.140625" style="18" customWidth="1"/>
    <col min="1546" max="1553" width="11.42578125" style="18"/>
    <col min="1554" max="1554" width="12.5703125" style="18" customWidth="1"/>
    <col min="1555" max="1557" width="11.42578125" style="18"/>
    <col min="1558" max="1558" width="12.5703125" style="18" customWidth="1"/>
    <col min="1559" max="1793" width="11.42578125" style="18"/>
    <col min="1794" max="1794" width="6" style="18" customWidth="1"/>
    <col min="1795" max="1795" width="19.85546875" style="18" customWidth="1"/>
    <col min="1796" max="1796" width="11.28515625" style="18" customWidth="1"/>
    <col min="1797" max="1798" width="8.85546875" style="18" customWidth="1"/>
    <col min="1799" max="1799" width="12.7109375" style="18" customWidth="1"/>
    <col min="1800" max="1801" width="9.140625" style="18" customWidth="1"/>
    <col min="1802" max="1809" width="11.42578125" style="18"/>
    <col min="1810" max="1810" width="12.5703125" style="18" customWidth="1"/>
    <col min="1811" max="1813" width="11.42578125" style="18"/>
    <col min="1814" max="1814" width="12.5703125" style="18" customWidth="1"/>
    <col min="1815" max="2049" width="11.42578125" style="18"/>
    <col min="2050" max="2050" width="6" style="18" customWidth="1"/>
    <col min="2051" max="2051" width="19.85546875" style="18" customWidth="1"/>
    <col min="2052" max="2052" width="11.28515625" style="18" customWidth="1"/>
    <col min="2053" max="2054" width="8.85546875" style="18" customWidth="1"/>
    <col min="2055" max="2055" width="12.7109375" style="18" customWidth="1"/>
    <col min="2056" max="2057" width="9.140625" style="18" customWidth="1"/>
    <col min="2058" max="2065" width="11.42578125" style="18"/>
    <col min="2066" max="2066" width="12.5703125" style="18" customWidth="1"/>
    <col min="2067" max="2069" width="11.42578125" style="18"/>
    <col min="2070" max="2070" width="12.5703125" style="18" customWidth="1"/>
    <col min="2071" max="2305" width="11.42578125" style="18"/>
    <col min="2306" max="2306" width="6" style="18" customWidth="1"/>
    <col min="2307" max="2307" width="19.85546875" style="18" customWidth="1"/>
    <col min="2308" max="2308" width="11.28515625" style="18" customWidth="1"/>
    <col min="2309" max="2310" width="8.85546875" style="18" customWidth="1"/>
    <col min="2311" max="2311" width="12.7109375" style="18" customWidth="1"/>
    <col min="2312" max="2313" width="9.140625" style="18" customWidth="1"/>
    <col min="2314" max="2321" width="11.42578125" style="18"/>
    <col min="2322" max="2322" width="12.5703125" style="18" customWidth="1"/>
    <col min="2323" max="2325" width="11.42578125" style="18"/>
    <col min="2326" max="2326" width="12.5703125" style="18" customWidth="1"/>
    <col min="2327" max="2561" width="11.42578125" style="18"/>
    <col min="2562" max="2562" width="6" style="18" customWidth="1"/>
    <col min="2563" max="2563" width="19.85546875" style="18" customWidth="1"/>
    <col min="2564" max="2564" width="11.28515625" style="18" customWidth="1"/>
    <col min="2565" max="2566" width="8.85546875" style="18" customWidth="1"/>
    <col min="2567" max="2567" width="12.7109375" style="18" customWidth="1"/>
    <col min="2568" max="2569" width="9.140625" style="18" customWidth="1"/>
    <col min="2570" max="2577" width="11.42578125" style="18"/>
    <col min="2578" max="2578" width="12.5703125" style="18" customWidth="1"/>
    <col min="2579" max="2581" width="11.42578125" style="18"/>
    <col min="2582" max="2582" width="12.5703125" style="18" customWidth="1"/>
    <col min="2583" max="2817" width="11.42578125" style="18"/>
    <col min="2818" max="2818" width="6" style="18" customWidth="1"/>
    <col min="2819" max="2819" width="19.85546875" style="18" customWidth="1"/>
    <col min="2820" max="2820" width="11.28515625" style="18" customWidth="1"/>
    <col min="2821" max="2822" width="8.85546875" style="18" customWidth="1"/>
    <col min="2823" max="2823" width="12.7109375" style="18" customWidth="1"/>
    <col min="2824" max="2825" width="9.140625" style="18" customWidth="1"/>
    <col min="2826" max="2833" width="11.42578125" style="18"/>
    <col min="2834" max="2834" width="12.5703125" style="18" customWidth="1"/>
    <col min="2835" max="2837" width="11.42578125" style="18"/>
    <col min="2838" max="2838" width="12.5703125" style="18" customWidth="1"/>
    <col min="2839" max="3073" width="11.42578125" style="18"/>
    <col min="3074" max="3074" width="6" style="18" customWidth="1"/>
    <col min="3075" max="3075" width="19.85546875" style="18" customWidth="1"/>
    <col min="3076" max="3076" width="11.28515625" style="18" customWidth="1"/>
    <col min="3077" max="3078" width="8.85546875" style="18" customWidth="1"/>
    <col min="3079" max="3079" width="12.7109375" style="18" customWidth="1"/>
    <col min="3080" max="3081" width="9.140625" style="18" customWidth="1"/>
    <col min="3082" max="3089" width="11.42578125" style="18"/>
    <col min="3090" max="3090" width="12.5703125" style="18" customWidth="1"/>
    <col min="3091" max="3093" width="11.42578125" style="18"/>
    <col min="3094" max="3094" width="12.5703125" style="18" customWidth="1"/>
    <col min="3095" max="3329" width="11.42578125" style="18"/>
    <col min="3330" max="3330" width="6" style="18" customWidth="1"/>
    <col min="3331" max="3331" width="19.85546875" style="18" customWidth="1"/>
    <col min="3332" max="3332" width="11.28515625" style="18" customWidth="1"/>
    <col min="3333" max="3334" width="8.85546875" style="18" customWidth="1"/>
    <col min="3335" max="3335" width="12.7109375" style="18" customWidth="1"/>
    <col min="3336" max="3337" width="9.140625" style="18" customWidth="1"/>
    <col min="3338" max="3345" width="11.42578125" style="18"/>
    <col min="3346" max="3346" width="12.5703125" style="18" customWidth="1"/>
    <col min="3347" max="3349" width="11.42578125" style="18"/>
    <col min="3350" max="3350" width="12.5703125" style="18" customWidth="1"/>
    <col min="3351" max="3585" width="11.42578125" style="18"/>
    <col min="3586" max="3586" width="6" style="18" customWidth="1"/>
    <col min="3587" max="3587" width="19.85546875" style="18" customWidth="1"/>
    <col min="3588" max="3588" width="11.28515625" style="18" customWidth="1"/>
    <col min="3589" max="3590" width="8.85546875" style="18" customWidth="1"/>
    <col min="3591" max="3591" width="12.7109375" style="18" customWidth="1"/>
    <col min="3592" max="3593" width="9.140625" style="18" customWidth="1"/>
    <col min="3594" max="3601" width="11.42578125" style="18"/>
    <col min="3602" max="3602" width="12.5703125" style="18" customWidth="1"/>
    <col min="3603" max="3605" width="11.42578125" style="18"/>
    <col min="3606" max="3606" width="12.5703125" style="18" customWidth="1"/>
    <col min="3607" max="3841" width="11.42578125" style="18"/>
    <col min="3842" max="3842" width="6" style="18" customWidth="1"/>
    <col min="3843" max="3843" width="19.85546875" style="18" customWidth="1"/>
    <col min="3844" max="3844" width="11.28515625" style="18" customWidth="1"/>
    <col min="3845" max="3846" width="8.85546875" style="18" customWidth="1"/>
    <col min="3847" max="3847" width="12.7109375" style="18" customWidth="1"/>
    <col min="3848" max="3849" width="9.140625" style="18" customWidth="1"/>
    <col min="3850" max="3857" width="11.42578125" style="18"/>
    <col min="3858" max="3858" width="12.5703125" style="18" customWidth="1"/>
    <col min="3859" max="3861" width="11.42578125" style="18"/>
    <col min="3862" max="3862" width="12.5703125" style="18" customWidth="1"/>
    <col min="3863" max="4097" width="11.42578125" style="18"/>
    <col min="4098" max="4098" width="6" style="18" customWidth="1"/>
    <col min="4099" max="4099" width="19.85546875" style="18" customWidth="1"/>
    <col min="4100" max="4100" width="11.28515625" style="18" customWidth="1"/>
    <col min="4101" max="4102" width="8.85546875" style="18" customWidth="1"/>
    <col min="4103" max="4103" width="12.7109375" style="18" customWidth="1"/>
    <col min="4104" max="4105" width="9.140625" style="18" customWidth="1"/>
    <col min="4106" max="4113" width="11.42578125" style="18"/>
    <col min="4114" max="4114" width="12.5703125" style="18" customWidth="1"/>
    <col min="4115" max="4117" width="11.42578125" style="18"/>
    <col min="4118" max="4118" width="12.5703125" style="18" customWidth="1"/>
    <col min="4119" max="4353" width="11.42578125" style="18"/>
    <col min="4354" max="4354" width="6" style="18" customWidth="1"/>
    <col min="4355" max="4355" width="19.85546875" style="18" customWidth="1"/>
    <col min="4356" max="4356" width="11.28515625" style="18" customWidth="1"/>
    <col min="4357" max="4358" width="8.85546875" style="18" customWidth="1"/>
    <col min="4359" max="4359" width="12.7109375" style="18" customWidth="1"/>
    <col min="4360" max="4361" width="9.140625" style="18" customWidth="1"/>
    <col min="4362" max="4369" width="11.42578125" style="18"/>
    <col min="4370" max="4370" width="12.5703125" style="18" customWidth="1"/>
    <col min="4371" max="4373" width="11.42578125" style="18"/>
    <col min="4374" max="4374" width="12.5703125" style="18" customWidth="1"/>
    <col min="4375" max="4609" width="11.42578125" style="18"/>
    <col min="4610" max="4610" width="6" style="18" customWidth="1"/>
    <col min="4611" max="4611" width="19.85546875" style="18" customWidth="1"/>
    <col min="4612" max="4612" width="11.28515625" style="18" customWidth="1"/>
    <col min="4613" max="4614" width="8.85546875" style="18" customWidth="1"/>
    <col min="4615" max="4615" width="12.7109375" style="18" customWidth="1"/>
    <col min="4616" max="4617" width="9.140625" style="18" customWidth="1"/>
    <col min="4618" max="4625" width="11.42578125" style="18"/>
    <col min="4626" max="4626" width="12.5703125" style="18" customWidth="1"/>
    <col min="4627" max="4629" width="11.42578125" style="18"/>
    <col min="4630" max="4630" width="12.5703125" style="18" customWidth="1"/>
    <col min="4631" max="4865" width="11.42578125" style="18"/>
    <col min="4866" max="4866" width="6" style="18" customWidth="1"/>
    <col min="4867" max="4867" width="19.85546875" style="18" customWidth="1"/>
    <col min="4868" max="4868" width="11.28515625" style="18" customWidth="1"/>
    <col min="4869" max="4870" width="8.85546875" style="18" customWidth="1"/>
    <col min="4871" max="4871" width="12.7109375" style="18" customWidth="1"/>
    <col min="4872" max="4873" width="9.140625" style="18" customWidth="1"/>
    <col min="4874" max="4881" width="11.42578125" style="18"/>
    <col min="4882" max="4882" width="12.5703125" style="18" customWidth="1"/>
    <col min="4883" max="4885" width="11.42578125" style="18"/>
    <col min="4886" max="4886" width="12.5703125" style="18" customWidth="1"/>
    <col min="4887" max="5121" width="11.42578125" style="18"/>
    <col min="5122" max="5122" width="6" style="18" customWidth="1"/>
    <col min="5123" max="5123" width="19.85546875" style="18" customWidth="1"/>
    <col min="5124" max="5124" width="11.28515625" style="18" customWidth="1"/>
    <col min="5125" max="5126" width="8.85546875" style="18" customWidth="1"/>
    <col min="5127" max="5127" width="12.7109375" style="18" customWidth="1"/>
    <col min="5128" max="5129" width="9.140625" style="18" customWidth="1"/>
    <col min="5130" max="5137" width="11.42578125" style="18"/>
    <col min="5138" max="5138" width="12.5703125" style="18" customWidth="1"/>
    <col min="5139" max="5141" width="11.42578125" style="18"/>
    <col min="5142" max="5142" width="12.5703125" style="18" customWidth="1"/>
    <col min="5143" max="5377" width="11.42578125" style="18"/>
    <col min="5378" max="5378" width="6" style="18" customWidth="1"/>
    <col min="5379" max="5379" width="19.85546875" style="18" customWidth="1"/>
    <col min="5380" max="5380" width="11.28515625" style="18" customWidth="1"/>
    <col min="5381" max="5382" width="8.85546875" style="18" customWidth="1"/>
    <col min="5383" max="5383" width="12.7109375" style="18" customWidth="1"/>
    <col min="5384" max="5385" width="9.140625" style="18" customWidth="1"/>
    <col min="5386" max="5393" width="11.42578125" style="18"/>
    <col min="5394" max="5394" width="12.5703125" style="18" customWidth="1"/>
    <col min="5395" max="5397" width="11.42578125" style="18"/>
    <col min="5398" max="5398" width="12.5703125" style="18" customWidth="1"/>
    <col min="5399" max="5633" width="11.42578125" style="18"/>
    <col min="5634" max="5634" width="6" style="18" customWidth="1"/>
    <col min="5635" max="5635" width="19.85546875" style="18" customWidth="1"/>
    <col min="5636" max="5636" width="11.28515625" style="18" customWidth="1"/>
    <col min="5637" max="5638" width="8.85546875" style="18" customWidth="1"/>
    <col min="5639" max="5639" width="12.7109375" style="18" customWidth="1"/>
    <col min="5640" max="5641" width="9.140625" style="18" customWidth="1"/>
    <col min="5642" max="5649" width="11.42578125" style="18"/>
    <col min="5650" max="5650" width="12.5703125" style="18" customWidth="1"/>
    <col min="5651" max="5653" width="11.42578125" style="18"/>
    <col min="5654" max="5654" width="12.5703125" style="18" customWidth="1"/>
    <col min="5655" max="5889" width="11.42578125" style="18"/>
    <col min="5890" max="5890" width="6" style="18" customWidth="1"/>
    <col min="5891" max="5891" width="19.85546875" style="18" customWidth="1"/>
    <col min="5892" max="5892" width="11.28515625" style="18" customWidth="1"/>
    <col min="5893" max="5894" width="8.85546875" style="18" customWidth="1"/>
    <col min="5895" max="5895" width="12.7109375" style="18" customWidth="1"/>
    <col min="5896" max="5897" width="9.140625" style="18" customWidth="1"/>
    <col min="5898" max="5905" width="11.42578125" style="18"/>
    <col min="5906" max="5906" width="12.5703125" style="18" customWidth="1"/>
    <col min="5907" max="5909" width="11.42578125" style="18"/>
    <col min="5910" max="5910" width="12.5703125" style="18" customWidth="1"/>
    <col min="5911" max="6145" width="11.42578125" style="18"/>
    <col min="6146" max="6146" width="6" style="18" customWidth="1"/>
    <col min="6147" max="6147" width="19.85546875" style="18" customWidth="1"/>
    <col min="6148" max="6148" width="11.28515625" style="18" customWidth="1"/>
    <col min="6149" max="6150" width="8.85546875" style="18" customWidth="1"/>
    <col min="6151" max="6151" width="12.7109375" style="18" customWidth="1"/>
    <col min="6152" max="6153" width="9.140625" style="18" customWidth="1"/>
    <col min="6154" max="6161" width="11.42578125" style="18"/>
    <col min="6162" max="6162" width="12.5703125" style="18" customWidth="1"/>
    <col min="6163" max="6165" width="11.42578125" style="18"/>
    <col min="6166" max="6166" width="12.5703125" style="18" customWidth="1"/>
    <col min="6167" max="6401" width="11.42578125" style="18"/>
    <col min="6402" max="6402" width="6" style="18" customWidth="1"/>
    <col min="6403" max="6403" width="19.85546875" style="18" customWidth="1"/>
    <col min="6404" max="6404" width="11.28515625" style="18" customWidth="1"/>
    <col min="6405" max="6406" width="8.85546875" style="18" customWidth="1"/>
    <col min="6407" max="6407" width="12.7109375" style="18" customWidth="1"/>
    <col min="6408" max="6409" width="9.140625" style="18" customWidth="1"/>
    <col min="6410" max="6417" width="11.42578125" style="18"/>
    <col min="6418" max="6418" width="12.5703125" style="18" customWidth="1"/>
    <col min="6419" max="6421" width="11.42578125" style="18"/>
    <col min="6422" max="6422" width="12.5703125" style="18" customWidth="1"/>
    <col min="6423" max="6657" width="11.42578125" style="18"/>
    <col min="6658" max="6658" width="6" style="18" customWidth="1"/>
    <col min="6659" max="6659" width="19.85546875" style="18" customWidth="1"/>
    <col min="6660" max="6660" width="11.28515625" style="18" customWidth="1"/>
    <col min="6661" max="6662" width="8.85546875" style="18" customWidth="1"/>
    <col min="6663" max="6663" width="12.7109375" style="18" customWidth="1"/>
    <col min="6664" max="6665" width="9.140625" style="18" customWidth="1"/>
    <col min="6666" max="6673" width="11.42578125" style="18"/>
    <col min="6674" max="6674" width="12.5703125" style="18" customWidth="1"/>
    <col min="6675" max="6677" width="11.42578125" style="18"/>
    <col min="6678" max="6678" width="12.5703125" style="18" customWidth="1"/>
    <col min="6679" max="6913" width="11.42578125" style="18"/>
    <col min="6914" max="6914" width="6" style="18" customWidth="1"/>
    <col min="6915" max="6915" width="19.85546875" style="18" customWidth="1"/>
    <col min="6916" max="6916" width="11.28515625" style="18" customWidth="1"/>
    <col min="6917" max="6918" width="8.85546875" style="18" customWidth="1"/>
    <col min="6919" max="6919" width="12.7109375" style="18" customWidth="1"/>
    <col min="6920" max="6921" width="9.140625" style="18" customWidth="1"/>
    <col min="6922" max="6929" width="11.42578125" style="18"/>
    <col min="6930" max="6930" width="12.5703125" style="18" customWidth="1"/>
    <col min="6931" max="6933" width="11.42578125" style="18"/>
    <col min="6934" max="6934" width="12.5703125" style="18" customWidth="1"/>
    <col min="6935" max="7169" width="11.42578125" style="18"/>
    <col min="7170" max="7170" width="6" style="18" customWidth="1"/>
    <col min="7171" max="7171" width="19.85546875" style="18" customWidth="1"/>
    <col min="7172" max="7172" width="11.28515625" style="18" customWidth="1"/>
    <col min="7173" max="7174" width="8.85546875" style="18" customWidth="1"/>
    <col min="7175" max="7175" width="12.7109375" style="18" customWidth="1"/>
    <col min="7176" max="7177" width="9.140625" style="18" customWidth="1"/>
    <col min="7178" max="7185" width="11.42578125" style="18"/>
    <col min="7186" max="7186" width="12.5703125" style="18" customWidth="1"/>
    <col min="7187" max="7189" width="11.42578125" style="18"/>
    <col min="7190" max="7190" width="12.5703125" style="18" customWidth="1"/>
    <col min="7191" max="7425" width="11.42578125" style="18"/>
    <col min="7426" max="7426" width="6" style="18" customWidth="1"/>
    <col min="7427" max="7427" width="19.85546875" style="18" customWidth="1"/>
    <col min="7428" max="7428" width="11.28515625" style="18" customWidth="1"/>
    <col min="7429" max="7430" width="8.85546875" style="18" customWidth="1"/>
    <col min="7431" max="7431" width="12.7109375" style="18" customWidth="1"/>
    <col min="7432" max="7433" width="9.140625" style="18" customWidth="1"/>
    <col min="7434" max="7441" width="11.42578125" style="18"/>
    <col min="7442" max="7442" width="12.5703125" style="18" customWidth="1"/>
    <col min="7443" max="7445" width="11.42578125" style="18"/>
    <col min="7446" max="7446" width="12.5703125" style="18" customWidth="1"/>
    <col min="7447" max="7681" width="11.42578125" style="18"/>
    <col min="7682" max="7682" width="6" style="18" customWidth="1"/>
    <col min="7683" max="7683" width="19.85546875" style="18" customWidth="1"/>
    <col min="7684" max="7684" width="11.28515625" style="18" customWidth="1"/>
    <col min="7685" max="7686" width="8.85546875" style="18" customWidth="1"/>
    <col min="7687" max="7687" width="12.7109375" style="18" customWidth="1"/>
    <col min="7688" max="7689" width="9.140625" style="18" customWidth="1"/>
    <col min="7690" max="7697" width="11.42578125" style="18"/>
    <col min="7698" max="7698" width="12.5703125" style="18" customWidth="1"/>
    <col min="7699" max="7701" width="11.42578125" style="18"/>
    <col min="7702" max="7702" width="12.5703125" style="18" customWidth="1"/>
    <col min="7703" max="7937" width="11.42578125" style="18"/>
    <col min="7938" max="7938" width="6" style="18" customWidth="1"/>
    <col min="7939" max="7939" width="19.85546875" style="18" customWidth="1"/>
    <col min="7940" max="7940" width="11.28515625" style="18" customWidth="1"/>
    <col min="7941" max="7942" width="8.85546875" style="18" customWidth="1"/>
    <col min="7943" max="7943" width="12.7109375" style="18" customWidth="1"/>
    <col min="7944" max="7945" width="9.140625" style="18" customWidth="1"/>
    <col min="7946" max="7953" width="11.42578125" style="18"/>
    <col min="7954" max="7954" width="12.5703125" style="18" customWidth="1"/>
    <col min="7955" max="7957" width="11.42578125" style="18"/>
    <col min="7958" max="7958" width="12.5703125" style="18" customWidth="1"/>
    <col min="7959" max="8193" width="11.42578125" style="18"/>
    <col min="8194" max="8194" width="6" style="18" customWidth="1"/>
    <col min="8195" max="8195" width="19.85546875" style="18" customWidth="1"/>
    <col min="8196" max="8196" width="11.28515625" style="18" customWidth="1"/>
    <col min="8197" max="8198" width="8.85546875" style="18" customWidth="1"/>
    <col min="8199" max="8199" width="12.7109375" style="18" customWidth="1"/>
    <col min="8200" max="8201" width="9.140625" style="18" customWidth="1"/>
    <col min="8202" max="8209" width="11.42578125" style="18"/>
    <col min="8210" max="8210" width="12.5703125" style="18" customWidth="1"/>
    <col min="8211" max="8213" width="11.42578125" style="18"/>
    <col min="8214" max="8214" width="12.5703125" style="18" customWidth="1"/>
    <col min="8215" max="8449" width="11.42578125" style="18"/>
    <col min="8450" max="8450" width="6" style="18" customWidth="1"/>
    <col min="8451" max="8451" width="19.85546875" style="18" customWidth="1"/>
    <col min="8452" max="8452" width="11.28515625" style="18" customWidth="1"/>
    <col min="8453" max="8454" width="8.85546875" style="18" customWidth="1"/>
    <col min="8455" max="8455" width="12.7109375" style="18" customWidth="1"/>
    <col min="8456" max="8457" width="9.140625" style="18" customWidth="1"/>
    <col min="8458" max="8465" width="11.42578125" style="18"/>
    <col min="8466" max="8466" width="12.5703125" style="18" customWidth="1"/>
    <col min="8467" max="8469" width="11.42578125" style="18"/>
    <col min="8470" max="8470" width="12.5703125" style="18" customWidth="1"/>
    <col min="8471" max="8705" width="11.42578125" style="18"/>
    <col min="8706" max="8706" width="6" style="18" customWidth="1"/>
    <col min="8707" max="8707" width="19.85546875" style="18" customWidth="1"/>
    <col min="8708" max="8708" width="11.28515625" style="18" customWidth="1"/>
    <col min="8709" max="8710" width="8.85546875" style="18" customWidth="1"/>
    <col min="8711" max="8711" width="12.7109375" style="18" customWidth="1"/>
    <col min="8712" max="8713" width="9.140625" style="18" customWidth="1"/>
    <col min="8714" max="8721" width="11.42578125" style="18"/>
    <col min="8722" max="8722" width="12.5703125" style="18" customWidth="1"/>
    <col min="8723" max="8725" width="11.42578125" style="18"/>
    <col min="8726" max="8726" width="12.5703125" style="18" customWidth="1"/>
    <col min="8727" max="8961" width="11.42578125" style="18"/>
    <col min="8962" max="8962" width="6" style="18" customWidth="1"/>
    <col min="8963" max="8963" width="19.85546875" style="18" customWidth="1"/>
    <col min="8964" max="8964" width="11.28515625" style="18" customWidth="1"/>
    <col min="8965" max="8966" width="8.85546875" style="18" customWidth="1"/>
    <col min="8967" max="8967" width="12.7109375" style="18" customWidth="1"/>
    <col min="8968" max="8969" width="9.140625" style="18" customWidth="1"/>
    <col min="8970" max="8977" width="11.42578125" style="18"/>
    <col min="8978" max="8978" width="12.5703125" style="18" customWidth="1"/>
    <col min="8979" max="8981" width="11.42578125" style="18"/>
    <col min="8982" max="8982" width="12.5703125" style="18" customWidth="1"/>
    <col min="8983" max="9217" width="11.42578125" style="18"/>
    <col min="9218" max="9218" width="6" style="18" customWidth="1"/>
    <col min="9219" max="9219" width="19.85546875" style="18" customWidth="1"/>
    <col min="9220" max="9220" width="11.28515625" style="18" customWidth="1"/>
    <col min="9221" max="9222" width="8.85546875" style="18" customWidth="1"/>
    <col min="9223" max="9223" width="12.7109375" style="18" customWidth="1"/>
    <col min="9224" max="9225" width="9.140625" style="18" customWidth="1"/>
    <col min="9226" max="9233" width="11.42578125" style="18"/>
    <col min="9234" max="9234" width="12.5703125" style="18" customWidth="1"/>
    <col min="9235" max="9237" width="11.42578125" style="18"/>
    <col min="9238" max="9238" width="12.5703125" style="18" customWidth="1"/>
    <col min="9239" max="9473" width="11.42578125" style="18"/>
    <col min="9474" max="9474" width="6" style="18" customWidth="1"/>
    <col min="9475" max="9475" width="19.85546875" style="18" customWidth="1"/>
    <col min="9476" max="9476" width="11.28515625" style="18" customWidth="1"/>
    <col min="9477" max="9478" width="8.85546875" style="18" customWidth="1"/>
    <col min="9479" max="9479" width="12.7109375" style="18" customWidth="1"/>
    <col min="9480" max="9481" width="9.140625" style="18" customWidth="1"/>
    <col min="9482" max="9489" width="11.42578125" style="18"/>
    <col min="9490" max="9490" width="12.5703125" style="18" customWidth="1"/>
    <col min="9491" max="9493" width="11.42578125" style="18"/>
    <col min="9494" max="9494" width="12.5703125" style="18" customWidth="1"/>
    <col min="9495" max="9729" width="11.42578125" style="18"/>
    <col min="9730" max="9730" width="6" style="18" customWidth="1"/>
    <col min="9731" max="9731" width="19.85546875" style="18" customWidth="1"/>
    <col min="9732" max="9732" width="11.28515625" style="18" customWidth="1"/>
    <col min="9733" max="9734" width="8.85546875" style="18" customWidth="1"/>
    <col min="9735" max="9735" width="12.7109375" style="18" customWidth="1"/>
    <col min="9736" max="9737" width="9.140625" style="18" customWidth="1"/>
    <col min="9738" max="9745" width="11.42578125" style="18"/>
    <col min="9746" max="9746" width="12.5703125" style="18" customWidth="1"/>
    <col min="9747" max="9749" width="11.42578125" style="18"/>
    <col min="9750" max="9750" width="12.5703125" style="18" customWidth="1"/>
    <col min="9751" max="9985" width="11.42578125" style="18"/>
    <col min="9986" max="9986" width="6" style="18" customWidth="1"/>
    <col min="9987" max="9987" width="19.85546875" style="18" customWidth="1"/>
    <col min="9988" max="9988" width="11.28515625" style="18" customWidth="1"/>
    <col min="9989" max="9990" width="8.85546875" style="18" customWidth="1"/>
    <col min="9991" max="9991" width="12.7109375" style="18" customWidth="1"/>
    <col min="9992" max="9993" width="9.140625" style="18" customWidth="1"/>
    <col min="9994" max="10001" width="11.42578125" style="18"/>
    <col min="10002" max="10002" width="12.5703125" style="18" customWidth="1"/>
    <col min="10003" max="10005" width="11.42578125" style="18"/>
    <col min="10006" max="10006" width="12.5703125" style="18" customWidth="1"/>
    <col min="10007" max="10241" width="11.42578125" style="18"/>
    <col min="10242" max="10242" width="6" style="18" customWidth="1"/>
    <col min="10243" max="10243" width="19.85546875" style="18" customWidth="1"/>
    <col min="10244" max="10244" width="11.28515625" style="18" customWidth="1"/>
    <col min="10245" max="10246" width="8.85546875" style="18" customWidth="1"/>
    <col min="10247" max="10247" width="12.7109375" style="18" customWidth="1"/>
    <col min="10248" max="10249" width="9.140625" style="18" customWidth="1"/>
    <col min="10250" max="10257" width="11.42578125" style="18"/>
    <col min="10258" max="10258" width="12.5703125" style="18" customWidth="1"/>
    <col min="10259" max="10261" width="11.42578125" style="18"/>
    <col min="10262" max="10262" width="12.5703125" style="18" customWidth="1"/>
    <col min="10263" max="10497" width="11.42578125" style="18"/>
    <col min="10498" max="10498" width="6" style="18" customWidth="1"/>
    <col min="10499" max="10499" width="19.85546875" style="18" customWidth="1"/>
    <col min="10500" max="10500" width="11.28515625" style="18" customWidth="1"/>
    <col min="10501" max="10502" width="8.85546875" style="18" customWidth="1"/>
    <col min="10503" max="10503" width="12.7109375" style="18" customWidth="1"/>
    <col min="10504" max="10505" width="9.140625" style="18" customWidth="1"/>
    <col min="10506" max="10513" width="11.42578125" style="18"/>
    <col min="10514" max="10514" width="12.5703125" style="18" customWidth="1"/>
    <col min="10515" max="10517" width="11.42578125" style="18"/>
    <col min="10518" max="10518" width="12.5703125" style="18" customWidth="1"/>
    <col min="10519" max="10753" width="11.42578125" style="18"/>
    <col min="10754" max="10754" width="6" style="18" customWidth="1"/>
    <col min="10755" max="10755" width="19.85546875" style="18" customWidth="1"/>
    <col min="10756" max="10756" width="11.28515625" style="18" customWidth="1"/>
    <col min="10757" max="10758" width="8.85546875" style="18" customWidth="1"/>
    <col min="10759" max="10759" width="12.7109375" style="18" customWidth="1"/>
    <col min="10760" max="10761" width="9.140625" style="18" customWidth="1"/>
    <col min="10762" max="10769" width="11.42578125" style="18"/>
    <col min="10770" max="10770" width="12.5703125" style="18" customWidth="1"/>
    <col min="10771" max="10773" width="11.42578125" style="18"/>
    <col min="10774" max="10774" width="12.5703125" style="18" customWidth="1"/>
    <col min="10775" max="11009" width="11.42578125" style="18"/>
    <col min="11010" max="11010" width="6" style="18" customWidth="1"/>
    <col min="11011" max="11011" width="19.85546875" style="18" customWidth="1"/>
    <col min="11012" max="11012" width="11.28515625" style="18" customWidth="1"/>
    <col min="11013" max="11014" width="8.85546875" style="18" customWidth="1"/>
    <col min="11015" max="11015" width="12.7109375" style="18" customWidth="1"/>
    <col min="11016" max="11017" width="9.140625" style="18" customWidth="1"/>
    <col min="11018" max="11025" width="11.42578125" style="18"/>
    <col min="11026" max="11026" width="12.5703125" style="18" customWidth="1"/>
    <col min="11027" max="11029" width="11.42578125" style="18"/>
    <col min="11030" max="11030" width="12.5703125" style="18" customWidth="1"/>
    <col min="11031" max="11265" width="11.42578125" style="18"/>
    <col min="11266" max="11266" width="6" style="18" customWidth="1"/>
    <col min="11267" max="11267" width="19.85546875" style="18" customWidth="1"/>
    <col min="11268" max="11268" width="11.28515625" style="18" customWidth="1"/>
    <col min="11269" max="11270" width="8.85546875" style="18" customWidth="1"/>
    <col min="11271" max="11271" width="12.7109375" style="18" customWidth="1"/>
    <col min="11272" max="11273" width="9.140625" style="18" customWidth="1"/>
    <col min="11274" max="11281" width="11.42578125" style="18"/>
    <col min="11282" max="11282" width="12.5703125" style="18" customWidth="1"/>
    <col min="11283" max="11285" width="11.42578125" style="18"/>
    <col min="11286" max="11286" width="12.5703125" style="18" customWidth="1"/>
    <col min="11287" max="11521" width="11.42578125" style="18"/>
    <col min="11522" max="11522" width="6" style="18" customWidth="1"/>
    <col min="11523" max="11523" width="19.85546875" style="18" customWidth="1"/>
    <col min="11524" max="11524" width="11.28515625" style="18" customWidth="1"/>
    <col min="11525" max="11526" width="8.85546875" style="18" customWidth="1"/>
    <col min="11527" max="11527" width="12.7109375" style="18" customWidth="1"/>
    <col min="11528" max="11529" width="9.140625" style="18" customWidth="1"/>
    <col min="11530" max="11537" width="11.42578125" style="18"/>
    <col min="11538" max="11538" width="12.5703125" style="18" customWidth="1"/>
    <col min="11539" max="11541" width="11.42578125" style="18"/>
    <col min="11542" max="11542" width="12.5703125" style="18" customWidth="1"/>
    <col min="11543" max="11777" width="11.42578125" style="18"/>
    <col min="11778" max="11778" width="6" style="18" customWidth="1"/>
    <col min="11779" max="11779" width="19.85546875" style="18" customWidth="1"/>
    <col min="11780" max="11780" width="11.28515625" style="18" customWidth="1"/>
    <col min="11781" max="11782" width="8.85546875" style="18" customWidth="1"/>
    <col min="11783" max="11783" width="12.7109375" style="18" customWidth="1"/>
    <col min="11784" max="11785" width="9.140625" style="18" customWidth="1"/>
    <col min="11786" max="11793" width="11.42578125" style="18"/>
    <col min="11794" max="11794" width="12.5703125" style="18" customWidth="1"/>
    <col min="11795" max="11797" width="11.42578125" style="18"/>
    <col min="11798" max="11798" width="12.5703125" style="18" customWidth="1"/>
    <col min="11799" max="12033" width="11.42578125" style="18"/>
    <col min="12034" max="12034" width="6" style="18" customWidth="1"/>
    <col min="12035" max="12035" width="19.85546875" style="18" customWidth="1"/>
    <col min="12036" max="12036" width="11.28515625" style="18" customWidth="1"/>
    <col min="12037" max="12038" width="8.85546875" style="18" customWidth="1"/>
    <col min="12039" max="12039" width="12.7109375" style="18" customWidth="1"/>
    <col min="12040" max="12041" width="9.140625" style="18" customWidth="1"/>
    <col min="12042" max="12049" width="11.42578125" style="18"/>
    <col min="12050" max="12050" width="12.5703125" style="18" customWidth="1"/>
    <col min="12051" max="12053" width="11.42578125" style="18"/>
    <col min="12054" max="12054" width="12.5703125" style="18" customWidth="1"/>
    <col min="12055" max="12289" width="11.42578125" style="18"/>
    <col min="12290" max="12290" width="6" style="18" customWidth="1"/>
    <col min="12291" max="12291" width="19.85546875" style="18" customWidth="1"/>
    <col min="12292" max="12292" width="11.28515625" style="18" customWidth="1"/>
    <col min="12293" max="12294" width="8.85546875" style="18" customWidth="1"/>
    <col min="12295" max="12295" width="12.7109375" style="18" customWidth="1"/>
    <col min="12296" max="12297" width="9.140625" style="18" customWidth="1"/>
    <col min="12298" max="12305" width="11.42578125" style="18"/>
    <col min="12306" max="12306" width="12.5703125" style="18" customWidth="1"/>
    <col min="12307" max="12309" width="11.42578125" style="18"/>
    <col min="12310" max="12310" width="12.5703125" style="18" customWidth="1"/>
    <col min="12311" max="12545" width="11.42578125" style="18"/>
    <col min="12546" max="12546" width="6" style="18" customWidth="1"/>
    <col min="12547" max="12547" width="19.85546875" style="18" customWidth="1"/>
    <col min="12548" max="12548" width="11.28515625" style="18" customWidth="1"/>
    <col min="12549" max="12550" width="8.85546875" style="18" customWidth="1"/>
    <col min="12551" max="12551" width="12.7109375" style="18" customWidth="1"/>
    <col min="12552" max="12553" width="9.140625" style="18" customWidth="1"/>
    <col min="12554" max="12561" width="11.42578125" style="18"/>
    <col min="12562" max="12562" width="12.5703125" style="18" customWidth="1"/>
    <col min="12563" max="12565" width="11.42578125" style="18"/>
    <col min="12566" max="12566" width="12.5703125" style="18" customWidth="1"/>
    <col min="12567" max="12801" width="11.42578125" style="18"/>
    <col min="12802" max="12802" width="6" style="18" customWidth="1"/>
    <col min="12803" max="12803" width="19.85546875" style="18" customWidth="1"/>
    <col min="12804" max="12804" width="11.28515625" style="18" customWidth="1"/>
    <col min="12805" max="12806" width="8.85546875" style="18" customWidth="1"/>
    <col min="12807" max="12807" width="12.7109375" style="18" customWidth="1"/>
    <col min="12808" max="12809" width="9.140625" style="18" customWidth="1"/>
    <col min="12810" max="12817" width="11.42578125" style="18"/>
    <col min="12818" max="12818" width="12.5703125" style="18" customWidth="1"/>
    <col min="12819" max="12821" width="11.42578125" style="18"/>
    <col min="12822" max="12822" width="12.5703125" style="18" customWidth="1"/>
    <col min="12823" max="13057" width="11.42578125" style="18"/>
    <col min="13058" max="13058" width="6" style="18" customWidth="1"/>
    <col min="13059" max="13059" width="19.85546875" style="18" customWidth="1"/>
    <col min="13060" max="13060" width="11.28515625" style="18" customWidth="1"/>
    <col min="13061" max="13062" width="8.85546875" style="18" customWidth="1"/>
    <col min="13063" max="13063" width="12.7109375" style="18" customWidth="1"/>
    <col min="13064" max="13065" width="9.140625" style="18" customWidth="1"/>
    <col min="13066" max="13073" width="11.42578125" style="18"/>
    <col min="13074" max="13074" width="12.5703125" style="18" customWidth="1"/>
    <col min="13075" max="13077" width="11.42578125" style="18"/>
    <col min="13078" max="13078" width="12.5703125" style="18" customWidth="1"/>
    <col min="13079" max="13313" width="11.42578125" style="18"/>
    <col min="13314" max="13314" width="6" style="18" customWidth="1"/>
    <col min="13315" max="13315" width="19.85546875" style="18" customWidth="1"/>
    <col min="13316" max="13316" width="11.28515625" style="18" customWidth="1"/>
    <col min="13317" max="13318" width="8.85546875" style="18" customWidth="1"/>
    <col min="13319" max="13319" width="12.7109375" style="18" customWidth="1"/>
    <col min="13320" max="13321" width="9.140625" style="18" customWidth="1"/>
    <col min="13322" max="13329" width="11.42578125" style="18"/>
    <col min="13330" max="13330" width="12.5703125" style="18" customWidth="1"/>
    <col min="13331" max="13333" width="11.42578125" style="18"/>
    <col min="13334" max="13334" width="12.5703125" style="18" customWidth="1"/>
    <col min="13335" max="13569" width="11.42578125" style="18"/>
    <col min="13570" max="13570" width="6" style="18" customWidth="1"/>
    <col min="13571" max="13571" width="19.85546875" style="18" customWidth="1"/>
    <col min="13572" max="13572" width="11.28515625" style="18" customWidth="1"/>
    <col min="13573" max="13574" width="8.85546875" style="18" customWidth="1"/>
    <col min="13575" max="13575" width="12.7109375" style="18" customWidth="1"/>
    <col min="13576" max="13577" width="9.140625" style="18" customWidth="1"/>
    <col min="13578" max="13585" width="11.42578125" style="18"/>
    <col min="13586" max="13586" width="12.5703125" style="18" customWidth="1"/>
    <col min="13587" max="13589" width="11.42578125" style="18"/>
    <col min="13590" max="13590" width="12.5703125" style="18" customWidth="1"/>
    <col min="13591" max="13825" width="11.42578125" style="18"/>
    <col min="13826" max="13826" width="6" style="18" customWidth="1"/>
    <col min="13827" max="13827" width="19.85546875" style="18" customWidth="1"/>
    <col min="13828" max="13828" width="11.28515625" style="18" customWidth="1"/>
    <col min="13829" max="13830" width="8.85546875" style="18" customWidth="1"/>
    <col min="13831" max="13831" width="12.7109375" style="18" customWidth="1"/>
    <col min="13832" max="13833" width="9.140625" style="18" customWidth="1"/>
    <col min="13834" max="13841" width="11.42578125" style="18"/>
    <col min="13842" max="13842" width="12.5703125" style="18" customWidth="1"/>
    <col min="13843" max="13845" width="11.42578125" style="18"/>
    <col min="13846" max="13846" width="12.5703125" style="18" customWidth="1"/>
    <col min="13847" max="14081" width="11.42578125" style="18"/>
    <col min="14082" max="14082" width="6" style="18" customWidth="1"/>
    <col min="14083" max="14083" width="19.85546875" style="18" customWidth="1"/>
    <col min="14084" max="14084" width="11.28515625" style="18" customWidth="1"/>
    <col min="14085" max="14086" width="8.85546875" style="18" customWidth="1"/>
    <col min="14087" max="14087" width="12.7109375" style="18" customWidth="1"/>
    <col min="14088" max="14089" width="9.140625" style="18" customWidth="1"/>
    <col min="14090" max="14097" width="11.42578125" style="18"/>
    <col min="14098" max="14098" width="12.5703125" style="18" customWidth="1"/>
    <col min="14099" max="14101" width="11.42578125" style="18"/>
    <col min="14102" max="14102" width="12.5703125" style="18" customWidth="1"/>
    <col min="14103" max="14337" width="11.42578125" style="18"/>
    <col min="14338" max="14338" width="6" style="18" customWidth="1"/>
    <col min="14339" max="14339" width="19.85546875" style="18" customWidth="1"/>
    <col min="14340" max="14340" width="11.28515625" style="18" customWidth="1"/>
    <col min="14341" max="14342" width="8.85546875" style="18" customWidth="1"/>
    <col min="14343" max="14343" width="12.7109375" style="18" customWidth="1"/>
    <col min="14344" max="14345" width="9.140625" style="18" customWidth="1"/>
    <col min="14346" max="14353" width="11.42578125" style="18"/>
    <col min="14354" max="14354" width="12.5703125" style="18" customWidth="1"/>
    <col min="14355" max="14357" width="11.42578125" style="18"/>
    <col min="14358" max="14358" width="12.5703125" style="18" customWidth="1"/>
    <col min="14359" max="14593" width="11.42578125" style="18"/>
    <col min="14594" max="14594" width="6" style="18" customWidth="1"/>
    <col min="14595" max="14595" width="19.85546875" style="18" customWidth="1"/>
    <col min="14596" max="14596" width="11.28515625" style="18" customWidth="1"/>
    <col min="14597" max="14598" width="8.85546875" style="18" customWidth="1"/>
    <col min="14599" max="14599" width="12.7109375" style="18" customWidth="1"/>
    <col min="14600" max="14601" width="9.140625" style="18" customWidth="1"/>
    <col min="14602" max="14609" width="11.42578125" style="18"/>
    <col min="14610" max="14610" width="12.5703125" style="18" customWidth="1"/>
    <col min="14611" max="14613" width="11.42578125" style="18"/>
    <col min="14614" max="14614" width="12.5703125" style="18" customWidth="1"/>
    <col min="14615" max="14849" width="11.42578125" style="18"/>
    <col min="14850" max="14850" width="6" style="18" customWidth="1"/>
    <col min="14851" max="14851" width="19.85546875" style="18" customWidth="1"/>
    <col min="14852" max="14852" width="11.28515625" style="18" customWidth="1"/>
    <col min="14853" max="14854" width="8.85546875" style="18" customWidth="1"/>
    <col min="14855" max="14855" width="12.7109375" style="18" customWidth="1"/>
    <col min="14856" max="14857" width="9.140625" style="18" customWidth="1"/>
    <col min="14858" max="14865" width="11.42578125" style="18"/>
    <col min="14866" max="14866" width="12.5703125" style="18" customWidth="1"/>
    <col min="14867" max="14869" width="11.42578125" style="18"/>
    <col min="14870" max="14870" width="12.5703125" style="18" customWidth="1"/>
    <col min="14871" max="15105" width="11.42578125" style="18"/>
    <col min="15106" max="15106" width="6" style="18" customWidth="1"/>
    <col min="15107" max="15107" width="19.85546875" style="18" customWidth="1"/>
    <col min="15108" max="15108" width="11.28515625" style="18" customWidth="1"/>
    <col min="15109" max="15110" width="8.85546875" style="18" customWidth="1"/>
    <col min="15111" max="15111" width="12.7109375" style="18" customWidth="1"/>
    <col min="15112" max="15113" width="9.140625" style="18" customWidth="1"/>
    <col min="15114" max="15121" width="11.42578125" style="18"/>
    <col min="15122" max="15122" width="12.5703125" style="18" customWidth="1"/>
    <col min="15123" max="15125" width="11.42578125" style="18"/>
    <col min="15126" max="15126" width="12.5703125" style="18" customWidth="1"/>
    <col min="15127" max="15361" width="11.42578125" style="18"/>
    <col min="15362" max="15362" width="6" style="18" customWidth="1"/>
    <col min="15363" max="15363" width="19.85546875" style="18" customWidth="1"/>
    <col min="15364" max="15364" width="11.28515625" style="18" customWidth="1"/>
    <col min="15365" max="15366" width="8.85546875" style="18" customWidth="1"/>
    <col min="15367" max="15367" width="12.7109375" style="18" customWidth="1"/>
    <col min="15368" max="15369" width="9.140625" style="18" customWidth="1"/>
    <col min="15370" max="15377" width="11.42578125" style="18"/>
    <col min="15378" max="15378" width="12.5703125" style="18" customWidth="1"/>
    <col min="15379" max="15381" width="11.42578125" style="18"/>
    <col min="15382" max="15382" width="12.5703125" style="18" customWidth="1"/>
    <col min="15383" max="15617" width="11.42578125" style="18"/>
    <col min="15618" max="15618" width="6" style="18" customWidth="1"/>
    <col min="15619" max="15619" width="19.85546875" style="18" customWidth="1"/>
    <col min="15620" max="15620" width="11.28515625" style="18" customWidth="1"/>
    <col min="15621" max="15622" width="8.85546875" style="18" customWidth="1"/>
    <col min="15623" max="15623" width="12.7109375" style="18" customWidth="1"/>
    <col min="15624" max="15625" width="9.140625" style="18" customWidth="1"/>
    <col min="15626" max="15633" width="11.42578125" style="18"/>
    <col min="15634" max="15634" width="12.5703125" style="18" customWidth="1"/>
    <col min="15635" max="15637" width="11.42578125" style="18"/>
    <col min="15638" max="15638" width="12.5703125" style="18" customWidth="1"/>
    <col min="15639" max="15873" width="11.42578125" style="18"/>
    <col min="15874" max="15874" width="6" style="18" customWidth="1"/>
    <col min="15875" max="15875" width="19.85546875" style="18" customWidth="1"/>
    <col min="15876" max="15876" width="11.28515625" style="18" customWidth="1"/>
    <col min="15877" max="15878" width="8.85546875" style="18" customWidth="1"/>
    <col min="15879" max="15879" width="12.7109375" style="18" customWidth="1"/>
    <col min="15880" max="15881" width="9.140625" style="18" customWidth="1"/>
    <col min="15882" max="15889" width="11.42578125" style="18"/>
    <col min="15890" max="15890" width="12.5703125" style="18" customWidth="1"/>
    <col min="15891" max="15893" width="11.42578125" style="18"/>
    <col min="15894" max="15894" width="12.5703125" style="18" customWidth="1"/>
    <col min="15895" max="16129" width="11.42578125" style="18"/>
    <col min="16130" max="16130" width="6" style="18" customWidth="1"/>
    <col min="16131" max="16131" width="19.85546875" style="18" customWidth="1"/>
    <col min="16132" max="16132" width="11.28515625" style="18" customWidth="1"/>
    <col min="16133" max="16134" width="8.85546875" style="18" customWidth="1"/>
    <col min="16135" max="16135" width="12.7109375" style="18" customWidth="1"/>
    <col min="16136" max="16137" width="9.140625" style="18" customWidth="1"/>
    <col min="16138" max="16145" width="11.42578125" style="18"/>
    <col min="16146" max="16146" width="12.5703125" style="18" customWidth="1"/>
    <col min="16147" max="16149" width="11.42578125" style="18"/>
    <col min="16150" max="16150" width="12.5703125" style="18" customWidth="1"/>
    <col min="16151" max="16384" width="11.42578125" style="18"/>
  </cols>
  <sheetData>
    <row r="2" spans="2:22" ht="96" customHeight="1">
      <c r="B2" s="80"/>
      <c r="C2" s="81"/>
      <c r="D2" s="81"/>
      <c r="E2" s="81"/>
      <c r="F2" s="81"/>
      <c r="G2" s="81"/>
      <c r="H2" s="81"/>
      <c r="I2" s="81"/>
      <c r="J2" s="82"/>
      <c r="K2" s="82"/>
      <c r="L2" s="82"/>
      <c r="M2" s="82"/>
      <c r="N2" s="82"/>
      <c r="O2" s="82"/>
      <c r="P2" s="82"/>
      <c r="Q2" s="82"/>
      <c r="R2" s="82"/>
      <c r="S2" s="82"/>
      <c r="T2" s="82"/>
      <c r="U2" s="82"/>
      <c r="V2" s="83"/>
    </row>
    <row r="3" spans="2:22" ht="38.25" customHeight="1">
      <c r="B3" s="126" t="s">
        <v>0</v>
      </c>
      <c r="C3" s="127"/>
      <c r="D3" s="127"/>
      <c r="E3" s="127"/>
      <c r="F3" s="127"/>
      <c r="G3" s="127"/>
      <c r="H3" s="127"/>
      <c r="I3" s="127"/>
      <c r="J3" s="127"/>
      <c r="K3" s="127"/>
      <c r="L3" s="127"/>
      <c r="M3" s="127"/>
      <c r="N3" s="127"/>
      <c r="O3" s="127"/>
      <c r="P3" s="127"/>
      <c r="Q3" s="127"/>
      <c r="R3" s="127"/>
      <c r="S3" s="128"/>
      <c r="T3" s="90" t="s">
        <v>1</v>
      </c>
      <c r="U3" s="90"/>
      <c r="V3" s="90"/>
    </row>
    <row r="4" spans="2:22" ht="38.25" customHeight="1">
      <c r="B4" s="126" t="s">
        <v>216</v>
      </c>
      <c r="C4" s="127"/>
      <c r="D4" s="127"/>
      <c r="E4" s="127"/>
      <c r="F4" s="127"/>
      <c r="G4" s="127"/>
      <c r="H4" s="127"/>
      <c r="I4" s="127"/>
      <c r="J4" s="127"/>
      <c r="K4" s="127"/>
      <c r="L4" s="127"/>
      <c r="M4" s="127"/>
      <c r="N4" s="127"/>
      <c r="O4" s="127"/>
      <c r="P4" s="127"/>
      <c r="Q4" s="127"/>
      <c r="R4" s="127"/>
      <c r="S4" s="128"/>
      <c r="T4" s="121" t="s">
        <v>80</v>
      </c>
      <c r="U4" s="121"/>
      <c r="V4" s="121"/>
    </row>
    <row r="5" spans="2:22">
      <c r="B5" s="129" t="s">
        <v>245</v>
      </c>
      <c r="C5" s="129" t="s">
        <v>219</v>
      </c>
      <c r="D5" s="129" t="s">
        <v>246</v>
      </c>
      <c r="E5" s="130" t="s">
        <v>247</v>
      </c>
      <c r="F5" s="130"/>
      <c r="G5" s="130"/>
      <c r="H5" s="130"/>
      <c r="I5" s="130"/>
      <c r="J5" s="122" t="s">
        <v>248</v>
      </c>
      <c r="K5" s="122"/>
      <c r="L5" s="122"/>
      <c r="M5" s="122"/>
      <c r="N5" s="122"/>
      <c r="O5" s="122"/>
      <c r="P5" s="122"/>
      <c r="Q5" s="122"/>
      <c r="R5" s="122"/>
      <c r="S5" s="122"/>
      <c r="T5" s="122"/>
      <c r="U5" s="122"/>
      <c r="V5" s="122"/>
    </row>
    <row r="6" spans="2:22">
      <c r="B6" s="129"/>
      <c r="C6" s="129"/>
      <c r="D6" s="129"/>
      <c r="E6" s="130" t="s">
        <v>249</v>
      </c>
      <c r="F6" s="130"/>
      <c r="G6" s="20" t="s">
        <v>250</v>
      </c>
      <c r="H6" s="130" t="s">
        <v>251</v>
      </c>
      <c r="I6" s="130"/>
      <c r="J6" s="123" t="s">
        <v>252</v>
      </c>
      <c r="K6" s="123"/>
      <c r="L6" s="123"/>
      <c r="M6" s="124" t="s">
        <v>253</v>
      </c>
      <c r="N6" s="124"/>
      <c r="O6" s="124"/>
      <c r="P6" s="125" t="s">
        <v>254</v>
      </c>
      <c r="Q6" s="125"/>
      <c r="R6" s="125"/>
      <c r="S6" s="120" t="s">
        <v>255</v>
      </c>
      <c r="T6" s="120"/>
      <c r="U6" s="120"/>
      <c r="V6" s="120"/>
    </row>
    <row r="7" spans="2:22" ht="64.5" customHeight="1">
      <c r="B7" s="129"/>
      <c r="C7" s="129"/>
      <c r="D7" s="22" t="s">
        <v>256</v>
      </c>
      <c r="E7" s="23" t="s">
        <v>257</v>
      </c>
      <c r="F7" s="23" t="s">
        <v>258</v>
      </c>
      <c r="G7" s="23" t="s">
        <v>259</v>
      </c>
      <c r="H7" s="23" t="s">
        <v>260</v>
      </c>
      <c r="I7" s="23" t="s">
        <v>261</v>
      </c>
      <c r="J7" s="24" t="s">
        <v>262</v>
      </c>
      <c r="K7" s="24" t="s">
        <v>263</v>
      </c>
      <c r="L7" s="24" t="s">
        <v>264</v>
      </c>
      <c r="M7" s="25" t="s">
        <v>265</v>
      </c>
      <c r="N7" s="25" t="s">
        <v>266</v>
      </c>
      <c r="O7" s="25" t="s">
        <v>267</v>
      </c>
      <c r="P7" s="26" t="s">
        <v>264</v>
      </c>
      <c r="Q7" s="26" t="s">
        <v>268</v>
      </c>
      <c r="R7" s="26" t="s">
        <v>269</v>
      </c>
      <c r="S7" s="27" t="s">
        <v>270</v>
      </c>
      <c r="T7" s="21" t="s">
        <v>271</v>
      </c>
      <c r="U7" s="21" t="s">
        <v>272</v>
      </c>
      <c r="V7" s="27" t="s">
        <v>273</v>
      </c>
    </row>
    <row r="8" spans="2:22" s="84" customFormat="1" ht="114.75">
      <c r="B8" s="37">
        <v>1</v>
      </c>
      <c r="C8" s="37" t="s">
        <v>274</v>
      </c>
      <c r="D8" s="37"/>
      <c r="E8" s="37"/>
      <c r="F8" s="37"/>
      <c r="G8" s="37"/>
      <c r="H8" s="37"/>
      <c r="I8" s="37"/>
      <c r="J8" s="37"/>
      <c r="K8" s="37"/>
      <c r="L8" s="37"/>
      <c r="M8" s="37"/>
      <c r="N8" s="37"/>
      <c r="O8" s="37"/>
      <c r="P8" s="37"/>
      <c r="Q8" s="37"/>
      <c r="R8" s="37"/>
      <c r="S8" s="37"/>
      <c r="T8" s="37"/>
      <c r="U8" s="37"/>
      <c r="V8" s="37"/>
    </row>
    <row r="9" spans="2:22" s="84" customFormat="1" ht="80.25" customHeight="1">
      <c r="B9" s="37">
        <v>2</v>
      </c>
      <c r="C9" s="37" t="s">
        <v>275</v>
      </c>
      <c r="D9" s="37"/>
      <c r="E9" s="37"/>
      <c r="F9" s="37"/>
      <c r="G9" s="37"/>
      <c r="H9" s="37"/>
      <c r="I9" s="37"/>
      <c r="J9" s="37"/>
      <c r="K9" s="37"/>
      <c r="L9" s="37"/>
      <c r="M9" s="37"/>
      <c r="N9" s="37"/>
      <c r="O9" s="37"/>
      <c r="P9" s="37"/>
      <c r="Q9" s="37"/>
      <c r="R9" s="37"/>
      <c r="S9" s="37"/>
      <c r="T9" s="37"/>
      <c r="U9" s="37"/>
      <c r="V9" s="37"/>
    </row>
    <row r="10" spans="2:22" s="84" customFormat="1" ht="120">
      <c r="B10" s="37">
        <v>3</v>
      </c>
      <c r="C10" s="85" t="s">
        <v>276</v>
      </c>
      <c r="D10" s="37"/>
      <c r="E10" s="37"/>
      <c r="F10" s="37"/>
      <c r="G10" s="37"/>
      <c r="H10" s="37"/>
      <c r="I10" s="37"/>
      <c r="J10" s="37"/>
      <c r="K10" s="37"/>
      <c r="L10" s="37"/>
      <c r="M10" s="37"/>
      <c r="N10" s="37"/>
      <c r="O10" s="37"/>
      <c r="P10" s="37"/>
      <c r="Q10" s="37"/>
      <c r="R10" s="37"/>
      <c r="S10" s="37"/>
      <c r="T10" s="37"/>
      <c r="U10" s="37"/>
      <c r="V10" s="37"/>
    </row>
    <row r="11" spans="2:22" s="84" customFormat="1" ht="76.5">
      <c r="B11" s="37">
        <v>4</v>
      </c>
      <c r="C11" s="37" t="s">
        <v>277</v>
      </c>
      <c r="D11" s="37"/>
      <c r="E11" s="37"/>
      <c r="F11" s="37"/>
      <c r="G11" s="37"/>
      <c r="H11" s="37"/>
      <c r="I11" s="37"/>
      <c r="J11" s="37"/>
      <c r="K11" s="37"/>
      <c r="L11" s="37"/>
      <c r="M11" s="37"/>
      <c r="N11" s="37"/>
      <c r="O11" s="37"/>
      <c r="P11" s="37"/>
      <c r="Q11" s="37"/>
      <c r="R11" s="37"/>
      <c r="S11" s="37"/>
      <c r="T11" s="37"/>
      <c r="U11" s="37"/>
      <c r="V11" s="37"/>
    </row>
    <row r="12" spans="2:22" s="84" customFormat="1" ht="90">
      <c r="B12" s="37">
        <v>5</v>
      </c>
      <c r="C12" s="86" t="s">
        <v>278</v>
      </c>
      <c r="D12" s="37"/>
      <c r="E12" s="37"/>
      <c r="F12" s="37"/>
      <c r="G12" s="37"/>
      <c r="H12" s="37"/>
      <c r="I12" s="37"/>
      <c r="J12" s="37"/>
      <c r="K12" s="37"/>
      <c r="L12" s="37"/>
      <c r="M12" s="37"/>
      <c r="N12" s="37"/>
      <c r="O12" s="37"/>
      <c r="P12" s="37"/>
      <c r="Q12" s="37"/>
      <c r="R12" s="37"/>
      <c r="S12" s="37"/>
      <c r="T12" s="37"/>
      <c r="U12" s="37"/>
      <c r="V12" s="37"/>
    </row>
    <row r="13" spans="2:22" s="84" customFormat="1" ht="104.25" customHeight="1">
      <c r="B13" s="37">
        <v>6</v>
      </c>
      <c r="C13" s="37" t="s">
        <v>279</v>
      </c>
      <c r="D13" s="37"/>
      <c r="E13" s="37"/>
      <c r="F13" s="37"/>
      <c r="G13" s="37"/>
      <c r="H13" s="37"/>
      <c r="I13" s="37"/>
      <c r="J13" s="37"/>
      <c r="K13" s="37"/>
      <c r="L13" s="37"/>
      <c r="M13" s="37"/>
      <c r="N13" s="37"/>
      <c r="O13" s="37"/>
      <c r="P13" s="37"/>
      <c r="Q13" s="37"/>
      <c r="R13" s="37"/>
      <c r="S13" s="37"/>
      <c r="T13" s="37"/>
      <c r="U13" s="37"/>
      <c r="V13" s="37"/>
    </row>
    <row r="14" spans="2:22" s="84" customFormat="1" ht="120">
      <c r="B14" s="37">
        <v>7</v>
      </c>
      <c r="C14" s="87" t="s">
        <v>280</v>
      </c>
      <c r="D14" s="37"/>
      <c r="E14" s="37"/>
      <c r="F14" s="37"/>
      <c r="G14" s="37"/>
      <c r="H14" s="37"/>
      <c r="I14" s="37"/>
      <c r="J14" s="37"/>
      <c r="K14" s="37"/>
      <c r="L14" s="37"/>
      <c r="M14" s="37"/>
      <c r="N14" s="37"/>
      <c r="O14" s="37"/>
      <c r="P14" s="37"/>
      <c r="Q14" s="37"/>
      <c r="R14" s="37"/>
      <c r="S14" s="37"/>
      <c r="T14" s="37"/>
      <c r="U14" s="37"/>
      <c r="V14" s="37"/>
    </row>
    <row r="15" spans="2:22" s="84" customFormat="1" ht="63.75">
      <c r="B15" s="37">
        <v>8</v>
      </c>
      <c r="C15" s="37" t="s">
        <v>281</v>
      </c>
      <c r="D15" s="37"/>
      <c r="E15" s="37"/>
      <c r="F15" s="37"/>
      <c r="G15" s="37"/>
      <c r="H15" s="37"/>
      <c r="I15" s="37"/>
      <c r="J15" s="37"/>
      <c r="K15" s="37"/>
      <c r="L15" s="37"/>
      <c r="M15" s="37"/>
      <c r="N15" s="37"/>
      <c r="O15" s="37"/>
      <c r="P15" s="37"/>
      <c r="Q15" s="37"/>
      <c r="R15" s="37"/>
      <c r="S15" s="37"/>
      <c r="T15" s="37"/>
      <c r="U15" s="37"/>
      <c r="V15" s="37"/>
    </row>
    <row r="16" spans="2:22" s="84" customFormat="1" ht="75">
      <c r="B16" s="37">
        <v>9</v>
      </c>
      <c r="C16" s="85" t="s">
        <v>282</v>
      </c>
      <c r="D16" s="37"/>
      <c r="E16" s="37"/>
      <c r="F16" s="37"/>
      <c r="G16" s="37"/>
      <c r="H16" s="37"/>
      <c r="I16" s="37"/>
      <c r="J16" s="37"/>
      <c r="K16" s="37"/>
      <c r="L16" s="37"/>
      <c r="M16" s="37"/>
      <c r="N16" s="37"/>
      <c r="O16" s="37"/>
      <c r="P16" s="37"/>
      <c r="Q16" s="37"/>
      <c r="R16" s="37"/>
      <c r="S16" s="37"/>
      <c r="T16" s="37"/>
      <c r="U16" s="37"/>
      <c r="V16" s="37"/>
    </row>
    <row r="17" spans="2:22" s="84" customFormat="1" ht="92.25" customHeight="1">
      <c r="B17" s="37">
        <v>10</v>
      </c>
      <c r="C17" s="37" t="s">
        <v>283</v>
      </c>
      <c r="D17" s="37"/>
      <c r="E17" s="37"/>
      <c r="F17" s="37"/>
      <c r="G17" s="37"/>
      <c r="H17" s="37"/>
      <c r="I17" s="37"/>
      <c r="J17" s="37"/>
      <c r="K17" s="37"/>
      <c r="L17" s="37"/>
      <c r="M17" s="37"/>
      <c r="N17" s="37"/>
      <c r="O17" s="37"/>
      <c r="P17" s="37"/>
      <c r="Q17" s="37"/>
      <c r="R17" s="37"/>
      <c r="S17" s="37"/>
      <c r="T17" s="37"/>
      <c r="U17" s="37"/>
      <c r="V17" s="37"/>
    </row>
    <row r="18" spans="2:22" s="84" customFormat="1" ht="51">
      <c r="B18" s="37">
        <v>11</v>
      </c>
      <c r="C18" s="37" t="s">
        <v>284</v>
      </c>
      <c r="D18" s="37"/>
      <c r="E18" s="37"/>
      <c r="F18" s="37"/>
      <c r="G18" s="37"/>
      <c r="H18" s="37"/>
      <c r="I18" s="37"/>
      <c r="J18" s="37"/>
      <c r="K18" s="37"/>
      <c r="L18" s="37"/>
      <c r="M18" s="37"/>
      <c r="N18" s="37"/>
      <c r="O18" s="37"/>
      <c r="P18" s="37"/>
      <c r="Q18" s="37"/>
      <c r="R18" s="37"/>
      <c r="S18" s="37"/>
      <c r="T18" s="37"/>
      <c r="U18" s="37"/>
      <c r="V18" s="37"/>
    </row>
    <row r="19" spans="2:22" s="84" customFormat="1" ht="75.75" customHeight="1">
      <c r="B19" s="37">
        <v>12</v>
      </c>
      <c r="C19" s="37" t="s">
        <v>285</v>
      </c>
      <c r="D19" s="37"/>
      <c r="E19" s="37"/>
      <c r="F19" s="37"/>
      <c r="G19" s="37"/>
      <c r="H19" s="37"/>
      <c r="I19" s="37"/>
      <c r="J19" s="37"/>
      <c r="K19" s="37"/>
      <c r="L19" s="37"/>
      <c r="M19" s="37"/>
      <c r="N19" s="37"/>
      <c r="O19" s="37"/>
      <c r="P19" s="37"/>
      <c r="Q19" s="37"/>
      <c r="R19" s="37"/>
      <c r="S19" s="37"/>
      <c r="T19" s="37"/>
      <c r="U19" s="37"/>
      <c r="V19" s="37"/>
    </row>
    <row r="20" spans="2:22" s="84" customFormat="1" ht="75">
      <c r="B20" s="37">
        <v>13</v>
      </c>
      <c r="C20" s="88" t="s">
        <v>286</v>
      </c>
      <c r="D20" s="37"/>
      <c r="E20" s="37"/>
      <c r="F20" s="37"/>
      <c r="G20" s="37"/>
      <c r="H20" s="37"/>
      <c r="I20" s="37"/>
      <c r="J20" s="37"/>
      <c r="K20" s="37"/>
      <c r="L20" s="37"/>
      <c r="M20" s="37"/>
      <c r="N20" s="37"/>
      <c r="O20" s="37"/>
      <c r="P20" s="37"/>
      <c r="Q20" s="37"/>
      <c r="R20" s="37"/>
      <c r="S20" s="37"/>
      <c r="T20" s="37"/>
      <c r="U20" s="37"/>
      <c r="V20" s="37"/>
    </row>
    <row r="21" spans="2:22" s="84" customFormat="1" ht="60">
      <c r="B21" s="37">
        <v>14</v>
      </c>
      <c r="C21" s="89" t="s">
        <v>233</v>
      </c>
      <c r="D21" s="37"/>
      <c r="E21" s="37"/>
      <c r="F21" s="37"/>
      <c r="G21" s="37"/>
      <c r="H21" s="37"/>
      <c r="I21" s="37"/>
      <c r="J21" s="37"/>
      <c r="K21" s="37"/>
      <c r="L21" s="37"/>
      <c r="M21" s="37"/>
      <c r="N21" s="37"/>
      <c r="O21" s="37"/>
      <c r="P21" s="37"/>
      <c r="Q21" s="37"/>
      <c r="R21" s="37"/>
      <c r="S21" s="37"/>
      <c r="T21" s="37"/>
      <c r="U21" s="37"/>
      <c r="V21" s="37"/>
    </row>
    <row r="22" spans="2:22" s="84" customFormat="1" ht="75">
      <c r="B22" s="37">
        <v>15</v>
      </c>
      <c r="C22" s="85" t="s">
        <v>235</v>
      </c>
      <c r="D22" s="37"/>
      <c r="E22" s="37"/>
      <c r="F22" s="37"/>
      <c r="G22" s="37"/>
      <c r="H22" s="37"/>
      <c r="I22" s="37"/>
      <c r="J22" s="37"/>
      <c r="K22" s="37"/>
      <c r="L22" s="37"/>
      <c r="M22" s="37"/>
      <c r="N22" s="37"/>
      <c r="O22" s="37"/>
      <c r="P22" s="37"/>
      <c r="Q22" s="37"/>
      <c r="R22" s="37"/>
      <c r="S22" s="37"/>
      <c r="T22" s="37"/>
      <c r="U22" s="37"/>
      <c r="V22" s="37"/>
    </row>
    <row r="23" spans="2:22" s="84" customFormat="1" ht="45">
      <c r="B23" s="37">
        <v>16</v>
      </c>
      <c r="C23" s="89" t="s">
        <v>287</v>
      </c>
      <c r="D23" s="37"/>
      <c r="E23" s="37"/>
      <c r="F23" s="37"/>
      <c r="G23" s="37"/>
      <c r="H23" s="37"/>
      <c r="I23" s="37"/>
      <c r="J23" s="37"/>
      <c r="K23" s="37"/>
      <c r="L23" s="37"/>
      <c r="M23" s="37"/>
      <c r="N23" s="37"/>
      <c r="O23" s="37"/>
      <c r="P23" s="37"/>
      <c r="Q23" s="37"/>
      <c r="R23" s="37"/>
      <c r="S23" s="37"/>
      <c r="T23" s="37"/>
      <c r="U23" s="37"/>
      <c r="V23" s="37"/>
    </row>
  </sheetData>
  <mergeCells count="15">
    <mergeCell ref="S6:V6"/>
    <mergeCell ref="T3:V3"/>
    <mergeCell ref="T4:V4"/>
    <mergeCell ref="J5:V5"/>
    <mergeCell ref="J6:L6"/>
    <mergeCell ref="M6:O6"/>
    <mergeCell ref="P6:R6"/>
    <mergeCell ref="B3:S3"/>
    <mergeCell ref="B4:S4"/>
    <mergeCell ref="B5:B7"/>
    <mergeCell ref="C5:C7"/>
    <mergeCell ref="D5:D6"/>
    <mergeCell ref="E5:I5"/>
    <mergeCell ref="E6:F6"/>
    <mergeCell ref="H6:I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revision/>
  <dcterms:created xsi:type="dcterms:W3CDTF">2023-02-02T21:07:03Z</dcterms:created>
  <dcterms:modified xsi:type="dcterms:W3CDTF">2023-03-01T13:16:05Z</dcterms:modified>
  <cp:category/>
  <cp:contentStatus/>
</cp:coreProperties>
</file>