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data" ContentType="application/vnd.openxmlformats-officedocument.model+data"/>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mc:AlternateContent xmlns:mc="http://schemas.openxmlformats.org/markup-compatibility/2006">
    <mc:Choice Requires="x15">
      <x15ac:absPath xmlns:x15ac="http://schemas.microsoft.com/office/spreadsheetml/2010/11/ac" url="C:\Users\aguarniz\Desktop\"/>
    </mc:Choice>
  </mc:AlternateContent>
  <bookViews>
    <workbookView xWindow="0" yWindow="0" windowWidth="15345" windowHeight="3945" tabRatio="606" firstSheet="6" activeTab="7"/>
  </bookViews>
  <sheets>
    <sheet name="Actividades por subcomponente" sheetId="7" state="hidden" r:id="rId1"/>
    <sheet name="Actividades por subcompone" sheetId="11" state="hidden" r:id="rId2"/>
    <sheet name="List" sheetId="12" state="hidden" r:id="rId3"/>
    <sheet name="Control de cambios " sheetId="9" state="hidden" r:id="rId4"/>
    <sheet name="Control de cambios" sheetId="8" state="hidden" r:id="rId5"/>
    <sheet name="Hoja2" sheetId="5" state="hidden" r:id="rId6"/>
    <sheet name="PAAC 2024" sheetId="2" r:id="rId7"/>
    <sheet name="Riesgos Corrupción DT" sheetId="13" r:id="rId8"/>
    <sheet name="Riesgos Corrupción Procesos-Sub" sheetId="15" r:id="rId9"/>
  </sheets>
  <definedNames>
    <definedName name="_xlnm._FilterDatabase" localSheetId="6" hidden="1">'PAAC 2024'!$A$4:$V$68</definedName>
    <definedName name="_xlnm._FilterDatabase" localSheetId="7" hidden="1">'Riesgos Corrupción DT'!$A$3:$J$91</definedName>
    <definedName name="_xlnm._FilterDatabase" localSheetId="8" hidden="1">'Riesgos Corrupción Procesos-Sub'!$A$3:$J$3</definedName>
    <definedName name="_xlcn.WorksheetConnection_PlanAnticorrupción2024A3L67" hidden="1">'PAAC 2024'!$A$3:$L$68</definedName>
    <definedName name="OLE_LINK1" localSheetId="6">'PAAC 2024'!$F$62</definedName>
  </definedNames>
  <calcPr calcId="162913" iterate="1"/>
  <pivotCaches>
    <pivotCache cacheId="2" r:id="rId10"/>
    <pivotCache cacheId="3" r:id="rId11"/>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Rango" name="Rango" connection="WorksheetConnection_Plan Anticorrupción 2024!$A$3:$L$67"/>
        </x15:modelTables>
      </x15:dataModel>
    </ext>
  </extLst>
</workbook>
</file>

<file path=xl/calcChain.xml><?xml version="1.0" encoding="utf-8"?>
<calcChain xmlns="http://schemas.openxmlformats.org/spreadsheetml/2006/main">
  <c r="S62" i="2" l="1"/>
  <c r="V62" i="2" s="1"/>
  <c r="S61" i="2"/>
  <c r="V61" i="2" s="1"/>
  <c r="S60" i="2"/>
  <c r="V60" i="2" s="1"/>
  <c r="S59" i="2"/>
  <c r="V59" i="2" s="1"/>
  <c r="S58" i="2"/>
  <c r="V58" i="2" s="1"/>
  <c r="S57" i="2"/>
  <c r="V57" i="2" s="1"/>
  <c r="S54" i="2"/>
  <c r="V54" i="2" s="1"/>
  <c r="S53" i="2"/>
  <c r="V53" i="2" s="1"/>
  <c r="S52" i="2"/>
  <c r="V52" i="2" s="1"/>
  <c r="S51" i="2"/>
  <c r="V51" i="2" s="1"/>
  <c r="S49" i="2"/>
  <c r="V49" i="2" s="1"/>
  <c r="S42" i="2"/>
  <c r="V42" i="2" s="1"/>
  <c r="S41" i="2"/>
  <c r="V41" i="2" s="1"/>
  <c r="S40" i="2"/>
  <c r="V40" i="2" s="1"/>
  <c r="S39" i="2"/>
  <c r="V39" i="2" s="1"/>
  <c r="S37" i="2"/>
  <c r="V37" i="2" s="1"/>
  <c r="S32" i="2"/>
  <c r="V32" i="2" s="1"/>
  <c r="S31" i="2"/>
  <c r="V31" i="2" s="1"/>
  <c r="S29" i="2"/>
  <c r="V29" i="2" s="1"/>
  <c r="S28" i="2"/>
  <c r="V28" i="2" s="1"/>
  <c r="S27" i="2"/>
  <c r="V27" i="2" s="1"/>
  <c r="S26" i="2"/>
  <c r="V26" i="2" s="1"/>
  <c r="S25" i="2"/>
  <c r="V25" i="2" s="1"/>
  <c r="S24" i="2"/>
  <c r="V24" i="2" s="1"/>
  <c r="S23" i="2"/>
  <c r="V23" i="2" s="1"/>
  <c r="S17" i="2"/>
  <c r="V17" i="2" s="1"/>
  <c r="S15" i="2"/>
  <c r="V15" i="2" s="1"/>
  <c r="S14" i="2"/>
  <c r="V14" i="2" s="1"/>
  <c r="S8" i="2"/>
  <c r="V8" i="2" s="1"/>
  <c r="S6" i="2"/>
  <c r="V6" i="2" s="1"/>
  <c r="S5" i="2"/>
  <c r="V5" i="2" s="1"/>
  <c r="O68" i="2"/>
  <c r="O67" i="2"/>
  <c r="O63" i="2"/>
  <c r="O59" i="2"/>
  <c r="O58" i="2"/>
  <c r="O53" i="2"/>
  <c r="O52" i="2"/>
  <c r="O51" i="2"/>
  <c r="O49" i="2"/>
  <c r="O48" i="2"/>
  <c r="O47" i="2"/>
  <c r="O46" i="2"/>
  <c r="O45" i="2"/>
  <c r="O44" i="2"/>
  <c r="O42" i="2"/>
  <c r="O40" i="2"/>
  <c r="O39" i="2"/>
  <c r="O37" i="2"/>
  <c r="O36" i="2"/>
  <c r="O35" i="2"/>
  <c r="O34" i="2"/>
  <c r="O33" i="2"/>
  <c r="O32" i="2"/>
  <c r="O30" i="2"/>
  <c r="O28" i="2"/>
  <c r="O27" i="2"/>
  <c r="O26" i="2"/>
  <c r="O25" i="2"/>
  <c r="O24" i="2"/>
  <c r="O23" i="2"/>
  <c r="O22" i="2"/>
  <c r="O21" i="2"/>
  <c r="O20" i="2"/>
  <c r="O18" i="2"/>
  <c r="O16" i="2"/>
  <c r="N68" i="2"/>
  <c r="N67" i="2"/>
  <c r="N63" i="2"/>
  <c r="N59" i="2"/>
  <c r="N58" i="2"/>
  <c r="N53" i="2"/>
  <c r="N52" i="2"/>
  <c r="N51" i="2"/>
  <c r="N49" i="2"/>
  <c r="N48" i="2"/>
  <c r="N47" i="2"/>
  <c r="N46" i="2"/>
  <c r="N45" i="2"/>
  <c r="N44" i="2"/>
  <c r="N42" i="2"/>
  <c r="N40" i="2"/>
  <c r="N39" i="2"/>
  <c r="N37" i="2"/>
  <c r="N36" i="2"/>
  <c r="N35" i="2"/>
  <c r="N34" i="2"/>
  <c r="N33" i="2"/>
  <c r="N32" i="2"/>
  <c r="N30" i="2"/>
  <c r="N28" i="2"/>
  <c r="N27" i="2"/>
  <c r="N26" i="2"/>
  <c r="N25" i="2"/>
  <c r="N24" i="2"/>
  <c r="N23" i="2"/>
  <c r="N22" i="2"/>
  <c r="N21" i="2"/>
  <c r="N20" i="2"/>
  <c r="N18" i="2"/>
  <c r="N16" i="2"/>
  <c r="M68" i="2"/>
  <c r="S68" i="2" s="1"/>
  <c r="V68" i="2" s="1"/>
  <c r="M67" i="2"/>
  <c r="S67" i="2" s="1"/>
  <c r="V67" i="2" s="1"/>
  <c r="M63" i="2"/>
  <c r="S63" i="2" s="1"/>
  <c r="V63" i="2" s="1"/>
  <c r="M59" i="2"/>
  <c r="M58" i="2"/>
  <c r="M53" i="2"/>
  <c r="M52" i="2"/>
  <c r="M51" i="2"/>
  <c r="M49" i="2"/>
  <c r="M48" i="2"/>
  <c r="S48" i="2" s="1"/>
  <c r="V48" i="2" s="1"/>
  <c r="M47" i="2"/>
  <c r="S47" i="2" s="1"/>
  <c r="V47" i="2" s="1"/>
  <c r="M46" i="2"/>
  <c r="S46" i="2" s="1"/>
  <c r="V46" i="2" s="1"/>
  <c r="M45" i="2"/>
  <c r="S45" i="2" s="1"/>
  <c r="V45" i="2" s="1"/>
  <c r="M44" i="2"/>
  <c r="S44" i="2" s="1"/>
  <c r="V44" i="2" s="1"/>
  <c r="M42" i="2"/>
  <c r="M40" i="2"/>
  <c r="M39" i="2"/>
  <c r="M37" i="2"/>
  <c r="M36" i="2"/>
  <c r="S36" i="2" s="1"/>
  <c r="V36" i="2" s="1"/>
  <c r="M35" i="2"/>
  <c r="S35" i="2" s="1"/>
  <c r="V35" i="2" s="1"/>
  <c r="M34" i="2"/>
  <c r="S34" i="2" s="1"/>
  <c r="V34" i="2" s="1"/>
  <c r="M33" i="2"/>
  <c r="S33" i="2" s="1"/>
  <c r="V33" i="2" s="1"/>
  <c r="M32" i="2"/>
  <c r="M30" i="2"/>
  <c r="S30" i="2" s="1"/>
  <c r="V30" i="2" s="1"/>
  <c r="M28" i="2"/>
  <c r="M27" i="2"/>
  <c r="M26" i="2"/>
  <c r="M25" i="2"/>
  <c r="M24" i="2"/>
  <c r="M23" i="2"/>
  <c r="M22" i="2"/>
  <c r="S22" i="2" s="1"/>
  <c r="V22" i="2" s="1"/>
  <c r="M21" i="2"/>
  <c r="S21" i="2" s="1"/>
  <c r="V21" i="2" s="1"/>
  <c r="M20" i="2"/>
  <c r="S20" i="2" s="1"/>
  <c r="V20" i="2" s="1"/>
  <c r="M18" i="2"/>
  <c r="S18" i="2" s="1"/>
  <c r="V18" i="2" s="1"/>
  <c r="M16" i="2"/>
  <c r="S16" i="2" s="1"/>
  <c r="V16" i="2" s="1"/>
  <c r="L62" i="2" l="1"/>
  <c r="L61" i="2"/>
  <c r="L60" i="2"/>
  <c r="O60" i="2" l="1"/>
  <c r="N60" i="2"/>
  <c r="M60" i="2"/>
  <c r="M61" i="2"/>
  <c r="O61" i="2"/>
  <c r="N61" i="2"/>
  <c r="M62" i="2"/>
  <c r="O62" i="2"/>
  <c r="N62" i="2"/>
  <c r="L17" i="2"/>
  <c r="M17" i="2" l="1"/>
  <c r="N17" i="2"/>
  <c r="O17" i="2"/>
  <c r="L19" i="2"/>
  <c r="M19" i="2" l="1"/>
  <c r="S19" i="2" s="1"/>
  <c r="V19" i="2" s="1"/>
  <c r="O19" i="2"/>
  <c r="N19" i="2"/>
  <c r="L15" i="2"/>
  <c r="L14" i="2"/>
  <c r="M15" i="2" l="1"/>
  <c r="O15" i="2"/>
  <c r="N15" i="2"/>
  <c r="M14" i="2"/>
  <c r="O14" i="2"/>
  <c r="N14" i="2"/>
  <c r="L13" i="2"/>
  <c r="O13" i="2" l="1"/>
  <c r="M13" i="2"/>
  <c r="S13" i="2" s="1"/>
  <c r="V13" i="2" s="1"/>
  <c r="N13" i="2"/>
  <c r="L43" i="2"/>
  <c r="L41" i="2"/>
  <c r="M43" i="2" l="1"/>
  <c r="S43" i="2" s="1"/>
  <c r="V43" i="2" s="1"/>
  <c r="O43" i="2"/>
  <c r="N43" i="2"/>
  <c r="M41" i="2"/>
  <c r="O41" i="2"/>
  <c r="N41" i="2"/>
  <c r="L66" i="2"/>
  <c r="L65" i="2"/>
  <c r="L57" i="2"/>
  <c r="L38" i="2"/>
  <c r="L31" i="2"/>
  <c r="L29" i="2"/>
  <c r="L12" i="2"/>
  <c r="L11" i="2"/>
  <c r="L10" i="2"/>
  <c r="L9" i="2"/>
  <c r="L8" i="2"/>
  <c r="L7" i="2"/>
  <c r="L6" i="2"/>
  <c r="L5" i="2"/>
  <c r="N5" i="2" l="1"/>
  <c r="O5" i="2"/>
  <c r="M5" i="2"/>
  <c r="O29" i="2"/>
  <c r="M29" i="2"/>
  <c r="N29" i="2"/>
  <c r="O10" i="2"/>
  <c r="M10" i="2"/>
  <c r="S10" i="2" s="1"/>
  <c r="V10" i="2" s="1"/>
  <c r="N10" i="2"/>
  <c r="M31" i="2"/>
  <c r="O31" i="2"/>
  <c r="N31" i="2"/>
  <c r="M11" i="2"/>
  <c r="S11" i="2" s="1"/>
  <c r="V11" i="2" s="1"/>
  <c r="O11" i="2"/>
  <c r="N11" i="2"/>
  <c r="M9" i="2"/>
  <c r="S9" i="2" s="1"/>
  <c r="V9" i="2" s="1"/>
  <c r="N9" i="2"/>
  <c r="O9" i="2"/>
  <c r="O65" i="2"/>
  <c r="M65" i="2"/>
  <c r="S65" i="2" s="1"/>
  <c r="V65" i="2" s="1"/>
  <c r="N65" i="2"/>
  <c r="M6" i="2"/>
  <c r="O6" i="2"/>
  <c r="N6" i="2"/>
  <c r="O66" i="2"/>
  <c r="N66" i="2"/>
  <c r="M66" i="2"/>
  <c r="S66" i="2" s="1"/>
  <c r="V66" i="2" s="1"/>
  <c r="M7" i="2"/>
  <c r="S7" i="2" s="1"/>
  <c r="V7" i="2" s="1"/>
  <c r="O7" i="2"/>
  <c r="O38" i="2"/>
  <c r="M38" i="2"/>
  <c r="S38" i="2" s="1"/>
  <c r="V38" i="2" s="1"/>
  <c r="N38" i="2"/>
  <c r="O8" i="2"/>
  <c r="N8" i="2"/>
  <c r="M8" i="2"/>
  <c r="O12" i="2"/>
  <c r="N12" i="2"/>
  <c r="M12" i="2"/>
  <c r="S12" i="2" s="1"/>
  <c r="M57" i="2"/>
  <c r="O57" i="2"/>
  <c r="N57" i="2"/>
  <c r="N7" i="2"/>
  <c r="L54" i="2"/>
  <c r="V12" i="2" l="1"/>
  <c r="M54" i="2"/>
  <c r="O54" i="2"/>
  <c r="N54" i="2"/>
  <c r="L56" i="2"/>
  <c r="O56" i="2" l="1"/>
  <c r="N56" i="2"/>
  <c r="M56" i="2"/>
  <c r="S56" i="2" s="1"/>
  <c r="V56" i="2" s="1"/>
  <c r="L55" i="2"/>
  <c r="M55" i="2" l="1"/>
  <c r="S55" i="2" s="1"/>
  <c r="V55" i="2" s="1"/>
  <c r="O55" i="2"/>
  <c r="N55" i="2"/>
  <c r="L64" i="2"/>
  <c r="L50" i="2"/>
  <c r="O64" i="2" l="1"/>
  <c r="N64" i="2"/>
  <c r="M64" i="2"/>
  <c r="S64" i="2" s="1"/>
  <c r="V64" i="2" s="1"/>
  <c r="M50" i="2"/>
  <c r="S50" i="2" s="1"/>
  <c r="V50" i="2" s="1"/>
  <c r="N50" i="2"/>
  <c r="O50" i="2"/>
</calcChain>
</file>

<file path=xl/connections.xml><?xml version="1.0" encoding="utf-8"?>
<connections xmlns="http://schemas.openxmlformats.org/spreadsheetml/2006/main">
  <connection id="1" keepAlive="1" name="ThisWorkbookDataModel" description="Modelo de datos"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name="WorksheetConnection_Plan Anticorrupción 2024!$A$3:$L$67" type="102" refreshedVersion="6" minRefreshableVersion="5">
    <extLst>
      <ext xmlns:x15="http://schemas.microsoft.com/office/spreadsheetml/2010/11/main" uri="{DE250136-89BD-433C-8126-D09CA5730AF9}">
        <x15:connection id="Rango" autoDelete="1">
          <x15:rangePr sourceName="_xlcn.WorksheetConnection_PlanAnticorrupción2024A3L67"/>
        </x15:connection>
      </ext>
    </extLst>
  </connection>
</connections>
</file>

<file path=xl/sharedStrings.xml><?xml version="1.0" encoding="utf-8"?>
<sst xmlns="http://schemas.openxmlformats.org/spreadsheetml/2006/main" count="1990" uniqueCount="737">
  <si>
    <t>Etiquetas de fila</t>
  </si>
  <si>
    <t>1. GESTIÓN DEL RIESGO DE CORRUPCIÓN</t>
  </si>
  <si>
    <t>1.2. Construcción del Mapa de Riesgos de Corrupción</t>
  </si>
  <si>
    <t xml:space="preserve">1.3. Consulta y divulgación </t>
  </si>
  <si>
    <t>1.4. Monitoreo y revisión</t>
  </si>
  <si>
    <t>1.5. Seguimiento</t>
  </si>
  <si>
    <t xml:space="preserve">1.1.  Política de Administración de Riesgos                                       </t>
  </si>
  <si>
    <t xml:space="preserve">2. MECANISMOS PARA MEJORAR LA ATENCIÓN AL CIUDADANO </t>
  </si>
  <si>
    <t>2.2. Fortalecimiento de los canales de atención</t>
  </si>
  <si>
    <t>2.3. Talento Humano</t>
  </si>
  <si>
    <t>2.4. Normativo y procedimental</t>
  </si>
  <si>
    <t>2.5. Relacionamiento con el ciudadano</t>
  </si>
  <si>
    <t xml:space="preserve">3. MECANISMOS PARA LA TRANSPARENCIA Y ACCESO A LA INFORMACIÓN </t>
  </si>
  <si>
    <t>3.1. Lineamientos de transparencia activa</t>
  </si>
  <si>
    <t>3.2. Lineamientos de transparencia pasiva</t>
  </si>
  <si>
    <t>3.3. Elaboración de los instrumentos de gestión de la información</t>
  </si>
  <si>
    <t>3.4. Criterio diferencial de accesibilidad</t>
  </si>
  <si>
    <t>3.5. Monitoreo del acceso a la información pública</t>
  </si>
  <si>
    <t>4. ESTRATEGIA DE RENDICIÓN DE CUENTAS</t>
  </si>
  <si>
    <t>4.1. Etapa de aprestamiento</t>
  </si>
  <si>
    <t>4.2. Etapa de Diseño</t>
  </si>
  <si>
    <t>4.3. Etapa de preparación</t>
  </si>
  <si>
    <t>4.4. Etapa de ejecución - acciones de diálogo</t>
  </si>
  <si>
    <t>4.4. Etapa de ejecución - entrega de información</t>
  </si>
  <si>
    <t>4.5. Etapa de seguimiento y evaluación</t>
  </si>
  <si>
    <t>4.5 Etapa de ejecución - acciones de diálogo</t>
  </si>
  <si>
    <t xml:space="preserve">5. INICIATIVAS ADICIONALES  </t>
  </si>
  <si>
    <t>5.1. Política de integridad</t>
  </si>
  <si>
    <t>5.2. Participación ciudadana</t>
  </si>
  <si>
    <t>Total general</t>
  </si>
  <si>
    <t>COMPONENTE/SUBCOMPONENTE</t>
  </si>
  <si>
    <t>Número de actividades</t>
  </si>
  <si>
    <t>1.1.  Política de Administración de Riesgos</t>
  </si>
  <si>
    <t>Oficina Asesora de Planeación</t>
  </si>
  <si>
    <t>1.3. Consulta y divulgación</t>
  </si>
  <si>
    <t>Oficina de Control Interno</t>
  </si>
  <si>
    <t>2. MECANISMOS PARA MEJORAR LA ATENCIÓN AL CIUDADANO</t>
  </si>
  <si>
    <t>Dirección de Tecnologías de la Información y Comunicaciones</t>
  </si>
  <si>
    <t>Oficina de Relación con el Ciudadano</t>
  </si>
  <si>
    <t>Subdirección Administrativa y Financiera - Administrativa</t>
  </si>
  <si>
    <t>Subdirección de Talento Humano</t>
  </si>
  <si>
    <t>Oficina Asesora Jurídica</t>
  </si>
  <si>
    <t>Subdirección Administrativa y Financiera - Documental</t>
  </si>
  <si>
    <t>3. MECANISMOS PARA LA TRANSPARENCIA Y ACCESO A LA INFORMACIÓN</t>
  </si>
  <si>
    <t>Oficina Asesora de Comunicaciones</t>
  </si>
  <si>
    <t>Subdirección Administrativa y Financiera - Contratación</t>
  </si>
  <si>
    <t>Oficina Asesora Jurídica
 Dirección de Tecnologías de la Información y Comunicaciones</t>
  </si>
  <si>
    <t>Dirección de Regulación y Habilitación</t>
  </si>
  <si>
    <t>Oficina de Relación con el Ciudadano Oficina Asesora de Planeación</t>
  </si>
  <si>
    <t>5. INICIATIVAS ADICIONALES</t>
  </si>
  <si>
    <t>CONCEPTO</t>
  </si>
  <si>
    <t>Cumple</t>
  </si>
  <si>
    <t>No cumple</t>
  </si>
  <si>
    <t>Sin meta programada</t>
  </si>
  <si>
    <r>
      <t xml:space="preserve">PLAN ANTICORRUPCIÓN Y DE ATENCIÓN AL CIUDADANO 
</t>
    </r>
    <r>
      <rPr>
        <b/>
        <sz val="16"/>
        <rFont val="Arial"/>
        <family val="2"/>
      </rPr>
      <t>CONTROL DE CAMBIOS</t>
    </r>
  </si>
  <si>
    <t>VERSIÓN</t>
  </si>
  <si>
    <t>JUSTIFICACIÓN DEL CAMBIO</t>
  </si>
  <si>
    <t>DESCRIPCIÓN DEL CAMBIO</t>
  </si>
  <si>
    <t>FECHA DE VIGENCIA</t>
  </si>
  <si>
    <t>N/A</t>
  </si>
  <si>
    <t>Versión Inicial</t>
  </si>
  <si>
    <t>Aprobada en Acta de reunión #13 del comité de gestión y desempeño del 30 de diciembre 2021</t>
  </si>
  <si>
    <t>se realiza observación por parte de la Oficina de Relación con el Ciudadano</t>
  </si>
  <si>
    <t>Se ajusta las siguientes actividades en cuanto a redacción:
2.2.6.Mantener actualizada la herramienta que contiene la información de los productos, servicios, trámites y procedimientos de cara al ciudadano, con los respectivos requisitos, tiempos y dependencias que lo atiende para facilitar la distribución de las peticiones al interior del Instituto.
2.4.1. Actualizar, publicar y socializar el protocolo de atención al ciudadano y carta de trato digno.
Se elimina la actividad:
4.1.6 Identificar, documentar y socializar el contexto interno y externo de la entidad para promover la implementación de los ejercicios de rendición de cuenta
Se ajustan los productos a 2 en el año por cada una de las siguientes actividades:
2.5.2 Realizar encuestas de percepción de los ciudadanos 
3.1.6 Actualizar la información que le compete a la oficina de relación  con el  ciudadano en la sección de Transparencia y acceso a la información pública  del portal web.</t>
  </si>
  <si>
    <t>cambios presentados por las observaciones realizadas por la Oficina de Relación con el ciudadano al  PAAC vigencia 2022</t>
  </si>
  <si>
    <t>se realiza observación por parte de la Dirección Gestión de Sistemas de Información e Infraestructura.</t>
  </si>
  <si>
    <t xml:space="preserve">Teniendo en cuenta que en la vigencia anterior se realizó una reestructuración organizacional de la Entidad en la cual los activos de información se construyen sobre bienes y servicios, con capacidades funcionales y operativas.
Es de imperiosa necesidad generar un análisis gerencial y constructivo de cada uno de los procesos misionales y su respectivo soporte a los subprocesos, por consiguiente demandara más tiempo para identificar la validación correcta de los nuevos activos de información, mayor esfuerzo y disponibilidad de recursos humanos tanto de enlaces y facilitadores de calidad así como disponibilidad de tiempo de los líderes de los procesos.
 Por consiguiente  solicitó su apoyo para generar la modificación  de la  siguiente línea del  Plan Anticorrupción y Servicio al Ciudadano, la cual cuenta con una meta de  12 procesos y se requiere la disminución a  6 procesos: </t>
  </si>
  <si>
    <t>Cambios realizados por solicitudpor parte de la Dirección Gestión de Sistemas de Información e Infraestructura.</t>
  </si>
  <si>
    <t>se realiza revisión en la Oficina Asesora de Planeación y se realiza ajustes en algunas actividades</t>
  </si>
  <si>
    <t>1.3.2. Publicar en la portal web el Mapa de Riesgos institucional 2022 del IGAC
Evidencias de las 5 actividades realizadas para la adecuación de espacios físicos de atención y servicio al ciudadano de acuerdo con la NTC 6047, conforme al plan de infraestructura 2022</t>
  </si>
  <si>
    <t>cambios presentados por revisión general del plan dentro de la OAP</t>
  </si>
  <si>
    <t>COMPONENTE</t>
  </si>
  <si>
    <t>SUBCOMPONENTE</t>
  </si>
  <si>
    <t>ACTIVIDADES</t>
  </si>
  <si>
    <t>RESPONSABLE DE LA ACTIVIDAD</t>
  </si>
  <si>
    <t xml:space="preserve">1.1  Política de Administración de Riesgos                                       </t>
  </si>
  <si>
    <t>1.1.1. Revisar y  actualizar la Política de Administración de Riesgos.</t>
  </si>
  <si>
    <t>1.1.2. Socializar  la Política de Administración de Riesgos del IGAC</t>
  </si>
  <si>
    <t>1.2.1. Actualizar el Mapa de Riesgos de Corrupción del IGAC</t>
  </si>
  <si>
    <t>1.2.2. Ajustar el Mapa de Riesgos de Corrupción del IGAC teniendo en cuenta la Política de Administración de Riesgos modificada</t>
  </si>
  <si>
    <t>1.2.3. Informar a la Oficina Asesora de Planeación los actos de corrupción de conocimiento del GIT Control Disciplinario</t>
  </si>
  <si>
    <t>GIT Control Disciplinario</t>
  </si>
  <si>
    <t xml:space="preserve">1.3.1. Realizar consulta de participación a los grupos de interés para la actualización de los mapas de riesgos de corrupción del IGAC.  </t>
  </si>
  <si>
    <t>1.3.2. Publicar en la portal web el Mapa de Riesgos institucional 2021 del IGAC</t>
  </si>
  <si>
    <t>1.4.1. Realizar reporte resultado del seguimiento a la gestión de los riesgos institucionales</t>
  </si>
  <si>
    <t>1.5.1. Realizar seguimiento a los controles de los riesgos de corrupción identificados para el año 2020 y publicarlos en la pagina web</t>
  </si>
  <si>
    <t>2.1. Estructura administrativa y direccionamiento estratégico</t>
  </si>
  <si>
    <t>2.1.1. Presentar informe al Comité de Gestión y Desempeño relacionado a la atención al ciudadano con el proposito de tomar decisiones y detectar oportunidades de mejora</t>
  </si>
  <si>
    <t>GIT Servicio al Ciudadano</t>
  </si>
  <si>
    <t>2.2.1. Aplicar autodiagnósticos de espacios físicos de atención y servicio al ciudadano en las direcciones territoriales con sedes propias del IGAC, conforme al cronograma plantedo, y así identificar los ajustes requeridos para garantizar su accesibilidad de acuerdo con la NTC 6047</t>
  </si>
  <si>
    <t>GIT Servicios Administrativos</t>
  </si>
  <si>
    <t>2.2.2. Adelantar actividades que conlleven a la adecuación de espacios físicos de atención y servicio al ciudadano de acuerdo con la NTC 6047</t>
  </si>
  <si>
    <t>2.2.3. Realizar diagnóstico y plan de trabajo para cubrir las brechas identificadas del portal web frente a la NTC 5854 de accesibilidad en los niveles (A, AA y AAA), así como la usabilidad web en los criterios evaluados por el FURAG.</t>
  </si>
  <si>
    <t>Oficina de Informática y Telecomunicaciones</t>
  </si>
  <si>
    <t>2.2.4. Realizar en la vigencia las acciones determinadas en el plan de trabajo, frente a los criterios de a la accesibilidad y usabilidad evaluados por el FURAG.</t>
  </si>
  <si>
    <t xml:space="preserve">2.2.7. Realizar mantenimiento, conservación de licencias, actualización de manuales y seguimiento al funcionamiento del software instalado en los puntos de atención del IGAC, correspondiente al proyecto de inclusión del MinTIC - ConVerTIC </t>
  </si>
  <si>
    <r>
      <t>2.2.8. Elaborar y socializar una</t>
    </r>
    <r>
      <rPr>
        <sz val="12"/>
        <rFont val="Calibri"/>
        <family val="2"/>
        <scheme val="minor"/>
      </rPr>
      <t xml:space="preserve"> herramienta dinámica</t>
    </r>
    <r>
      <rPr>
        <sz val="12"/>
        <color theme="1"/>
        <rFont val="Calibri"/>
        <family val="2"/>
        <scheme val="minor"/>
      </rPr>
      <t xml:space="preserve"> de los productos, servicios, trámites y procedimientos de cara al ciudadano, con los respectivos requisitos, tiempos y dependencias que lo atiende para facilitar la distribución de las peticiones al interior del instituto</t>
    </r>
  </si>
  <si>
    <t xml:space="preserve">2.2.9. Levantar diagnóstico del formulario de PQRDS de la pagina web </t>
  </si>
  <si>
    <t>2.3.1. Realizar socializaciones y campañas para sensibilizar y fortalecer competencias del talento humano en el mejoramiento del servicio al ciudadano, contemplando atención diferencial e incluyente para todos los grupos poblacionales como indígenas, comunidades negras, gitanos, LGBTI, personas en condición de discapacidad, entre otros.</t>
  </si>
  <si>
    <t>GIT Talento Humano</t>
  </si>
  <si>
    <t>2.3.2. Incentivar al talento humano que se destaque en la prestación del servicio al ciudadano</t>
  </si>
  <si>
    <t>2.3.3. Socializar y sensibilizar a funcionarios y contratistas del IGAC sobre la normatividad disciplinaria vigente.</t>
  </si>
  <si>
    <t>2.3.4. Promover que todos los funcionarios realicen el curso virtual de Lenguaje Claro del DNP</t>
  </si>
  <si>
    <t xml:space="preserve">2.3.5. Revisar y actualizar de ser necesario, la caracterización de las personas que atienden público por canal de atención, evaluando capacidad, competencia, actitud de servicio y tipo de vinculación, así como análisis de la suficiencia de talento humano </t>
  </si>
  <si>
    <t xml:space="preserve">2.3.6. Diseñar y difundir mínimo 2 campañas al año de servicio al ciudadano , reforzando el significado que tiene para los servidores el ejercicio de la función pública y su responsabilidad con la ciudadanía. </t>
  </si>
  <si>
    <t>2.3.7. Implementar mecanismos de evaluación periódica del desempeño de los servidores en torno al servicio al ciudadano</t>
  </si>
  <si>
    <t>2.4.1. Actualizar, publicar y socializar Guía de protocolo de atención al ciudadano y carta de trato digno</t>
  </si>
  <si>
    <t xml:space="preserve">2.4.2. Actualizar y socializar procedimiento trámite de peticiones, quejas, reclamos, sugerencias y denuncias, incluyendo capítulo de enfoque diferencial </t>
  </si>
  <si>
    <t>2.4.3. Actualizar y socializar procedimiento de correspondencia para la gestión de las peticiones</t>
  </si>
  <si>
    <t xml:space="preserve">GIT Gestión Documental </t>
  </si>
  <si>
    <t>2.4.4. Mantener y solicitar la notificación de los servicios de interoperabilidad con las entidades del gobierno bajo X-Road</t>
  </si>
  <si>
    <t>2.4.5. Socializar e implementar la política de protección de datos personales.</t>
  </si>
  <si>
    <t>2.5.1. Revisar y ajustar la caracterización de los grupos de valor</t>
  </si>
  <si>
    <t xml:space="preserve">2.5.2. Realizar encuestas de percepción de los ciudadanos </t>
  </si>
  <si>
    <t>2.5.3. Hacer seguimiento a la implementación de la política de protección de datos personales</t>
  </si>
  <si>
    <t>3.1.1. Mantener actualizada la sección de Transparencia y Acceso a la Información Pública de la portal web</t>
  </si>
  <si>
    <t>3.1.2. Socializar el procedimiento de "Actualización normograma institucional", con la finalidad de garantizar que se realice la oportuna publicación de las normas en el aplicativo dispuesto por la Entidad.</t>
  </si>
  <si>
    <t>3.1.3. Identificar información institucional de interés para los ciudadanos o grupos de interés, adicional a la mínima requerida por la Ley 1712 de 2014 y su decreto reglamentario.</t>
  </si>
  <si>
    <t xml:space="preserve">3.1.4. Realizar ejercicios o encuestas participativas con los grupos de interés a través de redes sociales, indagando acerca de la información que desean conocer del instituto </t>
  </si>
  <si>
    <t>Oficina de Difusión y Mercadeo</t>
  </si>
  <si>
    <t>3.1.5. Mantener actualizados los numerales 4. Normatividad y 7.6. Defensa Judicial de la sección Transparencia y acceso a la información pública del portal web, conforme a lo requerido en el Índice de Transparencia y de Acceso a la información Pública</t>
  </si>
  <si>
    <t>3.1.6. Organizar y actualizar el numeral 8. "Contratación" de la sección Transparencia y acceso a la información pública del portal web, correspondiente a temas de contratación de la entidad.</t>
  </si>
  <si>
    <t>GIT Gestión Contractual</t>
  </si>
  <si>
    <t>3.1.7. Actualizar el numeral 1. "Mecanismos de contacto con el sujeto obligado" de la sección Transparencia y acceso a la información pública  del portal web.</t>
  </si>
  <si>
    <t>3.1.8. Organizar y actualizar el numeral 3. "Estructura orgánica y talento humano" de la sección Transparencia y acceso a la información pública  de la portal web, incluyendo la actualización mensual del directorio de  la planta de personal con la información requerida en el artículo 2.1.1.2.1.5 del Decreto Reglamentario 1081 de 2015</t>
  </si>
  <si>
    <t>3.1.9. Actualizar el numeral 2. Información de interés de la sección Transparencia y acceso a la información pública  del portal web.</t>
  </si>
  <si>
    <t>3.1.10. Socializar y divulgar los instrumentos de gestión de la información, su uso, ubicación e importancia</t>
  </si>
  <si>
    <t>3.2.2. Socializar la Ley 1712 de 2014 Transparencia y acceso a la información pública a todos los funcionarios y contratistas, incuyendo las implicaciones de su incumplimiento</t>
  </si>
  <si>
    <t>3.3.1. Realizar y publicar el registro de activos de información de procesos priorizados, conseguir su aprobación por acto administrativo y publicarlos en la portal web</t>
  </si>
  <si>
    <t>Oficina de Informática y Telecomunicaciones - GIT Gestión Documental</t>
  </si>
  <si>
    <t>3.3.2. Coordinar la elaboración, aprobación y publicación el Indice de Información Clasificada y Reservada de acuerdo al Decreto 1081 de 2015, de los procesos que tengan identificados activos de información</t>
  </si>
  <si>
    <t>3.3.3. Socializar, revisar y actualizar de ser necesario el esquema de publicación del IGAC</t>
  </si>
  <si>
    <t>3.3.4. Presentar la propuesta de las Tablas de Retención Documental al Archivo General de la Nación (AGN) para su convalidación</t>
  </si>
  <si>
    <t xml:space="preserve">3.3.5. Actualizar, aprobar y publicar el Programa de Gestión Documental </t>
  </si>
  <si>
    <t>3.3.6. Socializar a funcionarios y contratistas los instrumentos archivísticos establecidos por el IGAC</t>
  </si>
  <si>
    <r>
      <t>3.4.1. Gestionar</t>
    </r>
    <r>
      <rPr>
        <sz val="12"/>
        <color rgb="FFFF0000"/>
        <rFont val="Calibri"/>
        <family val="2"/>
        <scheme val="minor"/>
      </rPr>
      <t xml:space="preserve"> </t>
    </r>
    <r>
      <rPr>
        <sz val="12"/>
        <color theme="1"/>
        <rFont val="Calibri"/>
        <family val="2"/>
        <scheme val="minor"/>
      </rPr>
      <t>la traducción del propósito central y del objetivo retador dirigidos a los grupos étnicos conforme lo dispone el artículo 8 de la Ley 1381 de 2010</t>
    </r>
  </si>
  <si>
    <t>3.5.1. Realizar, tabular y publicar informe de los resultados de la encuesta sobre Transparencia y acceso a la información del sitio Web oficial</t>
  </si>
  <si>
    <t>3.5.2. Identificar y aplicar mejoras priorizadas en la sección de transparencia de la página web</t>
  </si>
  <si>
    <t>3.5.3. Diseñar encuesta para medir el grado de percepción que tienen los ciudadanos frente a la información suministrada en la sección de transparencia de la página web</t>
  </si>
  <si>
    <t>3.5.4. Generar requerimientos para el diseño y puesta en marcha de la encuesta que mida la percepción de los ciudadanos frente a la información suministrada en la sección de transparencia de la página web</t>
  </si>
  <si>
    <t>4. RENDICIÓN DE CUENTAS</t>
  </si>
  <si>
    <t xml:space="preserve">4.1.2. Validar y socializar a los grupos de valor internos y externos el autodiagnóstico y el reto de la rendición de cuentas para  identificar fortalezas, retos y aspectos a mejorar </t>
  </si>
  <si>
    <t>4.1.3. Realizar socializaciones y campañas en participación, rendición de cuentas y control social para todos los servidores públicos y específicamente al equipo líder de rendición de cuenta</t>
  </si>
  <si>
    <t>GIT Talento humano</t>
  </si>
  <si>
    <t>4.1.4. Identificar los enlaces de cada dependencia y cada dirección territorial para suministro de información orientada a la rendición de cuentas</t>
  </si>
  <si>
    <t>4.1.Etapa de aprestamiento</t>
  </si>
  <si>
    <t>4.1.5. Conformar el equipo líder con las siguientes áreas establecidas en el MURC: Planeación, Financiera o Hacienda, Administrativo, Control Interno, Sistemas, Comunicación o prensa, Servicio al Ciudadano, Misionales</t>
  </si>
  <si>
    <t>4.2.1. Realizar y socializar un ejercicio participativo del Plan Anticorrupción y de Atención al Ciudadano, a nivel interno y externo del IGAC</t>
  </si>
  <si>
    <t>4.2.2. Elaborar, someter a participación y publicar la estrategia de rendición de cuentas</t>
  </si>
  <si>
    <t>4.2.3. Socializar e implementar el procedimiento de Regulación de la Entidad, junto con su correspondiente formato, atendiendo a lo dispuesto en la Resolución 3564 de 2015</t>
  </si>
  <si>
    <t>4.3.1. Identificar, recolectar y digitalizar la información necesaria para la rendición de cuentas, de acuerdo con la estrategía de rendición de cuentas diseñada.</t>
  </si>
  <si>
    <t>4.3.2. Socializar temas de rendición de cuentas con los grupos de valor externos o asociaciones identificados para fortalecer capacidades de diálogo</t>
  </si>
  <si>
    <t>4.3.3. Realizar las convocatorias a las actividades de rendición de cuenta de acuerdo con la estrategia planteada</t>
  </si>
  <si>
    <t>4.4.1. Consolidar y presentar el informe al Congreso 2020-2021, incluyendo estados contables y financieros de la Entidad</t>
  </si>
  <si>
    <t>4.4.2. Elaboracion  y publicación en la página web del informe de rendición de cuentas del Acuerdo de Paz</t>
  </si>
  <si>
    <t>4.4.3. Elaborar y publicar informe de gestión y materiales de apoyo audiovisual analizando la información desde el enfoque de derechos humanos y en lenguaje claro</t>
  </si>
  <si>
    <t xml:space="preserve">4.4.4. Generar un espacio de participación ciudadana respecto al Plan Estratégico Institucional </t>
  </si>
  <si>
    <t>4.4.5. Divulgar los avances respecto a la implementación del Acuerdo de Paz conforme a los lineamientos nacionales</t>
  </si>
  <si>
    <t xml:space="preserve">4.4.6. Dar directrices a las direcciones territoriales involucradas en la estrategia de Rendición de cuentas del avance de los compromisos del acuerdo de Paz </t>
  </si>
  <si>
    <t>4.4.7. Realizar y /o participar en ferias de servicio</t>
  </si>
  <si>
    <t>4.4.8. Llevar a cabo acciones de dialogo con los ciudadanos o grupos de interés desde  las áreas misionales de la entidad, aplicando, entre otros, programas de uso de tecnología para participación ciudadana y Gobierno abierto</t>
  </si>
  <si>
    <t>4.4.9. Convocar y realizar audiencia pública de rendición de cuentas del IGAC</t>
  </si>
  <si>
    <t>4.4.10. Verificar que se hayan realizado los ejercicios de participación durante el diseño de los proyectos normativos con la ciudadanía y actores interesados.</t>
  </si>
  <si>
    <t>4.5.1. Recopilar, sistematizar y analizar las propuestas y observaciones efectuadas por la ciudadanía  en la audiencia pública de rendición de cuentas.</t>
  </si>
  <si>
    <t xml:space="preserve">4.5.2. Analizar la información, la pertinencia y viabilidad de las observaciones recibidas de los ejercicios de rendición de cuentas y participación ciudadana e incorporar en los planes, procesos o procedimientos los ajustes necesarios, estableciendo acciones de mejora </t>
  </si>
  <si>
    <t>4.5.3. Evaluar el planteamiento y ejecución de cada etapa de la rendición de cuentas frente a la Guía establecida por el DAFP, así como la incorporación de todas las observaciones y denuncias en las acciones de mejora</t>
  </si>
  <si>
    <t>4.5.4. Elaborar y socializar el informe de resultados de la estrategia de rendición de cuentas realizados en el año 2021.</t>
  </si>
  <si>
    <t>5.1.1. Oficializar, publicar y socializar el Código de Integridad conforme al nuevo Plan Estratégico Institucional</t>
  </si>
  <si>
    <t xml:space="preserve">5.1.2. Socializar y divulgar el procedimiento para la identificación y declaración de conflictos de interés </t>
  </si>
  <si>
    <t xml:space="preserve">ACTIVIDADES </t>
  </si>
  <si>
    <t>DEPENDENCIA-ÁREA RESPONSABLE DE LA ACTIVIDAD</t>
  </si>
  <si>
    <t>DEPENDENCIAS O INSTANCIAS QUE CONTRIBUYEN A LA EJECUCIÓN DE LA ACTIVIDAD</t>
  </si>
  <si>
    <t>PRODUCTO 2024</t>
  </si>
  <si>
    <t>FECHA DE INICIO</t>
  </si>
  <si>
    <t>FECHA DE TERMINACIÓN</t>
  </si>
  <si>
    <t>CANTIDAD DE PRODUCTOS PROGRAMADOS POR CUATRIMESTRE</t>
  </si>
  <si>
    <t>ENERO A ABRIL</t>
  </si>
  <si>
    <t>MAYO A AGOSTO</t>
  </si>
  <si>
    <t>SEPTIEMBRE A DICIEMBRE</t>
  </si>
  <si>
    <t>TOTAL</t>
  </si>
  <si>
    <t xml:space="preserve">% Calculado I Cuatrimestre </t>
  </si>
  <si>
    <t xml:space="preserve">% Calculado II Cuatrimestre </t>
  </si>
  <si>
    <t xml:space="preserve">% Calculado III Cuatrimestre </t>
  </si>
  <si>
    <t>CONCEPTO OCI</t>
  </si>
  <si>
    <t>a</t>
  </si>
  <si>
    <t>b</t>
  </si>
  <si>
    <t>c</t>
  </si>
  <si>
    <t>d</t>
  </si>
  <si>
    <t>e</t>
  </si>
  <si>
    <t>f</t>
  </si>
  <si>
    <t>g</t>
  </si>
  <si>
    <t>h</t>
  </si>
  <si>
    <t>i</t>
  </si>
  <si>
    <t>j</t>
  </si>
  <si>
    <t>k</t>
  </si>
  <si>
    <t>l</t>
  </si>
  <si>
    <t xml:space="preserve">m </t>
  </si>
  <si>
    <t xml:space="preserve">n </t>
  </si>
  <si>
    <t xml:space="preserve">o </t>
  </si>
  <si>
    <t>m</t>
  </si>
  <si>
    <t xml:space="preserve">N </t>
  </si>
  <si>
    <t>o</t>
  </si>
  <si>
    <t xml:space="preserve">t </t>
  </si>
  <si>
    <t xml:space="preserve">u </t>
  </si>
  <si>
    <t>Comité Institucional de Coordinación de Control Interno</t>
  </si>
  <si>
    <t>Política de Administración de Riesgos del IGAC actualizada, Acta de reunión del Comité de Coordinación de Control Interno.</t>
  </si>
  <si>
    <t>Mayo</t>
  </si>
  <si>
    <t>Diciembre</t>
  </si>
  <si>
    <t>No tiene actividad para el primer cuatrimestre 2024</t>
  </si>
  <si>
    <t>No tiene meta para el primer cuatrimestre 2024</t>
  </si>
  <si>
    <t>Todas las dependencias</t>
  </si>
  <si>
    <t>Evidencia de socialización de la Política de Administración de Riesgos.</t>
  </si>
  <si>
    <t>Septiembre</t>
  </si>
  <si>
    <t>Mapa de riesgos institucional actualizado.</t>
  </si>
  <si>
    <t xml:space="preserve">Enero </t>
  </si>
  <si>
    <t>Abril</t>
  </si>
  <si>
    <t>Se realizó la actualización del Mapa de Riesgos de Corrupción del IGAC 2024, según información suministrada por los procesos</t>
  </si>
  <si>
    <t xml:space="preserve">Se observa la matriz de identificación y valoración de riesgos operativos IGAC, en donde se idéntica y se caracterizan los riesgos de gestión y de corrupción. </t>
  </si>
  <si>
    <t>1.2.2. Ajustar el Mapa de Riesgos de Corrupción del IGAC teniendo en cuenta la Política de Administración de Riesgos actualizada</t>
  </si>
  <si>
    <t>Mapa de riesgos institucional ajustado a la nueva política de riesgos.</t>
  </si>
  <si>
    <t>Correos enviados o registro de asistencia o evidencias de los medios dispuestos para la participación.</t>
  </si>
  <si>
    <t>Se realizo la consulta de participación a los grupos de interés para la actualización de los mapas de riesgos de corrupción del IGAC</t>
  </si>
  <si>
    <t>Se evidencia la participación a los grupos de interés para la actualización de los mapas de riesgos de corrupción del IGAC mediante un registro de asistencia. Además, se evidencia los registros se la publicación de la participación en la pagina pública del IGAC.</t>
  </si>
  <si>
    <t>1.3.2. Publicar en la portal web el Mapa de Riesgos institucional 2024 del IGAC</t>
  </si>
  <si>
    <t>Mapa de Riesgos institucional publicado.</t>
  </si>
  <si>
    <t>Se realizó la publicación en la página web del IGAC, en el botón de Transparencia y acceso a la información pública, el Mapa de Riesgos institucional 2024 del IGAC</t>
  </si>
  <si>
    <t>Se evidencia la publicación de Mapa de Riesgos institucional 2024 del IGAC en el link “https://www.igac.gov.co/transparencia-y-acceso-a-la-informacion-publica/planeacion-presupuesto-e-informes/plan-anticorrupcion-y-de-atencion-al-ciudadano ”</t>
  </si>
  <si>
    <t>1.4.1. Realizar informe  del seguimiento a la gestión de los riesgos institucionales</t>
  </si>
  <si>
    <t>Informe de seguimiento a la gestión de los riesgos institucionales.</t>
  </si>
  <si>
    <t>Enero</t>
  </si>
  <si>
    <t>Se realizó un Informe de seguimiento a la gestión de los riesgos institucionales del cuarto trimestre del año 2023</t>
  </si>
  <si>
    <t>1.4.2. Elaborar, presentar y publicar los reportes de seguimiento de las metas institucionales en  las herramientas definidas y a las entidades que lo requieren con el fin de contribuir a la rendición permanente de cuentas de la gestión desarrollada por el IGAC</t>
  </si>
  <si>
    <t>Publicación en la página web (link).</t>
  </si>
  <si>
    <t>Se elaboro, presento y publico los reportes de seguimiento de las metas institucionales en las herramientas definidas y a las entidades que lo requieren con el fin de contribuir a la rendición permanente de cuentas de la gestión desarrollada por el IGAC</t>
  </si>
  <si>
    <t xml:space="preserve">Se evidencia la publicación de los reportes de seguimiento de las metas institucionales en las herramientas definidas y a las entidades que lo requieren con el fin de contribuir a la rendición permanente de cuentas de la gestión desarrollada por el IGAC, en los siguientes links. 
https://www.igac.gov.co/transparencia-y-acceso-a-la-informacion-publica/planeacion-presupuesto-e-informes/metas-objetivos-indicadores-gestion-desempeno
https://www.igac.gov.co/transparencia-y-acceso-a-la-informacion-publica/planeacion-presupuesto-e-informes/metas-objetivos-indicadores-gestion-desempeno
https://www.igac.gov.co/transparencia-y-acceso-a-la-informacion-publica/planeacion-presupuesto-e-informes/presupuesto-general-ingresos-gastos-inversion
https://www.igac.gov.co/transparencia-y-acceso-a-la-informacion-publica/planeacion-presupuesto-e-informes/informe-de-gestion
</t>
  </si>
  <si>
    <t>1.5.1. Realizar seguimiento a los controles de los riesgos de corrupción y  publicarlos en la página web</t>
  </si>
  <si>
    <t>NA</t>
  </si>
  <si>
    <t>Tres (3) seguimientos a los controles de los riesgos de corrupción.</t>
  </si>
  <si>
    <t>2.2.1. Realizar un inventario de necesidades para los espacios físicos de atención y servicio al ciudadano en las direcciones territoriales con sedes propias del IGAC, y así identificar los ajustes requeridos para garantizar su accesibilidad de acuerdo con la NTC 6047</t>
  </si>
  <si>
    <t>Informe (diagnostico de necesidades  de acuerdo con la NTC 6047.</t>
  </si>
  <si>
    <t>Evidencias de tres (3) actividades realizadas para la adecuación de espacios físicos de atención y servicio al ciudadano de acuerdo con la NTC 6047, conforme al plan de infraestructura 2023.</t>
  </si>
  <si>
    <t xml:space="preserve">2.2.3. Realizar ejercicios de ciudadanía incógnita en los diferentes canales de atención para garantizar la transparencia y la atención en la sede central y direcciones territoriales </t>
  </si>
  <si>
    <t xml:space="preserve">Formatos diligenciados con la información recolectada de la interacción por los diferentes canales. </t>
  </si>
  <si>
    <t>Son realizadas actividades de incógnito en canales como correo electrónico (contactenos@igac.gov.co). redes sociales (Instagram) y radicación (SIGAC).</t>
  </si>
  <si>
    <t>2.2.4. Integración de trámites y sede electrónica al portal único del Estado Colombiano</t>
  </si>
  <si>
    <t xml:space="preserve">Diagnóstico, Plan de Trabajo y Seguimiento Plan de Trabajo. </t>
  </si>
  <si>
    <t>Los productos a reportar correspondía n a 1, sin embargo, las acciones fueron realizadas en diferentes canales dispuestos para el contacto de la Ciudadanía.</t>
  </si>
  <si>
    <t>2.3.1. Fomentar la cultura de servicio al ciudadano mediante espacios de transferencia de conocimiento internas para fortalecer las competencias de los servidores públicos.</t>
  </si>
  <si>
    <t>Subdirección de Talento Humano, Oficina Asesora de Comunicaciones</t>
  </si>
  <si>
    <t xml:space="preserve">Generar Diez (10) espacios de transferencia de conocimiento.                                                                                                                                                                                                   </t>
  </si>
  <si>
    <t>Registros de asistencia a espacios de transferencia del conocimiento en Derechos Humanos y enfoque de género, Prevención de violencias en el ámbito público, Grupos étnicos, negritudes, gitanos y LGBTI, y Taller de Lenguaje Claro.</t>
  </si>
  <si>
    <t>2.3.2. Realizar  capacitaciones  virtuales o presenciales en temas relacionados con servicio la ciudadano.</t>
  </si>
  <si>
    <t>Plan Institucional de Capacitación 2024 en el que se incluyen capacitaciones en temas relacionados con servicio al ciudadano (primer cuatrimestre)
Registros de asistencia y/o certificados de las capacitaciones programadas en el PIC relacionadas a atención al ciudadano (segundo y tercer cuatrimestre)</t>
  </si>
  <si>
    <t>Se elaboró y aprobó el Plan Institucional de Capacitación 2024, en el que se incluyeron capacitaciones en temas relacionados con servicio al ciudadano, el cual se encuentra publicado en la página web del IGAC: https://igac.gov.co/transparencia-y-acceso-a-la-informacion-publica/planeacion-presupuesto-e-informes/planes-de-accion-integrados-decreto-612-de-2018</t>
  </si>
  <si>
    <t>Se evidencia la elaboración, aprobación y publicación en la página web del IGAC, del "PLAN INSTITUCIONAL DE CAPACITACIÓN –  PIC, VIGENCIA 2024-2026, versión 1", donde se  incluyen capacitaciones en temas relacionados con servicio al ciudadano</t>
  </si>
  <si>
    <t>2.3.3. Revisar y ajustar la metodología para la evaluación y entrega de los incentivos y estimulos a quienes se destaquen en la prestación del servicio.</t>
  </si>
  <si>
    <t>Metodología para la evaluación y entrega de los incentivos y estímulos a quienes se destaquen en la prestación del servicio. (primer cuatrimestre)                                                                                             
Archivo en excel con los resultados de la evaluación de quienes atienden al ciudadano. (segundo cuatrimestre)                                                                                                                 Registro fotográfico y/o fílmico de la entrega de incentivos establecidos en el Plan de Bienestar e Incentivos 2024 (tercer cuatrimestre)</t>
  </si>
  <si>
    <t>Se elaboró la metodología para la evaluación y entrega de los incentivos y estímulos a quienes se destaquen en la prestación del servicio</t>
  </si>
  <si>
    <t>Se evidencia la elaboración de la "METODOLOGIA 
INCENTIVO A QUIENES SE DESTAQUEN EN LA PRESTACIÓN DEL SERVICIO"</t>
  </si>
  <si>
    <t>2.3.4. Promover que el 40% de los servidores del Instituto realicen el curso virtual de Lenguaje Claro del DNP</t>
  </si>
  <si>
    <t>Oficina Asesora de Comunicaciones, Oficina de Relación con el Ciudadano</t>
  </si>
  <si>
    <t>Correo electrónico o pieza comunicacional convocando a realizar el curso a quienes no lo han tomado (cada cuatrimestre).                                                                                                 Base de datos con el seguimiento a la realización del curso  virtual de Lenguaje Claro del DNP (cada cuatrimestre)</t>
  </si>
  <si>
    <t>A través del correo electrónico del 20 de marzo, se recordó a los servidores público de nivel central y direcciones territoriales, la obligatoriedad de realizar el curso de lenguaje claro, entre otros.</t>
  </si>
  <si>
    <t>Se evidencia correo electrónico (20-03-2024) de convocatoria  a realizar el curso virtual de Lenguaje Claro del DNP, y reporte de seguimiento, con un avance del 38% en el primer cuatrimestre/2024, sobre el 40% del total anual programado, con un balance de 256 servidores del IGAC, que han realizado la actividad, frente al total de 667.</t>
  </si>
  <si>
    <t>2.4.1. Realizar la difusión de los procedimientos de gestión de correspondencia y gestión de archivo.</t>
  </si>
  <si>
    <t xml:space="preserve">Subdirección Administrativa y Financiera - Documental </t>
  </si>
  <si>
    <t>Evidencias de cinco (5) procesos de difusión (Piezas Publicitarias o Registros de Asistencia) del procedimiento de gestión correspondencia.                                                                                                                                                                         Evidencias de cinco (5) procesos de difusion (Piezas Publicitarias o Registros de Asistencia) del procedimiento de gestión de archivo.</t>
  </si>
  <si>
    <t xml:space="preserve">Se remiten Registros de Asistencia respecto de Capacitaciones realizadas frente a la Gestión de Archivos 
-29/04/2024 Proceso de Gestión Documental /Capacitación sobre TRD y procesos archivísticos
-29/04/2024 Proceso de Gestión Documental /Capacitación sobre TRD y procesos archivísticos
-21/03/2024 Dt Quindio /Capcitación TRD V5
-21/03/2024/Oficina Comercial /Aplicación Procesos Técnicos de Archivo TRD 
-03/03/2024 Subdirección de Avalúos/ Inventarios Documentales 
16/02/2024 Dt Sucre/ Capacitación TRD V5
Se remiten Registros de Asistencia respecto de Piezas Publicitarias realizadas frente a la Gestión de Correspondencia 
-Cambios en SIGAC_ gestiondocumental
-Invitación Socialización Cambios en SIGAC por actualización_ gestiondocumental
-Módulos importantes SIGAC_ gestiondocumental
-SIGAC - Material de apoyo_ gestiondocumental 
-SIGAC ¿Consultar pendientes__ gestiondocumental
</t>
  </si>
  <si>
    <t>2.4.2. Socializar la política de protección de datos personales.</t>
  </si>
  <si>
    <t>Oficina Asesora de Planeación, Dirección de Tecnologías de la Información y Comunicaciones, Oficina Asesora de Comunicaciones</t>
  </si>
  <si>
    <t>Una (1) pieza comunicativa y registro de asistencia semestral de socialización de la Política de Protección de Datos Personales, junto con un informe anual del resultado de estas socializaciones.</t>
  </si>
  <si>
    <t>2.5.1 Implementar la segunda fase del plan de relacionamiento con agremiaciones.</t>
  </si>
  <si>
    <t>Todas las dependencias, Direcciones territoriales, Oficina Asesora de Comunicaciones</t>
  </si>
  <si>
    <t xml:space="preserve">Convocatoria a reuniones virtuales o presenciales.                            Registro de asistencia a reuniones virtuales o presenciales
Informe de ejecución de la segunda fase del plan de relacionamiento con agremiaciones.  
</t>
  </si>
  <si>
    <t>2.5.2. Realizar un ejercicio focalizado de caracterización de grupos de valor</t>
  </si>
  <si>
    <t xml:space="preserve">
Informe de caracterización de un grupo de valor focalizado
</t>
  </si>
  <si>
    <t>2.5.3. Promover que la ciudadanía y partes interesadas en cada dirección territorial y sede central evalúen la atención a la ciudadanía</t>
  </si>
  <si>
    <t>Direcciones territoriales, Oficina Asesora de Comunicaciones</t>
  </si>
  <si>
    <t>2 Campañas de promoción a nivel nacional de la evaluación de la atención a la ciudadanía.
2 Informes de resultados de la evaluación de la atención a la ciudadanía publicados.</t>
  </si>
  <si>
    <t>2.5.4. Implementar segunda fase de la estrategia de Lenguaje Claro e Incluyente</t>
  </si>
  <si>
    <t xml:space="preserve">2 Informes de  la ejecución de la estrategia de lenguaje claro </t>
  </si>
  <si>
    <t>2.5.5. Realizar y /o participar en ferias de servicio a la ciudadanía</t>
  </si>
  <si>
    <t>Oficina Asesora de Comunicaciones, Oficina Comercial</t>
  </si>
  <si>
    <t>Evidencias de realización y/o participación en dos (2) ferias de servicio.</t>
  </si>
  <si>
    <t>2.5.6. Hacer seguimiento a la implementación de la política de protección de datos personales</t>
  </si>
  <si>
    <t>Todas las dependencias, Comité Institucional de Gestión y Desempeño</t>
  </si>
  <si>
    <t>Registro de asistencia a reuniones virtuales o presenciales.</t>
  </si>
  <si>
    <t>3.1.1. Actualizar la información que le compete a la oficina de relación  con el  ciudadano en la sección de Transparencia y acceso a la información pública, Participa, y Atención y Servicio al Ciudadanía del portal institucional.</t>
  </si>
  <si>
    <t>Oficina Asesora de Comunicaciones, Oficina Asesora Jurídica, Dirección de Tecnologías de la Información y Comunicaciones</t>
  </si>
  <si>
    <t xml:space="preserve">Tres (3) Reportes de los cambios realizados en la información que le compete a relación con el ciudadano. </t>
  </si>
  <si>
    <t>Se elaboró diagnóstico de cumplimiento de la Resolución 1519 de 2020 a través de herramienta ITA de la Procuraduría General de la Nación. Posteriormente, a partir de lo diagnosticado para el menú participa, se elaboró la propuesta de ajuste a través de la ruta con esquema de navegación.</t>
  </si>
  <si>
    <t>3.1.2. Mantener actualizada la sección de Transparencia y Acceso a la Información Pública de la portal web.</t>
  </si>
  <si>
    <t>Oficina Asesora de Comunicaciones, Dirección de Tecnologías de la Información y Comunicaciones, Dependencias de procesos misionales.</t>
  </si>
  <si>
    <t xml:space="preserve">Un (1) informe de cumplimiento o la directiva de la procuraduría general de la nación  </t>
  </si>
  <si>
    <t>Se adelantó un cambio/ actualización a través de la publicación de la estrategia de Participación Ciudadana 2024 como primer nuevo elemento para el ajuste a partir del esquema de navegación elaborado.</t>
  </si>
  <si>
    <t>3.1.3. Divulgar el procedimiento de Actualización del Normograma Institucional.</t>
  </si>
  <si>
    <r>
      <rPr>
        <sz val="11"/>
        <rFont val="Arial"/>
        <family val="2"/>
      </rPr>
      <t>Una (1) pieza comunicativa semestral de divulgación del procedimiento del NORMOGRAMA</t>
    </r>
    <r>
      <rPr>
        <sz val="11"/>
        <color rgb="FFFFC000"/>
        <rFont val="Arial"/>
        <family val="2"/>
      </rPr>
      <t>.</t>
    </r>
  </si>
  <si>
    <t>Dependencias de procesos misionales</t>
  </si>
  <si>
    <t>Evidencias de los espacios de participación.
Documento resumen con los resultados de la participación.</t>
  </si>
  <si>
    <t xml:space="preserve">Se da cumplimiento al PAAC correspondiente al primer cuatrimestre, realizando la encuesta de participación, con el objetivo de dar a conocer de manera interactiva las imágenes satelitales dispuestas. </t>
  </si>
  <si>
    <t>3.1.5. Organizar y actualizar la información de contratación de la sección Transparencia y acceso a la información pública del portal web, correspondiente a temas de contratación de la entidad.</t>
  </si>
  <si>
    <t>Enlace de la información de contratación actualizada.</t>
  </si>
  <si>
    <t>Se continúa solicitando a la Oficina de Planeación la publicación y /o actualización de la informacion del proceso de Gestión Contractual, en la página de transparencia de la entidad.</t>
  </si>
  <si>
    <t>Se ha constatado la elaboración, aprobación y publicación en la página web del IGAC, de la resolución 209 del 26 de febrero de 2024, la cual detalla la actualización de la información relacionada con el proceso de Gestión Contractual. Esta acción se llevó a cabo en la sección de Transparencia de la entidad, en cumplimiento con la actividad 3.1.5, que consiste en organizar y mantener actualizada la información de contratación en el portal web. Esta sección específica aborda los temas de contratación de la entidad, asegurando así el acceso público a la información relevante</t>
  </si>
  <si>
    <t>3.1.6. Tramitar la actualización de la información de talento humano que se encuentra en el portal web y en la IGACNET</t>
  </si>
  <si>
    <t>Oficina Asesora de Comunicaciones, Oficina Asesora de Planeación</t>
  </si>
  <si>
    <t>Correos electrónicos con la solicitud y/o los cambios de la información de talento humano en la página web y en IGACNET (cada cuatrimestre)</t>
  </si>
  <si>
    <t>Se publicaron en la página web del IGAC las resoluciones de nombramiento de los servidores públicos que se han vinculado al Instituto.</t>
  </si>
  <si>
    <t>Se verifica en la página web del IGAC, publicación de las resoluciones de nombramiento de los servidores públicos, con vinculaciones en el primer trimestre de 2024.</t>
  </si>
  <si>
    <t>3.1.7. Mantener actualizados en la página principal las noticias más relevantes para la ciudadanía y los grupos de valor, junto con el Calendario de Actividades en el numeral 1. Información de la Entidad, en el enlace Transparencia y Acceso a la Información Pública.</t>
  </si>
  <si>
    <t xml:space="preserve">En la página principal, las noticias actualizadas. 
En el numeral 1.10. el Calendario de Actividades actualizado. </t>
  </si>
  <si>
    <t>También se publicó en la página web la planta de personal actualizada cada mes, como se observa en los correos adjuntos.</t>
  </si>
  <si>
    <t xml:space="preserve">3.1.8. Elaborar propuesta base de esquema de publicación  del menú participa atendiendo lo señalado en la resolución 1519 de 2020. </t>
  </si>
  <si>
    <t>Equipo líder de participación ciudadana y rendición de cuentas</t>
  </si>
  <si>
    <t xml:space="preserve">Un documento con esquema de publicación elaborado. </t>
  </si>
  <si>
    <t>Se llevó a cabo reunión con servidores de la Dirección de TIC´s con el objetivo de revisar los cambios que se requieren en el banner de encargos que está ubicado en la</t>
  </si>
  <si>
    <t>3.2.1. Socializar y divulgar  la Ley 1712 de 2014 Transparencia y acceso a la información pública a todos los funcionarios y contratistas, incluyendo las implicaciones de su incumplimiento</t>
  </si>
  <si>
    <t>Evidencia de la capacitación de la Ley 1712 de 2014.                      Dos (2) Piezas de divulgación de la Ley 1712 de 2014.</t>
  </si>
  <si>
    <t>Se realizó y divulgo una pieza publicitaria informando a todos los funcionarios y contratistas sobre aspectos de la Ley 1712 de 2014</t>
  </si>
  <si>
    <t>Se observa la elaboración y divulgación de una pieza publicitaria informando a todos los funcionarios y contratistas sobre aspectos de la Ley 1712 de 2014.</t>
  </si>
  <si>
    <t>3.3.1. Coordinar la elaboración y publicación del Índice de Información Clasificada y Reservada de acuerdo al Decreto 1081 de 2015, de los procesos que tengan identificados activos de información.</t>
  </si>
  <si>
    <t>Todas las dependencias, Comité Institucional de Gestión y Desempeño, Dirección de Tecnologías de la Información y Comunicaciones</t>
  </si>
  <si>
    <t xml:space="preserve"> Matriz de Índice de información clasificada y reservada actualizado y publicado a  31 de diciembre.</t>
  </si>
  <si>
    <t>3.3.2. Realizar seguimiento al proceso de actualización y convalidación de las Tablas de Retención Documental (TRD) V.6  según  (Estructura Orgánica Decreto 846 de 2021) de conformidad con los requerimientos normativos solicitados por el Archivo General de la Nación.</t>
  </si>
  <si>
    <t>Todas las dependencias, Comité Institucional de Gestión y Desempeño, Oficina Asesora de Comunicaciones</t>
  </si>
  <si>
    <t>Soporte de trabajo que evidencien el proceso de actualizacion realizado a las TRD.                                                                                         Evidencia de seguimiento a la convalidación de las TRD.</t>
  </si>
  <si>
    <t>Se remite correo electrónico enviado al AGN para solicitar mesa técnica respecto de la convalidación de TRD del Instituto Geográfico Agustín Codazzi</t>
  </si>
  <si>
    <t>3.4.1. Incluir en la página web de la Entidad piezas en lenguaje de señas para el ciudadano con discapacidad auditiva</t>
  </si>
  <si>
    <t>Pantallazos de la ubicación de las Piezas en lenguaje de señas para el ciudadano con discapacidad auditiva, en la página web de la Entidad</t>
  </si>
  <si>
    <t>3.5.1. Realizar, tabular y publicar informe de los resultados de la encuesta sobre Transparencia y acceso a la información del portal institucional</t>
  </si>
  <si>
    <t>Publicación del Informe de resultados de la encuesta de satisfacción del ciudadano sobre Transparencia y acceso a la información del portal institucional.</t>
  </si>
  <si>
    <t>3.5.2. Implementar las  mejoras identificadas y  priorizadas por las áreas  en la página web de la Entidad</t>
  </si>
  <si>
    <t>Oficina Asesora de Planeación, Oficina de Relación con el Ciudadano, Oficina Asesora de Comunicaciones</t>
  </si>
  <si>
    <t>Listado de las mejoras realizadas, en la página web de la Entidad</t>
  </si>
  <si>
    <t xml:space="preserve">En el periodo de enero a abril 2024 se realizaron las siguientes mejoras al sitio web de la entidad: 
1.1. Creación del Módulo de Hoja de vida de aspirantes 
1.2. Creación de la convocatoria de Coordinador General de Operación - Municipios 2024
2.1. Creación del subsitio Especificaciones técnicas para la generación de cartografía básica
2.2. Creación del subsitio Implementación oficialización de productos cartográficos
3.1. Se creó y publicó la convocatoria de Desarrolladores GIS – SIG (DTIC)
3.2. Se creó el formulario de banco de hojas de vida (STH)
3.3. Se realizaron actualizaciones dentro del sitio WEB de la RICRP 
3.4. Se realizó la gestión para la actualización de la imagen del chat WEB IGAC.
4.1. Actualización página de Datos Abiertos – Geodesia
4.2. Actualización en el sitio de la Dirección de Investigación y Prospectiva
4.3. Creación módulo Socializaciones MIPG 
4.1. Se realizaron actualizaciones dentro del sitio WEB de la RICRP
</t>
  </si>
  <si>
    <t>Se evidencia informe “Evidencias de las mejoras identificadas y priorizadas por las áreas en la página web de la Entidad”, donde se encuentra relacionadas las diferentes mejoras con su respectivo link con el que se puede corroborar estas.</t>
  </si>
  <si>
    <t xml:space="preserve">3.5.3. Consolidar y publicar informes trimestrales de los procesos judiciales de la entidad. </t>
  </si>
  <si>
    <t>Matriz de procesos judiciales trimestral publicada.</t>
  </si>
  <si>
    <t>Se publicó en la página Web de la entidad la matriz de procesos judiciales con corte a 30 de marzo de 2024. https://www.igac.gov.co/transparencia-y-acceso-a-la-informacion-publica/planeacion-presupuesto-e-informes/informe-sobre-defensa-publica-y-prevencion-del-dano-antijuridico</t>
  </si>
  <si>
    <t>Se evidencia la publicación de las matriz de los procesos judiciales, en el siguiente Link de acceso: https://www.igac.gov.co/transparencia-y-acceso-a-la-informacion-publica/planeacion-presupuesto-e-informes/informe-sobre-defensa-publica-y-prevencion-del-dano-antijuridico, en el que encontramos los informes a 30 de marzo de 2024.</t>
  </si>
  <si>
    <t>4.1.1. Identificar y actualizar roles de cada dependencia y cada dirección territorial para suministro de información orientada a la rendición de cuentas</t>
  </si>
  <si>
    <t>Archivo con la relación de enlaces para rendición de cuentas.                                                                               Documentos  con roles y responsabilidades de las diferentes  areas de la entidad, en materia de rendicion de cuentas.                 Evidencias de socializacion  de roles y responsabilidades.</t>
  </si>
  <si>
    <t>Se generó archivo con la relación de enlaces para Rendición de Cuentas. 
Elaborado el Protocolo de Rendición de cuentas que, entre otros, detalla roles y responsabilidades de las diferentes  áreas de la Entidad, en materia de Rendición de Cuentas.
Se adelantó una jornada de socialización de la herramienta del Manual Único de Rendición de Cuentas, donde hubo socialización  de roles y responsabilidades.
Socializado el Protocolo de Rendición de Cuentas, en el marco de la socialización de documentos asociados con la actualización del procedimiento de Participación Ciudadana y Rendición de Cuentas, a través de correo electrónico.</t>
  </si>
  <si>
    <t>4.1.2. Fortalecer las competencias (conocimientos, habilidades, carácter y valores) del equipo lider requeridas para el proceso de rendición de cuentas</t>
  </si>
  <si>
    <t>Una (1) Socialización de la herramienta del Manual Único de Rendicion de Cuentas.</t>
  </si>
  <si>
    <t>Se adelantó la jornada de socialización de la herramienta del Manual Único de Rendición de Cuentas</t>
  </si>
  <si>
    <t>4.1.3. Realizar autodiagnóstico, autoevaluación, reto y estrategia de rendicion de cuentas  para su validación por parte del equipo líder de participación ciudadana y rendición de cuentas y posterior publicación.</t>
  </si>
  <si>
    <t>Instrumento de autodiagnóstico de rendición de cuentas aplicado.
Instrumento de Autoevaluación enfoque de derechos humanos y paz en la rendición de cuentas aplicado. 
Reto de la rendición de cuentas
Estrategia de Rendicion de cuentas. 
Evidencia de aprobación por parte del equipo lider  
Evidencia de la Publicación de los instrumentos validados.</t>
  </si>
  <si>
    <t>Agosto</t>
  </si>
  <si>
    <t>Diligenciado el instrumento de autodiagnóstico de Rendición de Cuentas, donde se identificó el reto del proceso de Rendición de Cuentas del IGAC para la vigencia 2024.</t>
  </si>
  <si>
    <t>4.1.4. Adelantar una jornada de sensibilización con la alta dirección sobre  la política de participación ciudadana en la gestión pública, especialmente en materia de rendición de cuentas</t>
  </si>
  <si>
    <t>Evidencias de la jornada de sensibilización adelantada</t>
  </si>
  <si>
    <t>Febrero</t>
  </si>
  <si>
    <t>Se adelantó una jornada de sensibilización con el director general de la entidad, Dr. Gustavo Marulanda, con el fin de promover el fortalecimiento del proceso de relación con la ciudadanía del Instituto; especialmente, la política de Participación Ciudadana y Rendición de Cuentas.</t>
  </si>
  <si>
    <t xml:space="preserve">4.1.5. Realizar socializaciones o capacitaciones para los servidores públicos y contratistas de la Entidad en rendición de cuentas, participación ciudadana y control social </t>
  </si>
  <si>
    <t xml:space="preserve">Equipo líder de rendición de cuentas y participación, Oficina de Relación con el Ciudadano                                                                   </t>
  </si>
  <si>
    <t>Base de datos con los registros de asistencia de las capacitaciones en rendición de cuentas, participación ciudadana y control social (segundo y tercer cuatrimestre)</t>
  </si>
  <si>
    <t>4.2.1. Socializar e implementar el procedimiento de Regulación de la Entidad, junto con su correspondiente formato, atendiendo a lo dispuesto en la Resolución 1519 de 2020</t>
  </si>
  <si>
    <t xml:space="preserve">Dirección de Regulación y Habilitación </t>
  </si>
  <si>
    <t>Evidencias de tres (3) socializaciones del procedimiento de regulación.</t>
  </si>
  <si>
    <t>se realiza socializacion del procedimiento de regulacion a los contratistas de la direccion de regulacion y habilitacion el dia 29 de abril de 2024</t>
  </si>
  <si>
    <t>4.3.1. Elaborar informe de rendición de cuentas con enfoque en derechos humanos y ODS</t>
  </si>
  <si>
    <t>Equipo lider de participación ciudadana  y rendicion de cuentas, Oficina Asesora de Comunicaciones</t>
  </si>
  <si>
    <t>Informe de rendición de cuentas con enfoque en derechos humanos y ODS</t>
  </si>
  <si>
    <t>4.3.2. Realizar consulta participativa de los temas de rendición de cuentas con los grupos de interés  identificados para fortalecer capacidades de diálogo</t>
  </si>
  <si>
    <t>Realizar una encuesta para la ciudadanía, partes interesadas y grupos de interes.</t>
  </si>
  <si>
    <t>Oficina de Relación con el Ciudadano, Equipo líder  de participación ciudadana y rendición de cuentas</t>
  </si>
  <si>
    <t>Cuatro (4) evidencias de las convocatorias de rendición de cuentas por diferentes medios externos e internos de comunicación.</t>
  </si>
  <si>
    <t>4.4.1. Consolidar y presentar el informe al Congreso 2023-2024, incluyendo estados contables y financieros de la Entidad</t>
  </si>
  <si>
    <t>Todas las dependencias y Direcciones Territoriales</t>
  </si>
  <si>
    <t>Un (1) Informe al Congreso.</t>
  </si>
  <si>
    <t>4.4.2. Elaboración  y publicación en la página web del informe de rendición de cuentas del Acuerdo de Paz</t>
  </si>
  <si>
    <t>Dependencias de procesos misionales, Equipo líder de participación ciudadana y rendición de cuentas, Oficina Asesora de Comunicaciones</t>
  </si>
  <si>
    <t>Un (1) Informe de rendición de cuentas del Acuerdo de paz anual 2023.</t>
  </si>
  <si>
    <t>Se realizo la elaboracion y publicación en la página web del IGAC, en el boton de Transparencia y acceso a la información publica, el informe de rendición de cuentas del Acuerdo de Paz del año 2023.</t>
  </si>
  <si>
    <t>4.4.3. Elaborar y publicar informe de gestión</t>
  </si>
  <si>
    <t xml:space="preserve">Un (1) Informe de gestión 2023.
</t>
  </si>
  <si>
    <t>Se realizo la elaboracion y publicación en el boton de Transparencia y acceso a la información publica el informe de gestión del año 2023</t>
  </si>
  <si>
    <t>Se evidencia la publicación del informe de gestión 2023, en el siguiente link de la pagina web del IGAC. “ https://www.igac.gov.co/sites/default/files/transparencia/planeacionypresupuesto/Informe%20de%20Gesti%C3%B3n%20Anual%202023%20DEFINITIVO.pdf “</t>
  </si>
  <si>
    <t>4.4.4. Ejercicio de diálogo frente a la implementación del Plan Anticorrupción y de Atención al Ciudadano</t>
  </si>
  <si>
    <t>Formulario como espacio de diálogo frente a las observaciones e inquietudes que se tengan frente a la implementación del PAAC.</t>
  </si>
  <si>
    <t>Dependencias de procesos misionales, Oficina Asesora de Planeación</t>
  </si>
  <si>
    <t>Contenido comunicativo respecto a la implementación del Acuerdo de Paz anual 2022.</t>
  </si>
  <si>
    <t>4.4.6. Llevar a cabo acciones de dialogo con los ciudadanos o grupos de interés desde  las áreas misionales de la entidad, aplicando, entre otros, programas de uso de tecnología</t>
  </si>
  <si>
    <t>Evidencias de Cuatro (4) acciones de diálogo, tales como facebook-live, foros y otros.</t>
  </si>
  <si>
    <t>4.5.1 Convocar y realizara al menos dos espacios de diálogo de rendición de cuentas del IGAC</t>
  </si>
  <si>
    <t>Equipo líder de participación ciudadana y rendición de cuentas, Oficina Asesora de Comunicaciones</t>
  </si>
  <si>
    <t>Dos (2) Informes tipo memorias de los espacios de diálogo publicados</t>
  </si>
  <si>
    <t>4.5.2 Recopilar, sistematizar y analizar las propuestas y observaciones efectuadas por la ciudadanía  en los espacios de diálogo de rendición de cuentas</t>
  </si>
  <si>
    <t>Dos (2) Informes tipo memorias de espacios de diálogo publicados incluyendo propuestas y observaciones de la ciudadanía frente a los espacios de diálogo.</t>
  </si>
  <si>
    <t>4.5.3 Elaborar y publicar el informe de resultados de la estrategia de rendición de cuentas realizados en el año 2023.</t>
  </si>
  <si>
    <t>Un (1) Informe de resultados de la estrategia de rendición de cuentas</t>
  </si>
  <si>
    <t>5.1.1. Implementar el autodiagnóstico y las actividades de gestión del código de integridad, teniendo en cuenta el plan de trabajo establecido</t>
  </si>
  <si>
    <t xml:space="preserve">Equipo líder de integridad y conflicto de intereses </t>
  </si>
  <si>
    <t>Autodiagnóstico de la implementación de integridad (primer cuatrimestre).                                                                                                
Plan de Gestión del Código de Integridad (primer cuatrimestre).             
Actas de reunión del Equipo Líder de Integridad (cada cuatrimestre).                                                                                        Listas de asistencia, informes, piezas comunicativas y demás evidencias de la ejecución de actividades del Plan de Gestión del Código de Integridad conforme al cronograma planteado (segundo y tercer cuatrimestre).                                                                     
Documento con la evaluación de resultados de la implementación del Código de Integridad (tercer cuatrimestre).</t>
  </si>
  <si>
    <t>Se elaboró Autodiagnóstico de la implementación de la política de integridad.
Se realizaron dos reuniones del Equipo Líder de Integridad los días 28 de febrero y 17 de abril, conforme se evidencia en las actas de reunión que se adjuntan.
Se formuló la estrategia de integridad, la cual contiene el plan de trabajo para la Gestión de la Integridad durante la vigencia 2024.</t>
  </si>
  <si>
    <t>5.2.1. Realizar los ejercicios de participación durante el diseño de los proyectos normativos con la ciudadanía y actores interesados.</t>
  </si>
  <si>
    <t>Oficina Asesora de Comunicaciones, dependencia del proceso que emite el proyecto normativo, Oficina de Relación con el Ciudadano</t>
  </si>
  <si>
    <t>Evidencias de la publicación de proyectos normativos para participación ciudadana y actores interesados
Observaciones y respuestas publicadas en la página web</t>
  </si>
  <si>
    <t>se realiza publicacion de los proyectos normativos para comentarios de la ciudadania, como evidencia se adjunta correo de solicitud de publicacion</t>
  </si>
  <si>
    <t>Se evidencian dos correos con fecha del 07/05/2024, uno de solicitud de publicación en pagina WEB para comentarios de la ciudadanía sobre la modificación a la resolución 1040 de 2023 y el otro de solicitud de publicación en pagina WEB para comentarios de la ciudadanía sobre el modelo extendido.</t>
  </si>
  <si>
    <t xml:space="preserve">5.2.2. Generar un espacio de participación ciudadana respecto al Plan Estratégico Institucional </t>
  </si>
  <si>
    <t>Evidencias del espacio de participación dispuesto</t>
  </si>
  <si>
    <t>Se genero un espacio de participación ciudadana dispuesto para el Plan Estratégico Institucional</t>
  </si>
  <si>
    <t>Se observa evidencias como la creación de formulario, piezas comunicativas y publicación del plan estratégico institucional, para la participación ciudadana dispuesto para el Plan Estratégico Institucional.</t>
  </si>
  <si>
    <t>5.2.3. Realizar y socializar ejercicios participativos del Plan Anticorrupción y de Atención al Ciudadano, a nivel interno y externo del IGAC</t>
  </si>
  <si>
    <t>Evidencias de dos ejercicios participativos de rendición de cuentas
Informe de los resultados del ejercicio de participación</t>
  </si>
  <si>
    <t>Se los ejercicios participativos del Plan Anticorrupción y de Atención al Ciudadano y el Mapa de Riesgos de Corrupción, a nivel interno y externo del IGAC. Asi mismo se realiza un informe de los resultados del ejercicio de participación</t>
  </si>
  <si>
    <t>Se evidencia dos ejercicios participativos de rendición de cuentas y un Informe de los resultados del ejercicio de participación.</t>
  </si>
  <si>
    <t xml:space="preserve">5.2.4. Publicar cuatrimestralmente los conceptos jurídicos emitidos por la OAJ que se consideren importantes para el conocimiento general de los grupos de interés </t>
  </si>
  <si>
    <t>Un (1) Informe de Conceptos Jurídicos, publicados cuatrimestralmente en la página web.</t>
  </si>
  <si>
    <t>Se publicó en la página Web de la entidad los conceptos emitidos por la Oficina Asesora Jurídica durante el primer cuatrimestre y se elaboró matriz de informe. https://www.igac.gov.co/transparencia-y-acceso-a-la-informacion-publica/normativa/normograma?field_calificacion_de_la_norma_target_id=299&amp;combine=&amp;field_fecha_de_emision_value=&amp;field_fecha_de_emision_value_1=</t>
  </si>
  <si>
    <t>Se constata la publicación de los conceptos del primer cuatrimestre 2024, en el siguiente Link de acceso: https://www.igac.gov.co/transparencia-y-acceso-a-la-informacion-publica/normativa/normograma?field_calificacion_de_la_norma_target_id=299&amp;combine=&amp;field_fecha_de_emision_value=&amp;field_fecha_de_emision_value_1, al igual se observa la matriz que contiene la información detallada a 30 de abril del 2024.</t>
  </si>
  <si>
    <t>5.2.5. Implementar el autodiagnóstico y las actividades de gestión de conflicto de interés, teniendo en cuenta el plan de trabajo establecido</t>
  </si>
  <si>
    <t>Equipo líder de integridad y conflicto de intereses 
Comité Institucional de Gestión y Desempeño</t>
  </si>
  <si>
    <t>Autodiagnóstico para la gestión de conflicto de intereses (primer cuatrimestre)                                                           
Plan de trabajo para la gestión de conflicto de intereses (primer cuatrimestre)                                                     
Listas de asistencia, informes, piezas comunicativas y demás evidencias de la ejecución de las actividades establecidas en el cronograma (segundo y tercer cuatrimestre)                                                                                  
Acta de seguimiento por parte del Comité Institucional de Gestión y Desempeño a la implementación de la estrategia de gestión de conflicto de intereses (tercer cuatrimestre)</t>
  </si>
  <si>
    <t>Se elaboró Autodiagnóstico para la gestión de conflicto de intereses 
Se formuló la estrategia de integridad, la cual contiene las actividades a desarrollar durante la vigencia 2024.</t>
  </si>
  <si>
    <t>Se evidencia elaboración del "AUTODIAGNÓSTICO PARA LA GESTIÓN DE CONFLICTO DE INTERESES", formulación de "Estrategia de Conflicto de Interés" y plan de trabajo (plan de acción y cronograma), a desarrollar durante el año 2024.</t>
  </si>
  <si>
    <t>OBSERVACIÓN OCI</t>
  </si>
  <si>
    <t>DESCRIPCION DEL AVANCE DE ACTIVIDAD POR  PROCESO DEL 1ER CUATRIMESTRE.
AUTO SEGUIMIENTO</t>
  </si>
  <si>
    <t>SEGUIMIENTO OFICINA DE CONTROL INTERNO VIGENCIA 2024</t>
  </si>
  <si>
    <t>PORCENTAJE DE  EJECUCION  I CUATRIMESTRE POR ACTIVIDAD</t>
  </si>
  <si>
    <t>PORCENTAJE DE EJECUCIÓN  ACUMULADO VIGENCIA 2024 POR ACTIVIDAD</t>
  </si>
  <si>
    <t>PORCENTAJE DE  EJECUCION  II CUATRIMESTRE POR ACTIVIDAD</t>
  </si>
  <si>
    <t>PORCENTAJE DE  EJECUCION  III CUATRIMESTRE POR ACTIVIDAD</t>
  </si>
  <si>
    <t>N°</t>
  </si>
  <si>
    <t>DT</t>
  </si>
  <si>
    <t>PROCESO/SUBPROCESO</t>
  </si>
  <si>
    <t>CÓDIGO CONTROL</t>
  </si>
  <si>
    <t>META CONTROL PROGRAMADA</t>
  </si>
  <si>
    <t>META CONTROL EJECUTADA</t>
  </si>
  <si>
    <t>AVANCE CUALITATIVO DT</t>
  </si>
  <si>
    <t>VERIFICACIÓN EVIDENCIA OAP</t>
  </si>
  <si>
    <t xml:space="preserve">ATLÁNTICO </t>
  </si>
  <si>
    <t>GESTIÓN CATASTRAL</t>
  </si>
  <si>
    <t>C_R29_C1</t>
  </si>
  <si>
    <t>Con evidencia</t>
  </si>
  <si>
    <t>Concepto favorable</t>
  </si>
  <si>
    <t>GESTIÓN PRESUPUESTAL, CONTABLE Y FINANCIERA</t>
  </si>
  <si>
    <t>C_R48_C1</t>
  </si>
  <si>
    <t>GESTIÓN CONTRACTUAL</t>
  </si>
  <si>
    <t>C_R50_C1</t>
  </si>
  <si>
    <t>No aplica</t>
  </si>
  <si>
    <t xml:space="preserve">Sin meta programada para este periodo </t>
  </si>
  <si>
    <t>GESTIÓN DE BIENES Y SERVICIOS</t>
  </si>
  <si>
    <t>C_R54_C1</t>
  </si>
  <si>
    <t xml:space="preserve">De conformidad con las evidencias y  soportes aportados por la Dirección Territorial en OneDrive, correspondientes al primer cuatrimestre 2024,(Carpeta vacía) lo que corrobora el no sugerir casos en plataforma tecnológica GLPI, tampoco se presenta reporte para el periodo evaluado. </t>
  </si>
  <si>
    <t xml:space="preserve">BOLÍVAR </t>
  </si>
  <si>
    <t xml:space="preserve">Se realizó seguimiento al cronograma de trabajo y al reporte descargado de la herramienta APEX, durante el primer cuatrimestre del año 2024 en la territorial Bolívar, se deja evidencias ( archivo Excel)en el DRIVE. </t>
  </si>
  <si>
    <t>Se observó documento denominado CRONOGRAMA DE TRABAJO DE METAS MUTACIONES PRIMER CUATRIMESTRE D.T. BOLÍVAR 2024, en el cual se observa el cronograma de trabajo y reporte de seguimiento correspondiente al primer cuatrimestre de la vigencia, identificando a la ejecución del control definido. </t>
  </si>
  <si>
    <t>Revisadas las evidencias aportadas por la Dirección Territorial, en OneDrive correspondiente al primer cuatrimestre 2024, se observaron listados en formato Excel de las ordenes de pago con traspaso a pagaduría y ordenes de pago con traspaso a pagaduría con sus respectivos soportes.</t>
  </si>
  <si>
    <t>Durante el periodo comprendido entre el 01 de enero de 2024 y el 30 de abril de 2024, no se presentaron observaciones ni fueron devueltos tramites con observaciones en gestión contractual, para los fines pertinentes.</t>
  </si>
  <si>
    <t>En atención a lo informado por la Dirección Territorial, en el cuatrimestre, no se presentaron observaciones ni fueron devueltos tramites con observaciones en gestión contractual.
Adicionalmente la periodicidad es variable, por tal razón no aplica para el periodo. </t>
  </si>
  <si>
    <t>Durante el primer cuatrimestre del año 2024, se realizaron los GLPI del mes de: marzo y abril, en el mes de enero y febrero no se presentaron comisiones con el vehículo debido que no se tenía contrato de gasolina (Nivel Central), se adjunta evidencias en el DRIVE de los casos de GLPI generados</t>
  </si>
  <si>
    <t>Se observaron pantallazos del GLPI en el cual se observa el registro y seguimiento de los casos generado, lo cual permite reconocer el cumplimiento del control formulado, sin embargo, es importante que para los próximos reportes se allegue el documento entregable "Listado de los casos generados durante el trimestre en la plataforma tecnológica"</t>
  </si>
  <si>
    <t>BOYACÁ</t>
  </si>
  <si>
    <t>1. Se realiza la entrega del cronograma detallado que cubre del primer trimestre. 2024. Este cronograma incluye información relevante por la cantidad de tramites que se tiene por municipio y lo  programado. 
2. Se relaciona el reporte de la herramienta APEX, que contiene información esencial para el seguimiento del proyecto. Este reporte incluye las fechas de radicación de documentos, detalles sobre los trámites realizados por los ejecutores, y los saldos de la vigencia  2022 y 2023. También muestra un listado de las peticiones tramitadas y su estado</t>
  </si>
  <si>
    <t>De acuerdo con la información facilitada por la Oficina Asesora de Planeación, se validó la evidencia que soporta el cumplimiento del control 1 asociado al riesgo 48, encontrando:
1. Tres (3) archivos en formato Excel, que contienen la relación de órdenes de pago con traspaso a pagaduría, para el primer trimestre del año.
2. Tres (3) archivos en formato PDF, que contienen los comprobantes de pago, que soportan las órdenes de pago con traspaso a pagaduría.</t>
  </si>
  <si>
    <t>Para este riesgo, se incluye una captura de pantalla de un correo electrónico enviado por la Oficina de Contratación. En este correo, se nos informa que hasta la fecha, la Dirección Territorial no ha requerido observaciones específicas sobre las contrataciones realizadas, ya que estas se han basado únicamente en contratos directos de prestación de servicios.</t>
  </si>
  <si>
    <t xml:space="preserve">De acuerdo con la información facilitada por la Oficina Asesora de Planeación, se validó la evidencia que soporta el cumplimiento del control 1 asociado al riesgo 50, encontrando una (1) captura de pantalla, en la que se observa un correo electrónico de Juan Carlos Fuerte Soto a Juan Carlos Beltrán Cruz (ambos, profesionales de la Dirección Territorial), informando que durante el primer trimestre del presente año, la Dirección Territorial Boyacá realizó la contratación sólo haciendo uso de la figura de contratación directa. </t>
  </si>
  <si>
    <t>Para respaldar este riesgo, se proporciona un listado detallado de los casos generados durante el trimestre en la plataforma tecnológica. Este listado ofrece un resumen de todas las incidencias, problemas o requerimientos registrados en la plataforma durante el período mencionado.</t>
  </si>
  <si>
    <t>De acuerdo con la información facilitada por la Oficina Asesora de Planeación, se validó la evidencia que soporta el cumplimiento del control 1 asociado al riesgo 54, encontrando un archivo en formato PDF, que contiene un reporte de la plataforma tecnológica para el primer trimestre del año, en el que se observan cuatro requerimientos relacionados con el servicio de transporte.</t>
  </si>
  <si>
    <t>CALDAS</t>
  </si>
  <si>
    <t>Se evidencio cronograma de saldos de trámites de los municipios de Pensilvania, La Dorada y Aguadas, se observa reporte ejecución de tramites al igual que seguimiento a los ejecutores.</t>
  </si>
  <si>
    <t>En el primer periodo se realizaron dos Órdenes de pago con traspaso a pagaduría con sus respectivos soportes. 
Se adjuntan OP presupuestales con traspaso a pagaduría de pagos de impuesto predial e industria y comercio al Municipio de Manizales, ya que deben ser pagados a través de pse por el portal tributario del municipio.</t>
  </si>
  <si>
    <t>Se videncia órdenes de pago número 14429124 y 42449324 y el comprobante de pago del impuesto predial al municipio de Manizales.</t>
  </si>
  <si>
    <t>Para este periodo no se realizó ningún proceso de mínima cuantía.</t>
  </si>
  <si>
    <t>Se evidencia LGPI caso 279056 donde se realizó la solicitud para sacar la de nuevo la tarjeta de propiedad que está asignado a la Dirección Territorial.</t>
  </si>
  <si>
    <t xml:space="preserve">CAQUETÁ </t>
  </si>
  <si>
    <t>Durante el primer  trimestre se realizaron un total 822 tramites distribuidos en    570 tramites de oficina y 252 tramites de terreno, bajo la resolucion 1040 del 2023. se adjunta cronograma  y reporte del aplicativo apex. Dado lo anterior, se genera el memorando 2605DTCAQ-2024-0000132-IE CASO 1045681 para ajuste de Metas.</t>
  </si>
  <si>
    <t xml:space="preserve">Se elaboraron 10 órdenes de pago con traspaso a pagaduría por mes verificado con el área contable.
</t>
  </si>
  <si>
    <t>De acuerdo con la información proporcionada, se verifica que la Territorial ha generado las órdenes de pago no presupuestal con traspaso a pagaduría. Específicamente, durante el presente trimestre se han realizado 10 pagos.</t>
  </si>
  <si>
    <t>Durante el periodo reportado no se adelantaron procesos contractuales de mínima cuantía en la territorial Caquetá.</t>
  </si>
  <si>
    <t>Durante el primer trimestre se realizaron 10 solicitudes de vehículo utilizando la plataforma técnologica, mediante GLPI, seguiendo los procedimientos establecidos. Se adjunta listado de solicitudes realizadas.</t>
  </si>
  <si>
    <t>Se validan las solicitudes generadas mediante el GLPI, Tras una revisión, se constató que las solicitudes cumplen con todos los requisitos establecidos en el procedimiento "Control y manejo administrativo del parque automotor".</t>
  </si>
  <si>
    <t xml:space="preserve">CASANARE </t>
  </si>
  <si>
    <t>1. Se realizo plan de trabajo para evacuar los saldos de conservacion, donde se contemplo los municipios de la territorial y los servidores adscritos a la dt (ver plan de trabajo saldos dtcas)
2. las asignaciones de tramites se estan realizando por orden cronologico teniendo en cuenta los saldos mas antiguos
3. como seguimiento, periodicamente se le reporta a los ejecutores los saldos de conservación que se encuentran en sus bandejas pendientes por ejecutar.
4. en el seguimiento del trimestre, se evidencio que no fue posible cumplir el cronograma debido a que en el mes de enero habia suspensión de terminos para actualizar los avaluos catastrales; la territorial no cuenta con suficiente personal de planta para ejecutar tramites (2 oficiales de catastro) quienes apoyaron en enero atención de ventanilla; la contratación de personal se realizo a  mediados del mes de febrero, sin embargo su labor fue truncada por la no aplicación de la resolucion 1040 de 2023 en el SNC (fecha de inscripciones catastrales), se debio parar depuracion por casi 10 dias para aplicar la mejora del SNC (bloqueo vereda / manzana) y que al final no la cargaron pero si afecto depuración y edición grafica. todo lo anterior se refleja en no cumpliento de la meta trazada para el trimestre.</t>
  </si>
  <si>
    <t>Según reporte de evidencias (OneDrive - primer cuatrimestre 2023), se observan (6) archivos, que contienen: plan de trabajo, reportes de seguimientos y comunicación interna (e-mail) por incumplimiento en el trámite de las mutaciones asignadas.</t>
  </si>
  <si>
    <t>Como se evidencia en el documento "ORDENES DE PAGO TRIMESTRE 1  2024", aparecen todas las ordenes de pago con destinatario final; sin embargo, las únicas ordenes de pago que transpasan a pagaduría de nivel central son las relacionadas con pagos de impuestos, pagos de aportes y embargos. El único documento que muestra el traspaso a pagaduría son las Ordenes de pago NO presupuestales.</t>
  </si>
  <si>
    <t>Según reporte de evidencias (OneDrive - primer cuatrimestre 2023), se observan: Listados de ordenes de pago con traspaso a pagaduría y ordenes de pago con traspaso a pagaduría con sus respectivos soportes, correspondientes a los meses de: enero, febrero y marzo 2024.</t>
  </si>
  <si>
    <t>Durante el primer cuatrimestre de la vigencia 2024, la Dirección Territorial Casanare no se realizó procesos de contratación de mínima cuantía, por lo que no se reportan inquietudes 
u observaciones.</t>
  </si>
  <si>
    <t>Durante el primer trimestre no se generaron casos GLPI, razón por la cual no se anexan soportes en la carpeta creada para este fin.</t>
  </si>
  <si>
    <t>Según reporte de evidencias (OneDrive - primer cuatrimestre 2023), se observa informe, donde se menciona que "no se generaron casos GLPI, en la
Dirección Territorial Casanare, razón por la cual no se reportan casos".</t>
  </si>
  <si>
    <t>CAUCA</t>
  </si>
  <si>
    <t>Para el primer cuatrimestre (01 enero -30 de abril) 2024 se realiza un avance de 4,32% en Tramites de Oficina  y un 3,58% en Tramites de campo, bajo las metas de vigencia 2024</t>
  </si>
  <si>
    <t>Se valida en las evidencias presentadas el Cronograma de la territorial de enero a abril  para los tramites de Terreno y oficina, de igualmente los archivo de reporte SISGES para enero, febrero y marzo de 2024, tramites no tramitados y tramitados para el semestre, así mismo revisa Reporte del seguimiento trimestral descargado de la herramienta APEX</t>
  </si>
  <si>
    <t>Para la ejecucion presupuestal de la Territorial, esta programado mes a mes realizar pagos de Servicios, Impuestos, Planilla de Serguridad Social y Embargos, que se hacen contraspaso a las Cuentas Bancarias de la Territorial. En constancia se adjuntan los comprobantes de la OP y el pago realizado por transferencia PSE desde la cuenta.</t>
  </si>
  <si>
    <t>En el presente cuatrimestre solo se adelantó un proceso de contratación de selección objetiva de tipo mínima cuantía con referencia MC-1307-2024-CCA, con el objeto de “Mantenimiento, adecuación, y preservación de la infraestructura física en las instalaciones de la Dirección Territorial Cauca” en el cual se presentaron observaciones en cuanto al formado del anexo “invitación”  las cuales fueron atendidas y subsanadas oportunamente.</t>
  </si>
  <si>
    <t>Se valida informe del riesgo en la cual se presenta el proceso de contratación de selección objetiva de tipo mínima cuantía con referencia MC-1307-2024-CCA</t>
  </si>
  <si>
    <t>Durante el cuatrimestre no se han generado casos en la plataforma tecnoligica ya que los carros asignados a la terrirotial Cauca,  no se han  utilizado por encontrarse en proceso contractual su revision tecnicomecanica.  Numero de proceso secop MC-1636-CCA-2024</t>
  </si>
  <si>
    <t>Se verifica la evidencia y de acuerdo a lo manifestado por DT CAUCA se recomienda realizar la gestión con la Subdirección administrativa y financiera a fin evitar inconvenientes en el uso del vehículo manteniendo la documentación al día de cada uno de los vehículos</t>
  </si>
  <si>
    <t xml:space="preserve">CESAR </t>
  </si>
  <si>
    <t xml:space="preserve">Se elaboró un cronograma de los trámites a atender de manera mensual, con el fin de realizar seguimiento y dar prioridad a los casos mas antiguos. Al final de cada mes dentro del trimestre  se  evaluó  el cumplimiento del cronograma y se  logro establecer que se le dio cumplimiento a las metas trasadas.
</t>
  </si>
  <si>
    <t>Se evidencia Plan de trabajo de los trámites catastrales para el periodo enero - diciembre de 2024 al igual que el seguimiento para la vigencia 2024, por cada uno de los ejecutores.</t>
  </si>
  <si>
    <t xml:space="preserve">El Pagador de la Direccion Territorial, elaboró y autorizó las ordenes de pago en el sistema SIIF Nación.
</t>
  </si>
  <si>
    <t>Se pudo evidenciar el listado de órdenes de pago con traspaso a pagaduría generadas durante el primer cuatrimestre y de las Órdenes de pago con traspaso a pagaduría.</t>
  </si>
  <si>
    <t xml:space="preserve">En el cuatrimestre no se adelanto proceso de minima cuantia en la Direccion Territorial Cesar, atendiendo que el presupuesto relacionado en el plan de adquisiciones -PAA- no fue contemplado.
</t>
  </si>
  <si>
    <t xml:space="preserve">En el cuatrimestre la direccion Territorial el responsable de la plataforma tecnológica de transporte verifico que las solicitudes presentadas se encuentran  completamente diligenciadas  acorde al procedimiento "Control y manejo administrativo del parque automotor
</t>
  </si>
  <si>
    <t>Se evidencian 2 casos generados durante el mes de marzo en la plataforma tecnológica GLPI</t>
  </si>
  <si>
    <t>CÓRDOBA</t>
  </si>
  <si>
    <t>Se dió cumplimiento al cronograma de trabajo durante el primer trimestre según el reporte de segumiento trimestral de la herramienta. Con el fin de llevar a cabo un control del proceso, se realiza semanalmente seguimiento a cada ejecutor de los trámites asignados a sus usuarios mediante fotografías de sus núcleos prediales, así mismo, mensualmente se remite a través de correo electrónico a ejecutores y coordinadores un archivo en excel de los reportes generados por APEX, de los radicados en sus usuarios. Se Anexa soportes.</t>
  </si>
  <si>
    <t>Durante el primer trimestre de la presente vigencia se generaron las ordenes de pago con traspaso a pagaduría , con los soportes respectivos.</t>
  </si>
  <si>
    <t>Para el primer trimestre de 2024 no se adelantaron procesos en la plataforma Secop que requirieran observaciones y/o respuestas. Se anexa soporte.</t>
  </si>
  <si>
    <t>En el primer trimestre de 2024 se gestionaron en la Plataforma Tecnológina un total de 4 solicitudes, debidamente autorizadas. Se anexa soportes. Nota: No se registra uso del vehículo en el mes de abril por falta de tecnomecánica</t>
  </si>
  <si>
    <t xml:space="preserve">CUNDINAMARCA  </t>
  </si>
  <si>
    <t>En el primer trimestre la territoriald e cundinamarca realizó 2.633 tramites de oficina y 3.300 tramites de terreno, así mismo se esta realizando un seguimiento a cada funcionario de la territorial.</t>
  </si>
  <si>
    <t>Con respecto al riesgo R-29 de Gestión catastral, se evidenció que la Territorial Cundinamarca viene ejecutando las metas programadas en trámites de oficina y terreno como se observa en el informe de análisis y seguimiento tramites de conservación catastral emitido por la Territorial en el primer trimestre, al igual que los seguimientos realizados a cada funcionario</t>
  </si>
  <si>
    <t>Se adjunta evidencia en el share point donde se detalla el listado de ordenes de pago del primer trimestre, en el cual se evidencia el tipo de beneficiario, que no se generó ninguna orden de pago con transpaso a pagaduría.</t>
  </si>
  <si>
    <t>Según el archivo listado órdenes de pago trimestre 2024” se observa que no se generaron ordenes con traspaso a pagaduría en la Territorial, como lo menciona el control del riesgo R48.</t>
  </si>
  <si>
    <t>La persona de gestión contractual que maneja SECOP en la territorial realiza el cargue de todos los documentos de los contratistas, cuando presenta inconvenientes en el sistema contacta a las líneas de atención de Colombia Compra Eficiente. 
Por parte de terceros No hubo  inquietudes, observaciones o comentarios con respecto a la plataforma secop.</t>
  </si>
  <si>
    <t>No se evidenció soportes que no hubo observaciones o comentarios por parte de terceros, con respecto a la plataforma SECOP, por lo cual, no se logra evaluar el riesgo de afectación de la imagen institucional, R-50.</t>
  </si>
  <si>
    <t>Desde la territorial no se cuenta con vehículo propio, se toma servicio especial,. No se han  generado casos en la plataforma tecnológica ya que cuando se presentan comisiones y uso de transporte se solicitan directamente por correo electrónico (Evidencia en share point) así mismo se cargan los memorandos por medio de sigac</t>
  </si>
  <si>
    <t>De acuerdo con la información suministrada por parte de la Territorial, se observó que fueron solicitados los servicios de transportes, los cuales fueron radicado en el SIGAC, en febrero y mayo del 2024.</t>
  </si>
  <si>
    <t xml:space="preserve">GUAJIRA </t>
  </si>
  <si>
    <t>Se da cumplimento al control del riesgo para el primer trimestre del año 2024, lo cual se puede comprobar con el Cronograma de trabajo trimestral y el Reporte del seguimiento trimestral descargado de la herramienta APEX, en el cual se visualizan las fechas de radicación, seguimiento a ejecutores, saldos y peticiones tramitadas, con respecto a lo programado y lo ejecutado."</t>
  </si>
  <si>
    <t>Evidenciamos que la Territorial ha ejecutado las metas programadas tanto en oficina como en terreno. El seguimiento realizado, reflejado en el informe proporcionado por la Territorial, permite identificar los trámites tramitados y no tramitados durante el trimestre. Dicho informe detalla la información, clasificación, estado de los trámites, usuarios y funcionarios responsables, previniendo afectaciones a terceros, tal como lo establece el riesgo R-29</t>
  </si>
  <si>
    <t>El profesional con funciones de pagador de la Territorial una vez verificada la documentación, aprueba las respectivas órdenes de pago como se evidencia en los archivos soporte que en su totalidad fueron atendidos los 105 solicitados, cumpliendo de esta manera el control, se señala que como evidencia se incluyen los listados de órdenes de Pago de con traspaso a pagaduría por mes, adicionalmente se anexa  una muestra representativa de las Ordenes de pago , si se requiere mayor información favor solicitarla a la Territorial.</t>
  </si>
  <si>
    <t>De acuerdo con la información proporcionada, se verifica que la Territorial ha generado las órdenes de pago no presupuestal con traspaso a pagaduría. Específicamente, durante el presente trimestre se han realizado 105 pagos correspondientes a la seguridad social de la D.T Guajira</t>
  </si>
  <si>
    <t xml:space="preserve">Durante el primer cuatrimestre del año 2024 en la Territorial Guajira solo se han adelantado contratos bajo la modalidad de contratación directa y prestación de servicios, por tal razón no se han presentado observaciones y respuestas en la plataforma del SECOP II. </t>
  </si>
  <si>
    <t>Durante el cuatrimestre enero-abril de 2024, la Territorial Guajira no ha realizado contrataciones bajo la modalidad de licitación pública ni de selección simplificada. En consecuencia, no se han presentado observaciones ni respuestas en la plataforma del SECOP II durante este período</t>
  </si>
  <si>
    <t>El Responsable de los servicios de transporte asignado por el Director Territorial aprobó las solicitudes generadas en la plataforma tecnológica, verificando que se encuentran completamente diligenciadas acorde al procedimiento "Control y manejo administrativo del parque automotor" y autorizadas por el Director Territorial.</t>
  </si>
  <si>
    <t>El responsable de los servicios de transporte, designado por el director territorial, validó las solicitudes generadas mediante el GLPI, Tras una revisión, se constató que las solicitudes cumplen con todos los requisitos establecidos en el procedimiento "Control y manejo administrativo del parque automotor". Una vez verificada, el Director Territorial procedió a otorgar su autorización final.</t>
  </si>
  <si>
    <t xml:space="preserve">HUILA </t>
  </si>
  <si>
    <t xml:space="preserve">En el I trimestre se ejecutaron 3391 trámites, de oficina 2695, terreno 697. ejecutados saldos terreno 673. Se adjunta reporte aplicativo aplex.  </t>
  </si>
  <si>
    <t>Se observa que la Territorial, viene realizando la ejecución de las metas programadas en oficina y terreno, identificando los tramitados y no tramitados durante el trimestre, como lo podemos verificar en el reporte de seguimiento, suministrado por la Territorial, que especifica la información, clasificación, estado de los tramites, usuarios y funcionarios responsables, evitando afectaciones a terceros, como lo menciona el riesgo R-29.</t>
  </si>
  <si>
    <t>Durante el primer trimestre se generaron 33 ordenes de pago con traspaso  a pagaduría, 11 ordenes por cada mes respectivo. Se aduntan los las eivencias o soportes cuyos pagos corresponden a la seguridad social que paga la Territorial Huila.</t>
  </si>
  <si>
    <t>Según información suministrada, se constata que la Territorial viene generando las órdenes de pago no presupuestal con traspaso a pagaduría, para este trimestre en específico, se realizaron 33 pagos correspondientes a la seguridad social de la Territorial Huila</t>
  </si>
  <si>
    <t>En el trimestre enero a Marzo de 2024, la DT Huila  no realizó contrataciones de mínima cuantía, toda han sido contrataciones directa, por cosniguiente no se adjunta en el Onedrive evidencia alguna.</t>
  </si>
  <si>
    <t xml:space="preserve">Para el trimestre no se realizaron contrataciones de mínima cuantía por parte de la Territorial, </t>
  </si>
  <si>
    <t>Se reportó mediante la herramienta de mesa de servicios GLPI siguiendo los procedimientos establacidos dos (02) salidas de la camioneta a los Municipios de Aipe, Gigante y  uno local dentro de la misma ciudad de Neiva.</t>
  </si>
  <si>
    <t>Según reporte GLPI, se constata que la Territorial reportó las salidas del vehículo a los municipios de Neiva durante el primer trimestre del 2024, como lo valora el control del riesgo R-54.</t>
  </si>
  <si>
    <t xml:space="preserve">MAGDALENA </t>
  </si>
  <si>
    <t xml:space="preserve">Durante el primer trimestre se presento el cronograma  mensual del cumplimiento de la meta. Se presenta el informe APEX  donde se evidencia la ejecucion del I trimestre
</t>
  </si>
  <si>
    <t>De acuerdo con la información facilitada por la Oficina Asesora de Planeación, se validó la evidencia que soporta el cumplimiento del control 1 asociado al riesgo 29, encontrando:
1. Un (1) archivo en formato Word, que contiene el cronograma de trabajo a desarrollar en el transcurso del año, así como, la ejecución y porcentaje de avance para el primer trimestre. 
2. Un (1) archivo en formato Excel, que contiene el reporte de seguimiento para el primer trimestre del año, descargado de la herramienta APEX.</t>
  </si>
  <si>
    <t>De acuerdo a lo solicitado , Informo que durante el trimeste no se realizaron orden de pago presupuestal con traslado a pagaduria se hicieron directamente a beneficiario final</t>
  </si>
  <si>
    <t>De acuerdo con la información facilitada por la Oficina Asesora de Planeación, se validó la evidencia que soporta el cumplimiento del control 1 asociado al riesgo 48, encontrando:
1. Un (1) archivo en formato PDF, que contiene la impresión de un correo electrónico, a través del cual el profesional encargado de Pagaduría en la Dirección Territorial, informa que durante el primer trimestre del año no se realizaron órdenes de pago presupuestal con traslado a Pagaduría, toda vez que, se hicieron directamente al beneficiario final.</t>
  </si>
  <si>
    <t xml:space="preserve">A la fecha la Dirección Territorial Magdalena no ha adelantado procesos de selección abreviada demínima cuantí a, en consecuencia, no se han presentado inquietudes u observaciones
</t>
  </si>
  <si>
    <t>De acuerdo con la información facilitada por la Oficina Asesora de Planeación, se validó la evidencia que soporta el cumplimiento del control 1 asociado al riesgo 50, encontrando:
1. Un (1) archivo en formato PDF, que contiene la impresión de un correo electrónico, a través del cual una profesional del área jurídica de la Dirección Territorial, informa que no se han adelantado procesos de selección abreviada de mínima cuantía y que en consecuencia, no se han presentado inquietudes u observaciones.</t>
  </si>
  <si>
    <t>Se cargaron de forma correcta las solicitudes en la herramienta tecnologica, no se presentó irregularidades en cuanto al  requerimiento de uso del vehiculo.</t>
  </si>
  <si>
    <t>De acuerdo con la información facilitada por la Oficina Asesora de Planeación, se validó la evidencia que soporta el cumplimiento del control 1 asociado al riesgo 54, encontrando:
1. Un (1) archivo en formato PDF, que contiene la impresión de un correo electrónico, a través del cual una profesional del área de informática de la Dirección Territorial, informa que se cargó la solicitud de vehículo en la herramienta tecnológica sin novedad alguna.</t>
  </si>
  <si>
    <t xml:space="preserve">META  </t>
  </si>
  <si>
    <t>Se adjuntan en Onedrive tres formatos de plan de trabajo 2024 donde se evidencias saldos, en oficina y territorio.</t>
  </si>
  <si>
    <t>Se evidencio cronograma de trabajo para la realización de trámites de la Dirección Territorial Meta de los meses de febrero, marzo y abril, y reporte de tramites programados y ejecutados para estos mismos meses.</t>
  </si>
  <si>
    <t>Se cargan en el Onedrive las ordenes de pago, toda vez que el sistema no genera el listado de ordenes de pago con traspaso a pagaduria.</t>
  </si>
  <si>
    <t>Se evidencia órdenes de pago de los meses de enero, febrero y marzo y los comprobantes de pago de seguridad social de los funcionarios de la territorial de esos meses.</t>
  </si>
  <si>
    <t>No se han realizó actividades de contratación de mínima cuantía en este trimestre se adjunta pantallazo de correo de la oficina de gestión contractual.</t>
  </si>
  <si>
    <t xml:space="preserve">Se adjunta a Onedrive todos los formatos en excel del mes a mes del trimestre que lleva la DT de los servicios de transpote asignados. </t>
  </si>
  <si>
    <t>Concepto no favorable</t>
  </si>
  <si>
    <t xml:space="preserve">La evidencia aportada no corresponde al entregable del riesgo. </t>
  </si>
  <si>
    <t>NARIÑO</t>
  </si>
  <si>
    <t>Las comisiones las progama el profesional de conservación de acuerdo con las solicitudes más antiguas y reiteraciones, se adjunta archivo en formato Excel. Los reconocedores y oficiales de catastro realizaron visita a campo y algunos de los trámites asignados se encuentran en ejecución, debido a los inconvenientes que se han presentado con el SNC como: tiempos muertos, veredas bloqueadas, GLPIs e inconsistencia en planos aportados por el propietario. El Director Territorial mediante comité de gestión mensual realiza seguimiento a la ejecución de trámites y establece la meta. Para el primer trimestre se ejecutaron 5,012 trámites de oficina y 1,299 trámites de terreno, se adjunta pantallazo del reporte APEX formato WORD denominado REPORTE APEX_Tramitados. Adicionalmente, se cargan los informes de gestión mensuales elaborados por el Director Territorial, los reportes APEX de ejecutores y radicaciones,</t>
  </si>
  <si>
    <t>En el primer trimestre la pagadora realiza el traspaso a pagaduria, elaborando la orden de pago en el sistema SIIF Nación. Se carga Listado de ordenes de pago con traspaso a pagaduría en el SIIF y las ordenes de pago con sus soportes.</t>
  </si>
  <si>
    <t>Se observa listado de OP en Excel de los meses de enero a marzo el cual describen el número, fecha de registro, fecha de pago, estado, valor neto, descuento, Ordenes de pago presupuestal, obligaciones presupuestales</t>
  </si>
  <si>
    <t>La DT Nariño en el primer trimestre no  tuvo contratos con oferta por consiguiente no hay obsevaciones a los contratos. De acuerdo a lo anterior, se carga como evidencia el correo electrónico que envía el Abogado de la DT</t>
  </si>
  <si>
    <t>se evidencio correo electrónico indicando lo siguiente “Por medio del presente, muy respetuosamente me permito informar que en el presente cuatrimestre no tenemos contratos con oferta por consiguiente no hay observaciones a los contratos, para su conocimiento y trámites correspondientes” de fecha 08 de mayo de 2024.</t>
  </si>
  <si>
    <t xml:space="preserve">La DT Nariño en el primer trimestre no hizo uso de la camioneta debido a que el conductor estaba incanpacitado desde el 29-11-2024. 
Se carga evidencias las incapacidades y correo del Director Territorial </t>
  </si>
  <si>
    <t xml:space="preserve">Se observó cuatro archivos del riesgo 54 los cuales contenían formulario de radicación de incapacidad Temporales ramos riesgo laborales de 29 de noviembre de 2023 y incapacidad medica  </t>
  </si>
  <si>
    <t xml:space="preserve">NORTE DE SANTANDER </t>
  </si>
  <si>
    <t>El director territorial viene elaborando el cronograma de los trámites que serán atendidos durante el mes, dando prioridad a los más antiguos</t>
  </si>
  <si>
    <t>Durante el primer cuatrimestre el pagador verifico las obligaciones y se presentó una con necesidad de traspaso a pagaduría, se anexan los respectivos soportes y listado.</t>
  </si>
  <si>
    <t>Durante el primer cuatrimestre no hubo observaciones, dado que, los contratos en ejecución son de modalidad contratación directa</t>
  </si>
  <si>
    <t>No se esta generando la solicitud de transporte a traves de la plataforma GLPI. 
A partir de la fecha se realzara la solicitud de la camioneta a traves de la plataforme GLPI.</t>
  </si>
  <si>
    <t xml:space="preserve">no se generaron GLPI </t>
  </si>
  <si>
    <t>QUINDÍO</t>
  </si>
  <si>
    <t>Durante el periodo se realizó cronograma de trabajo con el grupo conservación de la territorial y el enlace de Bogotá, donde se asignaron los tramites con la prioridad de atención de las vigencias anteriores tales como 2018-2019-2020-2021-2022 y pendientes de 2023, generando un impacto positivo en el seguimiento y la finalización de los mismos en el periodo.               
Meta ejecuta: OFICINA 1171. TERRENO 1044 TOTAL: 2215.</t>
  </si>
  <si>
    <t>Se valida en las evidencias presentadas el Cronograma de la territorial para los tramites de Terreno y oficina, de igualmente los archivo de tramites no tramitados y tramitados para el semestre, así mismo en el mencionado archivo de identifica el responsable de la gestión de la respuesta</t>
  </si>
  <si>
    <t>La pagadora de la territorial reviso que se tuviera  la completitud de los soportes producto de las obligaciones durante el periodo, generando posteriormente las ordenes de pago de pago</t>
  </si>
  <si>
    <t>Se valida archivo Excel de Listado de órdenes de pago con traspaso a pagaduría generadas, igualmente se validan los archivos en PDF las órdenes de pago con sus respectivos soportes.</t>
  </si>
  <si>
    <t xml:space="preserve">En el periodo reportado no se presentaron procesos de minima cuantia, lo que no dio lugar a presentar observaciones </t>
  </si>
  <si>
    <t>No se reportaron casos en la plataforma tecnologica debido que el vehiculo de la territorial se encontraba sin el documento de revision Tecnicomecanica durante el periodo informado. 
A pesar de que fueron asignados los recursos para la renovación, no ha sido posible por el proceso de contratación asociado.</t>
  </si>
  <si>
    <t>Se verifica la evidencia y de acuerdo a lo manifestado por DT Quindío se recomienda realizar la gestión con la Subdirección administrativa y financiera a fin evitar inconvenientes en el uso del vehículo manteniendo la documentación al día de cada uno de los vehículos</t>
  </si>
  <si>
    <t xml:space="preserve">RISARALDA </t>
  </si>
  <si>
    <t>Se hizo el respectivo seguimiento a los tramites por mes de cumplimient.o</t>
  </si>
  <si>
    <t xml:space="preserve">Se evidencia los soportes del seguimiento a los tramites cumplidos por mes, con 3360 tramites en el primer trimestre. </t>
  </si>
  <si>
    <t>Las ordenes de pago con traspaso a pagaduría de la DT Risaralda se generan por el pago de impuestos, predial, industria y comercio, retención ICA y por el pago de la planilla de la seguridad social. Solo se generan si se tiene para pago de impuestos de industria  y cio retención ICA la declaración tributaria generada por el contador, la factura del impuesto predial revisada por avaluos y el recibo de la planilla de aportes liquidado en la nómina en conjunto con la  asesora de nuevo soi.</t>
  </si>
  <si>
    <t>Conforme a la matriz de riesgos remitida me permito informar que para los procesos a mi cargo solo aplica el R50 de gestión contractual y que, para el periodo comprendido entre el 01 de enero al 30 de abril de 2024, ninguno de los procesos publicados en el SECOP II por la DT Risaralda fue objeto de observaciones y/o solicitudes de aclaración.</t>
  </si>
  <si>
    <t>Se evidencia correo soporte donde se especifica que para el periodo comprendido entre el  01 de enero al 30 de abril de 2024, ninguno de los procesos publicados en el SECOP II por la DT Risaralda fue objeto de observaciones y/o solicitudes de aclaración</t>
  </si>
  <si>
    <t xml:space="preserve">Se da aplicación al procedimiento y manejo del parque automotor codigo PC-SER-04  punto 6 Desarrollo. Se efectua seguimiento y control de los consumos reportados por el conductor con respecto a los gastos generados en la comisión donde todas las solicitudes han sido atentidas. </t>
  </si>
  <si>
    <t>SANTANDER</t>
  </si>
  <si>
    <t xml:space="preserve">se generaron (98) órdenes de pago no presupuestales con traspaso a pagaduría correspondientes a los aportes a seguridad social y parafiscales de nómina para realizar el pago de la planilla de aportes a seguridad social. Se adjuntan ordenes de pago y planilla a seguridad social en estado " pagada" </t>
  </si>
  <si>
    <t>Observados los soportes aportados por la Dirección Territorial en OneDrive, correspondientes al primer cuatrimestre 2024, se encontraron tres (3) documentos denominados "CRONOGRAMA I TRIMESTRAL, PRIMER TRIMESTRE 2024 y Reporte SISGES Tramitadas I Trimestre", evidenciando en el Cronograma de la territorial la programación anual para los tramites de terreno y oficina, igualmente se visualizan los archivo de reporte SISGES para enero, febrero y marzo de 2024, tramites no tramitados y tramitados.</t>
  </si>
  <si>
    <t>Durante el primer trimestre del año 2024, se generaron cuatro traspasos a pagaduría; 3 de ellos son servicios de telecomunicaciones, transmisión y suministro de información y 1 es el traspaso de impuesto de industria y comercio</t>
  </si>
  <si>
    <t>Durante el primer trimestre del año 2024 no se realizaron contrataciones de mínima cuantía.</t>
  </si>
  <si>
    <t>Listado casos I Trimestre 2024</t>
  </si>
  <si>
    <t>La gestión realizada para los casos en GLPI durante el primer trimestre fué:
Enero 2024: Abiertos 22, resueltos 13, en espera 4 y cerrados 23
Febrero 2024: Abeirtos 37, resueltos 28, en espera 7 y cerrados 23
Marzo 2024: Abiertos 56, resueltos 137, en espera 94 y cerrados 146</t>
  </si>
  <si>
    <t xml:space="preserve">Observados los soportes aportados por la Dirección Territorial en OneDrive, correspondientes al primer cuatrimestre 2024, se encontraron dos (2) documentos denominados "ESTADISTICAS GLPI I TRIMESTRE 2024 y Listado casos I Trimestre 2024", evidenciándose el seguimiento y control de los casos reportados mediante GLPI para cada necesidad surgida y resuelta. </t>
  </si>
  <si>
    <t>SUCRE</t>
  </si>
  <si>
    <t>El jefe del área de conservación catastral elabora el cronograma con las metas establecidas para la territorial y hace seguimiento a los tramites y analiza el cumplimiento de acuerdo a lo programado</t>
  </si>
  <si>
    <t>Durante el primer trimestre de 2024, en la territorial  sucre, no se realizaron órdenes de pago con traspaso a pagaduría, de igual forma la pagadora genero el reporte el cual solamente muestra los encabezados.</t>
  </si>
  <si>
    <t xml:space="preserve">Se observó correo electrónico de relación de pago y archivo en Excel de órdenes de pago de la Dirección Territorial  </t>
  </si>
  <si>
    <t>Se observa correo electrónico de 11 de abril de 2024 informando que la Dirección Territorial sucre que durante el primer Trimestre no se ha celebrado contrato en la modalidad de mínima cuantía</t>
  </si>
  <si>
    <t>En el primer trimestre de 2024, en glpi  se generaron dos (2) casos por solicitud de servicios de transporte.</t>
  </si>
  <si>
    <t>Se evidencio que la Dirección Territorial como evidencia genero el listado de casos generados servicio de transporté en GLPI</t>
  </si>
  <si>
    <t xml:space="preserve">TOLIMA </t>
  </si>
  <si>
    <t xml:space="preserve">Se observa un total de 442 radicados de oficina y 56 radicados de terreno finalizados durante el período especificado. Esta información está respaldada por el cronograma y la herramienta APEX. </t>
  </si>
  <si>
    <t>Se generaron (98) órdenes de pago no presupuestales con traspaso a pagaduría correspondientes a los aportes a seguridad social y parafiscales de nómina para realizar el pago de la planilla de aportes a seguridad social. Se adjuntan ordenes de pago y planilla a seguridad social en estado " pagada" </t>
  </si>
  <si>
    <t>dentro del proceso de contratación en la plataforma SECOP II, hasta la fecha no se ha adelantado contratación de mínima cuantía, solo contratación directa. En los cuales ninguno tiene observación, como pueden validar en dicha plataforma que es pública</t>
  </si>
  <si>
    <t>VALLE</t>
  </si>
  <si>
    <t>Durante el primer cuatrimestre se realizó asignación de trámites, dando prioridad a los saldos más antiguos y teniendo en cuenta las asignaciones por municipio de funcionarios y contratistas, de igual manera se realizaron algunas modificaciones en la asignación de municipio, rotando al personal. La territorial continúa teniendo una mayor demanda de trámites, con la documentación aportada por las ORIP, estos documentos se relacionan en la matriz según fecha de entrega y se asignan para su estudio y radicación a los auxiliares de oficina, según el orden cronológico,  aunque las metas no se evidencian en los tramites finalizados, cabe anotar que en las actividades de validación se encuentran 1221 trámites de terreno y 849 de oficina para el 30 de marzo y al 30 de abril estas cifras son 808 de oficina y 990 de terreno.</t>
  </si>
  <si>
    <t>Se evidencia Plan de trabajo de los trámites de oficina y de terreno para el periodo enero - diciembre de 2024 al igual que el seguimiento a tramites catastrales para la vigencia 2024, por cada uno de los ejecutores.</t>
  </si>
  <si>
    <t>Se pudo evidenciar el listado de órdenes de pago con traspaso a pagaduría generadas durante el primer cuatrimestre y de las Órdenes de pago con traspaso a pagaduría con sus respectivos soportes.</t>
  </si>
  <si>
    <t>AVANCE CUALITATIVO PROCESO/SUBPROCESO</t>
  </si>
  <si>
    <t>GESTIÓN DE SERVICIO AL CIUDADANO</t>
  </si>
  <si>
    <t>C_R9_C1</t>
  </si>
  <si>
    <t>Se evidencia la base de datos de 9 posibles irregularidades derivadas de la encuesta realizada a nivel nacional durante el primer cuatrimestre de 2024.</t>
  </si>
  <si>
    <t>C_R9_C2</t>
  </si>
  <si>
    <t>Sin meta programada para el periodo</t>
  </si>
  <si>
    <t>GESTIÓN DEL CONOCIMIENTO APLICADO</t>
  </si>
  <si>
    <t>C_R21_C1</t>
  </si>
  <si>
    <t>Fue documentado el control de los permisos asignados al repositorio único de información de la Dirección de Investigación y Prospectiva, asociado con la causa “No 4. Inadecuado control del repositorio de la información de los proyectos”, del riesgo R-12 del proceso, como se logra evidenciar en el historial de acciones del GLPI.</t>
  </si>
  <si>
    <t>GESTIÓN DE HABILITACIÓN</t>
  </si>
  <si>
    <t>C_R24_C1</t>
  </si>
  <si>
    <t>Desde  Gestión de Habilitación, se estableció como meta para la vigencia 2024 veintinueve (29) contratos, de los cuales en el primer cuatrimestre se legalizaron 27, en los que se establecen obligaciones de confidencialidad,  transparencia y exclusividad en temas del subproceso para todos los contratistas del area, como soporte se carga en el drive copia de los clausulados de los contratistas</t>
  </si>
  <si>
    <t>C_R24_C2</t>
  </si>
  <si>
    <t>En el primer cuatrimestre de la vigencia 2024, se realizaron 2 reuniones de mesa tecnica, para lo cual se adjuntan registros de asistencia de las mesas de trabajo interdisciplinarias y representantes del sindicato para la modificación y/o actualización de la resolución 1040.</t>
  </si>
  <si>
    <t>C_R29_C2</t>
  </si>
  <si>
    <t>En el I Cuatrimestre, por parte del equipo técnico de DGC, se realizan seguimiento a la ejecución de los trámites catastrales verificando el cumplimiento de las metas asignadas, así: Oficina 19%, equivalente a 57,835  trámites y  14% deTerreno, equivalente a 18,282 trámites para un total de avance del 18%, equivalente a 76,117 trámites de este periodo reportado.</t>
  </si>
  <si>
    <t>Se evidencia “MATRIZ CONSOLIDADA SEGUIMIENTO TRÁMITES CATASTRALES 2024_1 Cuatrimestre” y oficio número “2500DGC-2024-0000702-IE_Informe Evaluación metas asignadas trámites catastrales_SubGral” donde se realiza seguimiento general a las metas de la entidad en materia de Conservación.</t>
  </si>
  <si>
    <t>GESTIÓN DEL CONOCIMIENTO GEOGRÁFICO</t>
  </si>
  <si>
    <t>C_R30_C1</t>
  </si>
  <si>
    <t>Existen versiones para seis (6) documentos y cuatro (4) listas de asistencia técnica de procesos de revisión y/o implementación de Planes de Ordenamiento Territorial y/o Departamental:
1. NG_Pacífico consolidado de 4 Departamentos
2. NG_Orinoquia, que cuenta con un documento estructurado con nombres de municipios. un contexto preliminar y un corpus toponomico
3.  Cartilla Cofan
4. (2) Guias metodologica para la revisión y ajuste de POT
5.  Jerarquia_Urbana
6. (4) Listas de asistencia ténica de asuntos etnicos.</t>
  </si>
  <si>
    <t>C_R31_C1</t>
  </si>
  <si>
    <t>Para el I Cuatrimestre se realizaron 34 requerimientos GLPI por parte de la subdirección de Geografía de los cuales 27 se encuentran cerrados y resuelto 7.</t>
  </si>
  <si>
    <t>Según reporte de evidencias ((OneDrive - primer cuatrimestre 2023)), se observan 34 solicitudes o requerimientos GLPI, estando 27 cerradas y 7 resueltas.</t>
  </si>
  <si>
    <t>C_R31_C2</t>
  </si>
  <si>
    <t>No se han presentado Memorando - Email informando la situación.</t>
  </si>
  <si>
    <t>GESTIÓN CARTOGRÁFICA</t>
  </si>
  <si>
    <t>C_R40_C1</t>
  </si>
  <si>
    <t xml:space="preserve">Reporte de control de calidad de la generación de productos cartográficos: 41 documentos, 37 aprobados y 4 rechazados.
</t>
  </si>
  <si>
    <t>C_R40_C2</t>
  </si>
  <si>
    <t xml:space="preserve">Lista de verificación de productos e insumos. 20 documentos
</t>
  </si>
  <si>
    <t>De acuerdo con la información facilitada por la Oficina Asesora de Planeación, se validó la evidencia que soporta el cumplimiento del control 2 asociado al riesgo 40, para los meses de enero, febrero, marzo y abril del presente año, encontrando veinte (20) Listas de verificación de productos e insumos, en formato Excel.</t>
  </si>
  <si>
    <t>C_R40_C3</t>
  </si>
  <si>
    <t>Reportes de control de calidad de la información obtenida en campo 32 documentos.</t>
  </si>
  <si>
    <t>De acuerdo con la información facilitada por la Oficina Asesora de Planeación, se validó la evidencia que soporta el cumplimiento del control 3 asociado al riesgo 40, para los meses de enero, febrero, marzo y abril del presente año, encontrando treinta y dos (32) Reportes de control de calidad de la información obtenida en campo, en formato Excel.</t>
  </si>
  <si>
    <t>GESTIÓN AGROLOGICA</t>
  </si>
  <si>
    <t>C_R44_C1</t>
  </si>
  <si>
    <t>Durante el periodo se firmaron 55 compromisos de confidencialidad e imparcialidad al personal de LNS</t>
  </si>
  <si>
    <t>En atención al control N 1, el proceso aporto 55 compromisos de confidencialidad e imparcialidad suscritos por funcionarios y contratistas que desarrollan  actividades en el Laboratorio Nacional de Suelos (LNS), mitigando la causa N 1 identificada "Presencia de intereses particulares o conflicto de intereses por la destinación del uso del suelo" </t>
  </si>
  <si>
    <t>C_R44_C2</t>
  </si>
  <si>
    <t>Se aplicaron un total de (118): (60) cartas control en el LNS, dos (18) controles de calidad para el tema de Levantamientos de Suelos y (40) control de calidad al tema de Áreas Homogéneas de Tierras.</t>
  </si>
  <si>
    <t>Revisada las evidencias aportadas para el control N2, se observó la aplicación de los documentos de control de calidad en diferentes temáticas, entre ellas: para la actualización de áreas homogénea, a la cartografía temática digital, análisis de exactitud, precisión, análisis de blancos, entre otros, observando la ejecución del control en el periodo. </t>
  </si>
  <si>
    <t>C_R44_C3</t>
  </si>
  <si>
    <t>Se elaboraron de tres (3) informes sobre la aplicación de listas de chequeo a los temas que se ejecutan en el Subproceso de Gestión Agrologica.</t>
  </si>
  <si>
    <t>Se observaron tres informes sobre la aplicación de las listas de chequeo Laboratorio Nacional de Suelos Subproceso de Gestión Agrológica, el cual tiene el objetivo de hacer seguimiento a la ejecución de las actividades del Laboratorio Nacional de Suelos, a través de  la aplicación de listas de chequeo y control que permite revisar que los procesos se realicen de forma ordenada y secuencial, lo que permite identificar la aplicación del control N3.</t>
  </si>
  <si>
    <t>En el periodo comprendido entre el primero de enero a 30 de abril de 2024, las ordenes de pago con traspasos a pagaduría se realizaron a los beneficiarios que correspondían, de acuerdo a cada uno de los soportes.</t>
  </si>
  <si>
    <t>Meta 7. Acorde con el control establecido, el GIT de Gestión Contractual dio traslado de las observaciones formuladas por los interesados a los documentos de procesos de selección iniciados en el periodo a las dependencias competentes, las cuales emitieron las correspondientes respuestas que fueron publicadas en SECOP II en cumplimiento del principio de transparencia.</t>
  </si>
  <si>
    <t>Verificando y en cumplimiento del control establecido, el Grupo de Gestión Contractual  (GIT)  remitió las observaciones formuladas por los interesados a las dependencias competentes, respecto a los documentos de procesos de selección iniciados durante el período. Estas dependencias, a su vez, emitieron las correspondientes respuestas, las cuales fueron publicadas en SECOP II- mitigando el riesgo y cumpliendo con lo dispuesto.</t>
  </si>
  <si>
    <t>C_R50_C2</t>
  </si>
  <si>
    <t>Meta 10. En el periodo, el GIT de Gestión Contractual para cada uno de los procesos de contratación radicados por las diferentes dependencias de la Sede Central, verificó el cumplimiento de los requisitos exigidos, remitiendo las observaciones pertinentes a los competentes para su respectivo ajuste o validación.</t>
  </si>
  <si>
    <t>Se evidencia que durante el período evaluado, el Grupo de Intervención Temprana (GIT) de Gestión Contractual se encargó de revisar  los procesos de contratación radicados por las distintas dependencias de la Sede Central. Esta revisión tuvo como objetivo verificar el cumplimiento de todos los requisitos exigidos por la normativa vigente.  En aquellos casos donde se detectaron inconsistencias o incumplimientos, el GIT emitió las observaciones pertinentes y las remitió a las áreas competentes para su respectivo ajuste o validación.</t>
  </si>
  <si>
    <t>De los 156 casos recibidos y gestionados por el responsable de los servicios de transporte en el proceso de Gestión Administrativa, se tomó una muestra al azar de 16 solicitudes, correspondiente al 10% de la totalidad.
Los casos elegidos, fueron extraídos del software GLPI, sin evidencias de inconsistencia o alteraciones de esta y se verificó que el servicio se este prestado conforme lo dispuesto en el procedimiento CONTROL Y MANEJO ADMINISTRATIVO DEL PARQUE AUTOMOTOR Código: PC-SER-04”. Es importante mencionar que las territoriales resaltadas en color rojo, Atlántico, Caldas, Casanare, Meta, Nariño, Norte de Santander, Quindío y Tolima, no están aplicado el procedimiento mencionado.
Sin embargo, durante el período del presente reporte (enero-abril 2024), no se presentó materialización del riesgo ID54, y los servicios fueron prestados de manera correcta, oportuna y aprobados por los jefes de área. Adicionalmente, cada caso se gestionó de acuerdo con el orden de llegada de la solicitud, por lo cual no se presentan situaciones de dádivas o beneficios por el uso de dicho servicio en beneficio propio o de terceros, tal como se enuncia en el Riesgo mencionado.</t>
  </si>
  <si>
    <t>GESTIÓN JURÍDICA</t>
  </si>
  <si>
    <t>C_R56_C1</t>
  </si>
  <si>
    <t>En el primer cuatrimestre mediante correos  electrónicos del el 12-01-2024, 05-02-2024, 06-02-2024, 09-02-2024, 12-02-2024, 2 del 16-02-2024, 19-02-2024. 22-02-2024, 27-02-2024, 04-03-2024, 12-03-2024, 22-03-2024, 26-03-2024, 04-04-2024 y 08-04-2024 el funcionario responsable del reparto y control de procesos judiciales solicitó a los diferentes apoderados manifestación de conflicto de interés, inhabilidad o incompatiobilidad.</t>
  </si>
  <si>
    <t>Se observó doce correos electrónicos como notificación de demanda, respuestas de notificación y actualización procesal RAD. 2022-00367-00 // D2, Comunica auto interlocutorio n° 41 y Oficio n° 44 – Radicado, Notificación auto admisorio - FIJA FECHA AUDIENCIA DE CONCILIACION E-2024-112378, Notifica actualización procesal RAD 2023-00674-00, Notificación de Actuación Procesal RAD 2021-00105-00, presunto conflicto de Competencia Administrativa RADICADO 2024-00035 entre otros</t>
  </si>
  <si>
    <t>GESTIÓN DOCUMENTAL</t>
  </si>
  <si>
    <t>C_R60_C1</t>
  </si>
  <si>
    <t>En el primer cuatrimestre de la vigencia 2024, la Subdirección Financiera - Proceso de Gestión Documental llevo a cabo el control del préstamo de la información que tiene a cargo, mediante el diligenciamiento de los Formatos FO-ARC-PC04-01 Préstamo de Expedientes del Archivo para Retiro, Consulta y Reintegro y FO-ARC-PC04-02 Solicitud de Documentos para Consulta en el Archivo Central, aclarando que, para la totalidad de expedientes solicitados para consulta en sala o préstamo documental se adelantó estricto diligenciamiento de los formatos, de conformidad con lo establecido en el PC-ARC-04Préstamo y Consulta de Expedientes Archivo Central, en ese sentido, a continuación presentamos el volumende prestamos y consultas mensuales: 
Historias Laborales Inactivas 
Enero 8
Febrero 14
Marzo 11
Abril 20 
Consulta en Sala Archivo Central
Febrero 30
Marzo 47
Ab ril 49</t>
  </si>
  <si>
    <t>C_R60_C2</t>
  </si>
  <si>
    <t xml:space="preserve">
Meta : 8 Inventarios Documetales Actualizados 
 Durante el primer cuatrimestre de la vigencia 2024, la Subdirección Administrativa y Financiera - Proceso de Gestión Documental, efectúo la verificación y actualización del Inventario Documental de la documentación que custodia en el Archivo Central , de conformidad con los volúmenes presentados a continuación: 
FEBRERO
Archivo Central - Depósito 1 /204 registros verificados y acttualizados 
Archivo Central Depósito 2/ 347 registros  verificados y acttualizados  
Archivo Historias Laborales Inactivas 290 registros verificados y acttualizados  
MARZO
Archivo Central - Depósito 1 /423 registros verificados y acttualizados   
Archivo Central Depósito 2/  775 registros verificados y acttualizados  
Archivo Historias Laborales Inactivas 522 registros verificados y acttualizados  
ABRIL
Archivo Central - Depósito 1 / 678 registros verificados y acttualizados  
Archivo Historias Laborales Inactivas745 registros verificados y acttualizados  
</t>
  </si>
  <si>
    <t>GESTIÓN DE SERVICIOS TECNOLÓGICOS</t>
  </si>
  <si>
    <t>C_R81_C1</t>
  </si>
  <si>
    <t xml:space="preserve">Durante el primer cuatrimestre de 2024, la Dirección de Tecnologías de la Información y las comunicaciones, adelantó un proceso de contratación para la adqusición de la suscripción al servicio de soporte técnico y actualización ORACLE denominado software update support y oracle premier support for systems, para poder acceder a la asistencia técnica y derechos de actualización de los productos ORACLE, proceso dentro del cual se evidencia que se surtieron las etapas de estructuración, revisión observaciones, ajustes, aceptación de ajustes por parte del GIT de Gestión Contractual, firmas y publicación de documentos en el marco del evento creado en Secop II para dicho proceso. </t>
  </si>
  <si>
    <t>Se verifica satisfactoriamente todo el progreso cualitativo propuesto por gestión de servicios tecnológicos, según lo evidencian los documentos.</t>
  </si>
  <si>
    <t>GESTIÓN DISCIPLINARIA</t>
  </si>
  <si>
    <t>C_R66_C1</t>
  </si>
  <si>
    <t>De acuerdo con la periodicidad de la meta establecida, durante el primer cuatrimestre del año 2024, no se deben reportar avances. donde se evidencia que se surtieron las etapas de estructuración, revisión observaciones, ajustes, aceptación de ajustes por de GIT Gestión Contractual, firmas y publicación de documentos en el marco del evento creado en Secop II para proceso</t>
  </si>
  <si>
    <t>No aplica para el presente periodo de reporte, toda vez que la periodicidad del control es semestral. </t>
  </si>
  <si>
    <t>EVALUACIÓN Y SEGUIMIENTO</t>
  </si>
  <si>
    <t>C_R70_C1</t>
  </si>
  <si>
    <t xml:space="preserve">Declaracion de Confidencialidad,no conflicto de Intereses y compromiso Etico del Auditor Interno Evaluacion y Seguimineto </t>
  </si>
  <si>
    <t>PLAN ANTICORRUPCIÓN Y DE ATENCIÓN AL CIUDADANO 2024
SEGUIMIENTO PRIMER CUATRIMESTRE</t>
  </si>
  <si>
    <t>En el periodo se finalizaron 442 radicados de oficina y 56 de terreno, como se puede evidenciar en el cronograma y la herramienta APEX.</t>
  </si>
  <si>
    <t xml:space="preserve">Se corrobora que todas las ordenes de pago no presupuestales están firmadas en su respectivo soporte. </t>
  </si>
  <si>
    <t xml:space="preserve">Se constato que el vehículo se encuentra sin tecno mecánica, y que se ha hecho gestión en solicitudes mediante correo electrónico institucional para a los mantenimientos requeridos por el vehículo. </t>
  </si>
  <si>
    <t>Se adjuntan las evidencias correspondientes a las Ordenes de Pago (Egresos), realizadas en el primer cuatrimestre del año 2024, como fueron: Servicios Públicos, Pago a Contratistas y Viáticos funcionarios, teniendo en cuenta que el tramite de pago surtido, tienen como soporte las Facturas de Servicios Públicos EMCALI, Actas de Supervisión firmadas por el Supervisor del Contrato y las Ordenes de Comisión firmadas por el Director Territorial.</t>
  </si>
  <si>
    <t>En el primer cuatrimestre no se presentaron observaciones a los procesos contractuales a través de la plataforma SECOP II</t>
  </si>
  <si>
    <t xml:space="preserve">Durante el I trimestre del 2024 se han realizado (2) solicitudes de transporte conforme a las ordenes de comisiones, las cuales han sido verificadas y aprobadas por el Director William Telles Ardila y atendida por el conductor Pedro Herney González Calero. </t>
  </si>
  <si>
    <t xml:space="preserve">Se adjunta listado con traspaso a pagaduría del mes de febrero, marzo y abril, toda vez que el mes de enero se realizo el pago desde sede central por no tener PAC, se adjunta ordenes de pago y soportes.
</t>
  </si>
  <si>
    <t>La DT Atlántico en el primer cuatrimestre del año, no realizo procesos de mínima cuantía, Solo contratación directa, adjunto pantallazos del SECOP II</t>
  </si>
  <si>
    <t>En el primer cuatrimestre del año la DT Atlántico, no genero ningún caso en la plataforma tecnología GLPI.</t>
  </si>
  <si>
    <t>Durante el primer cuatrimestre del año 2024 , el encargado de pagaduría realizo la gestión del seguimiento de las ordenes de pago con traspaso a pagaduría, soporta información con evidencias con soportes firmados, se deja evidencias en el DRIVE</t>
  </si>
  <si>
    <t>De acuerdo con la información facilitada por la Oficina Asesora de Planeación, se validó la evidencia que soporta el cumplimiento del control 1 asociado al riesgo 29, encontrando:
1. Un (1) archivo en formato Excel, que contiene el cronograma de trabajo para ejecutar en el primer trimestre del año, discriminado por municipio, cantidad de trámites y mes de ejecución. 
2. Un (1) archivo en formato Excel, que contiene el reporte de seguimiento trimestral descargado de la herramienta APEX, discriminado por cantidad de tramites de terreno asignados por funcionario para las vigencias 2022 y 2023.</t>
  </si>
  <si>
    <t xml:space="preserve">1. Se presentan información del listado permite hacer un seguimiento de todos los pagos que se transfieren a pagaduría.
2. Se soportan las órdenes de Pago con traspaso a Pagaduría con sus Respectivos Soportes
Esta entrega incluye documentos que respaldan cada una de las órdenes de pago que fueron traspasadas a la pagaduría. Los soportes son esenciales para demostrar la validez de las transacciones. </t>
  </si>
  <si>
    <t xml:space="preserve">La programación fue realizada para el primer  periodo, priorizando  los l municipio de Pensilvania, Dorada y Aguadas Caldas, adicional a las solicitudes reiteradas de los diferentes municipios, para el cual se lleva el control de los predios a intervenir  y se hace seguimiento de manera permanente tanto a tramites como a ejecutores. se identifico que por el tipo de tramites algunos de ellos finalizaran completamente en el mes de mayo, proceso al cual se le ha realizado permanente control y seguimiento.  </t>
  </si>
  <si>
    <t>Durante el primer cuatrimestre del año 2024 no se han presentado procesos de mínima cuantía, menor cuantía , o licitación pública en los cuales se puedan  realizar observaciones. La territorial Caldas  ha Gestionado y ejecutado contratación director  para la cual no aplica  las observaciones establecidas en el centro</t>
  </si>
  <si>
    <t xml:space="preserve">Hace un año la Dirección  territorial Caldas no cuenta con vehículo para el transporte  por la falta de tarjeta de propiedad, por lo tanto no se diligencia el GLPI para la solicitud del servicio de transporte, sin embargo, en el mes de enero 2024  se  realizó un GLPI en el cual se solicitaba el diligenciamiento y trámite de la tarjeta de propiedad del vehículo. </t>
  </si>
  <si>
    <t xml:space="preserve">En el primer cuatrimestre del año la DT Atlántico, no proyecto ejecución de tramites debido a los siguientes factores:  -  Los términos de suspensión fueron  levantados a final del mes de enero.  -  La transición jurídica de normativa entre la resolución  1149  de 2021  y la 1040 de 2023 no estaba implementada en las plantillas en el sistema nacional Catastral.                       -En el  componente grafico del SNC, se estaban haciendo los ajustes con la nueva normatividad.         Se adjunta cronograma de trabajo de los trimestres siguientes y seguimiento de tramites del primer trimestre.
</t>
  </si>
  <si>
    <t>Se valida archivo Excel de LISTADO ORDENS DE PAGO TRASPASO A PAGADURIA 1er CUATRIMESTRE de órdenes de pago con traspaso a pagaduría generadas, igualmente se validan los archivos en PDF las órdenes de pago con sus respectivos soportes.</t>
  </si>
  <si>
    <t xml:space="preserve">En la territorial sucre durante el primer trimestre de la vigencia 2024 no se ha celebrado contrato en la modalidad de mínima cuantía, por lo tanto, no se ha proyectado observaciones y respuestas de dichos procesos en la modalidad de mínima cuantía en la plataforma de  secop.
</t>
  </si>
  <si>
    <t xml:space="preserve">Se evidencia soporte de correo electrónico dirigido a Javier Santos Riaño &lt;jsriano@igac.gov.co&gt;, con el fin de notificar que no se ha adelantado contratación de mínima cuantía, solo contratación directa. </t>
  </si>
  <si>
    <t>En cuanto a la actividad correspondiente al riesgo 54, me permito informar que no hay solicitudes de transporte.  El vehículo está fuera de servicio por falta de la tecno mecánica. Se hizo un alistamiento al vehículo, sin embargo, no pasó la prueba de tecnomecáncia por problemas en la silla del conductor, entre otros. (adjunto concepto).</t>
  </si>
  <si>
    <t xml:space="preserve">Se evidencia el informe de seguimiento a la gestión de los riesgos institucionales del cuarto trimestre. </t>
  </si>
  <si>
    <t xml:space="preserve">Se evidencio  informe de riesgo del cuarto trimestre de 2023 con su respectiva evaluación  
https://www.igac.gov.co/sites/default/files/transparencia/planeacionypresupuesto/Reporte%20Evaluaci%C3%B3n%20PAA%20y%20Riesgos%20IV%20Trimestre%202023.pdf.
  </t>
  </si>
  <si>
    <t>Se  evidencia  el  cumplimiento  mediante los pantallazos de  redes  sociales (Instagram), en  los  cuales  los  ciudadanos   solicitan información , se evidencia  la  efectividad  del  canal  para llegar a la ciudadanía,</t>
  </si>
  <si>
    <t>se  evidencia  Cumplimiento  mediante,  registro  de asistencia  a los  talleres  lenguaje claro,  prevención  de la  violencia  y relacionamiento  con grupos  étnicos .</t>
  </si>
  <si>
    <t xml:space="preserve">Se observa de acuerdo con las evidencias aportadas la participación en  la asistencia a 5 capacitaciones así: el 29-04-2024 sobre TRD y procesos archivísticos, en 21-03-2024 sobre procesos técnicos de archivo TRD, 21-03-2024 sobre aplicación de procesos técnicos de archivo  y TRD, el 6 de marzo de 2024 capacitación sobre inventario documental                        vigencias digitales , el 16 de febrero de 2024 se realizo Capacitación de Tablas de Retención Documental y su implementación, de acurdo con lo anterior se cumple </t>
  </si>
  <si>
    <t>Se evidencia  la  formulación de la  estrategia de participación ciudadana  mediante  el  link: https://www.igac.gov.co/transparencia-y-acceso-a-la-informacion-publica/participa/participacion-ciudadana</t>
  </si>
  <si>
    <t>Se valida el informe Actividad: 3. 1. 4. en la cual se realizaron las siguientes e interacciones así: Total publicaciones: 16
Total impresiones todas las publicaciones: 60.626
Total interacciones todas las publicaciones: 6.561
por lo Cuale esta participación a través de redes sociales permite dar a conocer la información y actividades del 
Instituto.</t>
  </si>
  <si>
    <t xml:space="preserve">Se evadida informe en la cual se presenta que durante el primer cuatrimestre de la vigencia se realizaron en la página principal, generando 20  publicaciones en la página web, en actividades relacionadas con el calendario que se encuentran en el numeral 1 del link de transparencia como se relaciona  40 actividades, así mismo se valida la actualización del directorio en la pagina web de trasparencia del IGAC 
</t>
  </si>
  <si>
    <t xml:space="preserve">No se evidencia el correo mencionado por el proceso sobre la solicitud de mesa técnica respecto a la convalidación de la TRD.  
Se  evidencian actividades de capacitación al personal del instituto mediante piezas de comunicación enviadas por correo electrónico sobre el proceso de actualización realizado a las TRD.                                                                                         </t>
  </si>
  <si>
    <t xml:space="preserve"> se evidencia  publicación del  informe  de rendición de cuentas  mediante  el link: https://www.igac.gov.co/transparencia-y-acceso-a-la-informacion-publica/planeacion-presupuesto-informes/rendicion-de-cuentas-permanente</t>
  </si>
  <si>
    <t>Se  evidencia registro de  asistencia a reunión de  socialización  realizada   el  día  25 de abril de 2024 junto  con su correspondiente presentación.</t>
  </si>
  <si>
    <t xml:space="preserve">Se evidencia   documento  matriz con la  estrategia  trazada para el  año 2024,  junto con el   diagnostico y objetivo  para la rendición de cuentas </t>
  </si>
  <si>
    <t>Se evidencia  registro  de asistencia ,  donde  se verifica   la participación en la  sensibilización   sobre  la   rendición  de  cuentas,</t>
  </si>
  <si>
    <t>Se observa registro de asistencia de la socialización del procedimiento de regulación V.3, por parte de la dirección de regulación y rehabilitación con fecha del 29/04/2024</t>
  </si>
  <si>
    <t>Se evidencia el informe de rendición de cuentas del Acuerdo de Paz del año 2023. Además, se logra evidenciar el link de publicación en la página web del IGAC. “https://www.igac.gov.co/transparencia-y-acceso-a-la-información-publica/planeación-presupuesto-e-informes/rendicion-de-cuentas-informe-de-rendicion-de-cuentas-del-acuerdo-de-paz”</t>
  </si>
  <si>
    <t>Se evidencia elaboración del "AUTODIAGNÓSTICO DE GESTIÓN CÓDIGO DE INTEGRIDAD", formulación de "Estrategia de Integridad " y registros de asistencia a dos mesas de trabajo (equipo líder), desarrolladas durante el primer cuatrimestre de 2024,</t>
  </si>
  <si>
    <t xml:space="preserve">Se genero y publico informe de riegos 4to trimestre 2023, con su respectiva evaluación y seguimiento a los controles de  los riesgos de  corrupción.
https://www.igac.gov.co/sites/default/files/transparencia/planeacionypresupuesto/Reporte%20Evaluaci%C3%B3n%20PAA%20y%20Riesgos%20IV%20Trimestre%202023.pdf.
  </t>
  </si>
  <si>
    <t>Observados los soportes aportados por la Dirección Territorial en OneDrive, correspondientes al primer cuatrimestre 2024, se encontraron dos (2) documentos Excel denominados "Cronograma de trabajo 2024 primer trimestre y Seguimiento Tramites 2024-05-01" respectivamente, donde se evidencia claramente el inicio de la ejecución de tramites de terreno y oficina a partir de mayo según  metas programadas.</t>
  </si>
  <si>
    <t>Observados los soportes aportados por la Dirección Territorial en OneDrive, correspondientes al primer cuatrimestre 2024, se encontraron cuatro (4) documentos denominados "OP traspaso a pagaduría Enero - Abril, Orden de pago y soporte Febrero, Orden de pago y soporte Marzo, Orden de pago y soporte Abril" , evidenciándose formato Excel de las ordenes de pago con traspaso a pagaduría con sus respectivos soportes(PSE).</t>
  </si>
  <si>
    <t>Se observa que la Territorial ha realizado gestión de tramites de oficina como de terreno. El seguimiento efectuado, basado en la información proporcionada por la Territorial,  presenta evidencia con memorando 2605DTCAQ-2024-0000132-IE  firmado por el director de la Territorial  solicitando al subdirector General el ajuste de la metas para la vigencia 2024.</t>
  </si>
  <si>
    <t>Durante el cuatrimestre enero-abril de 2024, la Territorial Caquetá no ha realizado contrataciones bajo la modalidad de licitación pública ni de selección simplificada. En consecuencia, no se han presentado observaciones ni respuestas en la plataforma del SECOP II durante este período</t>
  </si>
  <si>
    <t>Se evidencia que se reportaron con soportes 2245 tramites de oficina y 709 de terreno, reporte generado en Excel mediante APEX.</t>
  </si>
  <si>
    <t xml:space="preserve">Se corroboran  las ordenes NO PPTA APORTES, DEDUCCION DE NOMINA, PAGADURIA, Y CON TRASPASO A PAGADURIA. </t>
  </si>
  <si>
    <t>Se evidencia correo electrónico dirigido a Ramón Guillermo Meza Rudas &lt;r_meza@igac.gov.co&gt; con el fin de dar a conocer que  no se adelantaron procesos de contratación diferentes a los de contratación directa (prestación de servicios personales) los cuales no son objeto de observaciones.</t>
  </si>
  <si>
    <t>Se observa las autorizaciones de salida en una matriz en Excel. Por otro lado, se corrobora la tecno mecánica emitida el 05/04/2024 hasta el 05/04/2025.</t>
  </si>
  <si>
    <t xml:space="preserve">Se evidencia informe de Gestión, en el cual discrimina cada una de las actividades  realizadas como son; parte financiera ejecución presupuestal, comercialización de los productos, ventas, Documental, radicación de Documentación, Talento Humano, Jurídica, Contractual, Gestión catastral, Restitución de Tierras, Avalúos, Informática entre otros anexado ocho archivos como evidencia como cronograma, reportes de Ápex ,resumen de mutaciones y un resumen de la gestión catastral del riesgo del control uno y evidencia con el cronograma de trabajo descrito entre otros     </t>
  </si>
  <si>
    <t xml:space="preserve">Se evidencia reporte de seguimiento trimestral y seguimiento individual de tramites de terreno y oficina </t>
  </si>
  <si>
    <t>Se verifico que solo se realizo un tramite de pago con traspaso a pagaduría, se evidencia el listado correspondiente.</t>
  </si>
  <si>
    <t xml:space="preserve">se valida correo electrónico de fecha 8 de mayo de 2024 en la territorial en la cual se manifiesta:  "no se ha realizado procesos bajo esta modalidad, por lo que no existe evidencia de invitaciones en el secop II, para que los posibles oferentes presentes propuestas" </t>
  </si>
  <si>
    <t xml:space="preserve">Se corrobora los pagos de: impuesto RETEICA, TRASPASO A PAGADOR PLANILLA, IMPUESTO DE INDUSTRIA Y COMERCIO E IMPUESTO PREDIAL. Lo anterior para el primer trimestre del 2024. </t>
  </si>
  <si>
    <t xml:space="preserve">Se constata el procedimiento y manejo del parque automotor, en donde se da seguimiento y control de los consumos reportados por el conductor respecto a gastos generados, mediante un caso de GLPI para cada necesidad. </t>
  </si>
  <si>
    <t>Observados los soportes aportados por la Dirección Territorial en OneDrive, correspondientes al primer cuatrimestre 2024, se evidenciaron cinco (5) documentos  Excel "OP traspaso a pagaduría Enero - marzo y Listado de Ordenes de Pago" adicionalmente cuatro (4)  PDF de facturas correspondientes a los respectivos pagos enunciados.</t>
  </si>
  <si>
    <t>Base de datos  con las respuestas a las encuestas  respondidas en su totalidad por los usuarios en los diferentes canales dispuestos.</t>
  </si>
  <si>
    <t>El 19-03-2024 se radicó en GLPI el caso 289091 en el que se solicitó el reporte de permisos asignados al repositorio único de información de  la Dirección de Investigación y Prospectiva, que es \\172.26.0.20\Direccion_Investigacion_Prospectiva (Netapp), este fue resuelto el 20-03-2024.</t>
  </si>
  <si>
    <t>Se valida listado de asistencia en PDF 2 reuniones de mesa técnica, para lo cual se adjuntan registros de asistencia de las mesas de trabajo.</t>
  </si>
  <si>
    <t>Según reporte de evidencias (OneDrive - primer cuatrimestre 2023), se observan (5) documentos (NG pacífico, NG Orinoquía, cartilla cofan, una guía POT y jerarquía urbana) y (4) listas de asistencia. Se recomienda anexar o aclarar lo referente a la otra guía POT informada.</t>
  </si>
  <si>
    <t>De acuerdo con la información facilitada por la Oficina Asesora de Planeación, se validó la evidencia que soporta el cumplimiento del control 1 asociado al riesgo 40, para los meses de enero, febrero, marzo y abril del presente año, encontrando cuarenta y un (41) informes de validación de orto imágenes en formato PDF, mediante los cuales se verifica el cumplimiento de los parámetros de calidad  y se emite concepto técnico de ese producto cartográfico.</t>
  </si>
  <si>
    <t xml:space="preserve">Se videncia que las Ordenes de pago con traspaso a pagaduría se realizaron de acuerdo con los soportes remitidos, </t>
  </si>
  <si>
    <t>Según reporte de evidencias ((OneDrive - primer cuatrimestre 2023)), se observa para, la sede central: listados de 156 casos generados en la aplicación GLPI e informe de análisis y trazabilidad al 10% de los requerimientos, encontrándolos de conformidad al procedimiento, con la correspondiente mitigación del riesgo. Igualmente para las direcciones territoriales, se observa relación de los servicios de transporte.</t>
  </si>
  <si>
    <t xml:space="preserve">Se evidencia el control de préstamo con el diligenciamiento del formato establecido par tal fin, se observa el  registro firmado por el solicitante de los documentos en Archivo Central,
</t>
  </si>
  <si>
    <t>Se evidencia Registro Inventario único documental actualizado para los meses de febrero , marzo y abril de 2024 de acuerdo con las evidencias reportadas  .</t>
  </si>
  <si>
    <t xml:space="preserve">Se evidencia que durante el período evaluado,  fueron debidamente diligenciados y firmados los formatos correspondientes (ocho 8 en total), adicionalmente se observa en el Drive la disposición de los documentos en PDF y Word dando cumplimiento a las especificaciones exigidas por el procedimiento para la realización de las auditorias durante el primer cuatrimestre 2024.      </t>
  </si>
  <si>
    <t xml:space="preserve">Aunque se evidencia la cláusula No 10:  “En desarrollo del presente contrato al contratista le quedará prohibido el despliegue de las siguientes conductas: 
a. Reunirse con entidades que pretendan habilitarse como gestores catastrales, o que ya se encuentren en proceso de habilitación, por fuera del marco de sus obligaciones contractuales y sin la autorización previa de la dirección de regulación y habilitación del IGAC. 
b. Brindar de manera particular asesorías o atender consultas externas sobre las materias objeto del presente contrato a las entidades que pretendan habilitarse como gestores catastrales, que se encuentren en proceso de habilitación por fuera del arco de sus obligaciones contractuales y sin la autorización previa de la dirección de regulación y habilitación del IGAC.”
 Se recomienda que la dirección de regulación realice seguimiento o integre la confidencialidad en los contratos de un amanera más precisa. A fin de garantizar el control del riesgo. 
</t>
  </si>
  <si>
    <t xml:space="preserve">Se evidenciaron cuatro archivos de riesgo de Dt de sucre los cuales están distribuidos de la siguiente forma: un archivo de seguimiento en Excel, un cronograma de actividades de terreno y de Oficina, reporte de ejecutores y un archivo de siges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</si>
</sst>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m/yyyy"/>
    <numFmt numFmtId="165" formatCode="0.0"/>
  </numFmts>
  <fonts count="36" x14ac:knownFonts="1">
    <font>
      <sz val="11"/>
      <color theme="1"/>
      <name val="Arial"/>
    </font>
    <font>
      <sz val="12"/>
      <color theme="1"/>
      <name val="Calibri"/>
      <family val="2"/>
      <scheme val="minor"/>
    </font>
    <font>
      <b/>
      <sz val="14"/>
      <color theme="2"/>
      <name val="Calibri"/>
      <family val="2"/>
      <scheme val="minor"/>
    </font>
    <font>
      <sz val="11"/>
      <color theme="1"/>
      <name val="Arial"/>
      <family val="2"/>
    </font>
    <font>
      <sz val="12"/>
      <color rgb="FFFF0000"/>
      <name val="Calibri"/>
      <family val="2"/>
      <scheme val="minor"/>
    </font>
    <font>
      <sz val="12"/>
      <name val="Calibri"/>
      <family val="2"/>
      <scheme val="minor"/>
    </font>
    <font>
      <sz val="12"/>
      <color theme="1"/>
      <name val="Calibri"/>
      <family val="2"/>
      <scheme val="major"/>
    </font>
    <font>
      <b/>
      <sz val="20"/>
      <color theme="1"/>
      <name val="Arial"/>
      <family val="2"/>
    </font>
    <font>
      <b/>
      <sz val="16"/>
      <name val="Arial"/>
      <family val="2"/>
    </font>
    <font>
      <b/>
      <sz val="11"/>
      <color theme="1"/>
      <name val="Calibri"/>
      <family val="2"/>
    </font>
    <font>
      <sz val="9"/>
      <color theme="1"/>
      <name val="Calibri"/>
      <family val="2"/>
    </font>
    <font>
      <sz val="11"/>
      <color theme="1"/>
      <name val="Calibri"/>
      <family val="2"/>
    </font>
    <font>
      <sz val="11"/>
      <name val="Calibri"/>
      <family val="2"/>
    </font>
    <font>
      <sz val="10"/>
      <name val="Calibri"/>
      <family val="2"/>
    </font>
    <font>
      <sz val="11"/>
      <name val="Arial"/>
      <family val="2"/>
    </font>
    <font>
      <sz val="12"/>
      <name val="Arial"/>
      <family val="2"/>
    </font>
    <font>
      <b/>
      <sz val="28"/>
      <name val="Arial"/>
      <family val="2"/>
    </font>
    <font>
      <b/>
      <sz val="26"/>
      <name val="Arial"/>
      <family val="2"/>
    </font>
    <font>
      <sz val="12"/>
      <color theme="1"/>
      <name val="Arial"/>
      <family val="2"/>
    </font>
    <font>
      <sz val="12"/>
      <color rgb="FFFF0000"/>
      <name val="Arial"/>
      <family val="2"/>
    </font>
    <font>
      <sz val="11"/>
      <color theme="3"/>
      <name val="Arial"/>
      <family val="2"/>
    </font>
    <font>
      <sz val="11"/>
      <color rgb="FF000000"/>
      <name val="Arial"/>
      <family val="2"/>
    </font>
    <font>
      <b/>
      <sz val="12"/>
      <color theme="2"/>
      <name val="Arial"/>
      <family val="2"/>
    </font>
    <font>
      <b/>
      <sz val="11"/>
      <color theme="1"/>
      <name val="Arial"/>
      <family val="2"/>
    </font>
    <font>
      <sz val="10"/>
      <name val="Arial"/>
      <family val="2"/>
    </font>
    <font>
      <sz val="9"/>
      <color theme="1"/>
      <name val="Arial"/>
      <family val="2"/>
    </font>
    <font>
      <sz val="11"/>
      <color rgb="FFFFC000"/>
      <name val="Arial"/>
      <family val="2"/>
    </font>
    <font>
      <b/>
      <sz val="12"/>
      <color theme="4" tint="-0.249977111117893"/>
      <name val="Arial"/>
      <family val="2"/>
    </font>
    <font>
      <b/>
      <sz val="20"/>
      <name val="Arial"/>
      <family val="2"/>
    </font>
    <font>
      <b/>
      <sz val="12"/>
      <name val="Arial"/>
      <family val="2"/>
    </font>
    <font>
      <sz val="11"/>
      <color rgb="FF000000"/>
      <name val="Calibri"/>
      <family val="2"/>
    </font>
    <font>
      <b/>
      <sz val="12"/>
      <color theme="0"/>
      <name val="Arial"/>
      <family val="2"/>
    </font>
    <font>
      <b/>
      <sz val="12"/>
      <color theme="5" tint="0.39997558519241921"/>
      <name val="Arial"/>
      <family val="2"/>
    </font>
    <font>
      <b/>
      <sz val="10"/>
      <color theme="0"/>
      <name val="Arial"/>
      <family val="2"/>
    </font>
    <font>
      <sz val="10"/>
      <color theme="1"/>
      <name val="Arial"/>
      <family val="2"/>
    </font>
    <font>
      <sz val="10"/>
      <color rgb="FF000000"/>
      <name val="Arial"/>
      <family val="2"/>
    </font>
  </fonts>
  <fills count="13">
    <fill>
      <patternFill patternType="none"/>
    </fill>
    <fill>
      <patternFill patternType="gray125"/>
    </fill>
    <fill>
      <patternFill patternType="solid">
        <fgColor theme="1"/>
        <bgColor rgb="FF7030A0"/>
      </patternFill>
    </fill>
    <fill>
      <patternFill patternType="solid">
        <fgColor theme="9" tint="0.59999389629810485"/>
        <bgColor indexed="64"/>
      </patternFill>
    </fill>
    <fill>
      <patternFill patternType="solid">
        <fgColor theme="9" tint="0.59999389629810485"/>
        <bgColor rgb="FFFFFFFF"/>
      </patternFill>
    </fill>
    <fill>
      <patternFill patternType="solid">
        <fgColor rgb="FFFFFF00"/>
        <bgColor indexed="64"/>
      </patternFill>
    </fill>
    <fill>
      <patternFill patternType="solid">
        <fgColor rgb="FFF2F2F2"/>
        <bgColor rgb="FFF2F2F2"/>
      </patternFill>
    </fill>
    <fill>
      <patternFill patternType="solid">
        <fgColor theme="4" tint="-0.249977111117893"/>
        <bgColor rgb="FF7030A0"/>
      </patternFill>
    </fill>
    <fill>
      <patternFill patternType="solid">
        <fgColor theme="5" tint="0.39997558519241921"/>
        <bgColor indexed="64"/>
      </patternFill>
    </fill>
    <fill>
      <patternFill patternType="solid">
        <fgColor theme="7" tint="0.79998168889431442"/>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theme="0" tint="-0.14999847407452621"/>
        <bgColor indexed="64"/>
      </patternFill>
    </fill>
  </fills>
  <borders count="33">
    <border>
      <left/>
      <right/>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rgb="FF000000"/>
      </left>
      <right style="thin">
        <color rgb="FF000000"/>
      </right>
      <top/>
      <bottom style="thin">
        <color rgb="FF000000"/>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theme="4" tint="0.39997558519241921"/>
      </top>
      <bottom style="thin">
        <color indexed="64"/>
      </bottom>
      <diagonal/>
    </border>
    <border>
      <left style="thin">
        <color indexed="64"/>
      </left>
      <right style="thin">
        <color indexed="64"/>
      </right>
      <top style="thin">
        <color indexed="64"/>
      </top>
      <bottom style="thin">
        <color theme="4" tint="0.39997558519241921"/>
      </bottom>
      <diagonal/>
    </border>
    <border>
      <left style="thin">
        <color indexed="64"/>
      </left>
      <right style="thin">
        <color theme="1" tint="4.9989318521683403E-2"/>
      </right>
      <top style="thin">
        <color theme="1" tint="4.9989318521683403E-2"/>
      </top>
      <bottom style="thin">
        <color theme="4" tint="0.39997558519241921"/>
      </bottom>
      <diagonal/>
    </border>
    <border>
      <left style="thin">
        <color theme="1" tint="4.9989318521683403E-2"/>
      </left>
      <right style="thin">
        <color theme="1" tint="4.9989318521683403E-2"/>
      </right>
      <top style="thin">
        <color theme="1" tint="4.9989318521683403E-2"/>
      </top>
      <bottom style="thin">
        <color theme="4" tint="0.39997558519241921"/>
      </bottom>
      <diagonal/>
    </border>
    <border>
      <left style="thin">
        <color theme="1" tint="4.9989318521683403E-2"/>
      </left>
      <right style="thin">
        <color indexed="64"/>
      </right>
      <top style="thin">
        <color theme="1" tint="4.9989318521683403E-2"/>
      </top>
      <bottom style="thin">
        <color theme="4" tint="0.39997558519241921"/>
      </bottom>
      <diagonal/>
    </border>
    <border>
      <left style="thin">
        <color indexed="64"/>
      </left>
      <right style="thin">
        <color theme="1" tint="4.9989318521683403E-2"/>
      </right>
      <top style="thin">
        <color theme="1" tint="4.9989318521683403E-2"/>
      </top>
      <bottom style="thin">
        <color theme="1" tint="4.9989318521683403E-2"/>
      </bottom>
      <diagonal/>
    </border>
    <border>
      <left style="thin">
        <color theme="1" tint="4.9989318521683403E-2"/>
      </left>
      <right style="thin">
        <color theme="1" tint="4.9989318521683403E-2"/>
      </right>
      <top style="thin">
        <color theme="1" tint="4.9989318521683403E-2"/>
      </top>
      <bottom style="thin">
        <color theme="1" tint="4.9989318521683403E-2"/>
      </bottom>
      <diagonal/>
    </border>
    <border>
      <left/>
      <right/>
      <top style="thin">
        <color theme="4" tint="0.39997558519241921"/>
      </top>
      <bottom style="thin">
        <color theme="4" tint="0.39997558519241921"/>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style="thin">
        <color rgb="FF000000"/>
      </right>
      <top style="thin">
        <color indexed="64"/>
      </top>
      <bottom style="thin">
        <color rgb="FF000000"/>
      </bottom>
      <diagonal/>
    </border>
  </borders>
  <cellStyleXfs count="3">
    <xf numFmtId="0" fontId="0" fillId="0" borderId="0"/>
    <xf numFmtId="9" fontId="3" fillId="0" borderId="0" applyFont="0" applyFill="0" applyBorder="0" applyAlignment="0" applyProtection="0"/>
    <xf numFmtId="0" fontId="3" fillId="0" borderId="0"/>
  </cellStyleXfs>
  <cellXfs count="244">
    <xf numFmtId="0" fontId="0" fillId="0" borderId="0" xfId="0"/>
    <xf numFmtId="0" fontId="1" fillId="3" borderId="3" xfId="0" applyFont="1" applyFill="1" applyBorder="1" applyAlignment="1">
      <alignment vertical="center" wrapText="1"/>
    </xf>
    <xf numFmtId="9" fontId="1" fillId="3" borderId="4" xfId="0" applyNumberFormat="1" applyFont="1" applyFill="1" applyBorder="1" applyAlignment="1">
      <alignment vertical="center" wrapText="1"/>
    </xf>
    <xf numFmtId="49" fontId="1" fillId="3" borderId="4" xfId="0" applyNumberFormat="1" applyFont="1" applyFill="1" applyBorder="1" applyAlignment="1">
      <alignment vertical="center" wrapText="1"/>
    </xf>
    <xf numFmtId="0" fontId="1" fillId="3" borderId="4" xfId="0" applyFont="1" applyFill="1" applyBorder="1" applyAlignment="1">
      <alignment horizontal="left" vertical="center" wrapText="1"/>
    </xf>
    <xf numFmtId="0" fontId="1" fillId="3" borderId="5" xfId="0" applyFont="1" applyFill="1" applyBorder="1" applyAlignment="1">
      <alignment vertical="center" wrapText="1"/>
    </xf>
    <xf numFmtId="9" fontId="1" fillId="3" borderId="2" xfId="0" applyNumberFormat="1" applyFont="1" applyFill="1" applyBorder="1" applyAlignment="1">
      <alignment vertical="center" wrapText="1"/>
    </xf>
    <xf numFmtId="49" fontId="1" fillId="3" borderId="2" xfId="0" applyNumberFormat="1" applyFont="1" applyFill="1" applyBorder="1" applyAlignment="1">
      <alignment vertical="center" wrapText="1"/>
    </xf>
    <xf numFmtId="0" fontId="1" fillId="3" borderId="2" xfId="0" applyFont="1" applyFill="1" applyBorder="1" applyAlignment="1">
      <alignment horizontal="left" vertical="center" wrapText="1"/>
    </xf>
    <xf numFmtId="0" fontId="1" fillId="3" borderId="2" xfId="0" applyFont="1" applyFill="1" applyBorder="1" applyAlignment="1">
      <alignment vertical="center" wrapText="1"/>
    </xf>
    <xf numFmtId="0" fontId="1" fillId="3" borderId="2" xfId="0" applyFont="1" applyFill="1" applyBorder="1" applyAlignment="1">
      <alignment horizontal="left" vertical="center"/>
    </xf>
    <xf numFmtId="0" fontId="5" fillId="3" borderId="5" xfId="0" applyFont="1" applyFill="1" applyBorder="1" applyAlignment="1">
      <alignment vertical="center" wrapText="1"/>
    </xf>
    <xf numFmtId="9" fontId="5" fillId="3" borderId="2" xfId="0" applyNumberFormat="1" applyFont="1" applyFill="1" applyBorder="1" applyAlignment="1">
      <alignment vertical="center" wrapText="1"/>
    </xf>
    <xf numFmtId="0" fontId="5" fillId="3" borderId="2" xfId="0" applyFont="1" applyFill="1" applyBorder="1" applyAlignment="1">
      <alignment vertical="center" wrapText="1"/>
    </xf>
    <xf numFmtId="0" fontId="5" fillId="3" borderId="2" xfId="0" applyFont="1" applyFill="1" applyBorder="1" applyAlignment="1">
      <alignment horizontal="left" vertical="center" wrapText="1"/>
    </xf>
    <xf numFmtId="0" fontId="1" fillId="3" borderId="5" xfId="0" applyFont="1" applyFill="1" applyBorder="1" applyAlignment="1">
      <alignment horizontal="left" vertical="center" wrapText="1"/>
    </xf>
    <xf numFmtId="10" fontId="1" fillId="3" borderId="2" xfId="0" applyNumberFormat="1" applyFont="1" applyFill="1" applyBorder="1" applyAlignment="1">
      <alignment vertical="center" wrapText="1"/>
    </xf>
    <xf numFmtId="0" fontId="1" fillId="3" borderId="2" xfId="0" applyFont="1" applyFill="1" applyBorder="1" applyAlignment="1">
      <alignment vertical="center"/>
    </xf>
    <xf numFmtId="0" fontId="1" fillId="4" borderId="2" xfId="0" applyFont="1" applyFill="1" applyBorder="1" applyAlignment="1">
      <alignment vertical="center" wrapText="1"/>
    </xf>
    <xf numFmtId="0" fontId="1" fillId="3" borderId="6" xfId="0" applyFont="1" applyFill="1" applyBorder="1" applyAlignment="1">
      <alignment horizontal="left" vertical="center" wrapText="1"/>
    </xf>
    <xf numFmtId="10" fontId="1" fillId="3" borderId="7" xfId="0" applyNumberFormat="1" applyFont="1" applyFill="1" applyBorder="1" applyAlignment="1">
      <alignment vertical="center" wrapText="1"/>
    </xf>
    <xf numFmtId="0" fontId="1" fillId="3" borderId="7" xfId="0" applyFont="1" applyFill="1" applyBorder="1" applyAlignment="1">
      <alignment vertical="center" wrapText="1"/>
    </xf>
    <xf numFmtId="0" fontId="1" fillId="3" borderId="7" xfId="0" applyFont="1" applyFill="1" applyBorder="1" applyAlignment="1">
      <alignment horizontal="left" vertical="center" wrapText="1"/>
    </xf>
    <xf numFmtId="0" fontId="2" fillId="2" borderId="1" xfId="0" applyFont="1" applyFill="1" applyBorder="1" applyAlignment="1">
      <alignment horizontal="center" vertical="center" wrapText="1"/>
    </xf>
    <xf numFmtId="9" fontId="2" fillId="2" borderId="1" xfId="0" applyNumberFormat="1" applyFont="1" applyFill="1" applyBorder="1" applyAlignment="1">
      <alignment horizontal="center" vertical="center" wrapText="1"/>
    </xf>
    <xf numFmtId="0" fontId="1" fillId="5" borderId="5" xfId="0" applyFont="1" applyFill="1" applyBorder="1" applyAlignment="1">
      <alignment vertical="center" wrapText="1"/>
    </xf>
    <xf numFmtId="10" fontId="1" fillId="5" borderId="2" xfId="0" applyNumberFormat="1" applyFont="1" applyFill="1" applyBorder="1" applyAlignment="1">
      <alignment vertical="center" wrapText="1"/>
    </xf>
    <xf numFmtId="0" fontId="0" fillId="5" borderId="2" xfId="0" applyFill="1" applyBorder="1" applyAlignment="1">
      <alignment horizontal="left" vertical="center" wrapText="1"/>
    </xf>
    <xf numFmtId="0" fontId="6" fillId="5" borderId="2" xfId="0" applyFont="1" applyFill="1" applyBorder="1" applyAlignment="1">
      <alignment vertical="center" wrapText="1"/>
    </xf>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Alignment="1">
      <alignment vertical="center" wrapText="1"/>
    </xf>
    <xf numFmtId="0" fontId="9" fillId="6" borderId="8" xfId="0" applyFont="1" applyFill="1" applyBorder="1" applyAlignment="1">
      <alignment horizontal="center" vertical="center"/>
    </xf>
    <xf numFmtId="0" fontId="9" fillId="6" borderId="8" xfId="0" applyFont="1" applyFill="1" applyBorder="1" applyAlignment="1">
      <alignment horizontal="center" vertical="center" wrapText="1"/>
    </xf>
    <xf numFmtId="0" fontId="9" fillId="0" borderId="0" xfId="0" applyFont="1" applyAlignment="1">
      <alignment horizontal="center"/>
    </xf>
    <xf numFmtId="0" fontId="10" fillId="0" borderId="8" xfId="0" applyFont="1" applyBorder="1" applyAlignment="1">
      <alignment horizontal="center" vertical="center"/>
    </xf>
    <xf numFmtId="0" fontId="10" fillId="0" borderId="8" xfId="0" applyFont="1" applyBorder="1" applyAlignment="1">
      <alignment vertical="center"/>
    </xf>
    <xf numFmtId="164" fontId="10" fillId="0" borderId="8" xfId="0" applyNumberFormat="1" applyFont="1" applyBorder="1" applyAlignment="1">
      <alignment horizontal="center" vertical="center" wrapText="1"/>
    </xf>
    <xf numFmtId="0" fontId="11" fillId="0" borderId="0" xfId="0" applyFont="1" applyAlignment="1">
      <alignment vertical="center"/>
    </xf>
    <xf numFmtId="0" fontId="13" fillId="0" borderId="8" xfId="0" applyFont="1" applyBorder="1" applyAlignment="1">
      <alignment horizontal="left" vertical="center" wrapText="1"/>
    </xf>
    <xf numFmtId="0" fontId="12" fillId="0" borderId="0" xfId="0" applyFont="1" applyAlignment="1">
      <alignment horizontal="center" vertical="center"/>
    </xf>
    <xf numFmtId="0" fontId="14" fillId="0" borderId="0" xfId="0" applyFont="1"/>
    <xf numFmtId="0" fontId="12" fillId="0" borderId="1" xfId="0" applyFont="1" applyBorder="1" applyAlignment="1">
      <alignment horizontal="center" vertical="center"/>
    </xf>
    <xf numFmtId="0" fontId="13" fillId="0" borderId="1" xfId="0" applyFont="1" applyBorder="1" applyAlignment="1">
      <alignment horizontal="left" vertical="center" wrapText="1"/>
    </xf>
    <xf numFmtId="0" fontId="0" fillId="0" borderId="2" xfId="0" applyBorder="1" applyAlignment="1">
      <alignment wrapText="1"/>
    </xf>
    <xf numFmtId="0" fontId="0" fillId="0" borderId="2" xfId="0" applyBorder="1" applyAlignment="1">
      <alignment horizontal="center" wrapText="1"/>
    </xf>
    <xf numFmtId="164" fontId="10" fillId="0" borderId="1" xfId="0" applyNumberFormat="1" applyFont="1" applyBorder="1" applyAlignment="1">
      <alignment horizontal="center" vertical="center" wrapText="1"/>
    </xf>
    <xf numFmtId="164" fontId="10" fillId="0" borderId="2" xfId="0" applyNumberFormat="1" applyFont="1" applyBorder="1" applyAlignment="1">
      <alignment horizontal="center" vertical="center" wrapText="1"/>
    </xf>
    <xf numFmtId="0" fontId="7" fillId="0" borderId="14" xfId="0" applyFont="1" applyBorder="1" applyAlignment="1">
      <alignment vertical="center" wrapText="1"/>
    </xf>
    <xf numFmtId="0" fontId="0" fillId="0" borderId="0" xfId="0" applyAlignment="1">
      <alignment horizontal="center" vertical="center" wrapText="1"/>
    </xf>
    <xf numFmtId="0" fontId="15" fillId="0" borderId="0" xfId="0" applyFont="1" applyAlignment="1">
      <alignment vertical="center" wrapText="1"/>
    </xf>
    <xf numFmtId="0" fontId="17" fillId="0" borderId="0" xfId="0" applyFont="1" applyAlignment="1">
      <alignment vertical="center" wrapText="1"/>
    </xf>
    <xf numFmtId="0" fontId="15" fillId="0" borderId="0" xfId="0" applyFont="1" applyAlignment="1">
      <alignment vertical="center"/>
    </xf>
    <xf numFmtId="1" fontId="15" fillId="0" borderId="0" xfId="0" applyNumberFormat="1" applyFont="1" applyAlignment="1">
      <alignment horizontal="center" vertical="center"/>
    </xf>
    <xf numFmtId="0" fontId="15" fillId="0" borderId="0" xfId="0" applyFont="1" applyAlignment="1">
      <alignment horizontal="center" vertical="center"/>
    </xf>
    <xf numFmtId="1" fontId="15" fillId="0" borderId="0" xfId="1" applyNumberFormat="1" applyFont="1" applyFill="1" applyBorder="1" applyAlignment="1" applyProtection="1">
      <alignment horizontal="center" vertical="center"/>
    </xf>
    <xf numFmtId="0" fontId="3" fillId="0" borderId="0" xfId="0" applyFont="1"/>
    <xf numFmtId="0" fontId="23" fillId="6" borderId="13" xfId="0" applyFont="1" applyFill="1" applyBorder="1" applyAlignment="1">
      <alignment horizontal="center" vertical="center" wrapText="1"/>
    </xf>
    <xf numFmtId="0" fontId="18" fillId="0" borderId="8" xfId="2" applyFont="1" applyBorder="1" applyAlignment="1">
      <alignment horizontal="center" vertical="center"/>
    </xf>
    <xf numFmtId="0" fontId="18" fillId="0" borderId="8" xfId="2" applyFont="1" applyBorder="1" applyAlignment="1">
      <alignment vertical="center"/>
    </xf>
    <xf numFmtId="14" fontId="15" fillId="0" borderId="8" xfId="0" applyNumberFormat="1" applyFont="1" applyBorder="1" applyAlignment="1">
      <alignment horizontal="center" vertical="center" wrapText="1"/>
    </xf>
    <xf numFmtId="0" fontId="3" fillId="0" borderId="0" xfId="0" applyFont="1" applyAlignment="1">
      <alignment vertical="center"/>
    </xf>
    <xf numFmtId="0" fontId="18" fillId="0" borderId="8" xfId="0" applyFont="1" applyBorder="1" applyAlignment="1">
      <alignment horizontal="center" vertical="center"/>
    </xf>
    <xf numFmtId="0" fontId="15" fillId="0" borderId="8" xfId="0" applyFont="1" applyBorder="1" applyAlignment="1">
      <alignment horizontal="left" vertical="center" wrapText="1"/>
    </xf>
    <xf numFmtId="0" fontId="14" fillId="0" borderId="1" xfId="0" applyFont="1" applyBorder="1" applyAlignment="1">
      <alignment horizontal="center" vertical="center"/>
    </xf>
    <xf numFmtId="0" fontId="24" fillId="0" borderId="1" xfId="0" applyFont="1" applyBorder="1" applyAlignment="1">
      <alignment horizontal="left" vertical="center" wrapText="1"/>
    </xf>
    <xf numFmtId="164" fontId="25" fillId="0" borderId="1" xfId="0" applyNumberFormat="1" applyFont="1" applyBorder="1" applyAlignment="1">
      <alignment horizontal="center" vertical="center" wrapText="1"/>
    </xf>
    <xf numFmtId="0" fontId="14" fillId="0" borderId="0" xfId="0" applyFont="1" applyAlignment="1">
      <alignment horizontal="center" vertical="center"/>
    </xf>
    <xf numFmtId="0" fontId="3" fillId="0" borderId="2" xfId="0" applyFont="1" applyBorder="1" applyAlignment="1">
      <alignment horizontal="center" wrapText="1"/>
    </xf>
    <xf numFmtId="0" fontId="3" fillId="0" borderId="2" xfId="0" applyFont="1" applyBorder="1" applyAlignment="1">
      <alignment wrapText="1"/>
    </xf>
    <xf numFmtId="164" fontId="25" fillId="0" borderId="2" xfId="0" applyNumberFormat="1" applyFont="1" applyBorder="1" applyAlignment="1">
      <alignment horizontal="center" vertical="center" wrapText="1"/>
    </xf>
    <xf numFmtId="0" fontId="23" fillId="0" borderId="0" xfId="0" applyFont="1" applyAlignment="1">
      <alignment horizontal="center" wrapText="1"/>
    </xf>
    <xf numFmtId="0" fontId="3" fillId="0" borderId="0" xfId="0" applyFont="1" applyAlignment="1">
      <alignment wrapText="1"/>
    </xf>
    <xf numFmtId="0" fontId="0" fillId="0" borderId="0" xfId="0" pivotButton="1" applyAlignment="1">
      <alignment vertical="center"/>
    </xf>
    <xf numFmtId="0" fontId="0" fillId="0" borderId="0" xfId="0" applyAlignment="1">
      <alignment horizontal="left" indent="2"/>
    </xf>
    <xf numFmtId="0" fontId="22" fillId="7" borderId="1" xfId="0" applyFont="1" applyFill="1" applyBorder="1" applyAlignment="1">
      <alignment horizontal="center" wrapText="1"/>
    </xf>
    <xf numFmtId="9" fontId="22" fillId="7" borderId="1" xfId="0" applyNumberFormat="1" applyFont="1" applyFill="1" applyBorder="1" applyAlignment="1">
      <alignment horizontal="center" wrapText="1"/>
    </xf>
    <xf numFmtId="164" fontId="22" fillId="7" borderId="1" xfId="0" applyNumberFormat="1" applyFont="1" applyFill="1" applyBorder="1" applyAlignment="1">
      <alignment horizontal="center" vertical="center" wrapText="1"/>
    </xf>
    <xf numFmtId="0" fontId="22" fillId="7" borderId="1" xfId="0" applyFont="1" applyFill="1" applyBorder="1" applyAlignment="1">
      <alignment horizontal="center" vertical="center" wrapText="1"/>
    </xf>
    <xf numFmtId="0" fontId="27" fillId="7" borderId="9" xfId="0" applyFont="1" applyFill="1" applyBorder="1" applyAlignment="1">
      <alignment vertical="center" wrapText="1"/>
    </xf>
    <xf numFmtId="9" fontId="27" fillId="7" borderId="9" xfId="0" applyNumberFormat="1" applyFont="1" applyFill="1" applyBorder="1" applyAlignment="1">
      <alignment vertical="center" wrapText="1"/>
    </xf>
    <xf numFmtId="0" fontId="14" fillId="0" borderId="2" xfId="0" applyFont="1" applyBorder="1" applyAlignment="1">
      <alignment horizontal="left" vertical="center" wrapText="1"/>
    </xf>
    <xf numFmtId="9" fontId="14" fillId="0" borderId="2" xfId="0" applyNumberFormat="1" applyFont="1" applyBorder="1" applyAlignment="1">
      <alignment horizontal="left" vertical="center" wrapText="1"/>
    </xf>
    <xf numFmtId="0" fontId="14" fillId="0" borderId="2" xfId="0" applyFont="1" applyBorder="1" applyAlignment="1">
      <alignment horizontal="center" vertical="center" wrapText="1"/>
    </xf>
    <xf numFmtId="0" fontId="14" fillId="0" borderId="2" xfId="0" applyFont="1" applyBorder="1" applyAlignment="1">
      <alignment vertical="top" wrapText="1"/>
    </xf>
    <xf numFmtId="0" fontId="14" fillId="0" borderId="2" xfId="0" applyFont="1" applyBorder="1" applyAlignment="1">
      <alignment horizontal="center" vertical="center"/>
    </xf>
    <xf numFmtId="1" fontId="14" fillId="0" borderId="2" xfId="0" applyNumberFormat="1" applyFont="1" applyBorder="1" applyAlignment="1">
      <alignment horizontal="center" vertical="center"/>
    </xf>
    <xf numFmtId="10" fontId="14" fillId="0" borderId="2" xfId="0" applyNumberFormat="1" applyFont="1" applyBorder="1" applyAlignment="1">
      <alignment horizontal="left" vertical="center" wrapText="1"/>
    </xf>
    <xf numFmtId="0" fontId="14" fillId="0" borderId="2" xfId="0" applyFont="1" applyBorder="1" applyAlignment="1">
      <alignment horizontal="left" vertical="top" wrapText="1"/>
    </xf>
    <xf numFmtId="164" fontId="14" fillId="0" borderId="2" xfId="0" applyNumberFormat="1" applyFont="1" applyBorder="1" applyAlignment="1">
      <alignment horizontal="center" vertical="center" wrapText="1"/>
    </xf>
    <xf numFmtId="0" fontId="14" fillId="0" borderId="2" xfId="0" applyFont="1" applyBorder="1" applyAlignment="1">
      <alignment horizontal="justify" vertical="top" wrapText="1"/>
    </xf>
    <xf numFmtId="0" fontId="20" fillId="0" borderId="2" xfId="0" applyFont="1" applyBorder="1" applyAlignment="1">
      <alignment horizontal="center" vertical="center"/>
    </xf>
    <xf numFmtId="0" fontId="21" fillId="0" borderId="2" xfId="0" applyFont="1" applyBorder="1" applyAlignment="1">
      <alignment horizontal="left" vertical="top" wrapText="1"/>
    </xf>
    <xf numFmtId="164" fontId="3" fillId="0" borderId="2" xfId="0" applyNumberFormat="1" applyFont="1" applyBorder="1" applyAlignment="1">
      <alignment horizontal="center" vertical="center" wrapText="1"/>
    </xf>
    <xf numFmtId="164" fontId="14" fillId="0" borderId="2" xfId="0" applyNumberFormat="1" applyFont="1" applyBorder="1" applyAlignment="1">
      <alignment horizontal="left" vertical="center" wrapText="1"/>
    </xf>
    <xf numFmtId="0" fontId="14" fillId="0" borderId="2" xfId="0" applyFont="1" applyBorder="1" applyAlignment="1">
      <alignment vertical="center" wrapText="1"/>
    </xf>
    <xf numFmtId="10" fontId="14" fillId="0" borderId="2" xfId="0" applyNumberFormat="1" applyFont="1" applyBorder="1" applyAlignment="1">
      <alignment vertical="center" wrapText="1"/>
    </xf>
    <xf numFmtId="9" fontId="14" fillId="0" borderId="2" xfId="0" applyNumberFormat="1" applyFont="1" applyBorder="1" applyAlignment="1">
      <alignment vertical="center" wrapText="1"/>
    </xf>
    <xf numFmtId="1" fontId="14" fillId="0" borderId="2" xfId="1" applyNumberFormat="1" applyFont="1" applyFill="1" applyBorder="1" applyAlignment="1" applyProtection="1">
      <alignment horizontal="center" vertical="center"/>
    </xf>
    <xf numFmtId="0" fontId="26" fillId="0" borderId="2" xfId="0" applyFont="1" applyBorder="1" applyAlignment="1">
      <alignment vertical="top" wrapText="1"/>
    </xf>
    <xf numFmtId="0" fontId="5" fillId="0" borderId="2" xfId="0" applyFont="1" applyBorder="1" applyAlignment="1">
      <alignment vertical="center" wrapText="1"/>
    </xf>
    <xf numFmtId="0" fontId="14" fillId="0" borderId="2" xfId="0" applyFont="1" applyBorder="1" applyAlignment="1">
      <alignment horizontal="left" vertical="center"/>
    </xf>
    <xf numFmtId="0" fontId="14" fillId="0" borderId="2" xfId="0" applyFont="1" applyBorder="1" applyAlignment="1">
      <alignment vertical="center"/>
    </xf>
    <xf numFmtId="1" fontId="14" fillId="0" borderId="2" xfId="0" applyNumberFormat="1" applyFont="1" applyBorder="1" applyAlignment="1">
      <alignment horizontal="center" vertical="center" wrapText="1"/>
    </xf>
    <xf numFmtId="0" fontId="16" fillId="0" borderId="0" xfId="0" applyFont="1" applyAlignment="1">
      <alignment vertical="center" wrapText="1"/>
    </xf>
    <xf numFmtId="0" fontId="27" fillId="7" borderId="0" xfId="0" applyFont="1" applyFill="1" applyAlignment="1">
      <alignment vertical="center" wrapText="1"/>
    </xf>
    <xf numFmtId="9" fontId="27" fillId="7" borderId="0" xfId="0" applyNumberFormat="1" applyFont="1" applyFill="1" applyAlignment="1">
      <alignment vertical="center" wrapText="1"/>
    </xf>
    <xf numFmtId="0" fontId="27" fillId="7" borderId="0" xfId="0" applyFont="1" applyFill="1" applyAlignment="1">
      <alignment horizontal="center" wrapText="1"/>
    </xf>
    <xf numFmtId="164" fontId="27" fillId="7" borderId="0" xfId="0" applyNumberFormat="1" applyFont="1" applyFill="1" applyAlignment="1">
      <alignment horizontal="center" vertical="center" wrapText="1"/>
    </xf>
    <xf numFmtId="0" fontId="27" fillId="7" borderId="0" xfId="0" applyFont="1" applyFill="1" applyAlignment="1">
      <alignment horizontal="center" vertical="center" wrapText="1"/>
    </xf>
    <xf numFmtId="9" fontId="22" fillId="7" borderId="15" xfId="0" applyNumberFormat="1" applyFont="1" applyFill="1" applyBorder="1" applyAlignment="1">
      <alignment horizontal="center" vertical="center" wrapText="1"/>
    </xf>
    <xf numFmtId="9" fontId="27" fillId="7" borderId="15" xfId="0" applyNumberFormat="1" applyFont="1" applyFill="1" applyBorder="1" applyAlignment="1">
      <alignment horizontal="center" vertical="center" wrapText="1"/>
    </xf>
    <xf numFmtId="0" fontId="29" fillId="8" borderId="2" xfId="0" applyFont="1" applyFill="1" applyBorder="1" applyAlignment="1">
      <alignment horizontal="center" vertical="center" wrapText="1"/>
    </xf>
    <xf numFmtId="9" fontId="14" fillId="0" borderId="8" xfId="1" applyFont="1" applyBorder="1" applyAlignment="1">
      <alignment horizontal="center" vertical="center"/>
    </xf>
    <xf numFmtId="49" fontId="14" fillId="0" borderId="2" xfId="0" applyNumberFormat="1" applyFont="1" applyFill="1" applyBorder="1" applyAlignment="1">
      <alignment vertical="top" wrapText="1"/>
    </xf>
    <xf numFmtId="0" fontId="14" fillId="0" borderId="2" xfId="0" applyFont="1" applyFill="1" applyBorder="1" applyAlignment="1">
      <alignment vertical="top" wrapText="1"/>
    </xf>
    <xf numFmtId="0" fontId="14" fillId="0" borderId="2" xfId="0" applyFont="1" applyFill="1" applyBorder="1" applyAlignment="1">
      <alignment horizontal="justify" vertical="top" wrapText="1"/>
    </xf>
    <xf numFmtId="0" fontId="20" fillId="0" borderId="2" xfId="0" applyFont="1" applyFill="1" applyBorder="1" applyAlignment="1">
      <alignment horizontal="justify" vertical="top" wrapText="1"/>
    </xf>
    <xf numFmtId="0" fontId="14" fillId="0" borderId="2" xfId="0" applyFont="1" applyFill="1" applyBorder="1" applyAlignment="1">
      <alignment horizontal="left" vertical="center" wrapText="1"/>
    </xf>
    <xf numFmtId="0" fontId="14" fillId="0" borderId="2" xfId="0" applyFont="1" applyFill="1" applyBorder="1" applyAlignment="1">
      <alignment vertical="center" wrapText="1"/>
    </xf>
    <xf numFmtId="0" fontId="14" fillId="0" borderId="2" xfId="0" applyFont="1" applyFill="1" applyBorder="1" applyAlignment="1">
      <alignment horizontal="left" vertical="top" wrapText="1"/>
    </xf>
    <xf numFmtId="0" fontId="14" fillId="0" borderId="8" xfId="0" applyFont="1" applyBorder="1" applyAlignment="1">
      <alignment vertical="center"/>
    </xf>
    <xf numFmtId="10" fontId="14" fillId="0" borderId="8" xfId="0" applyNumberFormat="1" applyFont="1" applyBorder="1" applyAlignment="1">
      <alignment vertical="center"/>
    </xf>
    <xf numFmtId="0" fontId="14" fillId="0" borderId="8" xfId="0" applyFont="1" applyBorder="1" applyAlignment="1">
      <alignment vertical="center" wrapText="1"/>
    </xf>
    <xf numFmtId="1" fontId="14" fillId="0" borderId="8" xfId="0" applyNumberFormat="1" applyFont="1" applyBorder="1" applyAlignment="1">
      <alignment vertical="center"/>
    </xf>
    <xf numFmtId="10" fontId="14" fillId="0" borderId="8" xfId="0" applyNumberFormat="1" applyFont="1" applyBorder="1" applyAlignment="1">
      <alignment vertical="center" wrapText="1"/>
    </xf>
    <xf numFmtId="0" fontId="14" fillId="0" borderId="16" xfId="0" applyFont="1" applyBorder="1" applyAlignment="1">
      <alignment horizontal="center" vertical="center"/>
    </xf>
    <xf numFmtId="1" fontId="14" fillId="0" borderId="16" xfId="0" applyNumberFormat="1" applyFont="1" applyBorder="1" applyAlignment="1">
      <alignment horizontal="center" vertical="center"/>
    </xf>
    <xf numFmtId="0" fontId="14" fillId="0" borderId="8" xfId="0" applyFont="1" applyBorder="1" applyAlignment="1">
      <alignment vertical="top" wrapText="1"/>
    </xf>
    <xf numFmtId="1" fontId="14" fillId="0" borderId="8" xfId="0" applyNumberFormat="1" applyFont="1" applyBorder="1" applyAlignment="1">
      <alignment vertical="top" wrapText="1"/>
    </xf>
    <xf numFmtId="10" fontId="15" fillId="0" borderId="0" xfId="1" applyNumberFormat="1" applyFont="1" applyAlignment="1">
      <alignment horizontal="center" vertical="center"/>
    </xf>
    <xf numFmtId="0" fontId="14" fillId="0" borderId="13" xfId="0" applyFont="1" applyBorder="1" applyAlignment="1">
      <alignment vertical="top" wrapText="1"/>
    </xf>
    <xf numFmtId="0" fontId="14" fillId="0" borderId="13" xfId="0" applyFont="1" applyBorder="1" applyAlignment="1">
      <alignment vertical="center"/>
    </xf>
    <xf numFmtId="10" fontId="14" fillId="0" borderId="13" xfId="0" applyNumberFormat="1" applyFont="1" applyBorder="1" applyAlignment="1">
      <alignment vertical="center"/>
    </xf>
    <xf numFmtId="0" fontId="32" fillId="8" borderId="2" xfId="0" applyFont="1" applyFill="1" applyBorder="1" applyAlignment="1">
      <alignment horizontal="center" vertical="center" wrapText="1"/>
    </xf>
    <xf numFmtId="0" fontId="30" fillId="0" borderId="8" xfId="0" applyFont="1" applyBorder="1" applyAlignment="1">
      <alignment vertical="top" wrapText="1"/>
    </xf>
    <xf numFmtId="0" fontId="22" fillId="0" borderId="0" xfId="0" applyFont="1" applyFill="1" applyAlignment="1">
      <alignment vertical="center"/>
    </xf>
    <xf numFmtId="0" fontId="15" fillId="0" borderId="0" xfId="0" applyFont="1" applyFill="1" applyAlignment="1">
      <alignment vertical="center"/>
    </xf>
    <xf numFmtId="0" fontId="15" fillId="0" borderId="0" xfId="2" applyFont="1" applyFill="1" applyAlignment="1">
      <alignment vertical="center"/>
    </xf>
    <xf numFmtId="1" fontId="15" fillId="0" borderId="0" xfId="0" applyNumberFormat="1" applyFont="1" applyFill="1" applyAlignment="1">
      <alignment vertical="center"/>
    </xf>
    <xf numFmtId="1" fontId="15" fillId="0" borderId="0" xfId="0" applyNumberFormat="1" applyFont="1" applyFill="1" applyAlignment="1">
      <alignment horizontal="center" vertical="center"/>
    </xf>
    <xf numFmtId="0" fontId="15" fillId="0" borderId="0" xfId="0" applyFont="1" applyFill="1" applyAlignment="1">
      <alignment horizontal="center" vertical="center"/>
    </xf>
    <xf numFmtId="165" fontId="15" fillId="0" borderId="0" xfId="0" applyNumberFormat="1" applyFont="1" applyFill="1" applyAlignment="1">
      <alignment horizontal="center" vertical="center"/>
    </xf>
    <xf numFmtId="1" fontId="14" fillId="0" borderId="0" xfId="0" applyNumberFormat="1" applyFont="1" applyFill="1" applyAlignment="1">
      <alignment horizontal="center" vertical="center"/>
    </xf>
    <xf numFmtId="0" fontId="14" fillId="0" borderId="0" xfId="0" applyFont="1" applyFill="1" applyAlignment="1">
      <alignment vertical="center"/>
    </xf>
    <xf numFmtId="1" fontId="15" fillId="0" borderId="0" xfId="0" applyNumberFormat="1" applyFont="1" applyFill="1" applyAlignment="1">
      <alignment horizontal="center" vertical="center" wrapText="1"/>
    </xf>
    <xf numFmtId="0" fontId="19" fillId="0" borderId="0" xfId="2" applyFont="1" applyFill="1" applyAlignment="1">
      <alignment vertical="center"/>
    </xf>
    <xf numFmtId="0" fontId="19" fillId="0" borderId="0" xfId="0" applyFont="1" applyFill="1" applyAlignment="1">
      <alignment vertical="center"/>
    </xf>
    <xf numFmtId="1" fontId="19" fillId="0" borderId="0" xfId="0" applyNumberFormat="1" applyFont="1" applyFill="1" applyAlignment="1">
      <alignment vertical="center"/>
    </xf>
    <xf numFmtId="0" fontId="33" fillId="10" borderId="2" xfId="0" applyFont="1" applyFill="1" applyBorder="1" applyAlignment="1">
      <alignment horizontal="center" vertical="center" wrapText="1"/>
    </xf>
    <xf numFmtId="0" fontId="24" fillId="11" borderId="2" xfId="0" applyFont="1" applyFill="1" applyBorder="1" applyAlignment="1">
      <alignment vertical="center"/>
    </xf>
    <xf numFmtId="0" fontId="34" fillId="11" borderId="2" xfId="0" applyFont="1" applyFill="1" applyBorder="1" applyAlignment="1">
      <alignment vertical="center" wrapText="1"/>
    </xf>
    <xf numFmtId="0" fontId="34" fillId="12" borderId="2" xfId="0" applyFont="1" applyFill="1" applyBorder="1" applyAlignment="1">
      <alignment vertical="center"/>
    </xf>
    <xf numFmtId="0" fontId="34" fillId="11" borderId="2" xfId="0" applyFont="1" applyFill="1" applyBorder="1" applyAlignment="1">
      <alignment horizontal="center" vertical="center"/>
    </xf>
    <xf numFmtId="0" fontId="34" fillId="11" borderId="17" xfId="0" applyFont="1" applyFill="1" applyBorder="1" applyAlignment="1">
      <alignment horizontal="justify" vertical="top" wrapText="1"/>
    </xf>
    <xf numFmtId="0" fontId="34" fillId="11" borderId="2" xfId="0" applyFont="1" applyFill="1" applyBorder="1" applyAlignment="1">
      <alignment vertical="center"/>
    </xf>
    <xf numFmtId="0" fontId="34" fillId="9" borderId="2" xfId="0" applyFont="1" applyFill="1" applyBorder="1" applyAlignment="1">
      <alignment vertical="center"/>
    </xf>
    <xf numFmtId="0" fontId="34" fillId="9" borderId="2" xfId="0" applyFont="1" applyFill="1" applyBorder="1" applyAlignment="1">
      <alignment horizontal="justify" vertical="top" wrapText="1"/>
    </xf>
    <xf numFmtId="0" fontId="24" fillId="0" borderId="2" xfId="0" applyFont="1" applyBorder="1" applyAlignment="1">
      <alignment vertical="center"/>
    </xf>
    <xf numFmtId="0" fontId="34" fillId="0" borderId="2" xfId="0" applyFont="1" applyBorder="1" applyAlignment="1">
      <alignment vertical="center" wrapText="1"/>
    </xf>
    <xf numFmtId="0" fontId="34" fillId="0" borderId="2" xfId="0" applyFont="1" applyBorder="1" applyAlignment="1">
      <alignment horizontal="center" vertical="center"/>
    </xf>
    <xf numFmtId="0" fontId="34" fillId="0" borderId="2" xfId="0" applyFont="1" applyBorder="1" applyAlignment="1">
      <alignment horizontal="justify" vertical="top" wrapText="1"/>
    </xf>
    <xf numFmtId="0" fontId="34" fillId="0" borderId="2" xfId="0" applyFont="1" applyBorder="1" applyAlignment="1">
      <alignment vertical="center"/>
    </xf>
    <xf numFmtId="0" fontId="34" fillId="11" borderId="2" xfId="0" applyFont="1" applyFill="1" applyBorder="1" applyAlignment="1">
      <alignment horizontal="justify" vertical="top" wrapText="1"/>
    </xf>
    <xf numFmtId="0" fontId="35" fillId="9" borderId="2" xfId="0" applyFont="1" applyFill="1" applyBorder="1" applyAlignment="1">
      <alignment horizontal="justify" vertical="top" wrapText="1"/>
    </xf>
    <xf numFmtId="0" fontId="34" fillId="0" borderId="2" xfId="0" applyFont="1" applyBorder="1" applyAlignment="1">
      <alignment horizontal="left" vertical="top" wrapText="1"/>
    </xf>
    <xf numFmtId="0" fontId="34" fillId="9" borderId="2" xfId="0" applyFont="1" applyFill="1" applyBorder="1" applyAlignment="1">
      <alignment horizontal="left" vertical="center" wrapText="1"/>
    </xf>
    <xf numFmtId="0" fontId="24" fillId="11" borderId="18" xfId="0" applyFont="1" applyFill="1" applyBorder="1" applyAlignment="1">
      <alignment vertical="center"/>
    </xf>
    <xf numFmtId="0" fontId="34" fillId="11" borderId="18" xfId="0" applyFont="1" applyFill="1" applyBorder="1" applyAlignment="1">
      <alignment vertical="center" wrapText="1"/>
    </xf>
    <xf numFmtId="0" fontId="34" fillId="12" borderId="18" xfId="0" applyFont="1" applyFill="1" applyBorder="1" applyAlignment="1">
      <alignment vertical="center"/>
    </xf>
    <xf numFmtId="0" fontId="34" fillId="11" borderId="18" xfId="0" applyFont="1" applyFill="1" applyBorder="1" applyAlignment="1">
      <alignment horizontal="center" vertical="center"/>
    </xf>
    <xf numFmtId="0" fontId="34" fillId="11" borderId="18" xfId="0" applyFont="1" applyFill="1" applyBorder="1" applyAlignment="1">
      <alignment horizontal="justify" vertical="top" wrapText="1"/>
    </xf>
    <xf numFmtId="0" fontId="34" fillId="11" borderId="18" xfId="0" applyFont="1" applyFill="1" applyBorder="1" applyAlignment="1">
      <alignment vertical="center"/>
    </xf>
    <xf numFmtId="0" fontId="34" fillId="9" borderId="18" xfId="0" applyFont="1" applyFill="1" applyBorder="1" applyAlignment="1">
      <alignment vertical="center"/>
    </xf>
    <xf numFmtId="0" fontId="34" fillId="9" borderId="18" xfId="0" applyFont="1" applyFill="1" applyBorder="1" applyAlignment="1">
      <alignment horizontal="justify" vertical="top" wrapText="1"/>
    </xf>
    <xf numFmtId="0" fontId="24" fillId="0" borderId="19" xfId="0" applyFont="1" applyBorder="1" applyAlignment="1">
      <alignment vertical="center"/>
    </xf>
    <xf numFmtId="0" fontId="24" fillId="0" borderId="20" xfId="0" applyFont="1" applyBorder="1" applyAlignment="1">
      <alignment vertical="center"/>
    </xf>
    <xf numFmtId="0" fontId="34" fillId="0" borderId="20" xfId="0" applyFont="1" applyBorder="1" applyAlignment="1">
      <alignment vertical="center" wrapText="1"/>
    </xf>
    <xf numFmtId="0" fontId="34" fillId="12" borderId="20" xfId="0" applyFont="1" applyFill="1" applyBorder="1" applyAlignment="1">
      <alignment vertical="center"/>
    </xf>
    <xf numFmtId="0" fontId="34" fillId="0" borderId="20" xfId="0" applyFont="1" applyBorder="1" applyAlignment="1">
      <alignment horizontal="center" vertical="center"/>
    </xf>
    <xf numFmtId="0" fontId="34" fillId="0" borderId="20" xfId="0" applyFont="1" applyBorder="1" applyAlignment="1">
      <alignment horizontal="justify" vertical="top" wrapText="1"/>
    </xf>
    <xf numFmtId="0" fontId="34" fillId="0" borderId="20" xfId="0" applyFont="1" applyBorder="1" applyAlignment="1">
      <alignment vertical="center"/>
    </xf>
    <xf numFmtId="0" fontId="34" fillId="9" borderId="20" xfId="0" applyFont="1" applyFill="1" applyBorder="1" applyAlignment="1">
      <alignment vertical="center"/>
    </xf>
    <xf numFmtId="0" fontId="34" fillId="9" borderId="21" xfId="0" applyFont="1" applyFill="1" applyBorder="1" applyAlignment="1">
      <alignment horizontal="justify" vertical="top" wrapText="1"/>
    </xf>
    <xf numFmtId="0" fontId="24" fillId="11" borderId="22" xfId="0" applyFont="1" applyFill="1" applyBorder="1" applyAlignment="1">
      <alignment vertical="center"/>
    </xf>
    <xf numFmtId="0" fontId="24" fillId="11" borderId="23" xfId="0" applyFont="1" applyFill="1" applyBorder="1" applyAlignment="1">
      <alignment vertical="center"/>
    </xf>
    <xf numFmtId="0" fontId="34" fillId="11" borderId="23" xfId="0" applyFont="1" applyFill="1" applyBorder="1" applyAlignment="1">
      <alignment vertical="center" wrapText="1"/>
    </xf>
    <xf numFmtId="0" fontId="34" fillId="12" borderId="23" xfId="0" applyFont="1" applyFill="1" applyBorder="1" applyAlignment="1">
      <alignment vertical="center"/>
    </xf>
    <xf numFmtId="0" fontId="34" fillId="11" borderId="23" xfId="0" applyFont="1" applyFill="1" applyBorder="1" applyAlignment="1">
      <alignment horizontal="center" vertical="center"/>
    </xf>
    <xf numFmtId="0" fontId="34" fillId="11" borderId="23" xfId="0" applyFont="1" applyFill="1" applyBorder="1" applyAlignment="1">
      <alignment horizontal="justify" vertical="top" wrapText="1"/>
    </xf>
    <xf numFmtId="0" fontId="34" fillId="11" borderId="23" xfId="0" applyFont="1" applyFill="1" applyBorder="1" applyAlignment="1">
      <alignment vertical="center"/>
    </xf>
    <xf numFmtId="0" fontId="34" fillId="9" borderId="23" xfId="0" applyFont="1" applyFill="1" applyBorder="1" applyAlignment="1">
      <alignment vertical="center"/>
    </xf>
    <xf numFmtId="0" fontId="34" fillId="9" borderId="2" xfId="0" applyFont="1" applyFill="1" applyBorder="1" applyAlignment="1">
      <alignment horizontal="justify" vertical="center" wrapText="1"/>
    </xf>
    <xf numFmtId="0" fontId="24" fillId="0" borderId="17" xfId="0" applyFont="1" applyBorder="1" applyAlignment="1">
      <alignment vertical="center"/>
    </xf>
    <xf numFmtId="0" fontId="34" fillId="0" borderId="17" xfId="0" applyFont="1" applyBorder="1" applyAlignment="1">
      <alignment vertical="center" wrapText="1"/>
    </xf>
    <xf numFmtId="0" fontId="34" fillId="12" borderId="17" xfId="0" applyFont="1" applyFill="1" applyBorder="1" applyAlignment="1">
      <alignment vertical="center"/>
    </xf>
    <xf numFmtId="0" fontId="34" fillId="0" borderId="17" xfId="0" applyFont="1" applyBorder="1" applyAlignment="1">
      <alignment horizontal="center" vertical="center"/>
    </xf>
    <xf numFmtId="0" fontId="34" fillId="0" borderId="17" xfId="0" applyFont="1" applyBorder="1" applyAlignment="1">
      <alignment vertical="center"/>
    </xf>
    <xf numFmtId="0" fontId="34" fillId="9" borderId="17" xfId="0" applyFont="1" applyFill="1" applyBorder="1" applyAlignment="1">
      <alignment vertical="center"/>
    </xf>
    <xf numFmtId="0" fontId="34" fillId="11" borderId="2" xfId="0" applyFont="1" applyFill="1" applyBorder="1" applyAlignment="1">
      <alignment horizontal="left" vertical="center" wrapText="1"/>
    </xf>
    <xf numFmtId="0" fontId="34" fillId="0" borderId="2" xfId="0" applyFont="1" applyBorder="1" applyAlignment="1">
      <alignment horizontal="justify" vertical="center" wrapText="1"/>
    </xf>
    <xf numFmtId="0" fontId="34" fillId="0" borderId="2" xfId="0" applyFont="1" applyBorder="1" applyAlignment="1">
      <alignment horizontal="left" vertical="center" wrapText="1"/>
    </xf>
    <xf numFmtId="0" fontId="34" fillId="9" borderId="2" xfId="0" applyFont="1" applyFill="1" applyBorder="1" applyAlignment="1">
      <alignment vertical="center" wrapText="1"/>
    </xf>
    <xf numFmtId="0" fontId="35" fillId="0" borderId="2" xfId="0" applyFont="1" applyBorder="1" applyAlignment="1">
      <alignment horizontal="justify" vertical="top" wrapText="1"/>
    </xf>
    <xf numFmtId="0" fontId="35" fillId="11" borderId="2" xfId="0" applyFont="1" applyFill="1" applyBorder="1" applyAlignment="1">
      <alignment horizontal="justify" vertical="top" wrapText="1"/>
    </xf>
    <xf numFmtId="0" fontId="34" fillId="11" borderId="24" xfId="0" applyFont="1" applyFill="1" applyBorder="1" applyAlignment="1">
      <alignment wrapText="1"/>
    </xf>
    <xf numFmtId="0" fontId="34" fillId="11" borderId="2" xfId="0" applyFont="1" applyFill="1" applyBorder="1" applyAlignment="1">
      <alignment horizontal="center" vertical="center" wrapText="1"/>
    </xf>
    <xf numFmtId="0" fontId="35" fillId="0" borderId="2" xfId="0" applyFont="1" applyBorder="1" applyAlignment="1">
      <alignment horizontal="center" vertical="center" wrapText="1"/>
    </xf>
    <xf numFmtId="0" fontId="35" fillId="0" borderId="17" xfId="0" applyFont="1" applyBorder="1" applyAlignment="1">
      <alignment horizontal="justify" vertical="top" wrapText="1"/>
    </xf>
    <xf numFmtId="0" fontId="35" fillId="11" borderId="17" xfId="0" applyFont="1" applyFill="1" applyBorder="1" applyAlignment="1">
      <alignment horizontal="justify" vertical="top" wrapText="1"/>
    </xf>
    <xf numFmtId="0" fontId="34" fillId="0" borderId="2" xfId="0" applyFont="1" applyBorder="1" applyAlignment="1">
      <alignment horizontal="center" vertical="center" wrapText="1"/>
    </xf>
    <xf numFmtId="0" fontId="33" fillId="10" borderId="25" xfId="0" applyFont="1" applyFill="1" applyBorder="1" applyAlignment="1">
      <alignment horizontal="center" vertical="center" wrapText="1"/>
    </xf>
    <xf numFmtId="0" fontId="33" fillId="10" borderId="26" xfId="0" applyFont="1" applyFill="1" applyBorder="1" applyAlignment="1">
      <alignment horizontal="center" vertical="center" wrapText="1"/>
    </xf>
    <xf numFmtId="0" fontId="33" fillId="10" borderId="27" xfId="0" applyFont="1" applyFill="1" applyBorder="1" applyAlignment="1">
      <alignment horizontal="center" vertical="center" wrapText="1"/>
    </xf>
    <xf numFmtId="0" fontId="34" fillId="9" borderId="29" xfId="0" applyFont="1" applyFill="1" applyBorder="1" applyAlignment="1">
      <alignment horizontal="justify" vertical="center" wrapText="1"/>
    </xf>
    <xf numFmtId="0" fontId="34" fillId="0" borderId="17" xfId="0" applyFont="1" applyBorder="1" applyAlignment="1">
      <alignment horizontal="justify" vertical="top" wrapText="1"/>
    </xf>
    <xf numFmtId="0" fontId="34" fillId="9" borderId="29" xfId="0" applyFont="1" applyFill="1" applyBorder="1" applyAlignment="1">
      <alignment horizontal="justify" vertical="top" wrapText="1"/>
    </xf>
    <xf numFmtId="0" fontId="35" fillId="9" borderId="29" xfId="0" applyFont="1" applyFill="1" applyBorder="1" applyAlignment="1">
      <alignment horizontal="justify" vertical="top" wrapText="1"/>
    </xf>
    <xf numFmtId="0" fontId="34" fillId="9" borderId="29" xfId="0" applyFont="1" applyFill="1" applyBorder="1" applyAlignment="1">
      <alignment horizontal="left" vertical="center" wrapText="1"/>
    </xf>
    <xf numFmtId="0" fontId="34" fillId="0" borderId="29" xfId="0" applyFont="1" applyBorder="1" applyAlignment="1">
      <alignment horizontal="justify" vertical="top" wrapText="1"/>
    </xf>
    <xf numFmtId="0" fontId="34" fillId="9" borderId="2" xfId="0" applyFont="1" applyFill="1" applyBorder="1" applyAlignment="1">
      <alignment horizontal="center" vertical="center"/>
    </xf>
    <xf numFmtId="0" fontId="34" fillId="12" borderId="31" xfId="0" applyFont="1" applyFill="1" applyBorder="1" applyAlignment="1">
      <alignment vertical="center"/>
    </xf>
    <xf numFmtId="0" fontId="34" fillId="11" borderId="31" xfId="0" applyFont="1" applyFill="1" applyBorder="1" applyAlignment="1">
      <alignment horizontal="center" vertical="center"/>
    </xf>
    <xf numFmtId="0" fontId="34" fillId="11" borderId="31" xfId="0" applyFont="1" applyFill="1" applyBorder="1" applyAlignment="1">
      <alignment horizontal="justify" vertical="top" wrapText="1"/>
    </xf>
    <xf numFmtId="0" fontId="34" fillId="11" borderId="31" xfId="0" applyFont="1" applyFill="1" applyBorder="1" applyAlignment="1">
      <alignment vertical="center"/>
    </xf>
    <xf numFmtId="0" fontId="34" fillId="9" borderId="31" xfId="0" applyFont="1" applyFill="1" applyBorder="1" applyAlignment="1">
      <alignment vertical="center"/>
    </xf>
    <xf numFmtId="0" fontId="34" fillId="9" borderId="32" xfId="0" applyFont="1" applyFill="1" applyBorder="1" applyAlignment="1">
      <alignment horizontal="justify" vertical="top" wrapText="1"/>
    </xf>
    <xf numFmtId="0" fontId="34" fillId="11" borderId="28" xfId="0" applyFont="1" applyFill="1" applyBorder="1" applyAlignment="1">
      <alignment vertical="center"/>
    </xf>
    <xf numFmtId="0" fontId="34" fillId="0" borderId="28" xfId="0" applyFont="1" applyBorder="1" applyAlignment="1">
      <alignment vertical="center"/>
    </xf>
    <xf numFmtId="0" fontId="34" fillId="11" borderId="30" xfId="0" applyFont="1" applyFill="1" applyBorder="1" applyAlignment="1">
      <alignment vertical="center"/>
    </xf>
    <xf numFmtId="0" fontId="34" fillId="11" borderId="31" xfId="0" applyFont="1" applyFill="1" applyBorder="1" applyAlignment="1">
      <alignment vertical="center" wrapText="1"/>
    </xf>
    <xf numFmtId="0" fontId="28" fillId="0" borderId="0" xfId="0" applyFont="1" applyAlignment="1">
      <alignment horizontal="center" vertical="center" wrapText="1"/>
    </xf>
    <xf numFmtId="0" fontId="7" fillId="0" borderId="0" xfId="0" applyFont="1" applyAlignment="1">
      <alignment horizontal="center" vertical="center" wrapText="1"/>
    </xf>
    <xf numFmtId="0" fontId="0" fillId="0" borderId="0" xfId="0" applyAlignment="1"/>
    <xf numFmtId="0" fontId="29" fillId="8" borderId="2" xfId="0" applyFont="1" applyFill="1" applyBorder="1" applyAlignment="1">
      <alignment horizontal="center" vertical="center" wrapText="1"/>
    </xf>
    <xf numFmtId="9" fontId="22" fillId="7" borderId="10" xfId="0" applyNumberFormat="1" applyFont="1" applyFill="1" applyBorder="1" applyAlignment="1">
      <alignment horizontal="center" vertical="center" wrapText="1"/>
    </xf>
    <xf numFmtId="9" fontId="22" fillId="7" borderId="11" xfId="0" applyNumberFormat="1" applyFont="1" applyFill="1" applyBorder="1" applyAlignment="1">
      <alignment horizontal="center" vertical="center" wrapText="1"/>
    </xf>
    <xf numFmtId="9" fontId="22" fillId="7" borderId="12" xfId="0" applyNumberFormat="1" applyFont="1" applyFill="1" applyBorder="1" applyAlignment="1">
      <alignment horizontal="center" vertical="center" wrapText="1"/>
    </xf>
    <xf numFmtId="0" fontId="16" fillId="0" borderId="0" xfId="0" applyFont="1" applyAlignment="1">
      <alignment horizontal="center" vertical="center" wrapText="1"/>
    </xf>
    <xf numFmtId="0" fontId="31" fillId="7" borderId="1" xfId="0" applyFont="1" applyFill="1" applyBorder="1" applyAlignment="1">
      <alignment horizontal="center" vertical="center" wrapText="1"/>
    </xf>
    <xf numFmtId="0" fontId="31" fillId="7" borderId="9" xfId="0" applyFont="1" applyFill="1" applyBorder="1" applyAlignment="1">
      <alignment horizontal="center" vertical="center" wrapText="1"/>
    </xf>
    <xf numFmtId="0" fontId="22" fillId="7" borderId="1" xfId="0" applyFont="1" applyFill="1" applyBorder="1" applyAlignment="1">
      <alignment horizontal="center" vertical="center" wrapText="1"/>
    </xf>
    <xf numFmtId="0" fontId="22" fillId="7" borderId="9" xfId="0" applyFont="1" applyFill="1" applyBorder="1" applyAlignment="1">
      <alignment horizontal="center" vertical="center" wrapText="1"/>
    </xf>
  </cellXfs>
  <cellStyles count="3">
    <cellStyle name="Normal" xfId="0" builtinId="0"/>
    <cellStyle name="Normal 2" xfId="2"/>
    <cellStyle name="Porcentaje" xfId="1" builtinId="5"/>
  </cellStyles>
  <dxfs count="7">
    <dxf>
      <alignment vertical="center" readingOrder="0"/>
    </dxf>
    <dxf>
      <alignment horizontal="center" readingOrder="0"/>
    </dxf>
    <dxf>
      <alignment horizontal="center" readingOrder="0"/>
    </dxf>
    <dxf>
      <alignment wrapText="1" readingOrder="0"/>
    </dxf>
    <dxf>
      <alignment wrapText="1" readingOrder="0"/>
    </dxf>
    <dxf>
      <alignment vertical="center" readingOrder="0"/>
    </dxf>
    <dxf>
      <alignment vertical="center" readingOrder="0"/>
    </dxf>
  </dxfs>
  <tableStyles count="0" defaultTableStyle="TableStyleMedium2" defaultPivotStyle="PivotStyleLight16"/>
  <colors>
    <mruColors>
      <color rgb="FF0000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onnections" Target="connection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powerPivotData" Target="model/item.data"/><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71720</xdr:rowOff>
    </xdr:from>
    <xdr:to>
      <xdr:col>0</xdr:col>
      <xdr:colOff>1292563</xdr:colOff>
      <xdr:row>0</xdr:row>
      <xdr:rowOff>1177272</xdr:rowOff>
    </xdr:to>
    <xdr:pic>
      <xdr:nvPicPr>
        <xdr:cNvPr id="2" name="Imagen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1720"/>
          <a:ext cx="1292563" cy="11055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6147044</xdr:colOff>
      <xdr:row>0</xdr:row>
      <xdr:rowOff>143435</xdr:rowOff>
    </xdr:from>
    <xdr:to>
      <xdr:col>1</xdr:col>
      <xdr:colOff>1044827</xdr:colOff>
      <xdr:row>0</xdr:row>
      <xdr:rowOff>1039907</xdr:rowOff>
    </xdr:to>
    <xdr:pic>
      <xdr:nvPicPr>
        <xdr:cNvPr id="3" name="Imagen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47044" y="143435"/>
          <a:ext cx="1065501" cy="8964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762001</xdr:colOff>
      <xdr:row>0</xdr:row>
      <xdr:rowOff>170328</xdr:rowOff>
    </xdr:from>
    <xdr:to>
      <xdr:col>1</xdr:col>
      <xdr:colOff>268941</xdr:colOff>
      <xdr:row>0</xdr:row>
      <xdr:rowOff>1317811</xdr:rowOff>
    </xdr:to>
    <xdr:sp macro="" textlink="">
      <xdr:nvSpPr>
        <xdr:cNvPr id="4" name="Rectángulo 3">
          <a:extLst>
            <a:ext uri="{FF2B5EF4-FFF2-40B4-BE49-F238E27FC236}">
              <a16:creationId xmlns:a16="http://schemas.microsoft.com/office/drawing/2014/main" id="{00000000-0008-0000-0100-000004000000}"/>
            </a:ext>
          </a:extLst>
        </xdr:cNvPr>
        <xdr:cNvSpPr/>
      </xdr:nvSpPr>
      <xdr:spPr>
        <a:xfrm>
          <a:off x="762001" y="170328"/>
          <a:ext cx="5674658" cy="114748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2400" b="1">
              <a:solidFill>
                <a:sysClr val="windowText" lastClr="000000"/>
              </a:solidFill>
              <a:latin typeface="Arial" panose="020B0604020202020204" pitchFamily="34" charset="0"/>
              <a:cs typeface="Arial" panose="020B0604020202020204" pitchFamily="34" charset="0"/>
            </a:rPr>
            <a:t>PLAN ANTICORRUPCIÓN Y DE ATENCIÓN AL CIUDADANO </a:t>
          </a:r>
        </a:p>
        <a:p>
          <a:pPr algn="ctr"/>
          <a:r>
            <a:rPr lang="es-CO" sz="2400" b="1">
              <a:solidFill>
                <a:sysClr val="windowText" lastClr="000000"/>
              </a:solidFill>
              <a:latin typeface="Arial" panose="020B0604020202020204" pitchFamily="34" charset="0"/>
              <a:cs typeface="Arial" panose="020B0604020202020204" pitchFamily="34" charset="0"/>
            </a:rPr>
            <a:t>2024</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0</xdr:row>
      <xdr:rowOff>142876</xdr:rowOff>
    </xdr:from>
    <xdr:to>
      <xdr:col>1</xdr:col>
      <xdr:colOff>552450</xdr:colOff>
      <xdr:row>0</xdr:row>
      <xdr:rowOff>838200</xdr:rowOff>
    </xdr:to>
    <xdr:pic>
      <xdr:nvPicPr>
        <xdr:cNvPr id="2" name="Imagen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142876"/>
          <a:ext cx="1285875" cy="6953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7038975</xdr:colOff>
      <xdr:row>0</xdr:row>
      <xdr:rowOff>171451</xdr:rowOff>
    </xdr:from>
    <xdr:to>
      <xdr:col>3</xdr:col>
      <xdr:colOff>895349</xdr:colOff>
      <xdr:row>0</xdr:row>
      <xdr:rowOff>809625</xdr:rowOff>
    </xdr:to>
    <xdr:pic>
      <xdr:nvPicPr>
        <xdr:cNvPr id="6" name="Imagen 5">
          <a:extLst>
            <a:ext uri="{FF2B5EF4-FFF2-40B4-BE49-F238E27FC236}">
              <a16:creationId xmlns:a16="http://schemas.microsoft.com/office/drawing/2014/main" id="{00000000-0008-0000-03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391650" y="171451"/>
          <a:ext cx="1162049" cy="6381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159401</xdr:colOff>
      <xdr:row>0</xdr:row>
      <xdr:rowOff>27214</xdr:rowOff>
    </xdr:from>
    <xdr:to>
      <xdr:col>1</xdr:col>
      <xdr:colOff>321521</xdr:colOff>
      <xdr:row>0</xdr:row>
      <xdr:rowOff>1141328</xdr:rowOff>
    </xdr:to>
    <xdr:pic>
      <xdr:nvPicPr>
        <xdr:cNvPr id="2" name="Imagen 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9401" y="27214"/>
          <a:ext cx="2461727" cy="11141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545646</xdr:colOff>
      <xdr:row>0</xdr:row>
      <xdr:rowOff>149679</xdr:rowOff>
    </xdr:from>
    <xdr:to>
      <xdr:col>11</xdr:col>
      <xdr:colOff>587828</xdr:colOff>
      <xdr:row>0</xdr:row>
      <xdr:rowOff>1016454</xdr:rowOff>
    </xdr:to>
    <xdr:pic>
      <xdr:nvPicPr>
        <xdr:cNvPr id="4" name="Imagen 3">
          <a:extLst>
            <a:ext uri="{FF2B5EF4-FFF2-40B4-BE49-F238E27FC236}">
              <a16:creationId xmlns:a16="http://schemas.microsoft.com/office/drawing/2014/main" id="{00000000-0008-0000-0600-000004000000}"/>
            </a:ext>
            <a:ext uri="{147F2762-F138-4A5C-976F-8EAC2B608ADB}">
              <a16:predDERef xmlns:a16="http://schemas.microsoft.com/office/drawing/2014/main" pred="{00000000-0008-0000-0200-00000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180753" y="149679"/>
          <a:ext cx="2137682"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114301</xdr:colOff>
      <xdr:row>0</xdr:row>
      <xdr:rowOff>114299</xdr:rowOff>
    </xdr:from>
    <xdr:to>
      <xdr:col>2</xdr:col>
      <xdr:colOff>857024</xdr:colOff>
      <xdr:row>1</xdr:row>
      <xdr:rowOff>323849</xdr:rowOff>
    </xdr:to>
    <xdr:pic>
      <xdr:nvPicPr>
        <xdr:cNvPr id="2" name="Imagen 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326" y="114299"/>
          <a:ext cx="1704748"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3182607</xdr:colOff>
      <xdr:row>0</xdr:row>
      <xdr:rowOff>104775</xdr:rowOff>
    </xdr:from>
    <xdr:to>
      <xdr:col>9</xdr:col>
      <xdr:colOff>4652949</xdr:colOff>
      <xdr:row>1</xdr:row>
      <xdr:rowOff>285750</xdr:rowOff>
    </xdr:to>
    <xdr:pic>
      <xdr:nvPicPr>
        <xdr:cNvPr id="3" name="Imagen 2">
          <a:extLst>
            <a:ext uri="{FF2B5EF4-FFF2-40B4-BE49-F238E27FC236}">
              <a16:creationId xmlns:a16="http://schemas.microsoft.com/office/drawing/2014/main" id="{00000000-0008-0000-0700-000003000000}"/>
            </a:ext>
            <a:ext uri="{147F2762-F138-4A5C-976F-8EAC2B608ADB}">
              <a16:predDERef xmlns:a16="http://schemas.microsoft.com/office/drawing/2014/main" pred="{00000000-0008-0000-0200-00000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84157" y="104775"/>
          <a:ext cx="1470342" cy="742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762000</xdr:colOff>
      <xdr:row>0</xdr:row>
      <xdr:rowOff>114300</xdr:rowOff>
    </xdr:from>
    <xdr:to>
      <xdr:col>8</xdr:col>
      <xdr:colOff>876300</xdr:colOff>
      <xdr:row>1</xdr:row>
      <xdr:rowOff>323850</xdr:rowOff>
    </xdr:to>
    <xdr:sp macro="" textlink="">
      <xdr:nvSpPr>
        <xdr:cNvPr id="4" name="CuadroTexto 3">
          <a:extLst>
            <a:ext uri="{FF2B5EF4-FFF2-40B4-BE49-F238E27FC236}">
              <a16:creationId xmlns:a16="http://schemas.microsoft.com/office/drawing/2014/main" id="{00000000-0008-0000-0700-000004000000}"/>
            </a:ext>
          </a:extLst>
        </xdr:cNvPr>
        <xdr:cNvSpPr txBox="1"/>
      </xdr:nvSpPr>
      <xdr:spPr>
        <a:xfrm>
          <a:off x="3943350" y="114300"/>
          <a:ext cx="8201025" cy="771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800" b="1">
              <a:latin typeface="Arial" panose="020B0604020202020204" pitchFamily="34" charset="0"/>
              <a:cs typeface="Arial" panose="020B0604020202020204" pitchFamily="34" charset="0"/>
            </a:rPr>
            <a:t>RIESGOS DE CORRUPCIÓN DIRECCIONES TERRITORIALES 2024</a:t>
          </a:r>
        </a:p>
        <a:p>
          <a:pPr algn="ctr"/>
          <a:r>
            <a:rPr lang="es-CO" sz="1800" b="1" baseline="0">
              <a:latin typeface="Arial" panose="020B0604020202020204" pitchFamily="34" charset="0"/>
              <a:cs typeface="Arial" panose="020B0604020202020204" pitchFamily="34" charset="0"/>
            </a:rPr>
            <a:t>SEGUIMIENTO PRIMER CUATRIMESTRE</a:t>
          </a:r>
          <a:endParaRPr lang="es-CO" sz="1800" b="1">
            <a:latin typeface="Arial" panose="020B0604020202020204" pitchFamily="34" charset="0"/>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114301</xdr:colOff>
      <xdr:row>0</xdr:row>
      <xdr:rowOff>114299</xdr:rowOff>
    </xdr:from>
    <xdr:to>
      <xdr:col>1</xdr:col>
      <xdr:colOff>1819049</xdr:colOff>
      <xdr:row>1</xdr:row>
      <xdr:rowOff>323849</xdr:rowOff>
    </xdr:to>
    <xdr:pic>
      <xdr:nvPicPr>
        <xdr:cNvPr id="2" name="Imagen 1">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326" y="114299"/>
          <a:ext cx="1704748"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3525507</xdr:colOff>
      <xdr:row>0</xdr:row>
      <xdr:rowOff>85725</xdr:rowOff>
    </xdr:from>
    <xdr:to>
      <xdr:col>8</xdr:col>
      <xdr:colOff>4995849</xdr:colOff>
      <xdr:row>1</xdr:row>
      <xdr:rowOff>266700</xdr:rowOff>
    </xdr:to>
    <xdr:pic>
      <xdr:nvPicPr>
        <xdr:cNvPr id="3" name="Imagen 2">
          <a:extLst>
            <a:ext uri="{FF2B5EF4-FFF2-40B4-BE49-F238E27FC236}">
              <a16:creationId xmlns:a16="http://schemas.microsoft.com/office/drawing/2014/main" id="{00000000-0008-0000-0800-000003000000}"/>
            </a:ext>
            <a:ext uri="{147F2762-F138-4A5C-976F-8EAC2B608ADB}">
              <a16:predDERef xmlns:a16="http://schemas.microsoft.com/office/drawing/2014/main" pred="{00000000-0008-0000-0200-00000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869782" y="85725"/>
          <a:ext cx="1470342" cy="742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295275</xdr:colOff>
      <xdr:row>0</xdr:row>
      <xdr:rowOff>66675</xdr:rowOff>
    </xdr:from>
    <xdr:to>
      <xdr:col>8</xdr:col>
      <xdr:colOff>1552575</xdr:colOff>
      <xdr:row>1</xdr:row>
      <xdr:rowOff>276225</xdr:rowOff>
    </xdr:to>
    <xdr:sp macro="" textlink="">
      <xdr:nvSpPr>
        <xdr:cNvPr id="4" name="CuadroTexto 3">
          <a:extLst>
            <a:ext uri="{FF2B5EF4-FFF2-40B4-BE49-F238E27FC236}">
              <a16:creationId xmlns:a16="http://schemas.microsoft.com/office/drawing/2014/main" id="{00000000-0008-0000-0800-000004000000}"/>
            </a:ext>
          </a:extLst>
        </xdr:cNvPr>
        <xdr:cNvSpPr txBox="1"/>
      </xdr:nvSpPr>
      <xdr:spPr>
        <a:xfrm>
          <a:off x="3371850" y="66675"/>
          <a:ext cx="9525000" cy="771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800" b="1">
              <a:latin typeface="Arial" panose="020B0604020202020204" pitchFamily="34" charset="0"/>
              <a:cs typeface="Arial" panose="020B0604020202020204" pitchFamily="34" charset="0"/>
            </a:rPr>
            <a:t>RIESGOS DE CORRUPCIÓN PROCESOS/SUBPROCESOS 2024</a:t>
          </a:r>
        </a:p>
        <a:p>
          <a:pPr algn="ctr"/>
          <a:r>
            <a:rPr lang="es-CO" sz="1800" b="1" baseline="0">
              <a:latin typeface="Arial" panose="020B0604020202020204" pitchFamily="34" charset="0"/>
              <a:cs typeface="Arial" panose="020B0604020202020204" pitchFamily="34" charset="0"/>
            </a:rPr>
            <a:t>SEGUIMIENTO PRIMER CUATRIMESTRE</a:t>
          </a:r>
          <a:endParaRPr lang="es-CO" sz="1800" b="1">
            <a:latin typeface="Arial" panose="020B0604020202020204" pitchFamily="34" charset="0"/>
            <a:cs typeface="Arial" panose="020B0604020202020204" pitchFamily="34" charset="0"/>
          </a:endParaRP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Gustavo Adolfo Acosta Cuellar" refreshedDate="45322.700798958336" createdVersion="7" refreshedVersion="6" minRefreshableVersion="3" recordCount="63">
  <cacheSource type="worksheet">
    <worksheetSource ref="A2:D66" sheet="PAAC 2024"/>
  </cacheSource>
  <cacheFields count="4">
    <cacheField name="COMPONENTE" numFmtId="0">
      <sharedItems containsBlank="1" count="9">
        <s v="COMPONENTE"/>
        <s v="1. GESTIÓN DEL RIESGO DE CORRUPCIÓN"/>
        <s v="2. MECANISMOS PARA MEJORAR LA ATENCIÓN AL CIUDADANO "/>
        <s v="3. MECANISMOS PARA LA TRANSPARENCIA Y ACCESO A LA INFORMACIÓN "/>
        <s v="3. MECANISMOS PARA LA TRANSPARENCIA Y ACCESO A LA INFORMACIÓN"/>
        <s v="4. ESTRATEGIA DE RENDICIÓN DE CUENTAS"/>
        <s v="5. INICIATIVAS ADICIONALES  "/>
        <m u="1"/>
        <s v="A" u="1"/>
      </sharedItems>
    </cacheField>
    <cacheField name="SUBCOMPONENTE" numFmtId="0">
      <sharedItems containsBlank="1" count="29">
        <s v="SUBCOMPONENTE"/>
        <s v="1.1.  Política de Administración de Riesgos                                       "/>
        <s v="1.2. Construcción del Mapa de Riesgos de Corrupción"/>
        <s v="1.3. Consulta y divulgación "/>
        <s v="1.4. Monitoreo y revisión"/>
        <s v="1.5. Seguimiento"/>
        <s v="2.2. Fortalecimiento de los canales de atención"/>
        <s v="2.3. Talento Humano"/>
        <s v="2.4. Normativo y procedimental"/>
        <s v="2.5. Relacionamiento con el ciudadano"/>
        <s v="3.1. Lineamientos de transparencia activa"/>
        <s v="3.2. Lineamientos de transparencia pasiva"/>
        <s v="3.3. Elaboración de los instrumentos de gestión de la información"/>
        <s v="3.4. Criterio diferencial de accesibilidad"/>
        <s v="3.5. Monitoreo del acceso a la información pública"/>
        <s v="4.1. Etapa de aprestamiento"/>
        <s v="4.2. Etapa de Diseño"/>
        <s v="4.3. Etapa de preparación"/>
        <s v="4.4. Etapa de ejecución - entrega de información"/>
        <s v="4.4. Etapa de ejecución - acciones de diálogo"/>
        <s v="4.5 Etapa de ejecución - acciones de diálogo"/>
        <s v="4.5. Etapa de seguimiento y evaluación"/>
        <s v="5.1. Política de integridad"/>
        <s v="5.2. Participación ciudadana"/>
        <s v="1.1  Política de Administración de Riesgos                                       " u="1"/>
        <m u="1"/>
        <s v="2.1. Estructura administrativa y direccionamiento estratégico" u="1"/>
        <s v="B" u="1"/>
        <s v="4.1.Etapa de aprestamiento" u="1"/>
      </sharedItems>
    </cacheField>
    <cacheField name="ACTIVIDADES " numFmtId="0">
      <sharedItems longText="1"/>
    </cacheField>
    <cacheField name="DEPENDENCIA-ÁREA RESPONSABLE DE LA ACTIVIDAD" numFmtId="0">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saveData="0" refreshedBy="Gustavo Adolfo Acosta Cuellar" refreshedDate="45322.701354745368" backgroundQuery="1" createdVersion="6" refreshedVersion="6" minRefreshableVersion="3" recordCount="0" supportSubquery="1" supportAdvancedDrill="1">
  <cacheSource type="external" connectionId="1"/>
  <cacheFields count="4">
    <cacheField name="[Measures].[Recuento de COMPONENTE]" caption="Recuento de COMPONENTE" numFmtId="0" hierarchy="14" level="32767"/>
    <cacheField name="[Rango].[SUBCOMPONENTE].[SUBCOMPONENTE]" caption="SUBCOMPONENTE" numFmtId="0" hierarchy="1" level="1">
      <sharedItems count="23">
        <s v="1.1.  Política de Administración de Riesgos"/>
        <s v="1.2. Construcción del Mapa de Riesgos de Corrupción"/>
        <s v="1.3. Consulta y divulgación"/>
        <s v="1.4. Monitoreo y revisión"/>
        <s v="1.5. Seguimiento"/>
        <s v="2.2. Fortalecimiento de los canales de atención"/>
        <s v="2.3. Talento Humano"/>
        <s v="2.4. Normativo y procedimental"/>
        <s v="2.5. Relacionamiento con el ciudadano"/>
        <s v="3.1. Lineamientos de transparencia activa"/>
        <s v="3.2. Lineamientos de transparencia pasiva"/>
        <s v="3.3. Elaboración de los instrumentos de gestión de la información"/>
        <s v="3.4. Criterio diferencial de accesibilidad"/>
        <s v="3.5. Monitoreo del acceso a la información pública"/>
        <s v="4.1. Etapa de aprestamiento"/>
        <s v="4.2. Etapa de Diseño"/>
        <s v="4.3. Etapa de preparación"/>
        <s v="4.4. Etapa de ejecución - acciones de diálogo"/>
        <s v="4.4. Etapa de ejecución - entrega de información"/>
        <s v="4.5 Etapa de ejecución - acciones de diálogo"/>
        <s v="4.5. Etapa de seguimiento y evaluación"/>
        <s v="5.1. Política de integridad"/>
        <s v="5.2. Participación ciudadana"/>
      </sharedItems>
    </cacheField>
    <cacheField name="[Rango].[COMPONENTE].[COMPONENTE]" caption="COMPONENTE" numFmtId="0" level="1">
      <sharedItems count="5">
        <s v="1. GESTIÓN DEL RIESGO DE CORRUPCIÓN"/>
        <s v="2. MECANISMOS PARA MEJORAR LA ATENCIÓN AL CIUDADANO"/>
        <s v="3. MECANISMOS PARA LA TRANSPARENCIA Y ACCESO A LA INFORMACIÓN"/>
        <s v="4. ESTRATEGIA DE RENDICIÓN DE CUENTAS"/>
        <s v="5. INICIATIVAS ADICIONALES"/>
      </sharedItems>
    </cacheField>
    <cacheField name="[Rango].[DEPENDENCIA/ÁREA RESPONSABLE DE LA ACTIVIDAD].[DEPENDENCIA/ÁREA RESPONSABLE DE LA ACTIVIDAD]" caption="DEPENDENCIA/ÁREA RESPONSABLE DE LA ACTIVIDAD" numFmtId="0" hierarchy="3" level="1">
      <sharedItems count="13">
        <s v="Oficina Asesora de Planeación"/>
        <s v="Oficina de Control Interno"/>
        <s v="Dirección de Tecnologías de la Información y Comunicaciones"/>
        <s v="Oficina de Relación con el Ciudadano"/>
        <s v="Subdirección Administrativa y Financiera - Administrativa"/>
        <s v="Subdirección de Talento Humano"/>
        <s v="Oficina Asesora Jurídica"/>
        <s v="Subdirección Administrativa y Financiera - Documental"/>
        <s v="Oficina Asesora de Comunicaciones"/>
        <s v="Subdirección Administrativa y Financiera - Contratación"/>
        <s v="Oficina Asesora Jurídica_x000a_ Dirección de Tecnologías de la Información y Comunicaciones"/>
        <s v="Dirección de Regulación y Habilitación"/>
        <s v="Oficina de Relación con el Ciudadano Oficina Asesora de Planeación"/>
      </sharedItems>
    </cacheField>
  </cacheFields>
  <cacheHierarchies count="15">
    <cacheHierarchy uniqueName="[Rango].[COMPONENTE]" caption="COMPONENTE" attribute="1" defaultMemberUniqueName="[Rango].[COMPONENTE].[All]" allUniqueName="[Rango].[COMPONENTE].[All]" dimensionUniqueName="[Rango]" displayFolder="" count="2" memberValueDatatype="130" unbalanced="0">
      <fieldsUsage count="2">
        <fieldUsage x="-1"/>
        <fieldUsage x="2"/>
      </fieldsUsage>
    </cacheHierarchy>
    <cacheHierarchy uniqueName="[Rango].[SUBCOMPONENTE]" caption="SUBCOMPONENTE" attribute="1" defaultMemberUniqueName="[Rango].[SUBCOMPONENTE].[All]" allUniqueName="[Rango].[SUBCOMPONENTE].[All]" dimensionUniqueName="[Rango]" displayFolder="" count="2" memberValueDatatype="130" unbalanced="0">
      <fieldsUsage count="2">
        <fieldUsage x="-1"/>
        <fieldUsage x="1"/>
      </fieldsUsage>
    </cacheHierarchy>
    <cacheHierarchy uniqueName="[Rango].[ACTIVIDADES]" caption="ACTIVIDADES" attribute="1" defaultMemberUniqueName="[Rango].[ACTIVIDADES].[All]" allUniqueName="[Rango].[ACTIVIDADES].[All]" dimensionUniqueName="[Rango]" displayFolder="" count="0" memberValueDatatype="130" unbalanced="0"/>
    <cacheHierarchy uniqueName="[Rango].[DEPENDENCIA/ÁREA RESPONSABLE DE LA ACTIVIDAD]" caption="DEPENDENCIA/ÁREA RESPONSABLE DE LA ACTIVIDAD" attribute="1" defaultMemberUniqueName="[Rango].[DEPENDENCIA/ÁREA RESPONSABLE DE LA ACTIVIDAD].[All]" allUniqueName="[Rango].[DEPENDENCIA/ÁREA RESPONSABLE DE LA ACTIVIDAD].[All]" dimensionUniqueName="[Rango]" displayFolder="" count="2" memberValueDatatype="130" unbalanced="0">
      <fieldsUsage count="2">
        <fieldUsage x="-1"/>
        <fieldUsage x="3"/>
      </fieldsUsage>
    </cacheHierarchy>
    <cacheHierarchy uniqueName="[Rango].[DEPENDENCIAS O INSTANCIAS QUE CONTRIBUYEN A LA EJECUCIÓN DE LA ACTIVIDAD]" caption="DEPENDENCIAS O INSTANCIAS QUE CONTRIBUYEN A LA EJECUCIÓN DE LA ACTIVIDAD" attribute="1" defaultMemberUniqueName="[Rango].[DEPENDENCIAS O INSTANCIAS QUE CONTRIBUYEN A LA EJECUCIÓN DE LA ACTIVIDAD].[All]" allUniqueName="[Rango].[DEPENDENCIAS O INSTANCIAS QUE CONTRIBUYEN A LA EJECUCIÓN DE LA ACTIVIDAD].[All]" dimensionUniqueName="[Rango]" displayFolder="" count="0" memberValueDatatype="130" unbalanced="0"/>
    <cacheHierarchy uniqueName="[Rango].[PRODUCTO 2024]" caption="PRODUCTO 2024" attribute="1" defaultMemberUniqueName="[Rango].[PRODUCTO 2024].[All]" allUniqueName="[Rango].[PRODUCTO 2024].[All]" dimensionUniqueName="[Rango]" displayFolder="" count="0" memberValueDatatype="130" unbalanced="0"/>
    <cacheHierarchy uniqueName="[Rango].[FECHA DE INICIO]" caption="FECHA DE INICIO" attribute="1" defaultMemberUniqueName="[Rango].[FECHA DE INICIO].[All]" allUniqueName="[Rango].[FECHA DE INICIO].[All]" dimensionUniqueName="[Rango]" displayFolder="" count="0" memberValueDatatype="130" unbalanced="0"/>
    <cacheHierarchy uniqueName="[Rango].[FECHA DE TERMINACIÓN]" caption="FECHA DE TERMINACIÓN" attribute="1" defaultMemberUniqueName="[Rango].[FECHA DE TERMINACIÓN].[All]" allUniqueName="[Rango].[FECHA DE TERMINACIÓN].[All]" dimensionUniqueName="[Rango]" displayFolder="" count="0" memberValueDatatype="130" unbalanced="0"/>
    <cacheHierarchy uniqueName="[Rango].[ENERO A ABRIL]" caption="ENERO A ABRIL" attribute="1" defaultMemberUniqueName="[Rango].[ENERO A ABRIL].[All]" allUniqueName="[Rango].[ENERO A ABRIL].[All]" dimensionUniqueName="[Rango]" displayFolder="" count="0" memberValueDatatype="20" unbalanced="0"/>
    <cacheHierarchy uniqueName="[Rango].[MAYO A AGOSTO]" caption="MAYO A AGOSTO" attribute="1" defaultMemberUniqueName="[Rango].[MAYO A AGOSTO].[All]" allUniqueName="[Rango].[MAYO A AGOSTO].[All]" dimensionUniqueName="[Rango]" displayFolder="" count="0" memberValueDatatype="20" unbalanced="0"/>
    <cacheHierarchy uniqueName="[Rango].[SEPTIEMBRE A DICIEMBRE]" caption="SEPTIEMBRE A DICIEMBRE" attribute="1" defaultMemberUniqueName="[Rango].[SEPTIEMBRE A DICIEMBRE].[All]" allUniqueName="[Rango].[SEPTIEMBRE A DICIEMBRE].[All]" dimensionUniqueName="[Rango]" displayFolder="" count="0" memberValueDatatype="20" unbalanced="0"/>
    <cacheHierarchy uniqueName="[Rango].[TOTAL]" caption="TOTAL" attribute="1" defaultMemberUniqueName="[Rango].[TOTAL].[All]" allUniqueName="[Rango].[TOTAL].[All]" dimensionUniqueName="[Rango]" displayFolder="" count="0" memberValueDatatype="20" unbalanced="0"/>
    <cacheHierarchy uniqueName="[Measures].[__XL_Count Rango]" caption="__XL_Count Rango" measure="1" displayFolder="" measureGroup="Rango" count="0" hidden="1"/>
    <cacheHierarchy uniqueName="[Measures].[__No measures defined]" caption="__No measures defined" measure="1" displayFolder="" count="0" hidden="1"/>
    <cacheHierarchy uniqueName="[Measures].[Recuento de COMPONENTE]" caption="Recuento de COMPONENTE" measure="1" displayFolder="" measureGroup="Rango" count="0" oneField="1" hidden="1">
      <fieldsUsage count="1">
        <fieldUsage x="0"/>
      </fieldsUsage>
      <extLst>
        <ext xmlns:x15="http://schemas.microsoft.com/office/spreadsheetml/2010/11/main" uri="{B97F6D7D-B522-45F9-BDA1-12C45D357490}">
          <x15:cacheHierarchy aggregatedColumn="0"/>
        </ext>
      </extLst>
    </cacheHierarchy>
  </cacheHierarchies>
  <kpis count="0"/>
  <dimensions count="2">
    <dimension measure="1" name="Measures" uniqueName="[Measures]" caption="Measures"/>
    <dimension name="Rango" uniqueName="[Rango]" caption="Rango"/>
  </dimensions>
  <measureGroups count="1">
    <measureGroup name="Rango" caption="Rango"/>
  </measureGroups>
  <maps count="1">
    <map measureGroup="0" dimension="1"/>
  </maps>
  <extLst>
    <ext xmlns:x14="http://schemas.microsoft.com/office/spreadsheetml/2009/9/main" uri="{725AE2AE-9491-48be-B2B4-4EB974FC3084}">
      <x14:pivotCacheDefinition supportSubqueryNonVisual="1" supportSubqueryCalcMem="1" supportAddCalcMems="1"/>
    </ext>
  </extLst>
</pivotCacheDefinition>
</file>

<file path=xl/pivotCache/pivotCacheRecords1.xml><?xml version="1.0" encoding="utf-8"?>
<pivotCacheRecords xmlns="http://schemas.openxmlformats.org/spreadsheetml/2006/main" xmlns:r="http://schemas.openxmlformats.org/officeDocument/2006/relationships" count="63">
  <r>
    <x v="0"/>
    <x v="0"/>
    <s v="ACTIVIDADES "/>
    <s v="DEPENDENCIA/ÁREA RESPONSABLE DE LA ACTIVIDAD"/>
  </r>
  <r>
    <x v="1"/>
    <x v="1"/>
    <s v="1.1.1. Revisar y  actualizar la Política de Administración de Riesgos."/>
    <s v="Oficina Asesora de Planeación"/>
  </r>
  <r>
    <x v="1"/>
    <x v="1"/>
    <s v="1.1.2. Socializar  la Política de Administración de Riesgos del IGAC"/>
    <s v="Oficina Asesora de Planeación"/>
  </r>
  <r>
    <x v="1"/>
    <x v="2"/>
    <s v="1.2.1. Actualizar el Mapa de Riesgos de Corrupción del IGAC"/>
    <s v="Oficina Asesora de Planeación"/>
  </r>
  <r>
    <x v="1"/>
    <x v="2"/>
    <s v="1.2.2. Ajustar el Mapa de Riesgos de Corrupción del IGAC teniendo en cuenta la Política de Administración de Riesgos actualizada"/>
    <s v="Oficina Asesora de Planeación"/>
  </r>
  <r>
    <x v="1"/>
    <x v="3"/>
    <s v="1.3.1. Realizar consulta de participación a los grupos de interés para la actualización de los mapas de riesgos de corrupción del IGAC.  "/>
    <s v="Oficina Asesora de Planeación"/>
  </r>
  <r>
    <x v="1"/>
    <x v="3"/>
    <s v="1.3.2. Publicar en la portal web el Mapa de Riesgos institucional 2024 del IGAC"/>
    <s v="Oficina Asesora de Planeación"/>
  </r>
  <r>
    <x v="1"/>
    <x v="4"/>
    <s v="1.4.1. Realizar informe  del seguimiento a la gestión de los riesgos institucionales"/>
    <s v="Oficina Asesora de Planeación"/>
  </r>
  <r>
    <x v="1"/>
    <x v="4"/>
    <s v="1.4.2. Elaborar, presentar y publicar los reportes de seguimiento de las metas institucionales en  las herramientas definidas y a las entidades que lo requieren con el fin de contribuir a la rendición permanente de cuentas de la gestión desarrollada por el IGAC"/>
    <s v="Oficina Asesora de Planeación"/>
  </r>
  <r>
    <x v="1"/>
    <x v="5"/>
    <s v="1.5.1. Realizar seguimiento a los controles de los riesgos de corrupción y  publicarlos en la página web"/>
    <s v="Oficina de Control Interno"/>
  </r>
  <r>
    <x v="2"/>
    <x v="6"/>
    <s v="2.2.1. Realizar un inventario de necesidades para los espacios físicos de atención y servicio al ciudadano en las direcciones territoriales con sedes propias del IGAC, y así identificar los ajustes requeridos para garantizar su accesibilidad de acuerdo con la NTC 6047"/>
    <s v="Subdirección Administrativa y Financiera - Administrativa"/>
  </r>
  <r>
    <x v="2"/>
    <x v="6"/>
    <s v="2.2.2. Adelantar actividades que conlleven a la adecuación de espacios físicos de atención y servicio al ciudadano de acuerdo con la NTC 6047"/>
    <s v="Subdirección Administrativa y Financiera - Administrativa"/>
  </r>
  <r>
    <x v="2"/>
    <x v="6"/>
    <s v="2.2.3. Realizar ejercicios de ciudadanía incógnita en los diferentes canales de atención para garantizar la transparencia y la atención en la sede central y direcciones territoriales "/>
    <s v="Oficina de Relación con el Ciudadano"/>
  </r>
  <r>
    <x v="2"/>
    <x v="6"/>
    <s v="2.2.4. Integración de trámites y sede electrónica al portal único del Estado Colombiano"/>
    <s v="Dirección de Tecnologías de la Información y Comunicaciones"/>
  </r>
  <r>
    <x v="2"/>
    <x v="7"/>
    <s v="2.3.1. Fomentar la cultura de servicio al ciudadano mediante espacios de transferencia de conocimiento internas para fortalecer las competencias de los servidores públicos."/>
    <s v="Oficina de Relación con el Ciudadano"/>
  </r>
  <r>
    <x v="2"/>
    <x v="7"/>
    <s v="2.3.2. Realizar  capacitaciones  virtuales o presenciales en temas relacionados con servicio la ciudadano."/>
    <s v="Subdirección de Talento Humano"/>
  </r>
  <r>
    <x v="2"/>
    <x v="7"/>
    <s v="2.3.3. Revisar y ajustar la metodología para la evaluación y entrega de los incentivos y estimulos a quienes se destaquen en la prestación del servicio."/>
    <s v="Subdirección de Talento Humano"/>
  </r>
  <r>
    <x v="2"/>
    <x v="7"/>
    <s v="2.3.4. Promover que el 40% de los servidores del Instituto realicen el curso virtual de Lenguaje Claro del DNP"/>
    <s v="Subdirección de Talento Humano"/>
  </r>
  <r>
    <x v="2"/>
    <x v="8"/>
    <s v="2.4.1. Realizar la difusión de los procedimientos de gestión de correspondencia y gestión de archivo."/>
    <s v="Subdirección Administrativa y Financiera - Documental "/>
  </r>
  <r>
    <x v="2"/>
    <x v="8"/>
    <s v="2.4.2. Socializar la política de protección de datos personales."/>
    <s v="Oficina Asesora Jurídica"/>
  </r>
  <r>
    <x v="2"/>
    <x v="9"/>
    <s v="2.5.1 Implementar la segunda fase del plan de relacionamiento con agremiaciones."/>
    <s v="Oficina de Relación con el Ciudadano"/>
  </r>
  <r>
    <x v="2"/>
    <x v="9"/>
    <s v="2.5.2. Realizar un ejercicio focalizado de caracterización de grupos de valor"/>
    <s v="Oficina de Relación con el Ciudadano"/>
  </r>
  <r>
    <x v="2"/>
    <x v="9"/>
    <s v="2.5.3. Promover que la ciudadanía y partes interesadas en cada dirección territorial y sede central evalúen la atención a la ciudadanía"/>
    <s v="Oficina de Relación con el Ciudadano"/>
  </r>
  <r>
    <x v="2"/>
    <x v="9"/>
    <s v="2.5.4. Implementar segunda fase de la estrategia de Lenguaje Claro e Incluyente"/>
    <s v="Oficina de Relación con el Ciudadano"/>
  </r>
  <r>
    <x v="2"/>
    <x v="9"/>
    <s v="2.5.5. Realizar y /o participar en ferias de servicio a la ciudadanía"/>
    <s v="Oficina de Relación con el Ciudadano"/>
  </r>
  <r>
    <x v="2"/>
    <x v="9"/>
    <s v="2.5.6. Hacer seguimiento a la implementación de la política de protección de datos personales"/>
    <s v="Oficina Asesora de Planeación"/>
  </r>
  <r>
    <x v="3"/>
    <x v="10"/>
    <s v="3.1.1. Actualizar la información que le compete a la oficina de relación  con el  ciudadano en la sección de Transparencia y acceso a la información pública, Participa, y Atención y Servicio al Ciudadanía del portal institucional."/>
    <s v="Oficina de Relación con el Ciudadano"/>
  </r>
  <r>
    <x v="3"/>
    <x v="10"/>
    <s v="3.1.2. Mantener actualizada la sección de Transparencia y Acceso a la Información Pública de la portal web."/>
    <s v="Oficina Asesora de Planeación"/>
  </r>
  <r>
    <x v="3"/>
    <x v="10"/>
    <s v="3.1.3. Divulgar el procedimiento de Actualización del Normograma Institucional."/>
    <s v="Oficina Asesora Jurídica"/>
  </r>
  <r>
    <x v="3"/>
    <x v="10"/>
    <s v="3.1.4. Realizar ejercicios o encuestas participativas con los grupos de interés a través de redes sociales, indagando acerca de la información que desean conocer del instituto "/>
    <s v="Oficina Asesora de Comunicaciones"/>
  </r>
  <r>
    <x v="3"/>
    <x v="10"/>
    <s v="3.1.5. Organizar y actualizar la información de contratación de la sección Transparencia y acceso a la información pública del portal web, correspondiente a temas de contratación de la entidad."/>
    <s v="Subdirección Administrativa y Financiera - Contratación"/>
  </r>
  <r>
    <x v="3"/>
    <x v="10"/>
    <s v="3.1.6. Tramitar la actualización de la información de talento humano que se encuentra en el portal web y en la IGACNET"/>
    <s v="Subdirección de Talento Humano"/>
  </r>
  <r>
    <x v="3"/>
    <x v="10"/>
    <s v="3.1.7. Mantener actualizados en la página principal las noticias más relevantes para la ciudadanía y los grupos de valor, junto con el Calendario de Actividades en el numeral 1. Información de la Entidad, en el enlace Transparencia y Acceso a la Información Pública."/>
    <s v="Oficina Asesora de Comunicaciones"/>
  </r>
  <r>
    <x v="3"/>
    <x v="10"/>
    <s v="3.1.8. Elaborar propuesta base de esquema de publicación  del menú participa atendiendo lo señalado en la resolución 1519 de 2020. "/>
    <s v="Oficina de Relación con el Ciudadano"/>
  </r>
  <r>
    <x v="3"/>
    <x v="11"/>
    <s v="3.2.1. Socializar y divulgar  la Ley 1712 de 2014 Transparencia y acceso a la información pública a todos los funcionarios y contratistas, incluyendo las implicaciones de su incumplimiento"/>
    <s v="Oficina Asesora de Planeación"/>
  </r>
  <r>
    <x v="3"/>
    <x v="12"/>
    <s v="3.3.1. Coordinar la elaboración y publicación del Índice de Información Clasificada y Reservada de acuerdo al Decreto 1081 de 2015, de los procesos que tengan identificados activos de información."/>
    <s v="Oficina Asesora Jurídica_x000a_ Dirección de Tecnologías de la Información y Comunicaciones"/>
  </r>
  <r>
    <x v="3"/>
    <x v="12"/>
    <s v="3.3.2. Realizar seguimiento al proceso de actualización y convalidación de las Tablas de Retención Documental (TRD) V.6  según  (Estructura Orgánica Decreto 846 de 2021) de conformidad con los requerimientos normativos solicitados por el Archivo General de la Nación."/>
    <s v="Subdirección Administrativa y Financiera - Documental "/>
  </r>
  <r>
    <x v="3"/>
    <x v="13"/>
    <s v="3.4.1. Incluir en la página web de la Entidad piezas en lenguaje de señas para el ciudadano con discapacidad auditiva"/>
    <s v="Dirección de Tecnologías de la Información y Comunicaciones"/>
  </r>
  <r>
    <x v="3"/>
    <x v="14"/>
    <s v="3.5.1. Realizar, tabular y publicar informe de los resultados de la encuesta sobre Transparencia y acceso a la información del portal institucional"/>
    <s v="Oficina de Relación con el Ciudadano"/>
  </r>
  <r>
    <x v="3"/>
    <x v="14"/>
    <s v="3.5.2. Implementar las  mejoras identificadas y  priorizadas por las áreas  en la página web de la Entidad"/>
    <s v="Dirección de Tecnologías de la Información y Comunicaciones"/>
  </r>
  <r>
    <x v="4"/>
    <x v="14"/>
    <s v="3.5.3. Consolidar y publicar informes trimestrales de los procesos judiciales de la entidad. "/>
    <s v="Oficina Asesora Jurídica"/>
  </r>
  <r>
    <x v="5"/>
    <x v="15"/>
    <s v="4.1.1. Identificar y actualizar roles de cada dependencia y cada dirección territorial para suministro de información orientada a la rendición de cuentas"/>
    <s v="Oficina de Relación con el Ciudadano"/>
  </r>
  <r>
    <x v="5"/>
    <x v="15"/>
    <s v="4.1.2. Fortalecer las competencias (conocimientos, habilidades, carácter y valores) del equipo lider requeridas para el proceso de rendición de cuentas"/>
    <s v="Oficina de Relación con el Ciudadano"/>
  </r>
  <r>
    <x v="5"/>
    <x v="15"/>
    <s v="4.1.3. Realizar autodiagnóstico, autoevaluación, reto y estrategia de rendicion de cuentas  para su validación por parte del equipo líder de participación ciudadana y rendición de cuentas y posterior publicación."/>
    <s v="Oficina de Relación con el Ciudadano"/>
  </r>
  <r>
    <x v="5"/>
    <x v="15"/>
    <s v="4.1.4. Adelantar una jornada de sensibilización con la alta dirección sobre  la política de participación ciudadana en la gestión pública, especialmente en materia de rendición de cuentas"/>
    <s v="Oficina de Relación con el Ciudadano"/>
  </r>
  <r>
    <x v="5"/>
    <x v="15"/>
    <s v="4.1.5. Realizar socializaciones o capacitaciones para los servidores públicos y contratistas de la Entidad en rendición de cuentas, participación ciudadana y control social "/>
    <s v="Subdirección de Talento Humano"/>
  </r>
  <r>
    <x v="5"/>
    <x v="16"/>
    <s v="4.2.1. Socializar e implementar el procedimiento de Regulación de la Entidad, junto con su correspondiente formato, atendiendo a lo dispuesto en la Resolución 1519 de 2020"/>
    <s v="Dirección de Regulación y Habilitación "/>
  </r>
  <r>
    <x v="5"/>
    <x v="17"/>
    <s v="4.3.1. Elaborar informe de rendición de cuentas con enfoque en derechos humanos y ODS"/>
    <s v="Oficina de Relación con el Ciudadano"/>
  </r>
  <r>
    <x v="5"/>
    <x v="17"/>
    <s v="4.3.2. Realizar consulta participativa de los temas de rendición de cuentas con los grupos de interés  identificados para fortalecer capacidades de diálogo"/>
    <s v="Oficina de Relación con el Ciudadano"/>
  </r>
  <r>
    <x v="5"/>
    <x v="17"/>
    <s v="4.3.3. Realizar las convocatorias a las actividades de rendición de cuenta de acuerdo con la estrategia planteada"/>
    <s v="Oficina Asesora de Comunicaciones"/>
  </r>
  <r>
    <x v="5"/>
    <x v="18"/>
    <s v="4.4.1. Consolidar y presentar el informe al Congreso 2023-2024, incluyendo estados contables y financieros de la Entidad"/>
    <s v="Oficina Asesora de Planeación"/>
  </r>
  <r>
    <x v="5"/>
    <x v="18"/>
    <s v="4.4.2. Elaboración  y publicación en la página web del informe de rendición de cuentas del Acuerdo de Paz"/>
    <s v="Oficina Asesora de Planeación"/>
  </r>
  <r>
    <x v="5"/>
    <x v="18"/>
    <s v="4.4.3. Elaborar y publicar informe de gestión"/>
    <s v="Oficina Asesora de Planeación"/>
  </r>
  <r>
    <x v="5"/>
    <x v="19"/>
    <s v="4.4.4. Ejercicio de diálogo frente a la implementación del Plan Anticorrupción y de Atención al Ciudadano"/>
    <s v="Oficina Asesora de Planeación"/>
  </r>
  <r>
    <x v="5"/>
    <x v="19"/>
    <s v="4.4.5. Divulgar los avances respecto a la implementación del Acuerdo de Paz conforme a los lineamientos nacionales"/>
    <s v="Oficina Asesora de Comunicaciones"/>
  </r>
  <r>
    <x v="5"/>
    <x v="19"/>
    <s v="4.4.6. Llevar a cabo acciones de dialogo con los ciudadanos o grupos de interés desde  las áreas misionales de la entidad, aplicando, entre otros, programas de uso de tecnología"/>
    <s v="Oficina Asesora de Comunicaciones"/>
  </r>
  <r>
    <x v="5"/>
    <x v="20"/>
    <s v="4.5.1 Convocar y realizara al menos dos espacios de diálogo de rendición de cuentas del IGAC"/>
    <s v="Oficina de Relación con el Ciudadano Oficina Asesora de Planeación"/>
  </r>
  <r>
    <x v="5"/>
    <x v="21"/>
    <s v="4.5.2 Recopilar, sistematizar y analizar las propuestas y observaciones efectuadas por la ciudadanía  en los espacios de diálogo de rendición de cuentas"/>
    <s v="Oficina de Relación con el Ciudadano"/>
  </r>
  <r>
    <x v="5"/>
    <x v="21"/>
    <s v="4.5.3 Elaborar y publicar el informe de resultados de la estrategia de rendición de cuentas realizados en el año 2023."/>
    <s v="Oficina de Relación con el Ciudadano"/>
  </r>
  <r>
    <x v="6"/>
    <x v="22"/>
    <s v="5.1.1. Implementar el autodiagnóstico y las actividades de gestión del código de integridad, teniendo en cuenta el plan de trabajo establecido"/>
    <s v="Subdirección de Talento Humano"/>
  </r>
  <r>
    <x v="6"/>
    <x v="23"/>
    <s v="5.2.1. Realizar los ejercicios de participación durante el diseño de los proyectos normativos con la ciudadanía y actores interesados."/>
    <s v="Dirección de Regulación y Habilitación "/>
  </r>
  <r>
    <x v="6"/>
    <x v="23"/>
    <s v="5.2.2. Generar un espacio de participación ciudadana respecto al Plan Estratégico Institucional "/>
    <s v="Oficina Asesora de Planeación"/>
  </r>
  <r>
    <x v="6"/>
    <x v="23"/>
    <s v="5.2.3. Realizar y socializar ejercicios participativos del Plan Anticorrupción y de Atención al Ciudadano, a nivel interno y externo del IGAC"/>
    <s v="Oficina Asesora de Planeación"/>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TablaDinámica1" cacheId="2" applyNumberFormats="0" applyBorderFormats="0" applyFontFormats="0" applyPatternFormats="0" applyAlignmentFormats="0" applyWidthHeightFormats="1" dataCaption="Valores" updatedVersion="6" minRefreshableVersion="3" useAutoFormatting="1" itemPrintTitles="1" createdVersion="7" indent="0" outline="1" outlineData="1" multipleFieldFilters="0">
  <location ref="A3:A32" firstHeaderRow="1" firstDataRow="1" firstDataCol="1"/>
  <pivotFields count="4">
    <pivotField axis="axisRow" showAll="0">
      <items count="10">
        <item x="1"/>
        <item x="2"/>
        <item x="3"/>
        <item x="5"/>
        <item x="6"/>
        <item h="1" sd="0" m="1" x="7"/>
        <item h="1" m="1" x="8"/>
        <item h="1" x="4"/>
        <item h="1" x="0"/>
        <item t="default"/>
      </items>
    </pivotField>
    <pivotField axis="axisRow" showAll="0">
      <items count="30">
        <item m="1" x="24"/>
        <item x="2"/>
        <item x="3"/>
        <item x="4"/>
        <item x="5"/>
        <item m="1" x="26"/>
        <item x="6"/>
        <item x="7"/>
        <item x="8"/>
        <item x="9"/>
        <item x="10"/>
        <item x="11"/>
        <item x="12"/>
        <item x="13"/>
        <item x="14"/>
        <item x="15"/>
        <item m="1" x="28"/>
        <item x="16"/>
        <item x="17"/>
        <item x="19"/>
        <item x="18"/>
        <item x="21"/>
        <item x="22"/>
        <item x="23"/>
        <item m="1" x="25"/>
        <item m="1" x="27"/>
        <item x="1"/>
        <item x="0"/>
        <item x="20"/>
        <item t="default"/>
      </items>
    </pivotField>
    <pivotField showAll="0" defaultSubtotal="0"/>
    <pivotField showAll="0" defaultSubtotal="0"/>
  </pivotFields>
  <rowFields count="2">
    <field x="0"/>
    <field x="1"/>
  </rowFields>
  <rowItems count="29">
    <i>
      <x/>
    </i>
    <i r="1">
      <x v="1"/>
    </i>
    <i r="1">
      <x v="2"/>
    </i>
    <i r="1">
      <x v="3"/>
    </i>
    <i r="1">
      <x v="4"/>
    </i>
    <i r="1">
      <x v="26"/>
    </i>
    <i>
      <x v="1"/>
    </i>
    <i r="1">
      <x v="6"/>
    </i>
    <i r="1">
      <x v="7"/>
    </i>
    <i r="1">
      <x v="8"/>
    </i>
    <i r="1">
      <x v="9"/>
    </i>
    <i>
      <x v="2"/>
    </i>
    <i r="1">
      <x v="10"/>
    </i>
    <i r="1">
      <x v="11"/>
    </i>
    <i r="1">
      <x v="12"/>
    </i>
    <i r="1">
      <x v="13"/>
    </i>
    <i r="1">
      <x v="14"/>
    </i>
    <i>
      <x v="3"/>
    </i>
    <i r="1">
      <x v="15"/>
    </i>
    <i r="1">
      <x v="17"/>
    </i>
    <i r="1">
      <x v="18"/>
    </i>
    <i r="1">
      <x v="19"/>
    </i>
    <i r="1">
      <x v="20"/>
    </i>
    <i r="1">
      <x v="21"/>
    </i>
    <i r="1">
      <x v="28"/>
    </i>
    <i>
      <x v="4"/>
    </i>
    <i r="1">
      <x v="22"/>
    </i>
    <i r="1">
      <x v="23"/>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TablaDinámica2" cacheId="3" applyNumberFormats="0" applyBorderFormats="0" applyFontFormats="0" applyPatternFormats="0" applyAlignmentFormats="0" applyWidthHeightFormats="1" dataCaption="Valores" updatedVersion="6" minRefreshableVersion="3" subtotalHiddenItems="1" itemPrintTitles="1" createdVersion="6" indent="0" outline="1" outlineData="1" multipleFieldFilters="0" rowHeaderCaption="COMPONENTE/SUBCOMPONENTE">
  <location ref="A3:B74" firstHeaderRow="1" firstDataRow="1" firstDataCol="1"/>
  <pivotFields count="4">
    <pivotField dataField="1" showAll="0"/>
    <pivotField axis="axisRow" allDrilled="1" showAll="0" dataSourceSort="1" defaultAttributeDrillState="1">
      <items count="24">
        <item x="0"/>
        <item x="1"/>
        <item x="2"/>
        <item x="3"/>
        <item x="4"/>
        <item x="5"/>
        <item x="6"/>
        <item x="7"/>
        <item x="8"/>
        <item x="9"/>
        <item x="10"/>
        <item x="11"/>
        <item x="12"/>
        <item x="13"/>
        <item x="14"/>
        <item x="15"/>
        <item x="16"/>
        <item x="17"/>
        <item x="18"/>
        <item x="19"/>
        <item x="20"/>
        <item x="21"/>
        <item x="22"/>
        <item t="default"/>
      </items>
    </pivotField>
    <pivotField axis="axisRow" allDrilled="1" showAll="0" dataSourceSort="1" defaultAttributeDrillState="1">
      <items count="6">
        <item x="0"/>
        <item x="1"/>
        <item x="2"/>
        <item x="3"/>
        <item x="4"/>
        <item t="default"/>
      </items>
    </pivotField>
    <pivotField axis="axisRow" allDrilled="1" showAll="0" dataSourceSort="1" defaultAttributeDrillState="1">
      <items count="14">
        <item x="0"/>
        <item x="1"/>
        <item x="2"/>
        <item x="3"/>
        <item x="4"/>
        <item x="5"/>
        <item x="6"/>
        <item x="7"/>
        <item x="8"/>
        <item x="9"/>
        <item x="10"/>
        <item x="11"/>
        <item x="12"/>
        <item t="default"/>
      </items>
    </pivotField>
  </pivotFields>
  <rowFields count="3">
    <field x="2"/>
    <field x="1"/>
    <field x="3"/>
  </rowFields>
  <rowItems count="71">
    <i>
      <x/>
    </i>
    <i r="1">
      <x/>
    </i>
    <i r="2">
      <x/>
    </i>
    <i r="1">
      <x v="1"/>
    </i>
    <i r="2">
      <x/>
    </i>
    <i r="1">
      <x v="2"/>
    </i>
    <i r="2">
      <x/>
    </i>
    <i r="1">
      <x v="3"/>
    </i>
    <i r="2">
      <x/>
    </i>
    <i r="1">
      <x v="4"/>
    </i>
    <i r="2">
      <x v="1"/>
    </i>
    <i>
      <x v="1"/>
    </i>
    <i r="1">
      <x v="5"/>
    </i>
    <i r="2">
      <x v="2"/>
    </i>
    <i r="2">
      <x v="3"/>
    </i>
    <i r="2">
      <x v="4"/>
    </i>
    <i r="1">
      <x v="6"/>
    </i>
    <i r="2">
      <x v="3"/>
    </i>
    <i r="2">
      <x v="5"/>
    </i>
    <i r="1">
      <x v="7"/>
    </i>
    <i r="2">
      <x v="6"/>
    </i>
    <i r="2">
      <x v="7"/>
    </i>
    <i r="1">
      <x v="8"/>
    </i>
    <i r="2">
      <x/>
    </i>
    <i r="2">
      <x v="3"/>
    </i>
    <i>
      <x v="2"/>
    </i>
    <i r="1">
      <x v="9"/>
    </i>
    <i r="2">
      <x v="8"/>
    </i>
    <i r="2">
      <x/>
    </i>
    <i r="2">
      <x v="6"/>
    </i>
    <i r="2">
      <x v="3"/>
    </i>
    <i r="2">
      <x v="9"/>
    </i>
    <i r="2">
      <x v="5"/>
    </i>
    <i r="1">
      <x v="10"/>
    </i>
    <i r="2">
      <x/>
    </i>
    <i r="1">
      <x v="11"/>
    </i>
    <i r="2">
      <x v="10"/>
    </i>
    <i r="2">
      <x v="7"/>
    </i>
    <i r="1">
      <x v="12"/>
    </i>
    <i r="2">
      <x v="2"/>
    </i>
    <i r="1">
      <x v="13"/>
    </i>
    <i r="2">
      <x v="2"/>
    </i>
    <i r="2">
      <x v="6"/>
    </i>
    <i r="2">
      <x v="3"/>
    </i>
    <i>
      <x v="3"/>
    </i>
    <i r="1">
      <x v="14"/>
    </i>
    <i r="2">
      <x v="3"/>
    </i>
    <i r="2">
      <x v="5"/>
    </i>
    <i r="1">
      <x v="15"/>
    </i>
    <i r="2">
      <x v="11"/>
    </i>
    <i r="1">
      <x v="16"/>
    </i>
    <i r="2">
      <x v="8"/>
    </i>
    <i r="2">
      <x v="3"/>
    </i>
    <i r="1">
      <x v="17"/>
    </i>
    <i r="2">
      <x v="8"/>
    </i>
    <i r="2">
      <x/>
    </i>
    <i r="1">
      <x v="18"/>
    </i>
    <i r="2">
      <x/>
    </i>
    <i r="1">
      <x v="19"/>
    </i>
    <i r="2">
      <x v="12"/>
    </i>
    <i r="1">
      <x v="20"/>
    </i>
    <i r="2">
      <x v="3"/>
    </i>
    <i>
      <x v="4"/>
    </i>
    <i r="1">
      <x v="21"/>
    </i>
    <i r="2">
      <x v="5"/>
    </i>
    <i r="1">
      <x v="22"/>
    </i>
    <i r="2">
      <x v="11"/>
    </i>
    <i r="2">
      <x/>
    </i>
    <i r="2">
      <x v="6"/>
    </i>
    <i r="2">
      <x v="5"/>
    </i>
    <i t="grand">
      <x/>
    </i>
  </rowItems>
  <colItems count="1">
    <i/>
  </colItems>
  <dataFields count="1">
    <dataField name="Número de actividades" fld="0" subtotal="count" baseField="0" baseItem="0"/>
  </dataFields>
  <formats count="7">
    <format dxfId="6">
      <pivotArea dataOnly="0" labelOnly="1" outline="0" axis="axisValues" fieldPosition="0"/>
    </format>
    <format dxfId="5">
      <pivotArea dataOnly="0" labelOnly="1" outline="0" axis="axisValues" fieldPosition="0"/>
    </format>
    <format dxfId="4">
      <pivotArea dataOnly="0" labelOnly="1" outline="0" axis="axisValues" fieldPosition="0"/>
    </format>
    <format dxfId="3">
      <pivotArea dataOnly="0" labelOnly="1" outline="0" axis="axisValues" fieldPosition="0"/>
    </format>
    <format dxfId="2">
      <pivotArea dataOnly="0" labelOnly="1" outline="0" axis="axisValues" fieldPosition="0"/>
    </format>
    <format dxfId="1">
      <pivotArea dataOnly="0" labelOnly="1" outline="0" axis="axisValues" fieldPosition="0"/>
    </format>
    <format dxfId="0">
      <pivotArea field="2" type="button" dataOnly="0" labelOnly="1" outline="0" axis="axisRow" fieldPosition="0"/>
    </format>
  </formats>
  <pivotHierarchies count="15">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Data="1" caption="Número de actividades"/>
  </pivotHierarchies>
  <pivotTableStyleInfo name="PivotStyleMedium9" showRowHeaders="1" showColHeaders="1" showRowStripes="0" showColStripes="0" showLastColumn="1"/>
  <rowHierarchiesUsage count="3">
    <rowHierarchyUsage hierarchyUsage="0"/>
    <rowHierarchyUsage hierarchyUsage="1"/>
    <rowHierarchyUsage hierarchyUsage="3"/>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Plan Anticorrupción 2024!$A$3:$L$67">
        <x15:activeTabTopLevelEntity name="[Rango]"/>
      </x15:pivotTableUISettings>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3:A32"/>
  <sheetViews>
    <sheetView workbookViewId="0">
      <selection activeCell="A40" sqref="A40"/>
    </sheetView>
  </sheetViews>
  <sheetFormatPr baseColWidth="10" defaultColWidth="11" defaultRowHeight="14.25" x14ac:dyDescent="0.2"/>
  <cols>
    <col min="1" max="1" width="71.25" bestFit="1" customWidth="1"/>
    <col min="2" max="2" width="23" bestFit="1" customWidth="1"/>
  </cols>
  <sheetData>
    <row r="3" spans="1:1" x14ac:dyDescent="0.2">
      <c r="A3" s="29" t="s">
        <v>0</v>
      </c>
    </row>
    <row r="4" spans="1:1" x14ac:dyDescent="0.2">
      <c r="A4" s="30" t="s">
        <v>1</v>
      </c>
    </row>
    <row r="5" spans="1:1" x14ac:dyDescent="0.2">
      <c r="A5" s="31" t="s">
        <v>2</v>
      </c>
    </row>
    <row r="6" spans="1:1" x14ac:dyDescent="0.2">
      <c r="A6" s="31" t="s">
        <v>3</v>
      </c>
    </row>
    <row r="7" spans="1:1" x14ac:dyDescent="0.2">
      <c r="A7" s="31" t="s">
        <v>4</v>
      </c>
    </row>
    <row r="8" spans="1:1" x14ac:dyDescent="0.2">
      <c r="A8" s="31" t="s">
        <v>5</v>
      </c>
    </row>
    <row r="9" spans="1:1" x14ac:dyDescent="0.2">
      <c r="A9" s="31" t="s">
        <v>6</v>
      </c>
    </row>
    <row r="10" spans="1:1" x14ac:dyDescent="0.2">
      <c r="A10" s="30" t="s">
        <v>7</v>
      </c>
    </row>
    <row r="11" spans="1:1" x14ac:dyDescent="0.2">
      <c r="A11" s="31" t="s">
        <v>8</v>
      </c>
    </row>
    <row r="12" spans="1:1" x14ac:dyDescent="0.2">
      <c r="A12" s="31" t="s">
        <v>9</v>
      </c>
    </row>
    <row r="13" spans="1:1" x14ac:dyDescent="0.2">
      <c r="A13" s="31" t="s">
        <v>10</v>
      </c>
    </row>
    <row r="14" spans="1:1" x14ac:dyDescent="0.2">
      <c r="A14" s="31" t="s">
        <v>11</v>
      </c>
    </row>
    <row r="15" spans="1:1" x14ac:dyDescent="0.2">
      <c r="A15" s="30" t="s">
        <v>12</v>
      </c>
    </row>
    <row r="16" spans="1:1" x14ac:dyDescent="0.2">
      <c r="A16" s="31" t="s">
        <v>13</v>
      </c>
    </row>
    <row r="17" spans="1:1" x14ac:dyDescent="0.2">
      <c r="A17" s="31" t="s">
        <v>14</v>
      </c>
    </row>
    <row r="18" spans="1:1" x14ac:dyDescent="0.2">
      <c r="A18" s="31" t="s">
        <v>15</v>
      </c>
    </row>
    <row r="19" spans="1:1" x14ac:dyDescent="0.2">
      <c r="A19" s="31" t="s">
        <v>16</v>
      </c>
    </row>
    <row r="20" spans="1:1" x14ac:dyDescent="0.2">
      <c r="A20" s="31" t="s">
        <v>17</v>
      </c>
    </row>
    <row r="21" spans="1:1" x14ac:dyDescent="0.2">
      <c r="A21" s="30" t="s">
        <v>18</v>
      </c>
    </row>
    <row r="22" spans="1:1" x14ac:dyDescent="0.2">
      <c r="A22" s="31" t="s">
        <v>19</v>
      </c>
    </row>
    <row r="23" spans="1:1" x14ac:dyDescent="0.2">
      <c r="A23" s="31" t="s">
        <v>20</v>
      </c>
    </row>
    <row r="24" spans="1:1" x14ac:dyDescent="0.2">
      <c r="A24" s="31" t="s">
        <v>21</v>
      </c>
    </row>
    <row r="25" spans="1:1" x14ac:dyDescent="0.2">
      <c r="A25" s="31" t="s">
        <v>22</v>
      </c>
    </row>
    <row r="26" spans="1:1" x14ac:dyDescent="0.2">
      <c r="A26" s="31" t="s">
        <v>23</v>
      </c>
    </row>
    <row r="27" spans="1:1" x14ac:dyDescent="0.2">
      <c r="A27" s="31" t="s">
        <v>24</v>
      </c>
    </row>
    <row r="28" spans="1:1" x14ac:dyDescent="0.2">
      <c r="A28" s="31" t="s">
        <v>25</v>
      </c>
    </row>
    <row r="29" spans="1:1" x14ac:dyDescent="0.2">
      <c r="A29" s="30" t="s">
        <v>26</v>
      </c>
    </row>
    <row r="30" spans="1:1" x14ac:dyDescent="0.2">
      <c r="A30" s="31" t="s">
        <v>27</v>
      </c>
    </row>
    <row r="31" spans="1:1" x14ac:dyDescent="0.2">
      <c r="A31" s="31" t="s">
        <v>28</v>
      </c>
    </row>
    <row r="32" spans="1:1" x14ac:dyDescent="0.2">
      <c r="A32" s="30" t="s">
        <v>29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L74"/>
  <sheetViews>
    <sheetView showGridLines="0" topLeftCell="A15" zoomScale="85" zoomScaleNormal="85" workbookViewId="0">
      <selection activeCell="B3" sqref="B3"/>
    </sheetView>
  </sheetViews>
  <sheetFormatPr baseColWidth="10" defaultColWidth="11" defaultRowHeight="14.25" x14ac:dyDescent="0.2"/>
  <cols>
    <col min="1" max="1" width="80.875" customWidth="1"/>
    <col min="2" max="2" width="14.75" bestFit="1" customWidth="1"/>
    <col min="3" max="3" width="3.875" customWidth="1"/>
  </cols>
  <sheetData>
    <row r="1" spans="1:12" s="53" customFormat="1" ht="97.9" customHeight="1" x14ac:dyDescent="0.2">
      <c r="A1" s="232"/>
      <c r="B1" s="232"/>
      <c r="C1" s="105"/>
      <c r="D1" s="105"/>
      <c r="E1" s="105"/>
      <c r="F1" s="105"/>
      <c r="G1" s="105"/>
      <c r="H1" s="105"/>
      <c r="I1" s="105"/>
      <c r="J1" s="105"/>
      <c r="K1" s="52"/>
      <c r="L1" s="52"/>
    </row>
    <row r="3" spans="1:12" ht="28.5" x14ac:dyDescent="0.2">
      <c r="A3" s="74" t="s">
        <v>30</v>
      </c>
      <c r="B3" s="50" t="s">
        <v>31</v>
      </c>
    </row>
    <row r="4" spans="1:12" x14ac:dyDescent="0.2">
      <c r="A4" s="30" t="s">
        <v>1</v>
      </c>
      <c r="B4">
        <v>9</v>
      </c>
    </row>
    <row r="5" spans="1:12" x14ac:dyDescent="0.2">
      <c r="A5" s="31" t="s">
        <v>32</v>
      </c>
      <c r="B5">
        <v>2</v>
      </c>
    </row>
    <row r="6" spans="1:12" x14ac:dyDescent="0.2">
      <c r="A6" s="75" t="s">
        <v>33</v>
      </c>
      <c r="B6">
        <v>2</v>
      </c>
    </row>
    <row r="7" spans="1:12" x14ac:dyDescent="0.2">
      <c r="A7" s="31" t="s">
        <v>2</v>
      </c>
      <c r="B7">
        <v>2</v>
      </c>
    </row>
    <row r="8" spans="1:12" x14ac:dyDescent="0.2">
      <c r="A8" s="75" t="s">
        <v>33</v>
      </c>
      <c r="B8">
        <v>2</v>
      </c>
    </row>
    <row r="9" spans="1:12" x14ac:dyDescent="0.2">
      <c r="A9" s="31" t="s">
        <v>34</v>
      </c>
      <c r="B9">
        <v>2</v>
      </c>
    </row>
    <row r="10" spans="1:12" x14ac:dyDescent="0.2">
      <c r="A10" s="75" t="s">
        <v>33</v>
      </c>
      <c r="B10">
        <v>2</v>
      </c>
    </row>
    <row r="11" spans="1:12" x14ac:dyDescent="0.2">
      <c r="A11" s="31" t="s">
        <v>4</v>
      </c>
      <c r="B11">
        <v>2</v>
      </c>
    </row>
    <row r="12" spans="1:12" x14ac:dyDescent="0.2">
      <c r="A12" s="75" t="s">
        <v>33</v>
      </c>
      <c r="B12">
        <v>2</v>
      </c>
    </row>
    <row r="13" spans="1:12" x14ac:dyDescent="0.2">
      <c r="A13" s="31" t="s">
        <v>5</v>
      </c>
      <c r="B13">
        <v>1</v>
      </c>
    </row>
    <row r="14" spans="1:12" x14ac:dyDescent="0.2">
      <c r="A14" s="75" t="s">
        <v>35</v>
      </c>
      <c r="B14">
        <v>1</v>
      </c>
    </row>
    <row r="15" spans="1:12" x14ac:dyDescent="0.2">
      <c r="A15" s="30" t="s">
        <v>36</v>
      </c>
      <c r="B15">
        <v>16</v>
      </c>
    </row>
    <row r="16" spans="1:12" x14ac:dyDescent="0.2">
      <c r="A16" s="31" t="s">
        <v>8</v>
      </c>
      <c r="B16">
        <v>4</v>
      </c>
    </row>
    <row r="17" spans="1:2" x14ac:dyDescent="0.2">
      <c r="A17" s="75" t="s">
        <v>37</v>
      </c>
      <c r="B17">
        <v>1</v>
      </c>
    </row>
    <row r="18" spans="1:2" x14ac:dyDescent="0.2">
      <c r="A18" s="75" t="s">
        <v>38</v>
      </c>
      <c r="B18">
        <v>1</v>
      </c>
    </row>
    <row r="19" spans="1:2" x14ac:dyDescent="0.2">
      <c r="A19" s="75" t="s">
        <v>39</v>
      </c>
      <c r="B19">
        <v>2</v>
      </c>
    </row>
    <row r="20" spans="1:2" x14ac:dyDescent="0.2">
      <c r="A20" s="31" t="s">
        <v>9</v>
      </c>
      <c r="B20">
        <v>4</v>
      </c>
    </row>
    <row r="21" spans="1:2" x14ac:dyDescent="0.2">
      <c r="A21" s="75" t="s">
        <v>38</v>
      </c>
      <c r="B21">
        <v>1</v>
      </c>
    </row>
    <row r="22" spans="1:2" x14ac:dyDescent="0.2">
      <c r="A22" s="75" t="s">
        <v>40</v>
      </c>
      <c r="B22">
        <v>3</v>
      </c>
    </row>
    <row r="23" spans="1:2" x14ac:dyDescent="0.2">
      <c r="A23" s="31" t="s">
        <v>10</v>
      </c>
      <c r="B23">
        <v>2</v>
      </c>
    </row>
    <row r="24" spans="1:2" x14ac:dyDescent="0.2">
      <c r="A24" s="75" t="s">
        <v>41</v>
      </c>
      <c r="B24">
        <v>1</v>
      </c>
    </row>
    <row r="25" spans="1:2" x14ac:dyDescent="0.2">
      <c r="A25" s="75" t="s">
        <v>42</v>
      </c>
      <c r="B25">
        <v>1</v>
      </c>
    </row>
    <row r="26" spans="1:2" x14ac:dyDescent="0.2">
      <c r="A26" s="31" t="s">
        <v>11</v>
      </c>
      <c r="B26">
        <v>6</v>
      </c>
    </row>
    <row r="27" spans="1:2" x14ac:dyDescent="0.2">
      <c r="A27" s="75" t="s">
        <v>33</v>
      </c>
      <c r="B27">
        <v>1</v>
      </c>
    </row>
    <row r="28" spans="1:2" x14ac:dyDescent="0.2">
      <c r="A28" s="75" t="s">
        <v>38</v>
      </c>
      <c r="B28">
        <v>5</v>
      </c>
    </row>
    <row r="29" spans="1:2" x14ac:dyDescent="0.2">
      <c r="A29" s="30" t="s">
        <v>43</v>
      </c>
      <c r="B29">
        <v>15</v>
      </c>
    </row>
    <row r="30" spans="1:2" x14ac:dyDescent="0.2">
      <c r="A30" s="31" t="s">
        <v>13</v>
      </c>
      <c r="B30">
        <v>8</v>
      </c>
    </row>
    <row r="31" spans="1:2" x14ac:dyDescent="0.2">
      <c r="A31" s="75" t="s">
        <v>44</v>
      </c>
      <c r="B31">
        <v>2</v>
      </c>
    </row>
    <row r="32" spans="1:2" x14ac:dyDescent="0.2">
      <c r="A32" s="75" t="s">
        <v>33</v>
      </c>
      <c r="B32">
        <v>1</v>
      </c>
    </row>
    <row r="33" spans="1:2" x14ac:dyDescent="0.2">
      <c r="A33" s="75" t="s">
        <v>41</v>
      </c>
      <c r="B33">
        <v>1</v>
      </c>
    </row>
    <row r="34" spans="1:2" x14ac:dyDescent="0.2">
      <c r="A34" s="75" t="s">
        <v>38</v>
      </c>
      <c r="B34">
        <v>2</v>
      </c>
    </row>
    <row r="35" spans="1:2" x14ac:dyDescent="0.2">
      <c r="A35" s="75" t="s">
        <v>45</v>
      </c>
      <c r="B35">
        <v>1</v>
      </c>
    </row>
    <row r="36" spans="1:2" x14ac:dyDescent="0.2">
      <c r="A36" s="75" t="s">
        <v>40</v>
      </c>
      <c r="B36">
        <v>1</v>
      </c>
    </row>
    <row r="37" spans="1:2" x14ac:dyDescent="0.2">
      <c r="A37" s="31" t="s">
        <v>14</v>
      </c>
      <c r="B37">
        <v>1</v>
      </c>
    </row>
    <row r="38" spans="1:2" x14ac:dyDescent="0.2">
      <c r="A38" s="75" t="s">
        <v>33</v>
      </c>
      <c r="B38">
        <v>1</v>
      </c>
    </row>
    <row r="39" spans="1:2" x14ac:dyDescent="0.2">
      <c r="A39" s="31" t="s">
        <v>15</v>
      </c>
      <c r="B39">
        <v>2</v>
      </c>
    </row>
    <row r="40" spans="1:2" x14ac:dyDescent="0.2">
      <c r="A40" s="75" t="s">
        <v>46</v>
      </c>
      <c r="B40">
        <v>1</v>
      </c>
    </row>
    <row r="41" spans="1:2" x14ac:dyDescent="0.2">
      <c r="A41" s="75" t="s">
        <v>42</v>
      </c>
      <c r="B41">
        <v>1</v>
      </c>
    </row>
    <row r="42" spans="1:2" x14ac:dyDescent="0.2">
      <c r="A42" s="31" t="s">
        <v>16</v>
      </c>
      <c r="B42">
        <v>1</v>
      </c>
    </row>
    <row r="43" spans="1:2" x14ac:dyDescent="0.2">
      <c r="A43" s="75" t="s">
        <v>37</v>
      </c>
      <c r="B43">
        <v>1</v>
      </c>
    </row>
    <row r="44" spans="1:2" x14ac:dyDescent="0.2">
      <c r="A44" s="31" t="s">
        <v>17</v>
      </c>
      <c r="B44">
        <v>3</v>
      </c>
    </row>
    <row r="45" spans="1:2" x14ac:dyDescent="0.2">
      <c r="A45" s="75" t="s">
        <v>37</v>
      </c>
      <c r="B45">
        <v>1</v>
      </c>
    </row>
    <row r="46" spans="1:2" x14ac:dyDescent="0.2">
      <c r="A46" s="75" t="s">
        <v>41</v>
      </c>
      <c r="B46">
        <v>1</v>
      </c>
    </row>
    <row r="47" spans="1:2" x14ac:dyDescent="0.2">
      <c r="A47" s="75" t="s">
        <v>38</v>
      </c>
      <c r="B47">
        <v>1</v>
      </c>
    </row>
    <row r="48" spans="1:2" x14ac:dyDescent="0.2">
      <c r="A48" s="30" t="s">
        <v>18</v>
      </c>
      <c r="B48">
        <v>18</v>
      </c>
    </row>
    <row r="49" spans="1:2" x14ac:dyDescent="0.2">
      <c r="A49" s="31" t="s">
        <v>19</v>
      </c>
      <c r="B49">
        <v>5</v>
      </c>
    </row>
    <row r="50" spans="1:2" x14ac:dyDescent="0.2">
      <c r="A50" s="75" t="s">
        <v>38</v>
      </c>
      <c r="B50">
        <v>4</v>
      </c>
    </row>
    <row r="51" spans="1:2" x14ac:dyDescent="0.2">
      <c r="A51" s="75" t="s">
        <v>40</v>
      </c>
      <c r="B51">
        <v>1</v>
      </c>
    </row>
    <row r="52" spans="1:2" x14ac:dyDescent="0.2">
      <c r="A52" s="31" t="s">
        <v>20</v>
      </c>
      <c r="B52">
        <v>1</v>
      </c>
    </row>
    <row r="53" spans="1:2" x14ac:dyDescent="0.2">
      <c r="A53" s="75" t="s">
        <v>47</v>
      </c>
      <c r="B53">
        <v>1</v>
      </c>
    </row>
    <row r="54" spans="1:2" x14ac:dyDescent="0.2">
      <c r="A54" s="31" t="s">
        <v>21</v>
      </c>
      <c r="B54">
        <v>3</v>
      </c>
    </row>
    <row r="55" spans="1:2" x14ac:dyDescent="0.2">
      <c r="A55" s="75" t="s">
        <v>44</v>
      </c>
      <c r="B55">
        <v>1</v>
      </c>
    </row>
    <row r="56" spans="1:2" x14ac:dyDescent="0.2">
      <c r="A56" s="75" t="s">
        <v>38</v>
      </c>
      <c r="B56">
        <v>2</v>
      </c>
    </row>
    <row r="57" spans="1:2" x14ac:dyDescent="0.2">
      <c r="A57" s="31" t="s">
        <v>22</v>
      </c>
      <c r="B57">
        <v>3</v>
      </c>
    </row>
    <row r="58" spans="1:2" x14ac:dyDescent="0.2">
      <c r="A58" s="75" t="s">
        <v>44</v>
      </c>
      <c r="B58">
        <v>2</v>
      </c>
    </row>
    <row r="59" spans="1:2" x14ac:dyDescent="0.2">
      <c r="A59" s="75" t="s">
        <v>33</v>
      </c>
      <c r="B59">
        <v>1</v>
      </c>
    </row>
    <row r="60" spans="1:2" x14ac:dyDescent="0.2">
      <c r="A60" s="31" t="s">
        <v>23</v>
      </c>
      <c r="B60">
        <v>3</v>
      </c>
    </row>
    <row r="61" spans="1:2" x14ac:dyDescent="0.2">
      <c r="A61" s="75" t="s">
        <v>33</v>
      </c>
      <c r="B61">
        <v>3</v>
      </c>
    </row>
    <row r="62" spans="1:2" x14ac:dyDescent="0.2">
      <c r="A62" s="31" t="s">
        <v>25</v>
      </c>
      <c r="B62">
        <v>1</v>
      </c>
    </row>
    <row r="63" spans="1:2" x14ac:dyDescent="0.2">
      <c r="A63" s="75" t="s">
        <v>48</v>
      </c>
      <c r="B63">
        <v>1</v>
      </c>
    </row>
    <row r="64" spans="1:2" x14ac:dyDescent="0.2">
      <c r="A64" s="31" t="s">
        <v>24</v>
      </c>
      <c r="B64">
        <v>2</v>
      </c>
    </row>
    <row r="65" spans="1:2" x14ac:dyDescent="0.2">
      <c r="A65" s="75" t="s">
        <v>38</v>
      </c>
      <c r="B65">
        <v>2</v>
      </c>
    </row>
    <row r="66" spans="1:2" x14ac:dyDescent="0.2">
      <c r="A66" s="30" t="s">
        <v>49</v>
      </c>
      <c r="B66">
        <v>6</v>
      </c>
    </row>
    <row r="67" spans="1:2" x14ac:dyDescent="0.2">
      <c r="A67" s="31" t="s">
        <v>27</v>
      </c>
      <c r="B67">
        <v>1</v>
      </c>
    </row>
    <row r="68" spans="1:2" x14ac:dyDescent="0.2">
      <c r="A68" s="75" t="s">
        <v>40</v>
      </c>
      <c r="B68">
        <v>1</v>
      </c>
    </row>
    <row r="69" spans="1:2" x14ac:dyDescent="0.2">
      <c r="A69" s="31" t="s">
        <v>28</v>
      </c>
      <c r="B69">
        <v>5</v>
      </c>
    </row>
    <row r="70" spans="1:2" x14ac:dyDescent="0.2">
      <c r="A70" s="75" t="s">
        <v>47</v>
      </c>
      <c r="B70">
        <v>1</v>
      </c>
    </row>
    <row r="71" spans="1:2" x14ac:dyDescent="0.2">
      <c r="A71" s="75" t="s">
        <v>33</v>
      </c>
      <c r="B71">
        <v>2</v>
      </c>
    </row>
    <row r="72" spans="1:2" x14ac:dyDescent="0.2">
      <c r="A72" s="75" t="s">
        <v>41</v>
      </c>
      <c r="B72">
        <v>1</v>
      </c>
    </row>
    <row r="73" spans="1:2" x14ac:dyDescent="0.2">
      <c r="A73" s="75" t="s">
        <v>40</v>
      </c>
      <c r="B73">
        <v>1</v>
      </c>
    </row>
    <row r="74" spans="1:2" x14ac:dyDescent="0.2">
      <c r="A74" s="30" t="s">
        <v>29</v>
      </c>
      <c r="B74">
        <v>64</v>
      </c>
    </row>
  </sheetData>
  <mergeCells count="1">
    <mergeCell ref="A1:B1"/>
  </mergeCells>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A4" sqref="A4"/>
    </sheetView>
  </sheetViews>
  <sheetFormatPr baseColWidth="10" defaultColWidth="9" defaultRowHeight="14.25" x14ac:dyDescent="0.2"/>
  <cols>
    <col min="1" max="1" width="11.625" bestFit="1" customWidth="1"/>
  </cols>
  <sheetData>
    <row r="1" spans="1:1" x14ac:dyDescent="0.2">
      <c r="A1" t="s">
        <v>50</v>
      </c>
    </row>
    <row r="2" spans="1:1" x14ac:dyDescent="0.2">
      <c r="A2" t="s">
        <v>51</v>
      </c>
    </row>
    <row r="3" spans="1:1" x14ac:dyDescent="0.2">
      <c r="A3" t="s">
        <v>52</v>
      </c>
    </row>
    <row r="4" spans="1:1" x14ac:dyDescent="0.2">
      <c r="A4" t="s">
        <v>53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Z996"/>
  <sheetViews>
    <sheetView topLeftCell="A6" zoomScaleNormal="100" workbookViewId="0">
      <selection activeCell="E5" sqref="E5"/>
    </sheetView>
  </sheetViews>
  <sheetFormatPr baseColWidth="10" defaultColWidth="12.625" defaultRowHeight="15" customHeight="1" x14ac:dyDescent="0.2"/>
  <cols>
    <col min="1" max="1" width="10.25" style="57" customWidth="1"/>
    <col min="2" max="2" width="23.125" style="57" customWidth="1"/>
    <col min="3" max="3" width="95.875" style="57" customWidth="1"/>
    <col min="4" max="4" width="16.375" style="57" bestFit="1" customWidth="1"/>
    <col min="5" max="5" width="13.375" style="57" customWidth="1"/>
    <col min="6" max="26" width="9.375" style="57" customWidth="1"/>
    <col min="27" max="16384" width="12.625" style="57"/>
  </cols>
  <sheetData>
    <row r="1" spans="1:26" ht="97.5" customHeight="1" x14ac:dyDescent="0.2">
      <c r="B1" s="233" t="s">
        <v>54</v>
      </c>
      <c r="C1" s="233"/>
      <c r="D1" s="49"/>
    </row>
    <row r="2" spans="1:26" s="73" customFormat="1" ht="30.75" customHeight="1" x14ac:dyDescent="0.25">
      <c r="A2" s="58" t="s">
        <v>55</v>
      </c>
      <c r="B2" s="58" t="s">
        <v>56</v>
      </c>
      <c r="C2" s="58" t="s">
        <v>57</v>
      </c>
      <c r="D2" s="58" t="s">
        <v>58</v>
      </c>
      <c r="E2" s="72"/>
      <c r="F2" s="72"/>
      <c r="G2" s="72"/>
      <c r="H2" s="72"/>
      <c r="I2" s="72"/>
      <c r="J2" s="72"/>
      <c r="K2" s="72"/>
      <c r="L2" s="72"/>
      <c r="M2" s="72"/>
      <c r="N2" s="72"/>
      <c r="O2" s="72"/>
      <c r="P2" s="72"/>
      <c r="Q2" s="72"/>
      <c r="R2" s="72"/>
      <c r="S2" s="72"/>
      <c r="T2" s="72"/>
      <c r="U2" s="72"/>
      <c r="V2" s="72"/>
      <c r="W2" s="72"/>
      <c r="X2" s="72"/>
      <c r="Y2" s="72"/>
      <c r="Z2" s="72"/>
    </row>
    <row r="3" spans="1:26" x14ac:dyDescent="0.2">
      <c r="A3" s="59"/>
      <c r="B3" s="60"/>
      <c r="C3" s="60"/>
      <c r="D3" s="61"/>
      <c r="E3" s="62"/>
      <c r="F3" s="62"/>
      <c r="G3" s="62"/>
      <c r="H3" s="62"/>
      <c r="I3" s="62"/>
      <c r="J3" s="62"/>
      <c r="K3" s="62"/>
      <c r="L3" s="62"/>
      <c r="M3" s="62"/>
      <c r="N3" s="62"/>
      <c r="O3" s="62"/>
      <c r="P3" s="62"/>
      <c r="Q3" s="62"/>
      <c r="R3" s="62"/>
      <c r="S3" s="62"/>
      <c r="T3" s="62"/>
      <c r="U3" s="62"/>
      <c r="V3" s="62"/>
      <c r="W3" s="62"/>
      <c r="X3" s="62"/>
      <c r="Y3" s="62"/>
      <c r="Z3" s="62"/>
    </row>
    <row r="4" spans="1:26" x14ac:dyDescent="0.2">
      <c r="A4" s="63"/>
      <c r="B4" s="64"/>
      <c r="C4" s="64"/>
      <c r="D4" s="61"/>
      <c r="E4" s="62"/>
      <c r="F4" s="62"/>
      <c r="G4" s="62"/>
      <c r="H4" s="62"/>
      <c r="I4" s="62"/>
      <c r="J4" s="62"/>
      <c r="K4" s="62"/>
      <c r="L4" s="62"/>
      <c r="M4" s="62"/>
      <c r="N4" s="62"/>
      <c r="O4" s="62"/>
      <c r="P4" s="62"/>
      <c r="Q4" s="62"/>
      <c r="R4" s="62"/>
      <c r="S4" s="62"/>
      <c r="T4" s="62"/>
      <c r="U4" s="62"/>
      <c r="V4" s="62"/>
      <c r="W4" s="62"/>
      <c r="X4" s="62"/>
      <c r="Y4" s="62"/>
      <c r="Z4" s="62"/>
    </row>
    <row r="5" spans="1:26" s="42" customFormat="1" ht="221.25" customHeight="1" x14ac:dyDescent="0.2">
      <c r="A5" s="65"/>
      <c r="B5" s="66"/>
      <c r="C5" s="66"/>
      <c r="D5" s="67"/>
      <c r="E5" s="68"/>
      <c r="F5" s="68"/>
      <c r="G5" s="68"/>
      <c r="H5" s="68"/>
      <c r="I5" s="68"/>
      <c r="J5" s="68"/>
      <c r="K5" s="68"/>
      <c r="L5" s="68"/>
      <c r="M5" s="68"/>
      <c r="N5" s="68"/>
      <c r="O5" s="68"/>
      <c r="P5" s="68"/>
      <c r="Q5" s="68"/>
      <c r="R5" s="68"/>
      <c r="S5" s="68"/>
      <c r="T5" s="68"/>
      <c r="U5" s="68"/>
      <c r="V5" s="68"/>
      <c r="W5" s="68"/>
      <c r="X5" s="68"/>
      <c r="Y5" s="68"/>
      <c r="Z5" s="68"/>
    </row>
    <row r="6" spans="1:26" ht="78.75" customHeight="1" x14ac:dyDescent="0.2">
      <c r="A6" s="69"/>
      <c r="B6" s="70"/>
      <c r="C6" s="70"/>
      <c r="D6" s="71"/>
    </row>
    <row r="17" ht="15.75" customHeight="1" x14ac:dyDescent="0.2"/>
    <row r="18" ht="15.75" customHeight="1" x14ac:dyDescent="0.2"/>
    <row r="19" ht="15.75" customHeight="1" x14ac:dyDescent="0.2"/>
    <row r="20" ht="15.75" customHeight="1" x14ac:dyDescent="0.2"/>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sheetData>
  <mergeCells count="1">
    <mergeCell ref="B1:C1"/>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Z997"/>
  <sheetViews>
    <sheetView zoomScale="70" zoomScaleNormal="70" workbookViewId="0">
      <selection activeCell="C10" sqref="C10"/>
    </sheetView>
  </sheetViews>
  <sheetFormatPr baseColWidth="10" defaultColWidth="12.625" defaultRowHeight="15" customHeight="1" x14ac:dyDescent="0.2"/>
  <cols>
    <col min="1" max="1" width="20.75" customWidth="1"/>
    <col min="2" max="2" width="55" customWidth="1"/>
    <col min="3" max="3" width="130.375" customWidth="1"/>
    <col min="4" max="4" width="31.75" customWidth="1"/>
    <col min="5" max="5" width="13.375" customWidth="1"/>
    <col min="6" max="26" width="9.375" customWidth="1"/>
  </cols>
  <sheetData>
    <row r="1" spans="1:26" ht="65.25" customHeight="1" x14ac:dyDescent="0.2">
      <c r="A1" s="32"/>
      <c r="B1" s="233" t="s">
        <v>54</v>
      </c>
      <c r="C1" s="234"/>
      <c r="D1" s="234"/>
    </row>
    <row r="3" spans="1:26" ht="19.5" customHeight="1" x14ac:dyDescent="0.25">
      <c r="A3" s="33" t="s">
        <v>55</v>
      </c>
      <c r="B3" s="33" t="s">
        <v>56</v>
      </c>
      <c r="C3" s="33" t="s">
        <v>57</v>
      </c>
      <c r="D3" s="34" t="s">
        <v>58</v>
      </c>
      <c r="E3" s="35"/>
      <c r="F3" s="35"/>
      <c r="G3" s="35"/>
      <c r="H3" s="35"/>
      <c r="I3" s="35"/>
      <c r="J3" s="35"/>
      <c r="K3" s="35"/>
      <c r="L3" s="35"/>
      <c r="M3" s="35"/>
      <c r="N3" s="35"/>
      <c r="O3" s="35"/>
      <c r="P3" s="35"/>
      <c r="Q3" s="35"/>
      <c r="R3" s="35"/>
      <c r="S3" s="35"/>
      <c r="T3" s="35"/>
      <c r="U3" s="35"/>
      <c r="V3" s="35"/>
      <c r="W3" s="35"/>
      <c r="X3" s="35"/>
      <c r="Y3" s="35"/>
      <c r="Z3" s="35"/>
    </row>
    <row r="4" spans="1:26" ht="76.5" customHeight="1" x14ac:dyDescent="0.2">
      <c r="A4" s="36">
        <v>1</v>
      </c>
      <c r="B4" s="37" t="s">
        <v>59</v>
      </c>
      <c r="C4" s="37" t="s">
        <v>60</v>
      </c>
      <c r="D4" s="38" t="s">
        <v>61</v>
      </c>
      <c r="E4" s="39"/>
      <c r="F4" s="39"/>
      <c r="G4" s="39"/>
      <c r="H4" s="39"/>
      <c r="I4" s="39"/>
      <c r="J4" s="39"/>
      <c r="K4" s="39"/>
      <c r="L4" s="39"/>
      <c r="M4" s="39"/>
      <c r="N4" s="39"/>
      <c r="O4" s="39"/>
      <c r="P4" s="39"/>
      <c r="Q4" s="39"/>
      <c r="R4" s="39"/>
      <c r="S4" s="39"/>
      <c r="T4" s="39"/>
      <c r="U4" s="39"/>
      <c r="V4" s="39"/>
      <c r="W4" s="39"/>
      <c r="X4" s="39"/>
      <c r="Y4" s="39"/>
      <c r="Z4" s="39"/>
    </row>
    <row r="5" spans="1:26" ht="210.75" customHeight="1" x14ac:dyDescent="0.2">
      <c r="A5" s="36">
        <v>2</v>
      </c>
      <c r="B5" s="40" t="s">
        <v>62</v>
      </c>
      <c r="C5" s="40" t="s">
        <v>63</v>
      </c>
      <c r="D5" s="38" t="s">
        <v>64</v>
      </c>
      <c r="E5" s="39"/>
      <c r="F5" s="39"/>
      <c r="G5" s="39"/>
      <c r="H5" s="39"/>
      <c r="I5" s="39"/>
      <c r="J5" s="39"/>
      <c r="K5" s="39"/>
      <c r="L5" s="39"/>
      <c r="M5" s="39"/>
      <c r="N5" s="39"/>
      <c r="O5" s="39"/>
      <c r="P5" s="39"/>
      <c r="Q5" s="39"/>
      <c r="R5" s="39"/>
      <c r="S5" s="39"/>
      <c r="T5" s="39"/>
      <c r="U5" s="39"/>
      <c r="V5" s="39"/>
      <c r="W5" s="39"/>
      <c r="X5" s="39"/>
      <c r="Y5" s="39"/>
      <c r="Z5" s="39"/>
    </row>
    <row r="6" spans="1:26" s="42" customFormat="1" ht="221.25" customHeight="1" x14ac:dyDescent="0.2">
      <c r="A6" s="43">
        <v>3</v>
      </c>
      <c r="B6" s="44" t="s">
        <v>65</v>
      </c>
      <c r="C6" s="44" t="s">
        <v>66</v>
      </c>
      <c r="D6" s="47" t="s">
        <v>67</v>
      </c>
      <c r="E6" s="41"/>
      <c r="F6" s="41"/>
      <c r="G6" s="41"/>
      <c r="H6" s="41"/>
      <c r="I6" s="41"/>
      <c r="J6" s="41"/>
      <c r="K6" s="41"/>
      <c r="L6" s="41"/>
      <c r="M6" s="41"/>
      <c r="N6" s="41"/>
      <c r="O6" s="41"/>
      <c r="P6" s="41"/>
      <c r="Q6" s="41"/>
      <c r="R6" s="41"/>
      <c r="S6" s="41"/>
      <c r="T6" s="41"/>
      <c r="U6" s="41"/>
      <c r="V6" s="41"/>
      <c r="W6" s="41"/>
      <c r="X6" s="41"/>
      <c r="Y6" s="41"/>
      <c r="Z6" s="41"/>
    </row>
    <row r="7" spans="1:26" ht="78.75" customHeight="1" x14ac:dyDescent="0.2">
      <c r="A7" s="46">
        <v>4</v>
      </c>
      <c r="B7" s="45" t="s">
        <v>68</v>
      </c>
      <c r="C7" s="45" t="s">
        <v>69</v>
      </c>
      <c r="D7" s="48" t="s">
        <v>70</v>
      </c>
    </row>
    <row r="18" ht="15.75" customHeight="1" x14ac:dyDescent="0.2"/>
    <row r="19" ht="15.75" customHeight="1" x14ac:dyDescent="0.2"/>
    <row r="20" ht="15.75" customHeight="1" x14ac:dyDescent="0.2"/>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sheetData>
  <mergeCells count="1">
    <mergeCell ref="B1:D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D81"/>
  <sheetViews>
    <sheetView workbookViewId="0">
      <selection sqref="A1:XFD1048576"/>
    </sheetView>
  </sheetViews>
  <sheetFormatPr baseColWidth="10" defaultColWidth="11" defaultRowHeight="14.25" x14ac:dyDescent="0.2"/>
  <sheetData>
    <row r="1" spans="1:4" ht="94.5" thickBot="1" x14ac:dyDescent="0.25">
      <c r="A1" s="23" t="s">
        <v>71</v>
      </c>
      <c r="B1" s="24" t="s">
        <v>72</v>
      </c>
      <c r="C1" s="23" t="s">
        <v>73</v>
      </c>
      <c r="D1" s="23" t="s">
        <v>74</v>
      </c>
    </row>
    <row r="2" spans="1:4" ht="110.25" x14ac:dyDescent="0.2">
      <c r="A2" s="1" t="s">
        <v>1</v>
      </c>
      <c r="B2" s="2" t="s">
        <v>75</v>
      </c>
      <c r="C2" s="3" t="s">
        <v>76</v>
      </c>
      <c r="D2" s="4" t="s">
        <v>33</v>
      </c>
    </row>
    <row r="3" spans="1:4" ht="110.25" x14ac:dyDescent="0.2">
      <c r="A3" s="5" t="s">
        <v>1</v>
      </c>
      <c r="B3" s="6" t="s">
        <v>75</v>
      </c>
      <c r="C3" s="7" t="s">
        <v>77</v>
      </c>
      <c r="D3" s="8" t="s">
        <v>33</v>
      </c>
    </row>
    <row r="4" spans="1:4" ht="94.5" x14ac:dyDescent="0.2">
      <c r="A4" s="5" t="s">
        <v>1</v>
      </c>
      <c r="B4" s="6" t="s">
        <v>2</v>
      </c>
      <c r="C4" s="9" t="s">
        <v>78</v>
      </c>
      <c r="D4" s="8" t="s">
        <v>33</v>
      </c>
    </row>
    <row r="5" spans="1:4" ht="204.75" x14ac:dyDescent="0.2">
      <c r="A5" s="5" t="s">
        <v>1</v>
      </c>
      <c r="B5" s="6" t="s">
        <v>2</v>
      </c>
      <c r="C5" s="9" t="s">
        <v>79</v>
      </c>
      <c r="D5" s="8" t="s">
        <v>33</v>
      </c>
    </row>
    <row r="6" spans="1:4" ht="189" x14ac:dyDescent="0.2">
      <c r="A6" s="5" t="s">
        <v>1</v>
      </c>
      <c r="B6" s="6" t="s">
        <v>2</v>
      </c>
      <c r="C6" s="9" t="s">
        <v>80</v>
      </c>
      <c r="D6" s="8" t="s">
        <v>81</v>
      </c>
    </row>
    <row r="7" spans="1:4" ht="220.5" x14ac:dyDescent="0.2">
      <c r="A7" s="5" t="s">
        <v>1</v>
      </c>
      <c r="B7" s="6" t="s">
        <v>3</v>
      </c>
      <c r="C7" s="9" t="s">
        <v>82</v>
      </c>
      <c r="D7" s="8" t="s">
        <v>33</v>
      </c>
    </row>
    <row r="8" spans="1:4" ht="141.75" x14ac:dyDescent="0.2">
      <c r="A8" s="5" t="s">
        <v>1</v>
      </c>
      <c r="B8" s="6" t="s">
        <v>3</v>
      </c>
      <c r="C8" s="9" t="s">
        <v>83</v>
      </c>
      <c r="D8" s="8" t="s">
        <v>33</v>
      </c>
    </row>
    <row r="9" spans="1:4" ht="173.25" x14ac:dyDescent="0.2">
      <c r="A9" s="5" t="s">
        <v>1</v>
      </c>
      <c r="B9" s="6" t="s">
        <v>4</v>
      </c>
      <c r="C9" s="9" t="s">
        <v>84</v>
      </c>
      <c r="D9" s="8" t="s">
        <v>33</v>
      </c>
    </row>
    <row r="10" spans="1:4" ht="220.5" x14ac:dyDescent="0.2">
      <c r="A10" s="5" t="s">
        <v>1</v>
      </c>
      <c r="B10" s="6" t="s">
        <v>5</v>
      </c>
      <c r="C10" s="9" t="s">
        <v>85</v>
      </c>
      <c r="D10" s="8" t="s">
        <v>35</v>
      </c>
    </row>
    <row r="11" spans="1:4" ht="283.5" x14ac:dyDescent="0.2">
      <c r="A11" s="5" t="s">
        <v>7</v>
      </c>
      <c r="B11" s="6" t="s">
        <v>86</v>
      </c>
      <c r="C11" s="9" t="s">
        <v>87</v>
      </c>
      <c r="D11" s="8" t="s">
        <v>88</v>
      </c>
    </row>
    <row r="12" spans="1:4" ht="409.5" x14ac:dyDescent="0.2">
      <c r="A12" s="5" t="s">
        <v>7</v>
      </c>
      <c r="B12" s="16" t="s">
        <v>8</v>
      </c>
      <c r="C12" s="18" t="s">
        <v>89</v>
      </c>
      <c r="D12" s="8" t="s">
        <v>90</v>
      </c>
    </row>
    <row r="13" spans="1:4" ht="236.25" x14ac:dyDescent="0.2">
      <c r="A13" s="5" t="s">
        <v>7</v>
      </c>
      <c r="B13" s="16" t="s">
        <v>8</v>
      </c>
      <c r="C13" s="18" t="s">
        <v>91</v>
      </c>
      <c r="D13" s="8" t="s">
        <v>90</v>
      </c>
    </row>
    <row r="14" spans="1:4" ht="362.25" x14ac:dyDescent="0.2">
      <c r="A14" s="5" t="s">
        <v>7</v>
      </c>
      <c r="B14" s="16" t="s">
        <v>8</v>
      </c>
      <c r="C14" s="9" t="s">
        <v>92</v>
      </c>
      <c r="D14" s="8" t="s">
        <v>93</v>
      </c>
    </row>
    <row r="15" spans="1:4" ht="267.75" x14ac:dyDescent="0.2">
      <c r="A15" s="5" t="s">
        <v>7</v>
      </c>
      <c r="B15" s="16" t="s">
        <v>8</v>
      </c>
      <c r="C15" s="9" t="s">
        <v>94</v>
      </c>
      <c r="D15" s="8" t="s">
        <v>93</v>
      </c>
    </row>
    <row r="16" spans="1:4" ht="393.75" x14ac:dyDescent="0.2">
      <c r="A16" s="5" t="s">
        <v>7</v>
      </c>
      <c r="B16" s="16" t="s">
        <v>8</v>
      </c>
      <c r="C16" s="9" t="s">
        <v>95</v>
      </c>
      <c r="D16" s="8" t="s">
        <v>93</v>
      </c>
    </row>
    <row r="17" spans="1:4" ht="409.5" x14ac:dyDescent="0.2">
      <c r="A17" s="5" t="s">
        <v>7</v>
      </c>
      <c r="B17" s="16" t="s">
        <v>8</v>
      </c>
      <c r="C17" s="9" t="s">
        <v>96</v>
      </c>
      <c r="D17" s="8" t="s">
        <v>88</v>
      </c>
    </row>
    <row r="18" spans="1:4" ht="141.75" x14ac:dyDescent="0.2">
      <c r="A18" s="5" t="s">
        <v>7</v>
      </c>
      <c r="B18" s="16" t="s">
        <v>8</v>
      </c>
      <c r="C18" s="9" t="s">
        <v>97</v>
      </c>
      <c r="D18" s="8" t="s">
        <v>88</v>
      </c>
    </row>
    <row r="19" spans="1:4" ht="409.5" x14ac:dyDescent="0.2">
      <c r="A19" s="11" t="s">
        <v>7</v>
      </c>
      <c r="B19" s="12" t="s">
        <v>9</v>
      </c>
      <c r="C19" s="13" t="s">
        <v>98</v>
      </c>
      <c r="D19" s="14" t="s">
        <v>99</v>
      </c>
    </row>
    <row r="20" spans="1:4" ht="157.5" x14ac:dyDescent="0.2">
      <c r="A20" s="5" t="s">
        <v>7</v>
      </c>
      <c r="B20" s="6" t="s">
        <v>9</v>
      </c>
      <c r="C20" s="9" t="s">
        <v>100</v>
      </c>
      <c r="D20" s="8" t="s">
        <v>99</v>
      </c>
    </row>
    <row r="21" spans="1:4" ht="204.75" x14ac:dyDescent="0.2">
      <c r="A21" s="5" t="s">
        <v>7</v>
      </c>
      <c r="B21" s="6" t="s">
        <v>9</v>
      </c>
      <c r="C21" s="9" t="s">
        <v>101</v>
      </c>
      <c r="D21" s="8" t="s">
        <v>81</v>
      </c>
    </row>
    <row r="22" spans="1:4" ht="157.5" x14ac:dyDescent="0.2">
      <c r="A22" s="5" t="s">
        <v>7</v>
      </c>
      <c r="B22" s="6" t="s">
        <v>9</v>
      </c>
      <c r="C22" s="9" t="s">
        <v>102</v>
      </c>
      <c r="D22" s="10" t="s">
        <v>99</v>
      </c>
    </row>
    <row r="23" spans="1:4" ht="409.5" x14ac:dyDescent="0.2">
      <c r="A23" s="11" t="s">
        <v>7</v>
      </c>
      <c r="B23" s="12" t="s">
        <v>9</v>
      </c>
      <c r="C23" s="13" t="s">
        <v>103</v>
      </c>
      <c r="D23" s="14" t="s">
        <v>88</v>
      </c>
    </row>
    <row r="24" spans="1:4" ht="330.75" x14ac:dyDescent="0.2">
      <c r="A24" s="11" t="s">
        <v>7</v>
      </c>
      <c r="B24" s="12" t="s">
        <v>9</v>
      </c>
      <c r="C24" s="13" t="s">
        <v>104</v>
      </c>
      <c r="D24" s="14" t="s">
        <v>88</v>
      </c>
    </row>
    <row r="25" spans="1:4" ht="220.5" x14ac:dyDescent="0.2">
      <c r="A25" s="5" t="s">
        <v>7</v>
      </c>
      <c r="B25" s="6" t="s">
        <v>9</v>
      </c>
      <c r="C25" s="9" t="s">
        <v>105</v>
      </c>
      <c r="D25" s="10" t="s">
        <v>99</v>
      </c>
    </row>
    <row r="26" spans="1:4" ht="157.5" x14ac:dyDescent="0.2">
      <c r="A26" s="11" t="s">
        <v>7</v>
      </c>
      <c r="B26" s="12" t="s">
        <v>10</v>
      </c>
      <c r="C26" s="13" t="s">
        <v>106</v>
      </c>
      <c r="D26" s="14" t="s">
        <v>88</v>
      </c>
    </row>
    <row r="27" spans="1:4" ht="236.25" x14ac:dyDescent="0.2">
      <c r="A27" s="11" t="s">
        <v>7</v>
      </c>
      <c r="B27" s="12" t="s">
        <v>10</v>
      </c>
      <c r="C27" s="13" t="s">
        <v>107</v>
      </c>
      <c r="D27" s="14" t="s">
        <v>88</v>
      </c>
    </row>
    <row r="28" spans="1:4" ht="157.5" x14ac:dyDescent="0.2">
      <c r="A28" s="5" t="s">
        <v>7</v>
      </c>
      <c r="B28" s="6" t="s">
        <v>10</v>
      </c>
      <c r="C28" s="9" t="s">
        <v>108</v>
      </c>
      <c r="D28" s="8" t="s">
        <v>109</v>
      </c>
    </row>
    <row r="29" spans="1:4" ht="189" x14ac:dyDescent="0.2">
      <c r="A29" s="5" t="s">
        <v>7</v>
      </c>
      <c r="B29" s="6" t="s">
        <v>10</v>
      </c>
      <c r="C29" s="9" t="s">
        <v>110</v>
      </c>
      <c r="D29" s="8" t="s">
        <v>93</v>
      </c>
    </row>
    <row r="30" spans="1:4" ht="141.75" x14ac:dyDescent="0.2">
      <c r="A30" s="5" t="s">
        <v>7</v>
      </c>
      <c r="B30" s="6" t="s">
        <v>10</v>
      </c>
      <c r="C30" s="9" t="s">
        <v>111</v>
      </c>
      <c r="D30" s="8" t="s">
        <v>41</v>
      </c>
    </row>
    <row r="31" spans="1:4" ht="141.75" x14ac:dyDescent="0.2">
      <c r="A31" s="5" t="s">
        <v>7</v>
      </c>
      <c r="B31" s="16" t="s">
        <v>11</v>
      </c>
      <c r="C31" s="9" t="s">
        <v>112</v>
      </c>
      <c r="D31" s="8" t="s">
        <v>88</v>
      </c>
    </row>
    <row r="32" spans="1:4" ht="141.75" x14ac:dyDescent="0.2">
      <c r="A32" s="5" t="s">
        <v>7</v>
      </c>
      <c r="B32" s="16" t="s">
        <v>11</v>
      </c>
      <c r="C32" s="9" t="s">
        <v>113</v>
      </c>
      <c r="D32" s="8" t="s">
        <v>88</v>
      </c>
    </row>
    <row r="33" spans="1:4" ht="141.75" x14ac:dyDescent="0.2">
      <c r="A33" s="5" t="s">
        <v>7</v>
      </c>
      <c r="B33" s="16" t="s">
        <v>11</v>
      </c>
      <c r="C33" s="9" t="s">
        <v>114</v>
      </c>
      <c r="D33" s="8" t="s">
        <v>33</v>
      </c>
    </row>
    <row r="34" spans="1:4" ht="189" x14ac:dyDescent="0.2">
      <c r="A34" s="5" t="s">
        <v>12</v>
      </c>
      <c r="B34" s="16" t="s">
        <v>13</v>
      </c>
      <c r="C34" s="9" t="s">
        <v>115</v>
      </c>
      <c r="D34" s="8" t="s">
        <v>33</v>
      </c>
    </row>
    <row r="35" spans="1:4" ht="346.5" x14ac:dyDescent="0.2">
      <c r="A35" s="5" t="s">
        <v>43</v>
      </c>
      <c r="B35" s="17" t="s">
        <v>13</v>
      </c>
      <c r="C35" s="9" t="s">
        <v>116</v>
      </c>
      <c r="D35" s="17" t="s">
        <v>41</v>
      </c>
    </row>
    <row r="36" spans="1:4" ht="283.5" x14ac:dyDescent="0.2">
      <c r="A36" s="5" t="s">
        <v>12</v>
      </c>
      <c r="B36" s="16" t="s">
        <v>13</v>
      </c>
      <c r="C36" s="9" t="s">
        <v>117</v>
      </c>
      <c r="D36" s="8" t="s">
        <v>33</v>
      </c>
    </row>
    <row r="37" spans="1:4" ht="267.75" x14ac:dyDescent="0.2">
      <c r="A37" s="5" t="s">
        <v>12</v>
      </c>
      <c r="B37" s="16" t="s">
        <v>13</v>
      </c>
      <c r="C37" s="9" t="s">
        <v>118</v>
      </c>
      <c r="D37" s="8" t="s">
        <v>119</v>
      </c>
    </row>
    <row r="38" spans="1:4" ht="409.5" x14ac:dyDescent="0.2">
      <c r="A38" s="5" t="s">
        <v>43</v>
      </c>
      <c r="B38" s="17" t="s">
        <v>13</v>
      </c>
      <c r="C38" s="9" t="s">
        <v>120</v>
      </c>
      <c r="D38" s="17" t="s">
        <v>41</v>
      </c>
    </row>
    <row r="39" spans="1:4" ht="299.25" x14ac:dyDescent="0.2">
      <c r="A39" s="5" t="s">
        <v>12</v>
      </c>
      <c r="B39" s="16" t="s">
        <v>13</v>
      </c>
      <c r="C39" s="9" t="s">
        <v>121</v>
      </c>
      <c r="D39" s="8" t="s">
        <v>122</v>
      </c>
    </row>
    <row r="40" spans="1:4" ht="267.75" x14ac:dyDescent="0.2">
      <c r="A40" s="5" t="s">
        <v>12</v>
      </c>
      <c r="B40" s="16" t="s">
        <v>13</v>
      </c>
      <c r="C40" s="9" t="s">
        <v>123</v>
      </c>
      <c r="D40" s="8" t="s">
        <v>88</v>
      </c>
    </row>
    <row r="41" spans="1:4" ht="409.5" x14ac:dyDescent="0.2">
      <c r="A41" s="5" t="s">
        <v>12</v>
      </c>
      <c r="B41" s="16" t="s">
        <v>13</v>
      </c>
      <c r="C41" s="9" t="s">
        <v>124</v>
      </c>
      <c r="D41" s="8" t="s">
        <v>99</v>
      </c>
    </row>
    <row r="42" spans="1:4" ht="204.75" x14ac:dyDescent="0.2">
      <c r="A42" s="5" t="s">
        <v>12</v>
      </c>
      <c r="B42" s="16" t="s">
        <v>13</v>
      </c>
      <c r="C42" s="9" t="s">
        <v>125</v>
      </c>
      <c r="D42" s="8" t="s">
        <v>119</v>
      </c>
    </row>
    <row r="43" spans="1:4" ht="157.5" x14ac:dyDescent="0.2">
      <c r="A43" s="5" t="s">
        <v>12</v>
      </c>
      <c r="B43" s="16" t="s">
        <v>13</v>
      </c>
      <c r="C43" s="9" t="s">
        <v>126</v>
      </c>
      <c r="D43" s="8" t="s">
        <v>99</v>
      </c>
    </row>
    <row r="44" spans="1:4" ht="299.25" x14ac:dyDescent="0.2">
      <c r="A44" s="5" t="s">
        <v>12</v>
      </c>
      <c r="B44" s="16" t="s">
        <v>14</v>
      </c>
      <c r="C44" s="9" t="s">
        <v>127</v>
      </c>
      <c r="D44" s="8" t="s">
        <v>33</v>
      </c>
    </row>
    <row r="45" spans="1:4" ht="267.75" x14ac:dyDescent="0.2">
      <c r="A45" s="5" t="s">
        <v>12</v>
      </c>
      <c r="B45" s="16" t="s">
        <v>15</v>
      </c>
      <c r="C45" s="9" t="s">
        <v>128</v>
      </c>
      <c r="D45" s="8" t="s">
        <v>129</v>
      </c>
    </row>
    <row r="46" spans="1:4" ht="299.25" x14ac:dyDescent="0.2">
      <c r="A46" s="5" t="s">
        <v>43</v>
      </c>
      <c r="B46" s="9" t="s">
        <v>15</v>
      </c>
      <c r="C46" s="9" t="s">
        <v>130</v>
      </c>
      <c r="D46" s="17" t="s">
        <v>41</v>
      </c>
    </row>
    <row r="47" spans="1:4" ht="141.75" x14ac:dyDescent="0.2">
      <c r="A47" s="5" t="s">
        <v>12</v>
      </c>
      <c r="B47" s="16" t="s">
        <v>15</v>
      </c>
      <c r="C47" s="9" t="s">
        <v>131</v>
      </c>
      <c r="D47" s="8" t="s">
        <v>33</v>
      </c>
    </row>
    <row r="48" spans="1:4" ht="220.5" x14ac:dyDescent="0.2">
      <c r="A48" s="5" t="s">
        <v>12</v>
      </c>
      <c r="B48" s="16" t="s">
        <v>15</v>
      </c>
      <c r="C48" s="9" t="s">
        <v>132</v>
      </c>
      <c r="D48" s="8" t="s">
        <v>109</v>
      </c>
    </row>
    <row r="49" spans="1:4" ht="141.75" x14ac:dyDescent="0.2">
      <c r="A49" s="5" t="s">
        <v>12</v>
      </c>
      <c r="B49" s="16" t="s">
        <v>15</v>
      </c>
      <c r="C49" s="9" t="s">
        <v>133</v>
      </c>
      <c r="D49" s="8" t="s">
        <v>109</v>
      </c>
    </row>
    <row r="50" spans="1:4" ht="189" x14ac:dyDescent="0.2">
      <c r="A50" s="5" t="s">
        <v>12</v>
      </c>
      <c r="B50" s="16" t="s">
        <v>15</v>
      </c>
      <c r="C50" s="9" t="s">
        <v>134</v>
      </c>
      <c r="D50" s="8" t="s">
        <v>109</v>
      </c>
    </row>
    <row r="51" spans="1:4" ht="252" x14ac:dyDescent="0.2">
      <c r="A51" s="5" t="s">
        <v>12</v>
      </c>
      <c r="B51" s="16" t="s">
        <v>16</v>
      </c>
      <c r="C51" s="9" t="s">
        <v>135</v>
      </c>
      <c r="D51" s="8" t="s">
        <v>88</v>
      </c>
    </row>
    <row r="52" spans="1:4" ht="252" x14ac:dyDescent="0.2">
      <c r="A52" s="5" t="s">
        <v>12</v>
      </c>
      <c r="B52" s="16" t="s">
        <v>17</v>
      </c>
      <c r="C52" s="9" t="s">
        <v>136</v>
      </c>
      <c r="D52" s="8" t="s">
        <v>88</v>
      </c>
    </row>
    <row r="53" spans="1:4" ht="157.5" x14ac:dyDescent="0.2">
      <c r="A53" s="5" t="s">
        <v>12</v>
      </c>
      <c r="B53" s="16" t="s">
        <v>17</v>
      </c>
      <c r="C53" s="9" t="s">
        <v>137</v>
      </c>
      <c r="D53" s="8" t="s">
        <v>93</v>
      </c>
    </row>
    <row r="54" spans="1:4" ht="267.75" x14ac:dyDescent="0.2">
      <c r="A54" s="5" t="s">
        <v>12</v>
      </c>
      <c r="B54" s="16" t="s">
        <v>17</v>
      </c>
      <c r="C54" s="9" t="s">
        <v>138</v>
      </c>
      <c r="D54" s="8" t="s">
        <v>93</v>
      </c>
    </row>
    <row r="55" spans="1:4" ht="315" x14ac:dyDescent="0.2">
      <c r="A55" s="5" t="s">
        <v>12</v>
      </c>
      <c r="B55" s="16" t="s">
        <v>17</v>
      </c>
      <c r="C55" s="9" t="s">
        <v>139</v>
      </c>
      <c r="D55" s="8" t="s">
        <v>88</v>
      </c>
    </row>
    <row r="56" spans="1:4" ht="283.5" x14ac:dyDescent="0.2">
      <c r="A56" s="5" t="s">
        <v>140</v>
      </c>
      <c r="B56" s="16" t="s">
        <v>19</v>
      </c>
      <c r="C56" s="9" t="s">
        <v>141</v>
      </c>
      <c r="D56" s="8" t="s">
        <v>88</v>
      </c>
    </row>
    <row r="57" spans="1:4" ht="299.25" x14ac:dyDescent="0.2">
      <c r="A57" s="5" t="s">
        <v>140</v>
      </c>
      <c r="B57" s="16" t="s">
        <v>19</v>
      </c>
      <c r="C57" s="9" t="s">
        <v>142</v>
      </c>
      <c r="D57" s="8" t="s">
        <v>143</v>
      </c>
    </row>
    <row r="58" spans="1:4" ht="236.25" x14ac:dyDescent="0.2">
      <c r="A58" s="5" t="s">
        <v>140</v>
      </c>
      <c r="B58" s="16" t="s">
        <v>19</v>
      </c>
      <c r="C58" s="9" t="s">
        <v>144</v>
      </c>
      <c r="D58" s="8" t="s">
        <v>88</v>
      </c>
    </row>
    <row r="59" spans="1:4" ht="330.75" x14ac:dyDescent="0.2">
      <c r="A59" s="25" t="s">
        <v>140</v>
      </c>
      <c r="B59" s="26" t="s">
        <v>145</v>
      </c>
      <c r="C59" s="28" t="s">
        <v>146</v>
      </c>
      <c r="D59" s="27" t="s">
        <v>33</v>
      </c>
    </row>
    <row r="60" spans="1:4" ht="220.5" x14ac:dyDescent="0.2">
      <c r="A60" s="5" t="s">
        <v>140</v>
      </c>
      <c r="B60" s="16" t="s">
        <v>20</v>
      </c>
      <c r="C60" s="9" t="s">
        <v>147</v>
      </c>
      <c r="D60" s="8" t="s">
        <v>33</v>
      </c>
    </row>
    <row r="61" spans="1:4" ht="141.75" x14ac:dyDescent="0.2">
      <c r="A61" s="5" t="s">
        <v>140</v>
      </c>
      <c r="B61" s="16" t="s">
        <v>20</v>
      </c>
      <c r="C61" s="9" t="s">
        <v>148</v>
      </c>
      <c r="D61" s="8" t="s">
        <v>33</v>
      </c>
    </row>
    <row r="62" spans="1:4" ht="315" x14ac:dyDescent="0.2">
      <c r="A62" s="5" t="s">
        <v>140</v>
      </c>
      <c r="B62" s="17" t="s">
        <v>20</v>
      </c>
      <c r="C62" s="9" t="s">
        <v>149</v>
      </c>
      <c r="D62" s="17" t="s">
        <v>41</v>
      </c>
    </row>
    <row r="63" spans="1:4" ht="236.25" x14ac:dyDescent="0.2">
      <c r="A63" s="5" t="s">
        <v>140</v>
      </c>
      <c r="B63" s="16" t="s">
        <v>21</v>
      </c>
      <c r="C63" s="13" t="s">
        <v>150</v>
      </c>
      <c r="D63" s="8" t="s">
        <v>88</v>
      </c>
    </row>
    <row r="64" spans="1:4" ht="236.25" x14ac:dyDescent="0.2">
      <c r="A64" s="5" t="s">
        <v>140</v>
      </c>
      <c r="B64" s="16" t="s">
        <v>21</v>
      </c>
      <c r="C64" s="9" t="s">
        <v>151</v>
      </c>
      <c r="D64" s="8" t="s">
        <v>88</v>
      </c>
    </row>
    <row r="65" spans="1:4" ht="173.25" x14ac:dyDescent="0.2">
      <c r="A65" s="5" t="s">
        <v>140</v>
      </c>
      <c r="B65" s="16" t="s">
        <v>21</v>
      </c>
      <c r="C65" s="9" t="s">
        <v>152</v>
      </c>
      <c r="D65" s="8" t="s">
        <v>119</v>
      </c>
    </row>
    <row r="66" spans="1:4" ht="189" x14ac:dyDescent="0.2">
      <c r="A66" s="5" t="s">
        <v>140</v>
      </c>
      <c r="B66" s="16" t="s">
        <v>23</v>
      </c>
      <c r="C66" s="9" t="s">
        <v>153</v>
      </c>
      <c r="D66" s="8" t="s">
        <v>33</v>
      </c>
    </row>
    <row r="67" spans="1:4" ht="173.25" x14ac:dyDescent="0.2">
      <c r="A67" s="5" t="s">
        <v>140</v>
      </c>
      <c r="B67" s="16" t="s">
        <v>23</v>
      </c>
      <c r="C67" s="9" t="s">
        <v>154</v>
      </c>
      <c r="D67" s="8" t="s">
        <v>33</v>
      </c>
    </row>
    <row r="68" spans="1:4" ht="267.75" x14ac:dyDescent="0.2">
      <c r="A68" s="5" t="s">
        <v>140</v>
      </c>
      <c r="B68" s="16" t="s">
        <v>23</v>
      </c>
      <c r="C68" s="9" t="s">
        <v>155</v>
      </c>
      <c r="D68" s="8" t="s">
        <v>33</v>
      </c>
    </row>
    <row r="69" spans="1:4" ht="141.75" x14ac:dyDescent="0.2">
      <c r="A69" s="5" t="s">
        <v>140</v>
      </c>
      <c r="B69" s="16" t="s">
        <v>22</v>
      </c>
      <c r="C69" s="9" t="s">
        <v>156</v>
      </c>
      <c r="D69" s="8" t="s">
        <v>33</v>
      </c>
    </row>
    <row r="70" spans="1:4" ht="204.75" x14ac:dyDescent="0.2">
      <c r="A70" s="5" t="s">
        <v>140</v>
      </c>
      <c r="B70" s="16" t="s">
        <v>22</v>
      </c>
      <c r="C70" s="9" t="s">
        <v>157</v>
      </c>
      <c r="D70" s="8" t="s">
        <v>119</v>
      </c>
    </row>
    <row r="71" spans="1:4" ht="267.75" x14ac:dyDescent="0.2">
      <c r="A71" s="5" t="s">
        <v>140</v>
      </c>
      <c r="B71" s="16" t="s">
        <v>22</v>
      </c>
      <c r="C71" s="9" t="s">
        <v>158</v>
      </c>
      <c r="D71" s="8" t="s">
        <v>88</v>
      </c>
    </row>
    <row r="72" spans="1:4" ht="78.75" x14ac:dyDescent="0.2">
      <c r="A72" s="5" t="s">
        <v>140</v>
      </c>
      <c r="B72" s="16" t="s">
        <v>22</v>
      </c>
      <c r="C72" s="8" t="s">
        <v>159</v>
      </c>
      <c r="D72" s="8" t="s">
        <v>88</v>
      </c>
    </row>
    <row r="73" spans="1:4" ht="362.25" x14ac:dyDescent="0.2">
      <c r="A73" s="5" t="s">
        <v>140</v>
      </c>
      <c r="B73" s="16" t="s">
        <v>22</v>
      </c>
      <c r="C73" s="9" t="s">
        <v>160</v>
      </c>
      <c r="D73" s="9" t="s">
        <v>119</v>
      </c>
    </row>
    <row r="74" spans="1:4" ht="126" x14ac:dyDescent="0.2">
      <c r="A74" s="5" t="s">
        <v>140</v>
      </c>
      <c r="B74" s="16" t="s">
        <v>22</v>
      </c>
      <c r="C74" s="9" t="s">
        <v>161</v>
      </c>
      <c r="D74" s="8" t="s">
        <v>33</v>
      </c>
    </row>
    <row r="75" spans="1:4" ht="283.5" x14ac:dyDescent="0.2">
      <c r="A75" s="5" t="s">
        <v>140</v>
      </c>
      <c r="B75" s="9" t="s">
        <v>22</v>
      </c>
      <c r="C75" s="9" t="s">
        <v>162</v>
      </c>
      <c r="D75" s="9" t="s">
        <v>41</v>
      </c>
    </row>
    <row r="76" spans="1:4" ht="267.75" x14ac:dyDescent="0.2">
      <c r="A76" s="5" t="s">
        <v>140</v>
      </c>
      <c r="B76" s="16" t="s">
        <v>24</v>
      </c>
      <c r="C76" s="13" t="s">
        <v>163</v>
      </c>
      <c r="D76" s="8" t="s">
        <v>88</v>
      </c>
    </row>
    <row r="77" spans="1:4" ht="409.5" x14ac:dyDescent="0.2">
      <c r="A77" s="5" t="s">
        <v>140</v>
      </c>
      <c r="B77" s="16" t="s">
        <v>24</v>
      </c>
      <c r="C77" s="9" t="s">
        <v>164</v>
      </c>
      <c r="D77" s="8" t="s">
        <v>33</v>
      </c>
    </row>
    <row r="78" spans="1:4" ht="362.25" x14ac:dyDescent="0.2">
      <c r="A78" s="5" t="s">
        <v>140</v>
      </c>
      <c r="B78" s="16" t="s">
        <v>24</v>
      </c>
      <c r="C78" s="9" t="s">
        <v>165</v>
      </c>
      <c r="D78" s="8" t="s">
        <v>35</v>
      </c>
    </row>
    <row r="79" spans="1:4" ht="189" x14ac:dyDescent="0.2">
      <c r="A79" s="5" t="s">
        <v>140</v>
      </c>
      <c r="B79" s="16" t="s">
        <v>24</v>
      </c>
      <c r="C79" s="9" t="s">
        <v>166</v>
      </c>
      <c r="D79" s="8" t="s">
        <v>88</v>
      </c>
    </row>
    <row r="80" spans="1:4" ht="157.5" x14ac:dyDescent="0.2">
      <c r="A80" s="15" t="s">
        <v>26</v>
      </c>
      <c r="B80" s="16" t="s">
        <v>27</v>
      </c>
      <c r="C80" s="9" t="s">
        <v>167</v>
      </c>
      <c r="D80" s="8" t="s">
        <v>99</v>
      </c>
    </row>
    <row r="81" spans="1:4" ht="174" thickBot="1" x14ac:dyDescent="0.25">
      <c r="A81" s="19" t="s">
        <v>26</v>
      </c>
      <c r="B81" s="20" t="s">
        <v>27</v>
      </c>
      <c r="C81" s="21" t="s">
        <v>168</v>
      </c>
      <c r="D81" s="22" t="s">
        <v>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C69"/>
  <sheetViews>
    <sheetView showGridLines="0" topLeftCell="L1" zoomScaleNormal="100" workbookViewId="0">
      <selection activeCell="Q1" sqref="Q1"/>
    </sheetView>
  </sheetViews>
  <sheetFormatPr baseColWidth="10" defaultColWidth="12.625" defaultRowHeight="15" customHeight="1" x14ac:dyDescent="0.2"/>
  <cols>
    <col min="1" max="1" width="30.25" style="53" customWidth="1"/>
    <col min="2" max="2" width="27.125" style="53" customWidth="1"/>
    <col min="3" max="3" width="45.375" style="51" customWidth="1"/>
    <col min="4" max="4" width="31.125" style="55" customWidth="1"/>
    <col min="5" max="5" width="33.75" style="53" customWidth="1"/>
    <col min="6" max="6" width="50" style="51" customWidth="1"/>
    <col min="7" max="7" width="12" style="53" customWidth="1"/>
    <col min="8" max="8" width="15.625" style="53" customWidth="1"/>
    <col min="9" max="9" width="12.5" style="54" customWidth="1"/>
    <col min="10" max="10" width="11.375" style="54" customWidth="1"/>
    <col min="11" max="11" width="16.125" style="54" customWidth="1"/>
    <col min="12" max="12" width="8.125" style="54" customWidth="1"/>
    <col min="13" max="13" width="15.625" style="54" hidden="1" customWidth="1"/>
    <col min="14" max="15" width="17.375" style="54" hidden="1" customWidth="1"/>
    <col min="16" max="16" width="56.5" style="54" customWidth="1"/>
    <col min="17" max="17" width="44.5" style="54" bestFit="1" customWidth="1"/>
    <col min="18" max="18" width="23.5" style="54" customWidth="1"/>
    <col min="19" max="19" width="28.625" style="54" customWidth="1"/>
    <col min="20" max="21" width="35.375" style="54" hidden="1" customWidth="1"/>
    <col min="22" max="22" width="29.25" style="54" customWidth="1"/>
    <col min="23" max="25" width="9.375" style="53" customWidth="1"/>
    <col min="26" max="16384" width="12.625" style="53"/>
  </cols>
  <sheetData>
    <row r="1" spans="1:29" ht="102" customHeight="1" x14ac:dyDescent="0.2">
      <c r="A1" s="51"/>
      <c r="B1" s="239" t="s">
        <v>672</v>
      </c>
      <c r="C1" s="239"/>
      <c r="D1" s="239"/>
      <c r="E1" s="239"/>
      <c r="F1" s="239"/>
      <c r="G1" s="239"/>
      <c r="H1" s="239"/>
      <c r="I1" s="239"/>
      <c r="J1" s="239"/>
      <c r="K1" s="52"/>
      <c r="L1" s="52"/>
      <c r="M1" s="52"/>
      <c r="N1" s="52"/>
      <c r="O1" s="52"/>
      <c r="P1" s="52"/>
      <c r="Q1" s="52"/>
      <c r="R1" s="52"/>
      <c r="S1" s="52"/>
      <c r="T1" s="52"/>
      <c r="U1" s="52"/>
      <c r="V1" s="52"/>
    </row>
    <row r="2" spans="1:29" s="137" customFormat="1" ht="47.25" customHeight="1" x14ac:dyDescent="0.25">
      <c r="A2" s="76" t="s">
        <v>71</v>
      </c>
      <c r="B2" s="77" t="s">
        <v>72</v>
      </c>
      <c r="C2" s="76" t="s">
        <v>169</v>
      </c>
      <c r="D2" s="242" t="s">
        <v>170</v>
      </c>
      <c r="E2" s="242" t="s">
        <v>171</v>
      </c>
      <c r="F2" s="76" t="s">
        <v>172</v>
      </c>
      <c r="G2" s="242" t="s">
        <v>173</v>
      </c>
      <c r="H2" s="240" t="s">
        <v>174</v>
      </c>
      <c r="I2" s="236" t="s">
        <v>175</v>
      </c>
      <c r="J2" s="237"/>
      <c r="K2" s="237"/>
      <c r="L2" s="238"/>
      <c r="M2" s="111"/>
      <c r="N2" s="111"/>
      <c r="O2" s="111"/>
      <c r="P2" s="235" t="s">
        <v>419</v>
      </c>
      <c r="Q2" s="235" t="s">
        <v>420</v>
      </c>
      <c r="R2" s="235"/>
      <c r="S2" s="235"/>
      <c r="T2" s="235"/>
      <c r="U2" s="235"/>
      <c r="V2" s="235"/>
    </row>
    <row r="3" spans="1:29" s="137" customFormat="1" ht="57.75" customHeight="1" x14ac:dyDescent="0.2">
      <c r="A3" s="80" t="s">
        <v>71</v>
      </c>
      <c r="B3" s="81" t="s">
        <v>72</v>
      </c>
      <c r="C3" s="80" t="s">
        <v>169</v>
      </c>
      <c r="D3" s="243"/>
      <c r="E3" s="243"/>
      <c r="F3" s="80" t="s">
        <v>172</v>
      </c>
      <c r="G3" s="243"/>
      <c r="H3" s="241"/>
      <c r="I3" s="78" t="s">
        <v>176</v>
      </c>
      <c r="J3" s="78" t="s">
        <v>177</v>
      </c>
      <c r="K3" s="78" t="s">
        <v>178</v>
      </c>
      <c r="L3" s="79" t="s">
        <v>179</v>
      </c>
      <c r="M3" s="111" t="s">
        <v>180</v>
      </c>
      <c r="N3" s="111" t="s">
        <v>181</v>
      </c>
      <c r="O3" s="111" t="s">
        <v>182</v>
      </c>
      <c r="P3" s="235"/>
      <c r="Q3" s="113" t="s">
        <v>418</v>
      </c>
      <c r="R3" s="113" t="s">
        <v>183</v>
      </c>
      <c r="S3" s="113" t="s">
        <v>421</v>
      </c>
      <c r="T3" s="113" t="s">
        <v>423</v>
      </c>
      <c r="U3" s="113" t="s">
        <v>424</v>
      </c>
      <c r="V3" s="113" t="s">
        <v>422</v>
      </c>
    </row>
    <row r="4" spans="1:29" s="137" customFormat="1" ht="22.5" hidden="1" customHeight="1" x14ac:dyDescent="0.25">
      <c r="A4" s="106" t="s">
        <v>184</v>
      </c>
      <c r="B4" s="107" t="s">
        <v>185</v>
      </c>
      <c r="C4" s="106" t="s">
        <v>186</v>
      </c>
      <c r="D4" s="108" t="s">
        <v>187</v>
      </c>
      <c r="E4" s="108" t="s">
        <v>188</v>
      </c>
      <c r="F4" s="106" t="s">
        <v>189</v>
      </c>
      <c r="G4" s="108" t="s">
        <v>190</v>
      </c>
      <c r="H4" s="108" t="s">
        <v>191</v>
      </c>
      <c r="I4" s="109" t="s">
        <v>192</v>
      </c>
      <c r="J4" s="109" t="s">
        <v>193</v>
      </c>
      <c r="K4" s="109" t="s">
        <v>194</v>
      </c>
      <c r="L4" s="110" t="s">
        <v>195</v>
      </c>
      <c r="M4" s="112" t="s">
        <v>196</v>
      </c>
      <c r="N4" s="112" t="s">
        <v>197</v>
      </c>
      <c r="O4" s="112" t="s">
        <v>198</v>
      </c>
      <c r="P4" s="135" t="s">
        <v>199</v>
      </c>
      <c r="Q4" s="135" t="s">
        <v>200</v>
      </c>
      <c r="R4" s="135" t="s">
        <v>201</v>
      </c>
      <c r="S4" s="135" t="s">
        <v>202</v>
      </c>
      <c r="T4" s="135"/>
      <c r="U4" s="135"/>
      <c r="V4" s="135" t="s">
        <v>203</v>
      </c>
    </row>
    <row r="5" spans="1:29" s="138" customFormat="1" ht="55.5" customHeight="1" x14ac:dyDescent="0.2">
      <c r="A5" s="82" t="s">
        <v>1</v>
      </c>
      <c r="B5" s="83" t="s">
        <v>6</v>
      </c>
      <c r="C5" s="115" t="s">
        <v>76</v>
      </c>
      <c r="D5" s="84" t="s">
        <v>33</v>
      </c>
      <c r="E5" s="84" t="s">
        <v>204</v>
      </c>
      <c r="F5" s="85" t="s">
        <v>205</v>
      </c>
      <c r="G5" s="84" t="s">
        <v>206</v>
      </c>
      <c r="H5" s="84" t="s">
        <v>207</v>
      </c>
      <c r="I5" s="86">
        <v>0</v>
      </c>
      <c r="J5" s="86">
        <v>1</v>
      </c>
      <c r="K5" s="86">
        <v>1</v>
      </c>
      <c r="L5" s="127">
        <f t="shared" ref="L5:L11" si="0">+I5+J5+K5</f>
        <v>2</v>
      </c>
      <c r="M5" s="114">
        <f>I5/L5</f>
        <v>0</v>
      </c>
      <c r="N5" s="114">
        <f t="shared" ref="N5:N6" si="1">J5/L5</f>
        <v>0.5</v>
      </c>
      <c r="O5" s="114">
        <f>K5/L5</f>
        <v>0.5</v>
      </c>
      <c r="P5" s="132" t="s">
        <v>208</v>
      </c>
      <c r="Q5" s="132" t="s">
        <v>209</v>
      </c>
      <c r="R5" s="133" t="s">
        <v>53</v>
      </c>
      <c r="S5" s="134">
        <f t="shared" ref="S5:S36" si="2">IF(R5="Sin meta programada",0,IF(R5="Cumple",M5,0))</f>
        <v>0</v>
      </c>
      <c r="T5" s="134"/>
      <c r="U5" s="134"/>
      <c r="V5" s="134">
        <f>SUM(S5:U5)</f>
        <v>0</v>
      </c>
    </row>
    <row r="6" spans="1:29" s="138" customFormat="1" ht="55.5" customHeight="1" x14ac:dyDescent="0.2">
      <c r="A6" s="82" t="s">
        <v>1</v>
      </c>
      <c r="B6" s="83" t="s">
        <v>6</v>
      </c>
      <c r="C6" s="115" t="s">
        <v>77</v>
      </c>
      <c r="D6" s="84" t="s">
        <v>33</v>
      </c>
      <c r="E6" s="84" t="s">
        <v>210</v>
      </c>
      <c r="F6" s="85" t="s">
        <v>211</v>
      </c>
      <c r="G6" s="84" t="s">
        <v>212</v>
      </c>
      <c r="H6" s="84" t="s">
        <v>207</v>
      </c>
      <c r="I6" s="86">
        <v>0</v>
      </c>
      <c r="J6" s="86">
        <v>0</v>
      </c>
      <c r="K6" s="86">
        <v>1</v>
      </c>
      <c r="L6" s="127">
        <f t="shared" si="0"/>
        <v>1</v>
      </c>
      <c r="M6" s="114">
        <f t="shared" ref="M6:M68" si="3">I6/L6</f>
        <v>0</v>
      </c>
      <c r="N6" s="114">
        <f t="shared" si="1"/>
        <v>0</v>
      </c>
      <c r="O6" s="114">
        <f t="shared" ref="O6:O68" si="4">K6/L6</f>
        <v>1</v>
      </c>
      <c r="P6" s="129" t="s">
        <v>208</v>
      </c>
      <c r="Q6" s="129" t="s">
        <v>209</v>
      </c>
      <c r="R6" s="122" t="s">
        <v>53</v>
      </c>
      <c r="S6" s="123">
        <f t="shared" si="2"/>
        <v>0</v>
      </c>
      <c r="T6" s="123"/>
      <c r="U6" s="123"/>
      <c r="V6" s="123">
        <f t="shared" ref="V6:V68" si="5">SUM(S6:U6)</f>
        <v>0</v>
      </c>
    </row>
    <row r="7" spans="1:29" s="138" customFormat="1" ht="55.9" customHeight="1" x14ac:dyDescent="0.2">
      <c r="A7" s="82" t="s">
        <v>1</v>
      </c>
      <c r="B7" s="83" t="s">
        <v>2</v>
      </c>
      <c r="C7" s="116" t="s">
        <v>78</v>
      </c>
      <c r="D7" s="84" t="s">
        <v>33</v>
      </c>
      <c r="E7" s="84" t="s">
        <v>210</v>
      </c>
      <c r="F7" s="85" t="s">
        <v>213</v>
      </c>
      <c r="G7" s="84" t="s">
        <v>214</v>
      </c>
      <c r="H7" s="84" t="s">
        <v>215</v>
      </c>
      <c r="I7" s="86">
        <v>1</v>
      </c>
      <c r="J7" s="86">
        <v>0</v>
      </c>
      <c r="K7" s="86">
        <v>0</v>
      </c>
      <c r="L7" s="127">
        <f t="shared" si="0"/>
        <v>1</v>
      </c>
      <c r="M7" s="114">
        <f t="shared" si="3"/>
        <v>1</v>
      </c>
      <c r="N7" s="114">
        <f>J7/L7</f>
        <v>0</v>
      </c>
      <c r="O7" s="114">
        <f t="shared" si="4"/>
        <v>0</v>
      </c>
      <c r="P7" s="129" t="s">
        <v>216</v>
      </c>
      <c r="Q7" s="129" t="s">
        <v>217</v>
      </c>
      <c r="R7" s="122" t="s">
        <v>51</v>
      </c>
      <c r="S7" s="123">
        <f t="shared" si="2"/>
        <v>1</v>
      </c>
      <c r="T7" s="123"/>
      <c r="U7" s="123"/>
      <c r="V7" s="123">
        <f t="shared" si="5"/>
        <v>1</v>
      </c>
    </row>
    <row r="8" spans="1:29" s="138" customFormat="1" ht="48" customHeight="1" x14ac:dyDescent="0.2">
      <c r="A8" s="82" t="s">
        <v>1</v>
      </c>
      <c r="B8" s="83" t="s">
        <v>2</v>
      </c>
      <c r="C8" s="116" t="s">
        <v>218</v>
      </c>
      <c r="D8" s="84" t="s">
        <v>33</v>
      </c>
      <c r="E8" s="84" t="s">
        <v>210</v>
      </c>
      <c r="F8" s="85" t="s">
        <v>219</v>
      </c>
      <c r="G8" s="84" t="s">
        <v>212</v>
      </c>
      <c r="H8" s="84" t="s">
        <v>207</v>
      </c>
      <c r="I8" s="86">
        <v>0</v>
      </c>
      <c r="J8" s="86">
        <v>0</v>
      </c>
      <c r="K8" s="86">
        <v>1</v>
      </c>
      <c r="L8" s="127">
        <f t="shared" si="0"/>
        <v>1</v>
      </c>
      <c r="M8" s="114">
        <f t="shared" si="3"/>
        <v>0</v>
      </c>
      <c r="N8" s="114">
        <f t="shared" ref="N8:N68" si="6">J8/L8</f>
        <v>0</v>
      </c>
      <c r="O8" s="114">
        <f t="shared" si="4"/>
        <v>1</v>
      </c>
      <c r="P8" s="129" t="s">
        <v>208</v>
      </c>
      <c r="Q8" s="129" t="s">
        <v>209</v>
      </c>
      <c r="R8" s="122" t="s">
        <v>53</v>
      </c>
      <c r="S8" s="123">
        <f t="shared" si="2"/>
        <v>0</v>
      </c>
      <c r="T8" s="123"/>
      <c r="U8" s="123"/>
      <c r="V8" s="123">
        <f t="shared" si="5"/>
        <v>0</v>
      </c>
      <c r="W8" s="139"/>
      <c r="X8" s="139"/>
      <c r="Y8" s="139"/>
      <c r="AB8" s="140"/>
    </row>
    <row r="9" spans="1:29" s="138" customFormat="1" ht="93" customHeight="1" x14ac:dyDescent="0.2">
      <c r="A9" s="82" t="s">
        <v>1</v>
      </c>
      <c r="B9" s="83" t="s">
        <v>3</v>
      </c>
      <c r="C9" s="116" t="s">
        <v>82</v>
      </c>
      <c r="D9" s="84" t="s">
        <v>33</v>
      </c>
      <c r="E9" s="84" t="s">
        <v>210</v>
      </c>
      <c r="F9" s="85" t="s">
        <v>220</v>
      </c>
      <c r="G9" s="84" t="s">
        <v>214</v>
      </c>
      <c r="H9" s="84" t="s">
        <v>215</v>
      </c>
      <c r="I9" s="86">
        <v>1</v>
      </c>
      <c r="J9" s="86">
        <v>0</v>
      </c>
      <c r="K9" s="86">
        <v>0</v>
      </c>
      <c r="L9" s="127">
        <f t="shared" si="0"/>
        <v>1</v>
      </c>
      <c r="M9" s="114">
        <f t="shared" si="3"/>
        <v>1</v>
      </c>
      <c r="N9" s="114">
        <f t="shared" si="6"/>
        <v>0</v>
      </c>
      <c r="O9" s="114">
        <f t="shared" si="4"/>
        <v>0</v>
      </c>
      <c r="P9" s="129" t="s">
        <v>221</v>
      </c>
      <c r="Q9" s="129" t="s">
        <v>222</v>
      </c>
      <c r="R9" s="122" t="s">
        <v>51</v>
      </c>
      <c r="S9" s="123">
        <f t="shared" si="2"/>
        <v>1</v>
      </c>
      <c r="T9" s="123"/>
      <c r="U9" s="123"/>
      <c r="V9" s="123">
        <f t="shared" si="5"/>
        <v>1</v>
      </c>
      <c r="W9" s="141"/>
      <c r="X9" s="141"/>
      <c r="Y9" s="141"/>
    </row>
    <row r="10" spans="1:29" s="138" customFormat="1" ht="45.75" customHeight="1" x14ac:dyDescent="0.2">
      <c r="A10" s="82" t="s">
        <v>1</v>
      </c>
      <c r="B10" s="83" t="s">
        <v>3</v>
      </c>
      <c r="C10" s="116" t="s">
        <v>223</v>
      </c>
      <c r="D10" s="84" t="s">
        <v>33</v>
      </c>
      <c r="E10" s="84" t="s">
        <v>44</v>
      </c>
      <c r="F10" s="85" t="s">
        <v>224</v>
      </c>
      <c r="G10" s="84" t="s">
        <v>214</v>
      </c>
      <c r="H10" s="84" t="s">
        <v>215</v>
      </c>
      <c r="I10" s="86">
        <v>1</v>
      </c>
      <c r="J10" s="86">
        <v>0</v>
      </c>
      <c r="K10" s="86">
        <v>0</v>
      </c>
      <c r="L10" s="127">
        <f t="shared" si="0"/>
        <v>1</v>
      </c>
      <c r="M10" s="114">
        <f t="shared" si="3"/>
        <v>1</v>
      </c>
      <c r="N10" s="114">
        <f t="shared" si="6"/>
        <v>0</v>
      </c>
      <c r="O10" s="114">
        <f t="shared" si="4"/>
        <v>0</v>
      </c>
      <c r="P10" s="129" t="s">
        <v>225</v>
      </c>
      <c r="Q10" s="129" t="s">
        <v>226</v>
      </c>
      <c r="R10" s="122" t="s">
        <v>51</v>
      </c>
      <c r="S10" s="123">
        <f t="shared" si="2"/>
        <v>1</v>
      </c>
      <c r="T10" s="123"/>
      <c r="U10" s="123"/>
      <c r="V10" s="123">
        <f t="shared" si="5"/>
        <v>1</v>
      </c>
      <c r="W10" s="141"/>
      <c r="X10" s="141"/>
      <c r="Y10" s="141"/>
      <c r="Z10" s="142"/>
      <c r="AA10" s="142"/>
      <c r="AB10" s="142"/>
      <c r="AC10" s="142"/>
    </row>
    <row r="11" spans="1:29" s="138" customFormat="1" ht="39.6" customHeight="1" x14ac:dyDescent="0.2">
      <c r="A11" s="82" t="s">
        <v>1</v>
      </c>
      <c r="B11" s="83" t="s">
        <v>4</v>
      </c>
      <c r="C11" s="116" t="s">
        <v>227</v>
      </c>
      <c r="D11" s="84" t="s">
        <v>33</v>
      </c>
      <c r="E11" s="84" t="s">
        <v>210</v>
      </c>
      <c r="F11" s="85" t="s">
        <v>228</v>
      </c>
      <c r="G11" s="84" t="s">
        <v>229</v>
      </c>
      <c r="H11" s="84" t="s">
        <v>207</v>
      </c>
      <c r="I11" s="86">
        <v>1</v>
      </c>
      <c r="J11" s="86">
        <v>1</v>
      </c>
      <c r="K11" s="86">
        <v>1</v>
      </c>
      <c r="L11" s="127">
        <f t="shared" si="0"/>
        <v>3</v>
      </c>
      <c r="M11" s="114">
        <f t="shared" si="3"/>
        <v>0.33333333333333331</v>
      </c>
      <c r="N11" s="114">
        <f t="shared" si="6"/>
        <v>0.33333333333333331</v>
      </c>
      <c r="O11" s="114">
        <f t="shared" si="4"/>
        <v>0.33333333333333331</v>
      </c>
      <c r="P11" s="129" t="s">
        <v>230</v>
      </c>
      <c r="Q11" s="129" t="s">
        <v>693</v>
      </c>
      <c r="R11" s="122" t="s">
        <v>51</v>
      </c>
      <c r="S11" s="123">
        <f t="shared" si="2"/>
        <v>0.33333333333333331</v>
      </c>
      <c r="T11" s="123"/>
      <c r="U11" s="123"/>
      <c r="V11" s="123">
        <f t="shared" si="5"/>
        <v>0.33333333333333331</v>
      </c>
      <c r="W11" s="142"/>
      <c r="X11" s="142"/>
      <c r="Y11" s="142"/>
      <c r="Z11" s="142"/>
      <c r="AA11" s="142"/>
      <c r="AB11" s="142"/>
      <c r="AC11" s="142"/>
    </row>
    <row r="12" spans="1:29" s="138" customFormat="1" ht="327.75" x14ac:dyDescent="0.2">
      <c r="A12" s="82" t="s">
        <v>1</v>
      </c>
      <c r="B12" s="83" t="s">
        <v>4</v>
      </c>
      <c r="C12" s="115" t="s">
        <v>231</v>
      </c>
      <c r="D12" s="84" t="s">
        <v>33</v>
      </c>
      <c r="E12" s="84" t="s">
        <v>210</v>
      </c>
      <c r="F12" s="85" t="s">
        <v>232</v>
      </c>
      <c r="G12" s="84" t="s">
        <v>229</v>
      </c>
      <c r="H12" s="84" t="s">
        <v>207</v>
      </c>
      <c r="I12" s="87">
        <v>4</v>
      </c>
      <c r="J12" s="87">
        <v>2</v>
      </c>
      <c r="K12" s="87">
        <v>2</v>
      </c>
      <c r="L12" s="128">
        <f>+I12+J12+K12</f>
        <v>8</v>
      </c>
      <c r="M12" s="114">
        <f t="shared" si="3"/>
        <v>0.5</v>
      </c>
      <c r="N12" s="114">
        <f t="shared" si="6"/>
        <v>0.25</v>
      </c>
      <c r="O12" s="114">
        <f t="shared" si="4"/>
        <v>0.25</v>
      </c>
      <c r="P12" s="129" t="s">
        <v>233</v>
      </c>
      <c r="Q12" s="130" t="s">
        <v>234</v>
      </c>
      <c r="R12" s="125" t="s">
        <v>51</v>
      </c>
      <c r="S12" s="123">
        <f t="shared" si="2"/>
        <v>0.5</v>
      </c>
      <c r="T12" s="123"/>
      <c r="U12" s="123"/>
      <c r="V12" s="123">
        <f t="shared" si="5"/>
        <v>0.5</v>
      </c>
      <c r="W12" s="142"/>
      <c r="X12" s="142"/>
      <c r="Y12" s="142"/>
      <c r="Z12" s="142"/>
      <c r="AA12" s="142"/>
      <c r="AB12" s="142"/>
      <c r="AC12" s="142"/>
    </row>
    <row r="13" spans="1:29" s="138" customFormat="1" ht="107.25" customHeight="1" x14ac:dyDescent="0.2">
      <c r="A13" s="82" t="s">
        <v>1</v>
      </c>
      <c r="B13" s="83" t="s">
        <v>5</v>
      </c>
      <c r="C13" s="116" t="s">
        <v>235</v>
      </c>
      <c r="D13" s="84" t="s">
        <v>35</v>
      </c>
      <c r="E13" s="84" t="s">
        <v>236</v>
      </c>
      <c r="F13" s="85" t="s">
        <v>237</v>
      </c>
      <c r="G13" s="84" t="s">
        <v>229</v>
      </c>
      <c r="H13" s="84" t="s">
        <v>207</v>
      </c>
      <c r="I13" s="87">
        <v>1</v>
      </c>
      <c r="J13" s="87">
        <v>1</v>
      </c>
      <c r="K13" s="87">
        <v>1</v>
      </c>
      <c r="L13" s="128">
        <f>+I13+J13+K13</f>
        <v>3</v>
      </c>
      <c r="M13" s="114">
        <f t="shared" si="3"/>
        <v>0.33333333333333331</v>
      </c>
      <c r="N13" s="114">
        <f t="shared" si="6"/>
        <v>0.33333333333333331</v>
      </c>
      <c r="O13" s="114">
        <f t="shared" si="4"/>
        <v>0.33333333333333331</v>
      </c>
      <c r="P13" s="129" t="s">
        <v>709</v>
      </c>
      <c r="Q13" s="129" t="s">
        <v>694</v>
      </c>
      <c r="R13" s="124" t="s">
        <v>51</v>
      </c>
      <c r="S13" s="123">
        <f t="shared" si="2"/>
        <v>0.33333333333333331</v>
      </c>
      <c r="T13" s="126"/>
      <c r="U13" s="126"/>
      <c r="V13" s="123">
        <f t="shared" si="5"/>
        <v>0.33333333333333331</v>
      </c>
      <c r="W13" s="142"/>
      <c r="X13" s="142"/>
      <c r="Y13" s="142"/>
      <c r="Z13" s="142"/>
      <c r="AA13" s="142"/>
      <c r="AB13" s="142"/>
      <c r="AC13" s="142"/>
    </row>
    <row r="14" spans="1:29" s="138" customFormat="1" ht="85.5" customHeight="1" x14ac:dyDescent="0.2">
      <c r="A14" s="82" t="s">
        <v>7</v>
      </c>
      <c r="B14" s="88" t="s">
        <v>8</v>
      </c>
      <c r="C14" s="116" t="s">
        <v>238</v>
      </c>
      <c r="D14" s="84" t="s">
        <v>39</v>
      </c>
      <c r="E14" s="84" t="s">
        <v>38</v>
      </c>
      <c r="F14" s="82" t="s">
        <v>239</v>
      </c>
      <c r="G14" s="84" t="s">
        <v>229</v>
      </c>
      <c r="H14" s="84" t="s">
        <v>207</v>
      </c>
      <c r="I14" s="87">
        <v>0</v>
      </c>
      <c r="J14" s="87">
        <v>0</v>
      </c>
      <c r="K14" s="87">
        <v>1</v>
      </c>
      <c r="L14" s="128">
        <f>+I14+J14+K14</f>
        <v>1</v>
      </c>
      <c r="M14" s="114">
        <f t="shared" si="3"/>
        <v>0</v>
      </c>
      <c r="N14" s="114">
        <f t="shared" si="6"/>
        <v>0</v>
      </c>
      <c r="O14" s="114">
        <f t="shared" si="4"/>
        <v>1</v>
      </c>
      <c r="P14" s="129" t="s">
        <v>208</v>
      </c>
      <c r="Q14" s="129" t="s">
        <v>209</v>
      </c>
      <c r="R14" s="122" t="s">
        <v>53</v>
      </c>
      <c r="S14" s="123">
        <f t="shared" si="2"/>
        <v>0</v>
      </c>
      <c r="T14" s="123"/>
      <c r="U14" s="123"/>
      <c r="V14" s="123">
        <f t="shared" si="5"/>
        <v>0</v>
      </c>
    </row>
    <row r="15" spans="1:29" s="138" customFormat="1" ht="35.25" customHeight="1" x14ac:dyDescent="0.2">
      <c r="A15" s="82" t="s">
        <v>7</v>
      </c>
      <c r="B15" s="88" t="s">
        <v>8</v>
      </c>
      <c r="C15" s="116" t="s">
        <v>91</v>
      </c>
      <c r="D15" s="84" t="s">
        <v>39</v>
      </c>
      <c r="E15" s="84" t="s">
        <v>236</v>
      </c>
      <c r="F15" s="82" t="s">
        <v>240</v>
      </c>
      <c r="G15" s="84" t="s">
        <v>206</v>
      </c>
      <c r="H15" s="84" t="s">
        <v>207</v>
      </c>
      <c r="I15" s="87">
        <v>0</v>
      </c>
      <c r="J15" s="87">
        <v>0</v>
      </c>
      <c r="K15" s="87">
        <v>3</v>
      </c>
      <c r="L15" s="128">
        <f>+I15+J15+K15</f>
        <v>3</v>
      </c>
      <c r="M15" s="114">
        <f t="shared" si="3"/>
        <v>0</v>
      </c>
      <c r="N15" s="114">
        <f t="shared" si="6"/>
        <v>0</v>
      </c>
      <c r="O15" s="114">
        <f t="shared" si="4"/>
        <v>1</v>
      </c>
      <c r="P15" s="129" t="s">
        <v>208</v>
      </c>
      <c r="Q15" s="129" t="s">
        <v>209</v>
      </c>
      <c r="R15" s="122" t="s">
        <v>53</v>
      </c>
      <c r="S15" s="123">
        <f t="shared" si="2"/>
        <v>0</v>
      </c>
      <c r="T15" s="123"/>
      <c r="U15" s="123"/>
      <c r="V15" s="123">
        <f t="shared" si="5"/>
        <v>0</v>
      </c>
    </row>
    <row r="16" spans="1:29" s="138" customFormat="1" ht="67.5" customHeight="1" x14ac:dyDescent="0.2">
      <c r="A16" s="82" t="s">
        <v>7</v>
      </c>
      <c r="B16" s="88" t="s">
        <v>8</v>
      </c>
      <c r="C16" s="116" t="s">
        <v>241</v>
      </c>
      <c r="D16" s="84" t="s">
        <v>38</v>
      </c>
      <c r="E16" s="84" t="s">
        <v>38</v>
      </c>
      <c r="F16" s="89" t="s">
        <v>242</v>
      </c>
      <c r="G16" s="90" t="s">
        <v>229</v>
      </c>
      <c r="H16" s="84" t="s">
        <v>207</v>
      </c>
      <c r="I16" s="87">
        <v>1</v>
      </c>
      <c r="J16" s="87">
        <v>2</v>
      </c>
      <c r="K16" s="87">
        <v>1</v>
      </c>
      <c r="L16" s="128">
        <v>4</v>
      </c>
      <c r="M16" s="114">
        <f t="shared" si="3"/>
        <v>0.25</v>
      </c>
      <c r="N16" s="114">
        <f t="shared" si="6"/>
        <v>0.5</v>
      </c>
      <c r="O16" s="114">
        <f t="shared" si="4"/>
        <v>0.25</v>
      </c>
      <c r="P16" s="129" t="s">
        <v>243</v>
      </c>
      <c r="Q16" s="130" t="s">
        <v>695</v>
      </c>
      <c r="R16" s="125" t="s">
        <v>51</v>
      </c>
      <c r="S16" s="123">
        <f t="shared" si="2"/>
        <v>0.25</v>
      </c>
      <c r="T16" s="123"/>
      <c r="U16" s="123"/>
      <c r="V16" s="123">
        <f t="shared" si="5"/>
        <v>0.25</v>
      </c>
      <c r="W16" s="141"/>
      <c r="X16" s="141"/>
      <c r="Y16" s="141"/>
    </row>
    <row r="17" spans="1:29" s="138" customFormat="1" ht="42.75" customHeight="1" x14ac:dyDescent="0.2">
      <c r="A17" s="82" t="s">
        <v>7</v>
      </c>
      <c r="B17" s="83" t="s">
        <v>8</v>
      </c>
      <c r="C17" s="116" t="s">
        <v>244</v>
      </c>
      <c r="D17" s="84" t="s">
        <v>37</v>
      </c>
      <c r="E17" s="84" t="s">
        <v>236</v>
      </c>
      <c r="F17" s="85" t="s">
        <v>245</v>
      </c>
      <c r="G17" s="90" t="s">
        <v>206</v>
      </c>
      <c r="H17" s="90" t="s">
        <v>207</v>
      </c>
      <c r="I17" s="86">
        <v>0</v>
      </c>
      <c r="J17" s="86">
        <v>2</v>
      </c>
      <c r="K17" s="86">
        <v>1</v>
      </c>
      <c r="L17" s="128">
        <f>+I17+J17+K17</f>
        <v>3</v>
      </c>
      <c r="M17" s="114">
        <f t="shared" si="3"/>
        <v>0</v>
      </c>
      <c r="N17" s="114">
        <f t="shared" si="6"/>
        <v>0.66666666666666663</v>
      </c>
      <c r="O17" s="114">
        <f t="shared" si="4"/>
        <v>0.33333333333333331</v>
      </c>
      <c r="P17" s="136" t="s">
        <v>246</v>
      </c>
      <c r="Q17" s="129" t="s">
        <v>209</v>
      </c>
      <c r="R17" s="122" t="s">
        <v>53</v>
      </c>
      <c r="S17" s="123">
        <f t="shared" si="2"/>
        <v>0</v>
      </c>
      <c r="T17" s="123"/>
      <c r="U17" s="123"/>
      <c r="V17" s="123">
        <f t="shared" si="5"/>
        <v>0</v>
      </c>
    </row>
    <row r="18" spans="1:29" s="138" customFormat="1" ht="58.9" customHeight="1" x14ac:dyDescent="0.2">
      <c r="A18" s="82" t="s">
        <v>7</v>
      </c>
      <c r="B18" s="83" t="s">
        <v>9</v>
      </c>
      <c r="C18" s="116" t="s">
        <v>247</v>
      </c>
      <c r="D18" s="84" t="s">
        <v>38</v>
      </c>
      <c r="E18" s="84" t="s">
        <v>248</v>
      </c>
      <c r="F18" s="85" t="s">
        <v>249</v>
      </c>
      <c r="G18" s="84" t="s">
        <v>229</v>
      </c>
      <c r="H18" s="84" t="s">
        <v>207</v>
      </c>
      <c r="I18" s="87">
        <v>2</v>
      </c>
      <c r="J18" s="87">
        <v>4</v>
      </c>
      <c r="K18" s="87">
        <v>4</v>
      </c>
      <c r="L18" s="128">
        <v>10</v>
      </c>
      <c r="M18" s="114">
        <f t="shared" si="3"/>
        <v>0.2</v>
      </c>
      <c r="N18" s="114">
        <f t="shared" si="6"/>
        <v>0.4</v>
      </c>
      <c r="O18" s="114">
        <f t="shared" si="4"/>
        <v>0.4</v>
      </c>
      <c r="P18" s="129" t="s">
        <v>250</v>
      </c>
      <c r="Q18" s="130" t="s">
        <v>696</v>
      </c>
      <c r="R18" s="125" t="s">
        <v>51</v>
      </c>
      <c r="S18" s="123">
        <f t="shared" si="2"/>
        <v>0.2</v>
      </c>
      <c r="T18" s="123"/>
      <c r="U18" s="123"/>
      <c r="V18" s="123">
        <f t="shared" si="5"/>
        <v>0.2</v>
      </c>
      <c r="W18" s="143"/>
      <c r="X18" s="143"/>
      <c r="Y18" s="141"/>
    </row>
    <row r="19" spans="1:29" s="138" customFormat="1" ht="85.15" customHeight="1" x14ac:dyDescent="0.2">
      <c r="A19" s="82" t="s">
        <v>7</v>
      </c>
      <c r="B19" s="83" t="s">
        <v>9</v>
      </c>
      <c r="C19" s="117" t="s">
        <v>251</v>
      </c>
      <c r="D19" s="84" t="s">
        <v>40</v>
      </c>
      <c r="E19" s="84" t="s">
        <v>38</v>
      </c>
      <c r="F19" s="91" t="s">
        <v>252</v>
      </c>
      <c r="G19" s="90" t="s">
        <v>229</v>
      </c>
      <c r="H19" s="90" t="s">
        <v>207</v>
      </c>
      <c r="I19" s="86">
        <v>1</v>
      </c>
      <c r="J19" s="92">
        <v>1</v>
      </c>
      <c r="K19" s="86">
        <v>1</v>
      </c>
      <c r="L19" s="128">
        <f>+I19+J19+K19</f>
        <v>3</v>
      </c>
      <c r="M19" s="114">
        <f t="shared" si="3"/>
        <v>0.33333333333333331</v>
      </c>
      <c r="N19" s="114">
        <f t="shared" si="6"/>
        <v>0.33333333333333331</v>
      </c>
      <c r="O19" s="114">
        <f t="shared" si="4"/>
        <v>0.33333333333333331</v>
      </c>
      <c r="P19" s="129" t="s">
        <v>253</v>
      </c>
      <c r="Q19" s="130" t="s">
        <v>254</v>
      </c>
      <c r="R19" s="125" t="s">
        <v>51</v>
      </c>
      <c r="S19" s="123">
        <f t="shared" si="2"/>
        <v>0.33333333333333331</v>
      </c>
      <c r="T19" s="123"/>
      <c r="U19" s="123"/>
      <c r="V19" s="123">
        <f t="shared" si="5"/>
        <v>0.33333333333333331</v>
      </c>
    </row>
    <row r="20" spans="1:29" s="138" customFormat="1" ht="114" x14ac:dyDescent="0.2">
      <c r="A20" s="82" t="s">
        <v>7</v>
      </c>
      <c r="B20" s="83" t="s">
        <v>9</v>
      </c>
      <c r="C20" s="117" t="s">
        <v>255</v>
      </c>
      <c r="D20" s="84" t="s">
        <v>40</v>
      </c>
      <c r="E20" s="84" t="s">
        <v>38</v>
      </c>
      <c r="F20" s="85" t="s">
        <v>256</v>
      </c>
      <c r="G20" s="90" t="s">
        <v>229</v>
      </c>
      <c r="H20" s="90" t="s">
        <v>207</v>
      </c>
      <c r="I20" s="86">
        <v>1</v>
      </c>
      <c r="J20" s="86">
        <v>1</v>
      </c>
      <c r="K20" s="86">
        <v>1</v>
      </c>
      <c r="L20" s="127">
        <v>3</v>
      </c>
      <c r="M20" s="114">
        <f t="shared" si="3"/>
        <v>0.33333333333333331</v>
      </c>
      <c r="N20" s="114">
        <f t="shared" si="6"/>
        <v>0.33333333333333331</v>
      </c>
      <c r="O20" s="114">
        <f t="shared" si="4"/>
        <v>0.33333333333333331</v>
      </c>
      <c r="P20" s="129" t="s">
        <v>257</v>
      </c>
      <c r="Q20" s="130" t="s">
        <v>258</v>
      </c>
      <c r="R20" s="122" t="s">
        <v>51</v>
      </c>
      <c r="S20" s="123">
        <f t="shared" si="2"/>
        <v>0.33333333333333331</v>
      </c>
      <c r="T20" s="123"/>
      <c r="U20" s="123"/>
      <c r="V20" s="123">
        <f t="shared" si="5"/>
        <v>0.33333333333333331</v>
      </c>
    </row>
    <row r="21" spans="1:29" s="138" customFormat="1" ht="99.75" x14ac:dyDescent="0.2">
      <c r="A21" s="82" t="s">
        <v>7</v>
      </c>
      <c r="B21" s="83" t="s">
        <v>9</v>
      </c>
      <c r="C21" s="118" t="s">
        <v>259</v>
      </c>
      <c r="D21" s="84" t="s">
        <v>40</v>
      </c>
      <c r="E21" s="84" t="s">
        <v>260</v>
      </c>
      <c r="F21" s="93" t="s">
        <v>261</v>
      </c>
      <c r="G21" s="94" t="s">
        <v>229</v>
      </c>
      <c r="H21" s="90" t="s">
        <v>207</v>
      </c>
      <c r="I21" s="86">
        <v>2</v>
      </c>
      <c r="J21" s="86">
        <v>2</v>
      </c>
      <c r="K21" s="86">
        <v>2</v>
      </c>
      <c r="L21" s="127">
        <v>6</v>
      </c>
      <c r="M21" s="114">
        <f t="shared" si="3"/>
        <v>0.33333333333333331</v>
      </c>
      <c r="N21" s="114">
        <f t="shared" si="6"/>
        <v>0.33333333333333331</v>
      </c>
      <c r="O21" s="114">
        <f t="shared" si="4"/>
        <v>0.33333333333333331</v>
      </c>
      <c r="P21" s="129" t="s">
        <v>262</v>
      </c>
      <c r="Q21" s="130" t="s">
        <v>263</v>
      </c>
      <c r="R21" s="122" t="s">
        <v>51</v>
      </c>
      <c r="S21" s="123">
        <f t="shared" si="2"/>
        <v>0.33333333333333331</v>
      </c>
      <c r="T21" s="123"/>
      <c r="U21" s="123"/>
      <c r="V21" s="123">
        <f t="shared" si="5"/>
        <v>0.33333333333333331</v>
      </c>
    </row>
    <row r="22" spans="1:29" s="138" customFormat="1" ht="325.5" customHeight="1" x14ac:dyDescent="0.2">
      <c r="A22" s="82" t="s">
        <v>7</v>
      </c>
      <c r="B22" s="83" t="s">
        <v>10</v>
      </c>
      <c r="C22" s="119" t="s">
        <v>264</v>
      </c>
      <c r="D22" s="82" t="s">
        <v>265</v>
      </c>
      <c r="E22" s="82" t="s">
        <v>236</v>
      </c>
      <c r="F22" s="82" t="s">
        <v>266</v>
      </c>
      <c r="G22" s="82" t="s">
        <v>229</v>
      </c>
      <c r="H22" s="95" t="s">
        <v>207</v>
      </c>
      <c r="I22" s="87">
        <v>4</v>
      </c>
      <c r="J22" s="87">
        <v>4</v>
      </c>
      <c r="K22" s="87">
        <v>2</v>
      </c>
      <c r="L22" s="128">
        <v>10</v>
      </c>
      <c r="M22" s="114">
        <f t="shared" si="3"/>
        <v>0.4</v>
      </c>
      <c r="N22" s="114">
        <f t="shared" si="6"/>
        <v>0.4</v>
      </c>
      <c r="O22" s="114">
        <f t="shared" si="4"/>
        <v>0.2</v>
      </c>
      <c r="P22" s="130" t="s">
        <v>267</v>
      </c>
      <c r="Q22" s="130" t="s">
        <v>697</v>
      </c>
      <c r="R22" s="125" t="s">
        <v>51</v>
      </c>
      <c r="S22" s="123">
        <f t="shared" si="2"/>
        <v>0.4</v>
      </c>
      <c r="T22" s="123"/>
      <c r="U22" s="123"/>
      <c r="V22" s="123">
        <f t="shared" si="5"/>
        <v>0.4</v>
      </c>
    </row>
    <row r="23" spans="1:29" s="138" customFormat="1" ht="76.900000000000006" customHeight="1" x14ac:dyDescent="0.2">
      <c r="A23" s="82" t="s">
        <v>7</v>
      </c>
      <c r="B23" s="83" t="s">
        <v>10</v>
      </c>
      <c r="C23" s="116" t="s">
        <v>268</v>
      </c>
      <c r="D23" s="84" t="s">
        <v>41</v>
      </c>
      <c r="E23" s="84" t="s">
        <v>269</v>
      </c>
      <c r="F23" s="85" t="s">
        <v>270</v>
      </c>
      <c r="G23" s="84" t="s">
        <v>212</v>
      </c>
      <c r="H23" s="84" t="s">
        <v>207</v>
      </c>
      <c r="I23" s="86">
        <v>0</v>
      </c>
      <c r="J23" s="86">
        <v>1</v>
      </c>
      <c r="K23" s="86">
        <v>1</v>
      </c>
      <c r="L23" s="128">
        <v>2</v>
      </c>
      <c r="M23" s="114">
        <f t="shared" si="3"/>
        <v>0</v>
      </c>
      <c r="N23" s="114">
        <f t="shared" si="6"/>
        <v>0.5</v>
      </c>
      <c r="O23" s="114">
        <f t="shared" si="4"/>
        <v>0.5</v>
      </c>
      <c r="P23" s="129" t="s">
        <v>208</v>
      </c>
      <c r="Q23" s="129" t="s">
        <v>209</v>
      </c>
      <c r="R23" s="122" t="s">
        <v>53</v>
      </c>
      <c r="S23" s="123">
        <f t="shared" si="2"/>
        <v>0</v>
      </c>
      <c r="T23" s="123"/>
      <c r="U23" s="123"/>
      <c r="V23" s="123">
        <f t="shared" si="5"/>
        <v>0</v>
      </c>
    </row>
    <row r="24" spans="1:29" s="145" customFormat="1" ht="80.25" customHeight="1" x14ac:dyDescent="0.2">
      <c r="A24" s="96" t="s">
        <v>7</v>
      </c>
      <c r="B24" s="97" t="s">
        <v>11</v>
      </c>
      <c r="C24" s="120" t="s">
        <v>271</v>
      </c>
      <c r="D24" s="84" t="s">
        <v>38</v>
      </c>
      <c r="E24" s="96" t="s">
        <v>272</v>
      </c>
      <c r="F24" s="96" t="s">
        <v>273</v>
      </c>
      <c r="G24" s="84" t="s">
        <v>206</v>
      </c>
      <c r="H24" s="84" t="s">
        <v>207</v>
      </c>
      <c r="I24" s="86">
        <v>0</v>
      </c>
      <c r="J24" s="86">
        <v>1</v>
      </c>
      <c r="K24" s="86">
        <v>2</v>
      </c>
      <c r="L24" s="127">
        <v>3</v>
      </c>
      <c r="M24" s="114">
        <f t="shared" si="3"/>
        <v>0</v>
      </c>
      <c r="N24" s="114">
        <f t="shared" si="6"/>
        <v>0.33333333333333331</v>
      </c>
      <c r="O24" s="114">
        <f t="shared" si="4"/>
        <v>0.66666666666666663</v>
      </c>
      <c r="P24" s="129" t="s">
        <v>208</v>
      </c>
      <c r="Q24" s="129" t="s">
        <v>209</v>
      </c>
      <c r="R24" s="122" t="s">
        <v>53</v>
      </c>
      <c r="S24" s="123">
        <f t="shared" si="2"/>
        <v>0</v>
      </c>
      <c r="T24" s="123"/>
      <c r="U24" s="123"/>
      <c r="V24" s="123">
        <f t="shared" si="5"/>
        <v>0</v>
      </c>
      <c r="W24" s="144"/>
      <c r="X24" s="144"/>
      <c r="Y24" s="144"/>
    </row>
    <row r="25" spans="1:29" s="145" customFormat="1" ht="80.25" customHeight="1" x14ac:dyDescent="0.2">
      <c r="A25" s="96" t="s">
        <v>7</v>
      </c>
      <c r="B25" s="97" t="s">
        <v>11</v>
      </c>
      <c r="C25" s="120" t="s">
        <v>274</v>
      </c>
      <c r="D25" s="84" t="s">
        <v>38</v>
      </c>
      <c r="E25" s="96" t="s">
        <v>272</v>
      </c>
      <c r="F25" s="96" t="s">
        <v>275</v>
      </c>
      <c r="G25" s="84" t="s">
        <v>206</v>
      </c>
      <c r="H25" s="84" t="s">
        <v>207</v>
      </c>
      <c r="I25" s="86">
        <v>0</v>
      </c>
      <c r="J25" s="86">
        <v>0</v>
      </c>
      <c r="K25" s="86">
        <v>1</v>
      </c>
      <c r="L25" s="127">
        <v>1</v>
      </c>
      <c r="M25" s="114">
        <f t="shared" si="3"/>
        <v>0</v>
      </c>
      <c r="N25" s="114">
        <f t="shared" si="6"/>
        <v>0</v>
      </c>
      <c r="O25" s="114">
        <f t="shared" si="4"/>
        <v>1</v>
      </c>
      <c r="P25" s="129" t="s">
        <v>208</v>
      </c>
      <c r="Q25" s="129" t="s">
        <v>209</v>
      </c>
      <c r="R25" s="122" t="s">
        <v>53</v>
      </c>
      <c r="S25" s="123">
        <f t="shared" si="2"/>
        <v>0</v>
      </c>
      <c r="T25" s="123"/>
      <c r="U25" s="123"/>
      <c r="V25" s="123">
        <f t="shared" si="5"/>
        <v>0</v>
      </c>
      <c r="W25" s="144"/>
      <c r="X25" s="144"/>
      <c r="Y25" s="144"/>
    </row>
    <row r="26" spans="1:29" s="138" customFormat="1" ht="57" customHeight="1" x14ac:dyDescent="0.2">
      <c r="A26" s="96" t="s">
        <v>7</v>
      </c>
      <c r="B26" s="97" t="s">
        <v>11</v>
      </c>
      <c r="C26" s="120" t="s">
        <v>276</v>
      </c>
      <c r="D26" s="84" t="s">
        <v>38</v>
      </c>
      <c r="E26" s="96" t="s">
        <v>277</v>
      </c>
      <c r="F26" s="96" t="s">
        <v>278</v>
      </c>
      <c r="G26" s="84" t="s">
        <v>206</v>
      </c>
      <c r="H26" s="84" t="s">
        <v>207</v>
      </c>
      <c r="I26" s="86">
        <v>0</v>
      </c>
      <c r="J26" s="86">
        <v>2</v>
      </c>
      <c r="K26" s="86">
        <v>2</v>
      </c>
      <c r="L26" s="127">
        <v>4</v>
      </c>
      <c r="M26" s="114">
        <f t="shared" si="3"/>
        <v>0</v>
      </c>
      <c r="N26" s="114">
        <f t="shared" si="6"/>
        <v>0.5</v>
      </c>
      <c r="O26" s="114">
        <f t="shared" si="4"/>
        <v>0.5</v>
      </c>
      <c r="P26" s="129" t="s">
        <v>208</v>
      </c>
      <c r="Q26" s="129" t="s">
        <v>209</v>
      </c>
      <c r="R26" s="122" t="s">
        <v>53</v>
      </c>
      <c r="S26" s="123">
        <f t="shared" si="2"/>
        <v>0</v>
      </c>
      <c r="T26" s="123"/>
      <c r="U26" s="123"/>
      <c r="V26" s="123">
        <f t="shared" si="5"/>
        <v>0</v>
      </c>
      <c r="W26" s="142"/>
      <c r="X26" s="142"/>
      <c r="Y26" s="141"/>
    </row>
    <row r="27" spans="1:29" s="138" customFormat="1" ht="42.75" customHeight="1" x14ac:dyDescent="0.2">
      <c r="A27" s="96" t="s">
        <v>7</v>
      </c>
      <c r="B27" s="97" t="s">
        <v>11</v>
      </c>
      <c r="C27" s="120" t="s">
        <v>279</v>
      </c>
      <c r="D27" s="84" t="s">
        <v>38</v>
      </c>
      <c r="E27" s="96" t="s">
        <v>277</v>
      </c>
      <c r="F27" s="96" t="s">
        <v>280</v>
      </c>
      <c r="G27" s="84" t="s">
        <v>206</v>
      </c>
      <c r="H27" s="84" t="s">
        <v>207</v>
      </c>
      <c r="I27" s="86">
        <v>0</v>
      </c>
      <c r="J27" s="86">
        <v>1</v>
      </c>
      <c r="K27" s="86">
        <v>1</v>
      </c>
      <c r="L27" s="127">
        <v>2</v>
      </c>
      <c r="M27" s="114">
        <f t="shared" si="3"/>
        <v>0</v>
      </c>
      <c r="N27" s="114">
        <f t="shared" si="6"/>
        <v>0.5</v>
      </c>
      <c r="O27" s="114">
        <f t="shared" si="4"/>
        <v>0.5</v>
      </c>
      <c r="P27" s="129" t="s">
        <v>208</v>
      </c>
      <c r="Q27" s="129" t="s">
        <v>209</v>
      </c>
      <c r="R27" s="122" t="s">
        <v>53</v>
      </c>
      <c r="S27" s="123">
        <f t="shared" si="2"/>
        <v>0</v>
      </c>
      <c r="T27" s="123"/>
      <c r="U27" s="123"/>
      <c r="V27" s="123">
        <f t="shared" si="5"/>
        <v>0</v>
      </c>
      <c r="W27" s="142"/>
      <c r="X27" s="142"/>
      <c r="Y27" s="141"/>
    </row>
    <row r="28" spans="1:29" s="138" customFormat="1" ht="61.15" customHeight="1" x14ac:dyDescent="0.2">
      <c r="A28" s="96" t="s">
        <v>7</v>
      </c>
      <c r="B28" s="98" t="s">
        <v>11</v>
      </c>
      <c r="C28" s="120" t="s">
        <v>281</v>
      </c>
      <c r="D28" s="84" t="s">
        <v>38</v>
      </c>
      <c r="E28" s="82" t="s">
        <v>282</v>
      </c>
      <c r="F28" s="96" t="s">
        <v>283</v>
      </c>
      <c r="G28" s="84" t="s">
        <v>206</v>
      </c>
      <c r="H28" s="84" t="s">
        <v>207</v>
      </c>
      <c r="I28" s="99">
        <v>0</v>
      </c>
      <c r="J28" s="99">
        <v>1</v>
      </c>
      <c r="K28" s="99">
        <v>1</v>
      </c>
      <c r="L28" s="128">
        <v>2</v>
      </c>
      <c r="M28" s="114">
        <f t="shared" si="3"/>
        <v>0</v>
      </c>
      <c r="N28" s="114">
        <f t="shared" si="6"/>
        <v>0.5</v>
      </c>
      <c r="O28" s="114">
        <f t="shared" si="4"/>
        <v>0.5</v>
      </c>
      <c r="P28" s="129" t="s">
        <v>208</v>
      </c>
      <c r="Q28" s="129" t="s">
        <v>209</v>
      </c>
      <c r="R28" s="122" t="s">
        <v>53</v>
      </c>
      <c r="S28" s="123">
        <f t="shared" si="2"/>
        <v>0</v>
      </c>
      <c r="T28" s="123"/>
      <c r="U28" s="123"/>
      <c r="V28" s="123">
        <f t="shared" si="5"/>
        <v>0</v>
      </c>
      <c r="W28" s="142"/>
      <c r="X28" s="142"/>
      <c r="Y28" s="141"/>
    </row>
    <row r="29" spans="1:29" s="138" customFormat="1" ht="63" customHeight="1" x14ac:dyDescent="0.2">
      <c r="A29" s="82" t="s">
        <v>7</v>
      </c>
      <c r="B29" s="88" t="s">
        <v>11</v>
      </c>
      <c r="C29" s="116" t="s">
        <v>284</v>
      </c>
      <c r="D29" s="84" t="s">
        <v>33</v>
      </c>
      <c r="E29" s="84" t="s">
        <v>285</v>
      </c>
      <c r="F29" s="85" t="s">
        <v>286</v>
      </c>
      <c r="G29" s="84" t="s">
        <v>212</v>
      </c>
      <c r="H29" s="84" t="s">
        <v>207</v>
      </c>
      <c r="I29" s="86">
        <v>0</v>
      </c>
      <c r="J29" s="86">
        <v>0</v>
      </c>
      <c r="K29" s="86">
        <v>1</v>
      </c>
      <c r="L29" s="127">
        <f>+I29+J29+K29</f>
        <v>1</v>
      </c>
      <c r="M29" s="114">
        <f t="shared" si="3"/>
        <v>0</v>
      </c>
      <c r="N29" s="114">
        <f t="shared" si="6"/>
        <v>0</v>
      </c>
      <c r="O29" s="114">
        <f t="shared" si="4"/>
        <v>1</v>
      </c>
      <c r="P29" s="129" t="s">
        <v>208</v>
      </c>
      <c r="Q29" s="129" t="s">
        <v>209</v>
      </c>
      <c r="R29" s="122" t="s">
        <v>53</v>
      </c>
      <c r="S29" s="123">
        <f t="shared" si="2"/>
        <v>0</v>
      </c>
      <c r="T29" s="123"/>
      <c r="U29" s="123"/>
      <c r="V29" s="123">
        <f t="shared" si="5"/>
        <v>0</v>
      </c>
      <c r="W29" s="142"/>
      <c r="X29" s="142"/>
      <c r="Y29" s="142"/>
    </row>
    <row r="30" spans="1:29" s="138" customFormat="1" ht="71.25" x14ac:dyDescent="0.2">
      <c r="A30" s="82" t="s">
        <v>12</v>
      </c>
      <c r="B30" s="88" t="s">
        <v>13</v>
      </c>
      <c r="C30" s="116" t="s">
        <v>287</v>
      </c>
      <c r="D30" s="84" t="s">
        <v>38</v>
      </c>
      <c r="E30" s="84" t="s">
        <v>288</v>
      </c>
      <c r="F30" s="85" t="s">
        <v>289</v>
      </c>
      <c r="G30" s="84" t="s">
        <v>229</v>
      </c>
      <c r="H30" s="84" t="s">
        <v>207</v>
      </c>
      <c r="I30" s="86">
        <v>1</v>
      </c>
      <c r="J30" s="86">
        <v>1</v>
      </c>
      <c r="K30" s="86">
        <v>1</v>
      </c>
      <c r="L30" s="128">
        <v>3</v>
      </c>
      <c r="M30" s="114">
        <f t="shared" si="3"/>
        <v>0.33333333333333331</v>
      </c>
      <c r="N30" s="114">
        <f t="shared" si="6"/>
        <v>0.33333333333333331</v>
      </c>
      <c r="O30" s="114">
        <f t="shared" si="4"/>
        <v>0.33333333333333331</v>
      </c>
      <c r="P30" s="129" t="s">
        <v>290</v>
      </c>
      <c r="Q30" s="130" t="s">
        <v>698</v>
      </c>
      <c r="R30" s="125" t="s">
        <v>51</v>
      </c>
      <c r="S30" s="123">
        <f t="shared" si="2"/>
        <v>0.33333333333333331</v>
      </c>
      <c r="T30" s="123"/>
      <c r="U30" s="123"/>
      <c r="V30" s="123">
        <f t="shared" si="5"/>
        <v>0.33333333333333331</v>
      </c>
      <c r="W30" s="142"/>
      <c r="X30" s="142"/>
      <c r="Y30" s="142"/>
    </row>
    <row r="31" spans="1:29" s="138" customFormat="1" ht="57" customHeight="1" x14ac:dyDescent="0.2">
      <c r="A31" s="82" t="s">
        <v>12</v>
      </c>
      <c r="B31" s="88" t="s">
        <v>13</v>
      </c>
      <c r="C31" s="116" t="s">
        <v>291</v>
      </c>
      <c r="D31" s="84" t="s">
        <v>33</v>
      </c>
      <c r="E31" s="84" t="s">
        <v>292</v>
      </c>
      <c r="F31" s="85" t="s">
        <v>293</v>
      </c>
      <c r="G31" s="84" t="s">
        <v>212</v>
      </c>
      <c r="H31" s="84" t="s">
        <v>207</v>
      </c>
      <c r="I31" s="86">
        <v>0</v>
      </c>
      <c r="J31" s="86">
        <v>0</v>
      </c>
      <c r="K31" s="86">
        <v>1</v>
      </c>
      <c r="L31" s="127">
        <f>+I31+J31+K31</f>
        <v>1</v>
      </c>
      <c r="M31" s="114">
        <f t="shared" si="3"/>
        <v>0</v>
      </c>
      <c r="N31" s="114">
        <f t="shared" si="6"/>
        <v>0</v>
      </c>
      <c r="O31" s="114">
        <f t="shared" si="4"/>
        <v>1</v>
      </c>
      <c r="P31" s="136" t="s">
        <v>294</v>
      </c>
      <c r="Q31" s="129" t="s">
        <v>209</v>
      </c>
      <c r="R31" s="122" t="s">
        <v>53</v>
      </c>
      <c r="S31" s="123">
        <f t="shared" si="2"/>
        <v>0</v>
      </c>
      <c r="T31" s="123"/>
      <c r="U31" s="123"/>
      <c r="V31" s="123">
        <f t="shared" si="5"/>
        <v>0</v>
      </c>
      <c r="W31" s="142"/>
      <c r="X31" s="142"/>
      <c r="Y31" s="142"/>
      <c r="Z31" s="142"/>
      <c r="AA31" s="142"/>
      <c r="AB31" s="142"/>
      <c r="AC31" s="142"/>
    </row>
    <row r="32" spans="1:29" s="138" customFormat="1" ht="57.6" customHeight="1" x14ac:dyDescent="0.2">
      <c r="A32" s="82" t="s">
        <v>12</v>
      </c>
      <c r="B32" s="88" t="s">
        <v>13</v>
      </c>
      <c r="C32" s="116" t="s">
        <v>295</v>
      </c>
      <c r="D32" s="84" t="s">
        <v>41</v>
      </c>
      <c r="E32" s="84" t="s">
        <v>236</v>
      </c>
      <c r="F32" s="100" t="s">
        <v>296</v>
      </c>
      <c r="G32" s="86" t="s">
        <v>206</v>
      </c>
      <c r="H32" s="86" t="s">
        <v>207</v>
      </c>
      <c r="I32" s="86">
        <v>0</v>
      </c>
      <c r="J32" s="86">
        <v>1</v>
      </c>
      <c r="K32" s="86">
        <v>1</v>
      </c>
      <c r="L32" s="127">
        <v>2</v>
      </c>
      <c r="M32" s="114">
        <f t="shared" si="3"/>
        <v>0</v>
      </c>
      <c r="N32" s="114">
        <f t="shared" si="6"/>
        <v>0.5</v>
      </c>
      <c r="O32" s="114">
        <f t="shared" si="4"/>
        <v>0.5</v>
      </c>
      <c r="P32" s="129" t="s">
        <v>208</v>
      </c>
      <c r="Q32" s="129" t="s">
        <v>209</v>
      </c>
      <c r="R32" s="122" t="s">
        <v>53</v>
      </c>
      <c r="S32" s="123">
        <f t="shared" si="2"/>
        <v>0</v>
      </c>
      <c r="T32" s="123"/>
      <c r="U32" s="123"/>
      <c r="V32" s="123">
        <f t="shared" si="5"/>
        <v>0</v>
      </c>
    </row>
    <row r="33" spans="1:25" s="138" customFormat="1" ht="128.25" x14ac:dyDescent="0.2">
      <c r="A33" s="82" t="s">
        <v>12</v>
      </c>
      <c r="B33" s="88" t="s">
        <v>13</v>
      </c>
      <c r="C33" s="116" t="s">
        <v>118</v>
      </c>
      <c r="D33" s="84" t="s">
        <v>44</v>
      </c>
      <c r="E33" s="84" t="s">
        <v>297</v>
      </c>
      <c r="F33" s="85" t="s">
        <v>298</v>
      </c>
      <c r="G33" s="84" t="s">
        <v>229</v>
      </c>
      <c r="H33" s="84" t="s">
        <v>207</v>
      </c>
      <c r="I33" s="86">
        <v>1</v>
      </c>
      <c r="J33" s="86">
        <v>1</v>
      </c>
      <c r="K33" s="86">
        <v>1</v>
      </c>
      <c r="L33" s="127">
        <v>3</v>
      </c>
      <c r="M33" s="114">
        <f t="shared" si="3"/>
        <v>0.33333333333333331</v>
      </c>
      <c r="N33" s="114">
        <f t="shared" si="6"/>
        <v>0.33333333333333331</v>
      </c>
      <c r="O33" s="114">
        <f t="shared" si="4"/>
        <v>0.33333333333333331</v>
      </c>
      <c r="P33" s="129" t="s">
        <v>299</v>
      </c>
      <c r="Q33" s="129" t="s">
        <v>699</v>
      </c>
      <c r="R33" s="122" t="s">
        <v>51</v>
      </c>
      <c r="S33" s="123">
        <f t="shared" si="2"/>
        <v>0.33333333333333331</v>
      </c>
      <c r="T33" s="123"/>
      <c r="U33" s="123"/>
      <c r="V33" s="123">
        <f t="shared" si="5"/>
        <v>0.33333333333333331</v>
      </c>
    </row>
    <row r="34" spans="1:25" s="138" customFormat="1" ht="171" x14ac:dyDescent="0.2">
      <c r="A34" s="82" t="s">
        <v>12</v>
      </c>
      <c r="B34" s="88" t="s">
        <v>13</v>
      </c>
      <c r="C34" s="116" t="s">
        <v>300</v>
      </c>
      <c r="D34" s="84" t="s">
        <v>45</v>
      </c>
      <c r="E34" s="84" t="s">
        <v>44</v>
      </c>
      <c r="F34" s="85" t="s">
        <v>301</v>
      </c>
      <c r="G34" s="84" t="s">
        <v>229</v>
      </c>
      <c r="H34" s="84" t="s">
        <v>207</v>
      </c>
      <c r="I34" s="86">
        <v>4</v>
      </c>
      <c r="J34" s="86">
        <v>4</v>
      </c>
      <c r="K34" s="86">
        <v>4</v>
      </c>
      <c r="L34" s="127">
        <v>12</v>
      </c>
      <c r="M34" s="114">
        <f t="shared" si="3"/>
        <v>0.33333333333333331</v>
      </c>
      <c r="N34" s="114">
        <f t="shared" si="6"/>
        <v>0.33333333333333331</v>
      </c>
      <c r="O34" s="114">
        <f t="shared" si="4"/>
        <v>0.33333333333333331</v>
      </c>
      <c r="P34" s="129" t="s">
        <v>302</v>
      </c>
      <c r="Q34" s="130" t="s">
        <v>303</v>
      </c>
      <c r="R34" s="122" t="s">
        <v>51</v>
      </c>
      <c r="S34" s="123">
        <f t="shared" si="2"/>
        <v>0.33333333333333331</v>
      </c>
      <c r="T34" s="123"/>
      <c r="U34" s="123"/>
      <c r="V34" s="123">
        <f t="shared" si="5"/>
        <v>0.33333333333333331</v>
      </c>
      <c r="W34" s="142"/>
      <c r="X34" s="142"/>
      <c r="Y34" s="142"/>
    </row>
    <row r="35" spans="1:25" s="138" customFormat="1" ht="57" x14ac:dyDescent="0.2">
      <c r="A35" s="82" t="s">
        <v>12</v>
      </c>
      <c r="B35" s="88" t="s">
        <v>13</v>
      </c>
      <c r="C35" s="117" t="s">
        <v>304</v>
      </c>
      <c r="D35" s="84" t="s">
        <v>40</v>
      </c>
      <c r="E35" s="84" t="s">
        <v>305</v>
      </c>
      <c r="F35" s="85" t="s">
        <v>306</v>
      </c>
      <c r="G35" s="84" t="s">
        <v>229</v>
      </c>
      <c r="H35" s="84" t="s">
        <v>207</v>
      </c>
      <c r="I35" s="86">
        <v>1</v>
      </c>
      <c r="J35" s="86">
        <v>1</v>
      </c>
      <c r="K35" s="86">
        <v>1</v>
      </c>
      <c r="L35" s="127">
        <v>3</v>
      </c>
      <c r="M35" s="114">
        <f t="shared" si="3"/>
        <v>0.33333333333333331</v>
      </c>
      <c r="N35" s="114">
        <f t="shared" si="6"/>
        <v>0.33333333333333331</v>
      </c>
      <c r="O35" s="114">
        <f t="shared" si="4"/>
        <v>0.33333333333333331</v>
      </c>
      <c r="P35" s="129" t="s">
        <v>307</v>
      </c>
      <c r="Q35" s="130" t="s">
        <v>308</v>
      </c>
      <c r="R35" s="122" t="s">
        <v>51</v>
      </c>
      <c r="S35" s="123">
        <f t="shared" si="2"/>
        <v>0.33333333333333331</v>
      </c>
      <c r="T35" s="123"/>
      <c r="U35" s="123"/>
      <c r="V35" s="123">
        <f t="shared" si="5"/>
        <v>0.33333333333333331</v>
      </c>
    </row>
    <row r="36" spans="1:25" s="138" customFormat="1" ht="97.5" customHeight="1" x14ac:dyDescent="0.2">
      <c r="A36" s="82" t="s">
        <v>12</v>
      </c>
      <c r="B36" s="88" t="s">
        <v>13</v>
      </c>
      <c r="C36" s="116" t="s">
        <v>309</v>
      </c>
      <c r="D36" s="84" t="s">
        <v>44</v>
      </c>
      <c r="E36" s="84" t="s">
        <v>210</v>
      </c>
      <c r="F36" s="85" t="s">
        <v>310</v>
      </c>
      <c r="G36" s="84" t="s">
        <v>229</v>
      </c>
      <c r="H36" s="84" t="s">
        <v>207</v>
      </c>
      <c r="I36" s="86">
        <v>4</v>
      </c>
      <c r="J36" s="86">
        <v>4</v>
      </c>
      <c r="K36" s="86">
        <v>4</v>
      </c>
      <c r="L36" s="127">
        <v>12</v>
      </c>
      <c r="M36" s="114">
        <f t="shared" si="3"/>
        <v>0.33333333333333331</v>
      </c>
      <c r="N36" s="114">
        <f t="shared" si="6"/>
        <v>0.33333333333333331</v>
      </c>
      <c r="O36" s="114">
        <f t="shared" si="4"/>
        <v>0.33333333333333331</v>
      </c>
      <c r="P36" s="129" t="s">
        <v>311</v>
      </c>
      <c r="Q36" s="129" t="s">
        <v>700</v>
      </c>
      <c r="R36" s="122" t="s">
        <v>51</v>
      </c>
      <c r="S36" s="123">
        <f t="shared" si="2"/>
        <v>0.33333333333333331</v>
      </c>
      <c r="T36" s="123"/>
      <c r="U36" s="123"/>
      <c r="V36" s="123">
        <f t="shared" si="5"/>
        <v>0.33333333333333331</v>
      </c>
    </row>
    <row r="37" spans="1:25" s="138" customFormat="1" ht="42.75" customHeight="1" x14ac:dyDescent="0.2">
      <c r="A37" s="82" t="s">
        <v>12</v>
      </c>
      <c r="B37" s="88" t="s">
        <v>13</v>
      </c>
      <c r="C37" s="116" t="s">
        <v>312</v>
      </c>
      <c r="D37" s="84" t="s">
        <v>38</v>
      </c>
      <c r="E37" s="84" t="s">
        <v>313</v>
      </c>
      <c r="F37" s="85" t="s">
        <v>314</v>
      </c>
      <c r="G37" s="84" t="s">
        <v>206</v>
      </c>
      <c r="H37" s="84" t="s">
        <v>207</v>
      </c>
      <c r="I37" s="86">
        <v>0</v>
      </c>
      <c r="J37" s="86">
        <v>1</v>
      </c>
      <c r="K37" s="86">
        <v>0</v>
      </c>
      <c r="L37" s="128">
        <v>1</v>
      </c>
      <c r="M37" s="114">
        <f t="shared" si="3"/>
        <v>0</v>
      </c>
      <c r="N37" s="114">
        <f t="shared" si="6"/>
        <v>1</v>
      </c>
      <c r="O37" s="114">
        <f t="shared" si="4"/>
        <v>0</v>
      </c>
      <c r="P37" s="136" t="s">
        <v>315</v>
      </c>
      <c r="Q37" s="129" t="s">
        <v>209</v>
      </c>
      <c r="R37" s="122" t="s">
        <v>53</v>
      </c>
      <c r="S37" s="123">
        <f t="shared" ref="S37:S68" si="7">IF(R37="Sin meta programada",0,IF(R37="Cumple",M37,0))</f>
        <v>0</v>
      </c>
      <c r="T37" s="123"/>
      <c r="U37" s="123"/>
      <c r="V37" s="123">
        <f t="shared" si="5"/>
        <v>0</v>
      </c>
      <c r="W37" s="142"/>
      <c r="X37" s="142"/>
      <c r="Y37" s="142"/>
    </row>
    <row r="38" spans="1:25" s="138" customFormat="1" ht="72.75" customHeight="1" x14ac:dyDescent="0.2">
      <c r="A38" s="82" t="s">
        <v>12</v>
      </c>
      <c r="B38" s="88" t="s">
        <v>14</v>
      </c>
      <c r="C38" s="116" t="s">
        <v>316</v>
      </c>
      <c r="D38" s="84" t="s">
        <v>33</v>
      </c>
      <c r="E38" s="84" t="s">
        <v>44</v>
      </c>
      <c r="F38" s="85" t="s">
        <v>317</v>
      </c>
      <c r="G38" s="90" t="s">
        <v>229</v>
      </c>
      <c r="H38" s="90" t="s">
        <v>207</v>
      </c>
      <c r="I38" s="86">
        <v>1</v>
      </c>
      <c r="J38" s="86">
        <v>1</v>
      </c>
      <c r="K38" s="86">
        <v>1</v>
      </c>
      <c r="L38" s="127">
        <f>+I38+J38+K38</f>
        <v>3</v>
      </c>
      <c r="M38" s="114">
        <f t="shared" si="3"/>
        <v>0.33333333333333331</v>
      </c>
      <c r="N38" s="114">
        <f t="shared" si="6"/>
        <v>0.33333333333333331</v>
      </c>
      <c r="O38" s="114">
        <f t="shared" si="4"/>
        <v>0.33333333333333331</v>
      </c>
      <c r="P38" s="129" t="s">
        <v>318</v>
      </c>
      <c r="Q38" s="129" t="s">
        <v>319</v>
      </c>
      <c r="R38" s="122" t="s">
        <v>51</v>
      </c>
      <c r="S38" s="123">
        <f t="shared" si="7"/>
        <v>0.33333333333333331</v>
      </c>
      <c r="T38" s="123"/>
      <c r="U38" s="123"/>
      <c r="V38" s="123">
        <f t="shared" si="5"/>
        <v>0.33333333333333331</v>
      </c>
      <c r="W38" s="142"/>
      <c r="X38" s="142"/>
      <c r="Y38" s="142"/>
    </row>
    <row r="39" spans="1:25" s="138" customFormat="1" ht="57" x14ac:dyDescent="0.2">
      <c r="A39" s="82" t="s">
        <v>12</v>
      </c>
      <c r="B39" s="82" t="s">
        <v>15</v>
      </c>
      <c r="C39" s="116" t="s">
        <v>320</v>
      </c>
      <c r="D39" s="84" t="s">
        <v>46</v>
      </c>
      <c r="E39" s="84" t="s">
        <v>321</v>
      </c>
      <c r="F39" s="85" t="s">
        <v>322</v>
      </c>
      <c r="G39" s="86" t="s">
        <v>212</v>
      </c>
      <c r="H39" s="86" t="s">
        <v>207</v>
      </c>
      <c r="I39" s="86">
        <v>0</v>
      </c>
      <c r="J39" s="86">
        <v>0</v>
      </c>
      <c r="K39" s="86">
        <v>1</v>
      </c>
      <c r="L39" s="127">
        <v>1</v>
      </c>
      <c r="M39" s="114">
        <f t="shared" si="3"/>
        <v>0</v>
      </c>
      <c r="N39" s="114">
        <f t="shared" si="6"/>
        <v>0</v>
      </c>
      <c r="O39" s="114">
        <f t="shared" si="4"/>
        <v>1</v>
      </c>
      <c r="P39" s="129" t="s">
        <v>208</v>
      </c>
      <c r="Q39" s="129" t="s">
        <v>209</v>
      </c>
      <c r="R39" s="122" t="s">
        <v>53</v>
      </c>
      <c r="S39" s="123">
        <f t="shared" si="7"/>
        <v>0</v>
      </c>
      <c r="T39" s="123"/>
      <c r="U39" s="123"/>
      <c r="V39" s="123">
        <f t="shared" si="5"/>
        <v>0</v>
      </c>
    </row>
    <row r="40" spans="1:25" s="138" customFormat="1" ht="99.75" x14ac:dyDescent="0.2">
      <c r="A40" s="82" t="s">
        <v>12</v>
      </c>
      <c r="B40" s="88" t="s">
        <v>15</v>
      </c>
      <c r="C40" s="119" t="s">
        <v>323</v>
      </c>
      <c r="D40" s="82" t="s">
        <v>265</v>
      </c>
      <c r="E40" s="84" t="s">
        <v>324</v>
      </c>
      <c r="F40" s="82" t="s">
        <v>325</v>
      </c>
      <c r="G40" s="95" t="s">
        <v>229</v>
      </c>
      <c r="H40" s="95" t="s">
        <v>207</v>
      </c>
      <c r="I40" s="86">
        <v>1</v>
      </c>
      <c r="J40" s="86">
        <v>1</v>
      </c>
      <c r="K40" s="86">
        <v>1</v>
      </c>
      <c r="L40" s="128">
        <v>3</v>
      </c>
      <c r="M40" s="114">
        <f t="shared" si="3"/>
        <v>0.33333333333333331</v>
      </c>
      <c r="N40" s="114">
        <f t="shared" si="6"/>
        <v>0.33333333333333331</v>
      </c>
      <c r="O40" s="114">
        <f t="shared" si="4"/>
        <v>0.33333333333333331</v>
      </c>
      <c r="P40" s="129" t="s">
        <v>326</v>
      </c>
      <c r="Q40" s="130" t="s">
        <v>701</v>
      </c>
      <c r="R40" s="125" t="s">
        <v>52</v>
      </c>
      <c r="S40" s="123">
        <f t="shared" si="7"/>
        <v>0</v>
      </c>
      <c r="T40" s="123"/>
      <c r="U40" s="123"/>
      <c r="V40" s="123">
        <f t="shared" si="5"/>
        <v>0</v>
      </c>
    </row>
    <row r="41" spans="1:25" s="138" customFormat="1" ht="42.75" x14ac:dyDescent="0.2">
      <c r="A41" s="82" t="s">
        <v>12</v>
      </c>
      <c r="B41" s="88" t="s">
        <v>16</v>
      </c>
      <c r="C41" s="116" t="s">
        <v>327</v>
      </c>
      <c r="D41" s="84" t="s">
        <v>37</v>
      </c>
      <c r="E41" s="84" t="s">
        <v>324</v>
      </c>
      <c r="F41" s="85" t="s">
        <v>328</v>
      </c>
      <c r="G41" s="90" t="s">
        <v>206</v>
      </c>
      <c r="H41" s="90" t="s">
        <v>207</v>
      </c>
      <c r="I41" s="87">
        <v>0</v>
      </c>
      <c r="J41" s="87">
        <v>1</v>
      </c>
      <c r="K41" s="87">
        <v>1</v>
      </c>
      <c r="L41" s="128">
        <f>+I41+J41+K41</f>
        <v>2</v>
      </c>
      <c r="M41" s="114">
        <f t="shared" si="3"/>
        <v>0</v>
      </c>
      <c r="N41" s="114">
        <f t="shared" si="6"/>
        <v>0.5</v>
      </c>
      <c r="O41" s="114">
        <f t="shared" si="4"/>
        <v>0.5</v>
      </c>
      <c r="P41" s="129" t="s">
        <v>208</v>
      </c>
      <c r="Q41" s="129" t="s">
        <v>209</v>
      </c>
      <c r="R41" s="122" t="s">
        <v>53</v>
      </c>
      <c r="S41" s="123">
        <f t="shared" si="7"/>
        <v>0</v>
      </c>
      <c r="T41" s="123"/>
      <c r="U41" s="123"/>
      <c r="V41" s="123">
        <f t="shared" si="5"/>
        <v>0</v>
      </c>
    </row>
    <row r="42" spans="1:25" s="138" customFormat="1" ht="84" customHeight="1" x14ac:dyDescent="0.2">
      <c r="A42" s="82" t="s">
        <v>12</v>
      </c>
      <c r="B42" s="88" t="s">
        <v>17</v>
      </c>
      <c r="C42" s="116" t="s">
        <v>329</v>
      </c>
      <c r="D42" s="84" t="s">
        <v>38</v>
      </c>
      <c r="E42" s="84" t="s">
        <v>44</v>
      </c>
      <c r="F42" s="85" t="s">
        <v>330</v>
      </c>
      <c r="G42" s="84" t="s">
        <v>212</v>
      </c>
      <c r="H42" s="84" t="s">
        <v>207</v>
      </c>
      <c r="I42" s="87">
        <v>0</v>
      </c>
      <c r="J42" s="87">
        <v>0</v>
      </c>
      <c r="K42" s="87">
        <v>1</v>
      </c>
      <c r="L42" s="128">
        <v>1</v>
      </c>
      <c r="M42" s="114">
        <f t="shared" si="3"/>
        <v>0</v>
      </c>
      <c r="N42" s="114">
        <f t="shared" si="6"/>
        <v>0</v>
      </c>
      <c r="O42" s="114">
        <f t="shared" si="4"/>
        <v>1</v>
      </c>
      <c r="P42" s="129" t="s">
        <v>208</v>
      </c>
      <c r="Q42" s="129" t="s">
        <v>209</v>
      </c>
      <c r="R42" s="122" t="s">
        <v>53</v>
      </c>
      <c r="S42" s="123">
        <f t="shared" si="7"/>
        <v>0</v>
      </c>
      <c r="T42" s="123"/>
      <c r="U42" s="123"/>
      <c r="V42" s="123">
        <f t="shared" si="5"/>
        <v>0</v>
      </c>
    </row>
    <row r="43" spans="1:25" s="138" customFormat="1" ht="316.5" customHeight="1" x14ac:dyDescent="0.2">
      <c r="A43" s="82" t="s">
        <v>12</v>
      </c>
      <c r="B43" s="88" t="s">
        <v>17</v>
      </c>
      <c r="C43" s="116" t="s">
        <v>331</v>
      </c>
      <c r="D43" s="84" t="s">
        <v>37</v>
      </c>
      <c r="E43" s="84" t="s">
        <v>332</v>
      </c>
      <c r="F43" s="85" t="s">
        <v>333</v>
      </c>
      <c r="G43" s="86" t="s">
        <v>229</v>
      </c>
      <c r="H43" s="86" t="s">
        <v>207</v>
      </c>
      <c r="I43" s="87">
        <v>1</v>
      </c>
      <c r="J43" s="87">
        <v>1</v>
      </c>
      <c r="K43" s="87">
        <v>1</v>
      </c>
      <c r="L43" s="128">
        <f>+I43+J43+K43</f>
        <v>3</v>
      </c>
      <c r="M43" s="114">
        <f t="shared" si="3"/>
        <v>0.33333333333333331</v>
      </c>
      <c r="N43" s="114">
        <f t="shared" si="6"/>
        <v>0.33333333333333331</v>
      </c>
      <c r="O43" s="114">
        <f t="shared" si="4"/>
        <v>0.33333333333333331</v>
      </c>
      <c r="P43" s="130" t="s">
        <v>334</v>
      </c>
      <c r="Q43" s="130" t="s">
        <v>335</v>
      </c>
      <c r="R43" s="125" t="s">
        <v>51</v>
      </c>
      <c r="S43" s="123">
        <f t="shared" si="7"/>
        <v>0.33333333333333331</v>
      </c>
      <c r="T43" s="123"/>
      <c r="U43" s="123"/>
      <c r="V43" s="123">
        <f t="shared" si="5"/>
        <v>0.33333333333333331</v>
      </c>
      <c r="W43" s="141"/>
      <c r="X43" s="141"/>
      <c r="Y43" s="141"/>
    </row>
    <row r="44" spans="1:25" s="138" customFormat="1" ht="99.75" x14ac:dyDescent="0.2">
      <c r="A44" s="82" t="s">
        <v>43</v>
      </c>
      <c r="B44" s="88" t="s">
        <v>17</v>
      </c>
      <c r="C44" s="116" t="s">
        <v>336</v>
      </c>
      <c r="D44" s="84" t="s">
        <v>41</v>
      </c>
      <c r="E44" s="84" t="s">
        <v>210</v>
      </c>
      <c r="F44" s="85" t="s">
        <v>337</v>
      </c>
      <c r="G44" s="86" t="s">
        <v>229</v>
      </c>
      <c r="H44" s="86" t="s">
        <v>207</v>
      </c>
      <c r="I44" s="86">
        <v>1</v>
      </c>
      <c r="J44" s="86">
        <v>1</v>
      </c>
      <c r="K44" s="86">
        <v>2</v>
      </c>
      <c r="L44" s="127">
        <v>4</v>
      </c>
      <c r="M44" s="114">
        <f t="shared" si="3"/>
        <v>0.25</v>
      </c>
      <c r="N44" s="114">
        <f t="shared" si="6"/>
        <v>0.25</v>
      </c>
      <c r="O44" s="114">
        <f t="shared" si="4"/>
        <v>0.5</v>
      </c>
      <c r="P44" s="129" t="s">
        <v>338</v>
      </c>
      <c r="Q44" s="129" t="s">
        <v>339</v>
      </c>
      <c r="R44" s="122" t="s">
        <v>51</v>
      </c>
      <c r="S44" s="123">
        <f t="shared" si="7"/>
        <v>0.25</v>
      </c>
      <c r="T44" s="123"/>
      <c r="U44" s="123"/>
      <c r="V44" s="123">
        <f t="shared" si="5"/>
        <v>0.25</v>
      </c>
    </row>
    <row r="45" spans="1:25" s="138" customFormat="1" ht="171" x14ac:dyDescent="0.2">
      <c r="A45" s="101" t="s">
        <v>18</v>
      </c>
      <c r="B45" s="97" t="s">
        <v>19</v>
      </c>
      <c r="C45" s="120" t="s">
        <v>340</v>
      </c>
      <c r="D45" s="84" t="s">
        <v>38</v>
      </c>
      <c r="E45" s="96" t="s">
        <v>313</v>
      </c>
      <c r="F45" s="96" t="s">
        <v>341</v>
      </c>
      <c r="G45" s="84" t="s">
        <v>229</v>
      </c>
      <c r="H45" s="84" t="s">
        <v>215</v>
      </c>
      <c r="I45" s="87">
        <v>1</v>
      </c>
      <c r="J45" s="87">
        <v>0</v>
      </c>
      <c r="K45" s="87">
        <v>0</v>
      </c>
      <c r="L45" s="128">
        <v>1</v>
      </c>
      <c r="M45" s="114">
        <f t="shared" si="3"/>
        <v>1</v>
      </c>
      <c r="N45" s="114">
        <f t="shared" si="6"/>
        <v>0</v>
      </c>
      <c r="O45" s="114">
        <f t="shared" si="4"/>
        <v>0</v>
      </c>
      <c r="P45" s="130" t="s">
        <v>342</v>
      </c>
      <c r="Q45" s="130" t="s">
        <v>702</v>
      </c>
      <c r="R45" s="125" t="s">
        <v>51</v>
      </c>
      <c r="S45" s="123">
        <f t="shared" si="7"/>
        <v>1</v>
      </c>
      <c r="T45" s="123"/>
      <c r="U45" s="123"/>
      <c r="V45" s="123">
        <f t="shared" si="5"/>
        <v>1</v>
      </c>
      <c r="W45" s="141"/>
      <c r="X45" s="141"/>
      <c r="Y45" s="141"/>
    </row>
    <row r="46" spans="1:25" s="138" customFormat="1" ht="87" customHeight="1" x14ac:dyDescent="0.2">
      <c r="A46" s="82" t="s">
        <v>18</v>
      </c>
      <c r="B46" s="88" t="s">
        <v>19</v>
      </c>
      <c r="C46" s="116" t="s">
        <v>343</v>
      </c>
      <c r="D46" s="84" t="s">
        <v>38</v>
      </c>
      <c r="E46" s="84" t="s">
        <v>313</v>
      </c>
      <c r="F46" s="85" t="s">
        <v>344</v>
      </c>
      <c r="G46" s="84" t="s">
        <v>229</v>
      </c>
      <c r="H46" s="84" t="s">
        <v>215</v>
      </c>
      <c r="I46" s="87">
        <v>1</v>
      </c>
      <c r="J46" s="87">
        <v>0</v>
      </c>
      <c r="K46" s="87">
        <v>0</v>
      </c>
      <c r="L46" s="128">
        <v>1</v>
      </c>
      <c r="M46" s="114">
        <f t="shared" si="3"/>
        <v>1</v>
      </c>
      <c r="N46" s="114">
        <f t="shared" si="6"/>
        <v>0</v>
      </c>
      <c r="O46" s="114">
        <f t="shared" si="4"/>
        <v>0</v>
      </c>
      <c r="P46" s="130" t="s">
        <v>345</v>
      </c>
      <c r="Q46" s="130" t="s">
        <v>703</v>
      </c>
      <c r="R46" s="125" t="s">
        <v>51</v>
      </c>
      <c r="S46" s="123">
        <f t="shared" si="7"/>
        <v>1</v>
      </c>
      <c r="T46" s="123"/>
      <c r="U46" s="123"/>
      <c r="V46" s="123">
        <f t="shared" si="5"/>
        <v>1</v>
      </c>
      <c r="W46" s="141"/>
      <c r="X46" s="141"/>
      <c r="Y46" s="141"/>
    </row>
    <row r="47" spans="1:25" s="138" customFormat="1" ht="114" customHeight="1" x14ac:dyDescent="0.2">
      <c r="A47" s="82" t="s">
        <v>18</v>
      </c>
      <c r="B47" s="88" t="s">
        <v>19</v>
      </c>
      <c r="C47" s="116" t="s">
        <v>346</v>
      </c>
      <c r="D47" s="84" t="s">
        <v>38</v>
      </c>
      <c r="E47" s="84" t="s">
        <v>313</v>
      </c>
      <c r="F47" s="85" t="s">
        <v>347</v>
      </c>
      <c r="G47" s="84" t="s">
        <v>229</v>
      </c>
      <c r="H47" s="84" t="s">
        <v>348</v>
      </c>
      <c r="I47" s="87">
        <v>2</v>
      </c>
      <c r="J47" s="87">
        <v>4</v>
      </c>
      <c r="K47" s="87">
        <v>0</v>
      </c>
      <c r="L47" s="128">
        <v>6</v>
      </c>
      <c r="M47" s="114">
        <f t="shared" si="3"/>
        <v>0.33333333333333331</v>
      </c>
      <c r="N47" s="114">
        <f t="shared" si="6"/>
        <v>0.66666666666666663</v>
      </c>
      <c r="O47" s="114">
        <f t="shared" si="4"/>
        <v>0</v>
      </c>
      <c r="P47" s="130" t="s">
        <v>349</v>
      </c>
      <c r="Q47" s="130" t="s">
        <v>704</v>
      </c>
      <c r="R47" s="125" t="s">
        <v>51</v>
      </c>
      <c r="S47" s="123">
        <f t="shared" si="7"/>
        <v>0.33333333333333331</v>
      </c>
      <c r="T47" s="123"/>
      <c r="U47" s="123"/>
      <c r="V47" s="123">
        <f t="shared" si="5"/>
        <v>0.33333333333333331</v>
      </c>
      <c r="W47" s="141"/>
      <c r="X47" s="141"/>
      <c r="Y47" s="141"/>
    </row>
    <row r="48" spans="1:25" s="138" customFormat="1" ht="71.25" customHeight="1" x14ac:dyDescent="0.2">
      <c r="A48" s="82" t="s">
        <v>18</v>
      </c>
      <c r="B48" s="88" t="s">
        <v>19</v>
      </c>
      <c r="C48" s="116" t="s">
        <v>350</v>
      </c>
      <c r="D48" s="84" t="s">
        <v>38</v>
      </c>
      <c r="E48" s="84" t="s">
        <v>313</v>
      </c>
      <c r="F48" s="85" t="s">
        <v>351</v>
      </c>
      <c r="G48" s="84" t="s">
        <v>352</v>
      </c>
      <c r="H48" s="84" t="s">
        <v>215</v>
      </c>
      <c r="I48" s="87">
        <v>1</v>
      </c>
      <c r="J48" s="87">
        <v>0</v>
      </c>
      <c r="K48" s="87">
        <v>0</v>
      </c>
      <c r="L48" s="128">
        <v>1</v>
      </c>
      <c r="M48" s="114">
        <f t="shared" si="3"/>
        <v>1</v>
      </c>
      <c r="N48" s="114">
        <f t="shared" si="6"/>
        <v>0</v>
      </c>
      <c r="O48" s="114">
        <f t="shared" si="4"/>
        <v>0</v>
      </c>
      <c r="P48" s="130" t="s">
        <v>353</v>
      </c>
      <c r="Q48" s="130" t="s">
        <v>705</v>
      </c>
      <c r="R48" s="125" t="s">
        <v>51</v>
      </c>
      <c r="S48" s="123">
        <f t="shared" si="7"/>
        <v>1</v>
      </c>
      <c r="T48" s="123"/>
      <c r="U48" s="123"/>
      <c r="V48" s="123">
        <f t="shared" si="5"/>
        <v>1</v>
      </c>
    </row>
    <row r="49" spans="1:28" s="138" customFormat="1" ht="57" x14ac:dyDescent="0.2">
      <c r="A49" s="82" t="s">
        <v>18</v>
      </c>
      <c r="B49" s="88" t="s">
        <v>19</v>
      </c>
      <c r="C49" s="117" t="s">
        <v>354</v>
      </c>
      <c r="D49" s="84" t="s">
        <v>40</v>
      </c>
      <c r="E49" s="84" t="s">
        <v>355</v>
      </c>
      <c r="F49" s="85" t="s">
        <v>356</v>
      </c>
      <c r="G49" s="90" t="s">
        <v>206</v>
      </c>
      <c r="H49" s="86" t="s">
        <v>207</v>
      </c>
      <c r="I49" s="86">
        <v>0</v>
      </c>
      <c r="J49" s="86">
        <v>1</v>
      </c>
      <c r="K49" s="86">
        <v>1</v>
      </c>
      <c r="L49" s="127">
        <v>2</v>
      </c>
      <c r="M49" s="114">
        <f t="shared" si="3"/>
        <v>0</v>
      </c>
      <c r="N49" s="114">
        <f t="shared" si="6"/>
        <v>0.5</v>
      </c>
      <c r="O49" s="114">
        <f t="shared" si="4"/>
        <v>0.5</v>
      </c>
      <c r="P49" s="129" t="s">
        <v>208</v>
      </c>
      <c r="Q49" s="129" t="s">
        <v>209</v>
      </c>
      <c r="R49" s="122" t="s">
        <v>53</v>
      </c>
      <c r="S49" s="123">
        <f t="shared" si="7"/>
        <v>0</v>
      </c>
      <c r="T49" s="123"/>
      <c r="U49" s="123"/>
      <c r="V49" s="123">
        <f t="shared" si="5"/>
        <v>0</v>
      </c>
    </row>
    <row r="50" spans="1:28" s="138" customFormat="1" ht="57" x14ac:dyDescent="0.2">
      <c r="A50" s="82" t="s">
        <v>18</v>
      </c>
      <c r="B50" s="102" t="s">
        <v>20</v>
      </c>
      <c r="C50" s="116" t="s">
        <v>357</v>
      </c>
      <c r="D50" s="84" t="s">
        <v>358</v>
      </c>
      <c r="E50" s="84" t="s">
        <v>305</v>
      </c>
      <c r="F50" s="85" t="s">
        <v>359</v>
      </c>
      <c r="G50" s="86" t="s">
        <v>229</v>
      </c>
      <c r="H50" s="86" t="s">
        <v>207</v>
      </c>
      <c r="I50" s="86">
        <v>1</v>
      </c>
      <c r="J50" s="86">
        <v>1</v>
      </c>
      <c r="K50" s="86">
        <v>1</v>
      </c>
      <c r="L50" s="128">
        <f>+I50+J50+K50</f>
        <v>3</v>
      </c>
      <c r="M50" s="114">
        <f t="shared" si="3"/>
        <v>0.33333333333333331</v>
      </c>
      <c r="N50" s="114">
        <f t="shared" si="6"/>
        <v>0.33333333333333331</v>
      </c>
      <c r="O50" s="114">
        <f t="shared" si="4"/>
        <v>0.33333333333333331</v>
      </c>
      <c r="P50" s="129" t="s">
        <v>360</v>
      </c>
      <c r="Q50" s="130" t="s">
        <v>706</v>
      </c>
      <c r="R50" s="125" t="s">
        <v>51</v>
      </c>
      <c r="S50" s="123">
        <f t="shared" si="7"/>
        <v>0.33333333333333331</v>
      </c>
      <c r="T50" s="123"/>
      <c r="U50" s="123"/>
      <c r="V50" s="123">
        <f t="shared" si="5"/>
        <v>0.33333333333333331</v>
      </c>
      <c r="W50" s="146"/>
      <c r="X50" s="146"/>
      <c r="Y50" s="141"/>
    </row>
    <row r="51" spans="1:28" s="138" customFormat="1" ht="66" customHeight="1" x14ac:dyDescent="0.2">
      <c r="A51" s="82" t="s">
        <v>18</v>
      </c>
      <c r="B51" s="88" t="s">
        <v>21</v>
      </c>
      <c r="C51" s="121" t="s">
        <v>361</v>
      </c>
      <c r="D51" s="84" t="s">
        <v>38</v>
      </c>
      <c r="E51" s="84" t="s">
        <v>362</v>
      </c>
      <c r="F51" s="85" t="s">
        <v>363</v>
      </c>
      <c r="G51" s="86" t="s">
        <v>206</v>
      </c>
      <c r="H51" s="86" t="s">
        <v>207</v>
      </c>
      <c r="I51" s="86">
        <v>0</v>
      </c>
      <c r="J51" s="86">
        <v>0</v>
      </c>
      <c r="K51" s="86">
        <v>1</v>
      </c>
      <c r="L51" s="128">
        <v>1</v>
      </c>
      <c r="M51" s="114">
        <f t="shared" si="3"/>
        <v>0</v>
      </c>
      <c r="N51" s="114">
        <f t="shared" si="6"/>
        <v>0</v>
      </c>
      <c r="O51" s="114">
        <f t="shared" si="4"/>
        <v>1</v>
      </c>
      <c r="P51" s="129" t="s">
        <v>208</v>
      </c>
      <c r="Q51" s="129" t="s">
        <v>209</v>
      </c>
      <c r="R51" s="122" t="s">
        <v>53</v>
      </c>
      <c r="S51" s="123">
        <f t="shared" si="7"/>
        <v>0</v>
      </c>
      <c r="T51" s="123"/>
      <c r="U51" s="123"/>
      <c r="V51" s="123">
        <f t="shared" si="5"/>
        <v>0</v>
      </c>
      <c r="W51" s="142"/>
      <c r="X51" s="142"/>
      <c r="Y51" s="142"/>
    </row>
    <row r="52" spans="1:28" s="138" customFormat="1" ht="84.75" customHeight="1" x14ac:dyDescent="0.2">
      <c r="A52" s="101" t="s">
        <v>18</v>
      </c>
      <c r="B52" s="97" t="s">
        <v>21</v>
      </c>
      <c r="C52" s="120" t="s">
        <v>364</v>
      </c>
      <c r="D52" s="84" t="s">
        <v>38</v>
      </c>
      <c r="E52" s="96" t="s">
        <v>44</v>
      </c>
      <c r="F52" s="96" t="s">
        <v>365</v>
      </c>
      <c r="G52" s="86" t="s">
        <v>206</v>
      </c>
      <c r="H52" s="84" t="s">
        <v>207</v>
      </c>
      <c r="I52" s="87">
        <v>0</v>
      </c>
      <c r="J52" s="87">
        <v>1</v>
      </c>
      <c r="K52" s="87">
        <v>1</v>
      </c>
      <c r="L52" s="128">
        <v>2</v>
      </c>
      <c r="M52" s="114">
        <f t="shared" si="3"/>
        <v>0</v>
      </c>
      <c r="N52" s="114">
        <f t="shared" si="6"/>
        <v>0.5</v>
      </c>
      <c r="O52" s="114">
        <f t="shared" si="4"/>
        <v>0.5</v>
      </c>
      <c r="P52" s="129" t="s">
        <v>208</v>
      </c>
      <c r="Q52" s="129" t="s">
        <v>209</v>
      </c>
      <c r="R52" s="122" t="s">
        <v>53</v>
      </c>
      <c r="S52" s="123">
        <f t="shared" si="7"/>
        <v>0</v>
      </c>
      <c r="T52" s="123"/>
      <c r="U52" s="123"/>
      <c r="V52" s="123">
        <f t="shared" si="5"/>
        <v>0</v>
      </c>
      <c r="W52" s="142"/>
      <c r="X52" s="142"/>
      <c r="Y52" s="142"/>
    </row>
    <row r="53" spans="1:28" s="138" customFormat="1" ht="50.45" customHeight="1" x14ac:dyDescent="0.2">
      <c r="A53" s="82" t="s">
        <v>18</v>
      </c>
      <c r="B53" s="88" t="s">
        <v>21</v>
      </c>
      <c r="C53" s="116" t="s">
        <v>152</v>
      </c>
      <c r="D53" s="84" t="s">
        <v>44</v>
      </c>
      <c r="E53" s="84" t="s">
        <v>366</v>
      </c>
      <c r="F53" s="85" t="s">
        <v>367</v>
      </c>
      <c r="G53" s="84" t="s">
        <v>206</v>
      </c>
      <c r="H53" s="84" t="s">
        <v>207</v>
      </c>
      <c r="I53" s="86">
        <v>0</v>
      </c>
      <c r="J53" s="86">
        <v>2</v>
      </c>
      <c r="K53" s="86">
        <v>2</v>
      </c>
      <c r="L53" s="127">
        <v>4</v>
      </c>
      <c r="M53" s="114">
        <f t="shared" si="3"/>
        <v>0</v>
      </c>
      <c r="N53" s="114">
        <f t="shared" si="6"/>
        <v>0.5</v>
      </c>
      <c r="O53" s="114">
        <f t="shared" si="4"/>
        <v>0.5</v>
      </c>
      <c r="P53" s="129" t="s">
        <v>208</v>
      </c>
      <c r="Q53" s="129" t="s">
        <v>209</v>
      </c>
      <c r="R53" s="122" t="s">
        <v>53</v>
      </c>
      <c r="S53" s="123">
        <f t="shared" si="7"/>
        <v>0</v>
      </c>
      <c r="T53" s="123"/>
      <c r="U53" s="123"/>
      <c r="V53" s="123">
        <f t="shared" si="5"/>
        <v>0</v>
      </c>
    </row>
    <row r="54" spans="1:28" s="138" customFormat="1" ht="79.5" customHeight="1" x14ac:dyDescent="0.2">
      <c r="A54" s="82" t="s">
        <v>18</v>
      </c>
      <c r="B54" s="88" t="s">
        <v>23</v>
      </c>
      <c r="C54" s="116" t="s">
        <v>368</v>
      </c>
      <c r="D54" s="84" t="s">
        <v>33</v>
      </c>
      <c r="E54" s="84" t="s">
        <v>369</v>
      </c>
      <c r="F54" s="85" t="s">
        <v>370</v>
      </c>
      <c r="G54" s="84" t="s">
        <v>212</v>
      </c>
      <c r="H54" s="84" t="s">
        <v>207</v>
      </c>
      <c r="I54" s="86">
        <v>0</v>
      </c>
      <c r="J54" s="86">
        <v>0</v>
      </c>
      <c r="K54" s="86">
        <v>1</v>
      </c>
      <c r="L54" s="128">
        <f>+I54+J54+K54</f>
        <v>1</v>
      </c>
      <c r="M54" s="114">
        <f t="shared" si="3"/>
        <v>0</v>
      </c>
      <c r="N54" s="114">
        <f t="shared" si="6"/>
        <v>0</v>
      </c>
      <c r="O54" s="114">
        <f t="shared" si="4"/>
        <v>1</v>
      </c>
      <c r="P54" s="129" t="s">
        <v>208</v>
      </c>
      <c r="Q54" s="129" t="s">
        <v>209</v>
      </c>
      <c r="R54" s="122" t="s">
        <v>53</v>
      </c>
      <c r="S54" s="123">
        <f t="shared" si="7"/>
        <v>0</v>
      </c>
      <c r="T54" s="123"/>
      <c r="U54" s="123"/>
      <c r="V54" s="123">
        <f t="shared" si="5"/>
        <v>0</v>
      </c>
    </row>
    <row r="55" spans="1:28" s="138" customFormat="1" ht="114" x14ac:dyDescent="0.2">
      <c r="A55" s="82" t="s">
        <v>18</v>
      </c>
      <c r="B55" s="88" t="s">
        <v>23</v>
      </c>
      <c r="C55" s="116" t="s">
        <v>371</v>
      </c>
      <c r="D55" s="84" t="s">
        <v>33</v>
      </c>
      <c r="E55" s="84" t="s">
        <v>372</v>
      </c>
      <c r="F55" s="85" t="s">
        <v>373</v>
      </c>
      <c r="G55" s="84" t="s">
        <v>229</v>
      </c>
      <c r="H55" s="84" t="s">
        <v>215</v>
      </c>
      <c r="I55" s="86">
        <v>1</v>
      </c>
      <c r="J55" s="86">
        <v>0</v>
      </c>
      <c r="K55" s="86">
        <v>0</v>
      </c>
      <c r="L55" s="128">
        <f>+I55+J55+K55</f>
        <v>1</v>
      </c>
      <c r="M55" s="114">
        <f t="shared" si="3"/>
        <v>1</v>
      </c>
      <c r="N55" s="114">
        <f t="shared" si="6"/>
        <v>0</v>
      </c>
      <c r="O55" s="114">
        <f t="shared" si="4"/>
        <v>0</v>
      </c>
      <c r="P55" s="129" t="s">
        <v>374</v>
      </c>
      <c r="Q55" s="130" t="s">
        <v>707</v>
      </c>
      <c r="R55" s="125" t="s">
        <v>51</v>
      </c>
      <c r="S55" s="123">
        <f t="shared" si="7"/>
        <v>1</v>
      </c>
      <c r="T55" s="123"/>
      <c r="U55" s="123"/>
      <c r="V55" s="123">
        <f t="shared" si="5"/>
        <v>1</v>
      </c>
    </row>
    <row r="56" spans="1:28" s="138" customFormat="1" ht="64.5" customHeight="1" x14ac:dyDescent="0.2">
      <c r="A56" s="82" t="s">
        <v>18</v>
      </c>
      <c r="B56" s="88" t="s">
        <v>23</v>
      </c>
      <c r="C56" s="116" t="s">
        <v>375</v>
      </c>
      <c r="D56" s="84" t="s">
        <v>33</v>
      </c>
      <c r="E56" s="84" t="s">
        <v>210</v>
      </c>
      <c r="F56" s="85" t="s">
        <v>376</v>
      </c>
      <c r="G56" s="84" t="s">
        <v>229</v>
      </c>
      <c r="H56" s="84" t="s">
        <v>215</v>
      </c>
      <c r="I56" s="87">
        <v>1</v>
      </c>
      <c r="J56" s="87">
        <v>0</v>
      </c>
      <c r="K56" s="87">
        <v>0</v>
      </c>
      <c r="L56" s="128">
        <f>+I56+J56+K56</f>
        <v>1</v>
      </c>
      <c r="M56" s="114">
        <f t="shared" si="3"/>
        <v>1</v>
      </c>
      <c r="N56" s="114">
        <f t="shared" si="6"/>
        <v>0</v>
      </c>
      <c r="O56" s="114">
        <f t="shared" si="4"/>
        <v>0</v>
      </c>
      <c r="P56" s="129" t="s">
        <v>377</v>
      </c>
      <c r="Q56" s="130" t="s">
        <v>378</v>
      </c>
      <c r="R56" s="125" t="s">
        <v>51</v>
      </c>
      <c r="S56" s="123">
        <f t="shared" si="7"/>
        <v>1</v>
      </c>
      <c r="T56" s="123"/>
      <c r="U56" s="123"/>
      <c r="V56" s="123">
        <f t="shared" si="5"/>
        <v>1</v>
      </c>
    </row>
    <row r="57" spans="1:28" s="148" customFormat="1" ht="47.25" customHeight="1" x14ac:dyDescent="0.2">
      <c r="A57" s="82" t="s">
        <v>18</v>
      </c>
      <c r="B57" s="83" t="s">
        <v>22</v>
      </c>
      <c r="C57" s="116" t="s">
        <v>379</v>
      </c>
      <c r="D57" s="84" t="s">
        <v>33</v>
      </c>
      <c r="E57" s="84" t="s">
        <v>313</v>
      </c>
      <c r="F57" s="85" t="s">
        <v>380</v>
      </c>
      <c r="G57" s="84" t="s">
        <v>212</v>
      </c>
      <c r="H57" s="84" t="s">
        <v>207</v>
      </c>
      <c r="I57" s="86">
        <v>0</v>
      </c>
      <c r="J57" s="86">
        <v>0</v>
      </c>
      <c r="K57" s="86">
        <v>1</v>
      </c>
      <c r="L57" s="127">
        <f>+I57+J57+K57</f>
        <v>1</v>
      </c>
      <c r="M57" s="114">
        <f t="shared" si="3"/>
        <v>0</v>
      </c>
      <c r="N57" s="114">
        <f t="shared" si="6"/>
        <v>0</v>
      </c>
      <c r="O57" s="114">
        <f t="shared" si="4"/>
        <v>1</v>
      </c>
      <c r="P57" s="129" t="s">
        <v>208</v>
      </c>
      <c r="Q57" s="129" t="s">
        <v>209</v>
      </c>
      <c r="R57" s="122" t="s">
        <v>53</v>
      </c>
      <c r="S57" s="123">
        <f t="shared" si="7"/>
        <v>0</v>
      </c>
      <c r="T57" s="123"/>
      <c r="U57" s="123"/>
      <c r="V57" s="123">
        <f t="shared" si="5"/>
        <v>0</v>
      </c>
      <c r="W57" s="147"/>
      <c r="X57" s="147"/>
      <c r="Y57" s="147"/>
      <c r="AB57" s="149"/>
    </row>
    <row r="58" spans="1:28" s="138" customFormat="1" ht="42.75" x14ac:dyDescent="0.2">
      <c r="A58" s="82" t="s">
        <v>18</v>
      </c>
      <c r="B58" s="88" t="s">
        <v>22</v>
      </c>
      <c r="C58" s="116" t="s">
        <v>157</v>
      </c>
      <c r="D58" s="84" t="s">
        <v>44</v>
      </c>
      <c r="E58" s="84" t="s">
        <v>381</v>
      </c>
      <c r="F58" s="85" t="s">
        <v>382</v>
      </c>
      <c r="G58" s="84" t="s">
        <v>212</v>
      </c>
      <c r="H58" s="84" t="s">
        <v>207</v>
      </c>
      <c r="I58" s="86">
        <v>0</v>
      </c>
      <c r="J58" s="86">
        <v>0</v>
      </c>
      <c r="K58" s="86">
        <v>1</v>
      </c>
      <c r="L58" s="127">
        <v>1</v>
      </c>
      <c r="M58" s="114">
        <f t="shared" si="3"/>
        <v>0</v>
      </c>
      <c r="N58" s="114">
        <f t="shared" si="6"/>
        <v>0</v>
      </c>
      <c r="O58" s="114">
        <f t="shared" si="4"/>
        <v>1</v>
      </c>
      <c r="P58" s="129" t="s">
        <v>208</v>
      </c>
      <c r="Q58" s="129" t="s">
        <v>209</v>
      </c>
      <c r="R58" s="122" t="s">
        <v>53</v>
      </c>
      <c r="S58" s="123">
        <f t="shared" si="7"/>
        <v>0</v>
      </c>
      <c r="T58" s="123"/>
      <c r="U58" s="123"/>
      <c r="V58" s="123">
        <f t="shared" si="5"/>
        <v>0</v>
      </c>
    </row>
    <row r="59" spans="1:28" s="138" customFormat="1" ht="57" x14ac:dyDescent="0.2">
      <c r="A59" s="82" t="s">
        <v>18</v>
      </c>
      <c r="B59" s="88" t="s">
        <v>22</v>
      </c>
      <c r="C59" s="116" t="s">
        <v>383</v>
      </c>
      <c r="D59" s="84" t="s">
        <v>44</v>
      </c>
      <c r="E59" s="84" t="s">
        <v>297</v>
      </c>
      <c r="F59" s="85" t="s">
        <v>384</v>
      </c>
      <c r="G59" s="84" t="s">
        <v>206</v>
      </c>
      <c r="H59" s="84" t="s">
        <v>207</v>
      </c>
      <c r="I59" s="86">
        <v>0</v>
      </c>
      <c r="J59" s="86">
        <v>2</v>
      </c>
      <c r="K59" s="86">
        <v>2</v>
      </c>
      <c r="L59" s="127">
        <v>4</v>
      </c>
      <c r="M59" s="114">
        <f t="shared" si="3"/>
        <v>0</v>
      </c>
      <c r="N59" s="114">
        <f t="shared" si="6"/>
        <v>0.5</v>
      </c>
      <c r="O59" s="114">
        <f t="shared" si="4"/>
        <v>0.5</v>
      </c>
      <c r="P59" s="129" t="s">
        <v>208</v>
      </c>
      <c r="Q59" s="129" t="s">
        <v>209</v>
      </c>
      <c r="R59" s="122" t="s">
        <v>53</v>
      </c>
      <c r="S59" s="123">
        <f t="shared" si="7"/>
        <v>0</v>
      </c>
      <c r="T59" s="123"/>
      <c r="U59" s="123"/>
      <c r="V59" s="123">
        <f t="shared" si="5"/>
        <v>0</v>
      </c>
    </row>
    <row r="60" spans="1:28" s="138" customFormat="1" ht="42.75" x14ac:dyDescent="0.2">
      <c r="A60" s="101" t="s">
        <v>18</v>
      </c>
      <c r="B60" s="103" t="s">
        <v>25</v>
      </c>
      <c r="C60" s="120" t="s">
        <v>385</v>
      </c>
      <c r="D60" s="84" t="s">
        <v>48</v>
      </c>
      <c r="E60" s="96" t="s">
        <v>386</v>
      </c>
      <c r="F60" s="96" t="s">
        <v>387</v>
      </c>
      <c r="G60" s="84" t="s">
        <v>212</v>
      </c>
      <c r="H60" s="84" t="s">
        <v>207</v>
      </c>
      <c r="I60" s="87">
        <v>0</v>
      </c>
      <c r="J60" s="87">
        <v>0</v>
      </c>
      <c r="K60" s="87">
        <v>2</v>
      </c>
      <c r="L60" s="128">
        <f t="shared" ref="L60:L62" si="8">+I60+J60+K60</f>
        <v>2</v>
      </c>
      <c r="M60" s="114">
        <f t="shared" si="3"/>
        <v>0</v>
      </c>
      <c r="N60" s="114">
        <f t="shared" si="6"/>
        <v>0</v>
      </c>
      <c r="O60" s="114">
        <f t="shared" si="4"/>
        <v>1</v>
      </c>
      <c r="P60" s="129" t="s">
        <v>208</v>
      </c>
      <c r="Q60" s="129" t="s">
        <v>209</v>
      </c>
      <c r="R60" s="122" t="s">
        <v>53</v>
      </c>
      <c r="S60" s="123">
        <f t="shared" si="7"/>
        <v>0</v>
      </c>
      <c r="T60" s="123"/>
      <c r="U60" s="123"/>
      <c r="V60" s="123">
        <f t="shared" si="5"/>
        <v>0</v>
      </c>
      <c r="W60" s="56"/>
      <c r="X60" s="56"/>
      <c r="Y60" s="141"/>
    </row>
    <row r="61" spans="1:28" s="138" customFormat="1" ht="69.75" customHeight="1" x14ac:dyDescent="0.2">
      <c r="A61" s="101" t="s">
        <v>18</v>
      </c>
      <c r="B61" s="97" t="s">
        <v>24</v>
      </c>
      <c r="C61" s="120" t="s">
        <v>388</v>
      </c>
      <c r="D61" s="84" t="s">
        <v>38</v>
      </c>
      <c r="E61" s="96" t="s">
        <v>313</v>
      </c>
      <c r="F61" s="96" t="s">
        <v>389</v>
      </c>
      <c r="G61" s="84" t="s">
        <v>212</v>
      </c>
      <c r="H61" s="84" t="s">
        <v>207</v>
      </c>
      <c r="I61" s="104">
        <v>0</v>
      </c>
      <c r="J61" s="104">
        <v>0</v>
      </c>
      <c r="K61" s="104">
        <v>2</v>
      </c>
      <c r="L61" s="128">
        <f t="shared" si="8"/>
        <v>2</v>
      </c>
      <c r="M61" s="114">
        <f t="shared" si="3"/>
        <v>0</v>
      </c>
      <c r="N61" s="114">
        <f t="shared" si="6"/>
        <v>0</v>
      </c>
      <c r="O61" s="114">
        <f t="shared" si="4"/>
        <v>1</v>
      </c>
      <c r="P61" s="129" t="s">
        <v>208</v>
      </c>
      <c r="Q61" s="129" t="s">
        <v>209</v>
      </c>
      <c r="R61" s="122" t="s">
        <v>53</v>
      </c>
      <c r="S61" s="123">
        <f t="shared" si="7"/>
        <v>0</v>
      </c>
      <c r="T61" s="123"/>
      <c r="U61" s="123"/>
      <c r="V61" s="123">
        <f t="shared" si="5"/>
        <v>0</v>
      </c>
      <c r="W61" s="141"/>
      <c r="X61" s="141"/>
      <c r="Y61" s="141"/>
    </row>
    <row r="62" spans="1:28" s="138" customFormat="1" ht="81.599999999999994" customHeight="1" x14ac:dyDescent="0.2">
      <c r="A62" s="101" t="s">
        <v>18</v>
      </c>
      <c r="B62" s="97" t="s">
        <v>24</v>
      </c>
      <c r="C62" s="120" t="s">
        <v>390</v>
      </c>
      <c r="D62" s="84" t="s">
        <v>38</v>
      </c>
      <c r="E62" s="96" t="s">
        <v>313</v>
      </c>
      <c r="F62" s="96" t="s">
        <v>391</v>
      </c>
      <c r="G62" s="84" t="s">
        <v>212</v>
      </c>
      <c r="H62" s="84" t="s">
        <v>207</v>
      </c>
      <c r="I62" s="87">
        <v>0</v>
      </c>
      <c r="J62" s="87">
        <v>0</v>
      </c>
      <c r="K62" s="87">
        <v>1</v>
      </c>
      <c r="L62" s="128">
        <f t="shared" si="8"/>
        <v>1</v>
      </c>
      <c r="M62" s="114">
        <f t="shared" si="3"/>
        <v>0</v>
      </c>
      <c r="N62" s="114">
        <f t="shared" si="6"/>
        <v>0</v>
      </c>
      <c r="O62" s="114">
        <f t="shared" si="4"/>
        <v>1</v>
      </c>
      <c r="P62" s="129" t="s">
        <v>208</v>
      </c>
      <c r="Q62" s="129" t="s">
        <v>209</v>
      </c>
      <c r="R62" s="122" t="s">
        <v>53</v>
      </c>
      <c r="S62" s="123">
        <f t="shared" si="7"/>
        <v>0</v>
      </c>
      <c r="T62" s="123"/>
      <c r="U62" s="123"/>
      <c r="V62" s="123">
        <f t="shared" si="5"/>
        <v>0</v>
      </c>
      <c r="W62" s="142"/>
      <c r="X62" s="142"/>
      <c r="Y62" s="142"/>
    </row>
    <row r="63" spans="1:28" s="138" customFormat="1" ht="184.9" customHeight="1" x14ac:dyDescent="0.2">
      <c r="A63" s="82" t="s">
        <v>26</v>
      </c>
      <c r="B63" s="88" t="s">
        <v>27</v>
      </c>
      <c r="C63" s="117" t="s">
        <v>392</v>
      </c>
      <c r="D63" s="84" t="s">
        <v>40</v>
      </c>
      <c r="E63" s="84" t="s">
        <v>393</v>
      </c>
      <c r="F63" s="89" t="s">
        <v>394</v>
      </c>
      <c r="G63" s="84" t="s">
        <v>229</v>
      </c>
      <c r="H63" s="90" t="s">
        <v>207</v>
      </c>
      <c r="I63" s="86">
        <v>3</v>
      </c>
      <c r="J63" s="86">
        <v>2</v>
      </c>
      <c r="K63" s="86">
        <v>3</v>
      </c>
      <c r="L63" s="127">
        <v>8</v>
      </c>
      <c r="M63" s="114">
        <f t="shared" si="3"/>
        <v>0.375</v>
      </c>
      <c r="N63" s="114">
        <f t="shared" si="6"/>
        <v>0.25</v>
      </c>
      <c r="O63" s="114">
        <f t="shared" si="4"/>
        <v>0.375</v>
      </c>
      <c r="P63" s="136" t="s">
        <v>395</v>
      </c>
      <c r="Q63" s="130" t="s">
        <v>708</v>
      </c>
      <c r="R63" s="122" t="s">
        <v>51</v>
      </c>
      <c r="S63" s="123">
        <f t="shared" si="7"/>
        <v>0.375</v>
      </c>
      <c r="T63" s="123"/>
      <c r="U63" s="123"/>
      <c r="V63" s="123">
        <f t="shared" si="5"/>
        <v>0.375</v>
      </c>
    </row>
    <row r="64" spans="1:28" s="138" customFormat="1" ht="114" customHeight="1" x14ac:dyDescent="0.2">
      <c r="A64" s="82" t="s">
        <v>26</v>
      </c>
      <c r="B64" s="82" t="s">
        <v>28</v>
      </c>
      <c r="C64" s="116" t="s">
        <v>396</v>
      </c>
      <c r="D64" s="84" t="s">
        <v>358</v>
      </c>
      <c r="E64" s="84" t="s">
        <v>397</v>
      </c>
      <c r="F64" s="89" t="s">
        <v>398</v>
      </c>
      <c r="G64" s="84" t="s">
        <v>229</v>
      </c>
      <c r="H64" s="84" t="s">
        <v>207</v>
      </c>
      <c r="I64" s="104">
        <v>1</v>
      </c>
      <c r="J64" s="104">
        <v>1</v>
      </c>
      <c r="K64" s="104">
        <v>1</v>
      </c>
      <c r="L64" s="128">
        <f>+I64+J64+K64</f>
        <v>3</v>
      </c>
      <c r="M64" s="114">
        <f t="shared" si="3"/>
        <v>0.33333333333333331</v>
      </c>
      <c r="N64" s="114">
        <f t="shared" si="6"/>
        <v>0.33333333333333331</v>
      </c>
      <c r="O64" s="114">
        <f t="shared" si="4"/>
        <v>0.33333333333333331</v>
      </c>
      <c r="P64" s="129" t="s">
        <v>399</v>
      </c>
      <c r="Q64" s="130" t="s">
        <v>400</v>
      </c>
      <c r="R64" s="125" t="s">
        <v>51</v>
      </c>
      <c r="S64" s="123">
        <f t="shared" si="7"/>
        <v>0.33333333333333331</v>
      </c>
      <c r="T64" s="123"/>
      <c r="U64" s="123"/>
      <c r="V64" s="123">
        <f t="shared" si="5"/>
        <v>0.33333333333333331</v>
      </c>
    </row>
    <row r="65" spans="1:22" s="138" customFormat="1" ht="66" customHeight="1" x14ac:dyDescent="0.2">
      <c r="A65" s="82" t="s">
        <v>26</v>
      </c>
      <c r="B65" s="82" t="s">
        <v>28</v>
      </c>
      <c r="C65" s="116" t="s">
        <v>401</v>
      </c>
      <c r="D65" s="84" t="s">
        <v>33</v>
      </c>
      <c r="E65" s="84" t="s">
        <v>44</v>
      </c>
      <c r="F65" s="85" t="s">
        <v>402</v>
      </c>
      <c r="G65" s="86" t="s">
        <v>229</v>
      </c>
      <c r="H65" s="86" t="s">
        <v>215</v>
      </c>
      <c r="I65" s="86">
        <v>1</v>
      </c>
      <c r="J65" s="86">
        <v>0</v>
      </c>
      <c r="K65" s="86">
        <v>0</v>
      </c>
      <c r="L65" s="127">
        <f>+I65+J65+K65</f>
        <v>1</v>
      </c>
      <c r="M65" s="114">
        <f t="shared" si="3"/>
        <v>1</v>
      </c>
      <c r="N65" s="114">
        <f t="shared" si="6"/>
        <v>0</v>
      </c>
      <c r="O65" s="114">
        <f t="shared" si="4"/>
        <v>0</v>
      </c>
      <c r="P65" s="129" t="s">
        <v>403</v>
      </c>
      <c r="Q65" s="129" t="s">
        <v>404</v>
      </c>
      <c r="R65" s="122" t="s">
        <v>51</v>
      </c>
      <c r="S65" s="123">
        <f t="shared" si="7"/>
        <v>1</v>
      </c>
      <c r="T65" s="123"/>
      <c r="U65" s="123"/>
      <c r="V65" s="123">
        <f t="shared" si="5"/>
        <v>1</v>
      </c>
    </row>
    <row r="66" spans="1:22" s="138" customFormat="1" ht="64.900000000000006" customHeight="1" x14ac:dyDescent="0.2">
      <c r="A66" s="82" t="s">
        <v>26</v>
      </c>
      <c r="B66" s="82" t="s">
        <v>28</v>
      </c>
      <c r="C66" s="116" t="s">
        <v>405</v>
      </c>
      <c r="D66" s="84" t="s">
        <v>33</v>
      </c>
      <c r="E66" s="84" t="s">
        <v>44</v>
      </c>
      <c r="F66" s="85" t="s">
        <v>406</v>
      </c>
      <c r="G66" s="84" t="s">
        <v>229</v>
      </c>
      <c r="H66" s="84" t="s">
        <v>215</v>
      </c>
      <c r="I66" s="86">
        <v>3</v>
      </c>
      <c r="J66" s="86">
        <v>0</v>
      </c>
      <c r="K66" s="86">
        <v>0</v>
      </c>
      <c r="L66" s="127">
        <f>+I66+J66+K66</f>
        <v>3</v>
      </c>
      <c r="M66" s="114">
        <f t="shared" si="3"/>
        <v>1</v>
      </c>
      <c r="N66" s="114">
        <f t="shared" si="6"/>
        <v>0</v>
      </c>
      <c r="O66" s="114">
        <f t="shared" si="4"/>
        <v>0</v>
      </c>
      <c r="P66" s="129" t="s">
        <v>407</v>
      </c>
      <c r="Q66" s="129" t="s">
        <v>408</v>
      </c>
      <c r="R66" s="122" t="s">
        <v>51</v>
      </c>
      <c r="S66" s="123">
        <f t="shared" si="7"/>
        <v>1</v>
      </c>
      <c r="T66" s="123"/>
      <c r="U66" s="123"/>
      <c r="V66" s="123">
        <f t="shared" si="5"/>
        <v>1</v>
      </c>
    </row>
    <row r="67" spans="1:22" s="138" customFormat="1" ht="128.25" x14ac:dyDescent="0.2">
      <c r="A67" s="82" t="s">
        <v>26</v>
      </c>
      <c r="B67" s="88" t="s">
        <v>28</v>
      </c>
      <c r="C67" s="116" t="s">
        <v>409</v>
      </c>
      <c r="D67" s="84" t="s">
        <v>41</v>
      </c>
      <c r="E67" s="84" t="s">
        <v>210</v>
      </c>
      <c r="F67" s="85" t="s">
        <v>410</v>
      </c>
      <c r="G67" s="86" t="s">
        <v>229</v>
      </c>
      <c r="H67" s="86" t="s">
        <v>207</v>
      </c>
      <c r="I67" s="86">
        <v>1</v>
      </c>
      <c r="J67" s="86">
        <v>1</v>
      </c>
      <c r="K67" s="86">
        <v>1</v>
      </c>
      <c r="L67" s="127">
        <v>3</v>
      </c>
      <c r="M67" s="114">
        <f t="shared" si="3"/>
        <v>0.33333333333333331</v>
      </c>
      <c r="N67" s="114">
        <f t="shared" si="6"/>
        <v>0.33333333333333331</v>
      </c>
      <c r="O67" s="114">
        <f t="shared" si="4"/>
        <v>0.33333333333333331</v>
      </c>
      <c r="P67" s="129" t="s">
        <v>411</v>
      </c>
      <c r="Q67" s="129" t="s">
        <v>412</v>
      </c>
      <c r="R67" s="122" t="s">
        <v>51</v>
      </c>
      <c r="S67" s="123">
        <f t="shared" si="7"/>
        <v>0.33333333333333331</v>
      </c>
      <c r="T67" s="123"/>
      <c r="U67" s="123"/>
      <c r="V67" s="123">
        <f t="shared" si="5"/>
        <v>0.33333333333333331</v>
      </c>
    </row>
    <row r="68" spans="1:22" s="138" customFormat="1" ht="159.6" customHeight="1" x14ac:dyDescent="0.2">
      <c r="A68" s="82" t="s">
        <v>26</v>
      </c>
      <c r="B68" s="88" t="s">
        <v>28</v>
      </c>
      <c r="C68" s="117" t="s">
        <v>413</v>
      </c>
      <c r="D68" s="84" t="s">
        <v>40</v>
      </c>
      <c r="E68" s="84" t="s">
        <v>414</v>
      </c>
      <c r="F68" s="85" t="s">
        <v>415</v>
      </c>
      <c r="G68" s="84" t="s">
        <v>229</v>
      </c>
      <c r="H68" s="84" t="s">
        <v>207</v>
      </c>
      <c r="I68" s="86">
        <v>2</v>
      </c>
      <c r="J68" s="86">
        <v>1</v>
      </c>
      <c r="K68" s="86">
        <v>2</v>
      </c>
      <c r="L68" s="127">
        <v>5</v>
      </c>
      <c r="M68" s="114">
        <f t="shared" si="3"/>
        <v>0.4</v>
      </c>
      <c r="N68" s="114">
        <f t="shared" si="6"/>
        <v>0.2</v>
      </c>
      <c r="O68" s="114">
        <f t="shared" si="4"/>
        <v>0.4</v>
      </c>
      <c r="P68" s="136" t="s">
        <v>416</v>
      </c>
      <c r="Q68" s="130" t="s">
        <v>417</v>
      </c>
      <c r="R68" s="122" t="s">
        <v>51</v>
      </c>
      <c r="S68" s="123">
        <f t="shared" si="7"/>
        <v>0.4</v>
      </c>
      <c r="T68" s="123"/>
      <c r="U68" s="123"/>
      <c r="V68" s="123">
        <f t="shared" si="5"/>
        <v>0.4</v>
      </c>
    </row>
    <row r="69" spans="1:22" ht="15" customHeight="1" x14ac:dyDescent="0.2">
      <c r="S69" s="131"/>
    </row>
  </sheetData>
  <sheetProtection autoFilter="0"/>
  <mergeCells count="8">
    <mergeCell ref="P2:P3"/>
    <mergeCell ref="I2:L2"/>
    <mergeCell ref="B1:J1"/>
    <mergeCell ref="Q2:V2"/>
    <mergeCell ref="H2:H3"/>
    <mergeCell ref="G2:G3"/>
    <mergeCell ref="E2:E3"/>
    <mergeCell ref="D2:D3"/>
  </mergeCells>
  <dataValidations count="1">
    <dataValidation allowBlank="1" showInputMessage="1" showErrorMessage="1" sqref="S5:V68"/>
  </dataValidations>
  <printOptions horizontalCentered="1" verticalCentered="1"/>
  <pageMargins left="0.31496062992125984" right="0.31496062992125984" top="0.74803149606299213" bottom="0.35433070866141736" header="0" footer="0"/>
  <pageSetup paperSize="5" orientation="landscape" r:id="rId1"/>
  <rowBreaks count="1" manualBreakCount="1">
    <brk id="8"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List!$A$2:$A$4</xm:f>
          </x14:formula1>
          <xm:sqref>R5:R68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1"/>
  <sheetViews>
    <sheetView showGridLines="0" tabSelected="1" topLeftCell="H35" zoomScaleNormal="100" workbookViewId="0">
      <selection activeCell="J77" sqref="J1:J1048576"/>
    </sheetView>
  </sheetViews>
  <sheetFormatPr baseColWidth="10" defaultRowHeight="14.25" x14ac:dyDescent="0.2"/>
  <cols>
    <col min="1" max="1" width="2.625" bestFit="1" customWidth="1"/>
    <col min="2" max="2" width="12.625" customWidth="1"/>
    <col min="3" max="3" width="17.75" customWidth="1"/>
    <col min="4" max="4" width="8.75" bestFit="1" customWidth="1"/>
    <col min="5" max="5" width="10.375" bestFit="1" customWidth="1"/>
    <col min="6" max="6" width="8.625" customWidth="1"/>
    <col min="7" max="7" width="70.25" customWidth="1"/>
    <col min="8" max="8" width="15.125" customWidth="1"/>
    <col min="9" max="9" width="16.75" customWidth="1"/>
    <col min="10" max="10" width="64.125" customWidth="1"/>
  </cols>
  <sheetData>
    <row r="1" spans="1:10" ht="44.25" customHeight="1" x14ac:dyDescent="0.2"/>
    <row r="2" spans="1:10" ht="33.75" customHeight="1" x14ac:dyDescent="0.2"/>
    <row r="3" spans="1:10" ht="63.75" x14ac:dyDescent="0.2">
      <c r="A3" s="150" t="s">
        <v>425</v>
      </c>
      <c r="B3" s="150" t="s">
        <v>426</v>
      </c>
      <c r="C3" s="150" t="s">
        <v>427</v>
      </c>
      <c r="D3" s="150" t="s">
        <v>428</v>
      </c>
      <c r="E3" s="150" t="s">
        <v>429</v>
      </c>
      <c r="F3" s="150" t="s">
        <v>430</v>
      </c>
      <c r="G3" s="150" t="s">
        <v>431</v>
      </c>
      <c r="H3" s="150" t="s">
        <v>432</v>
      </c>
      <c r="I3" s="150" t="s">
        <v>183</v>
      </c>
      <c r="J3" s="150" t="s">
        <v>418</v>
      </c>
    </row>
    <row r="4" spans="1:10" ht="93" customHeight="1" x14ac:dyDescent="0.2">
      <c r="A4" s="151">
        <v>1</v>
      </c>
      <c r="B4" s="151" t="s">
        <v>433</v>
      </c>
      <c r="C4" s="152" t="s">
        <v>434</v>
      </c>
      <c r="D4" s="153" t="s">
        <v>435</v>
      </c>
      <c r="E4" s="154">
        <v>1</v>
      </c>
      <c r="F4" s="154">
        <v>0</v>
      </c>
      <c r="G4" s="155" t="s">
        <v>688</v>
      </c>
      <c r="H4" s="156" t="s">
        <v>436</v>
      </c>
      <c r="I4" s="157" t="s">
        <v>437</v>
      </c>
      <c r="J4" s="158" t="s">
        <v>710</v>
      </c>
    </row>
    <row r="5" spans="1:10" ht="76.5" x14ac:dyDescent="0.2">
      <c r="A5" s="159">
        <v>1</v>
      </c>
      <c r="B5" s="159" t="s">
        <v>433</v>
      </c>
      <c r="C5" s="160" t="s">
        <v>438</v>
      </c>
      <c r="D5" s="153" t="s">
        <v>439</v>
      </c>
      <c r="E5" s="161">
        <v>1</v>
      </c>
      <c r="F5" s="161">
        <v>1</v>
      </c>
      <c r="G5" s="162" t="s">
        <v>679</v>
      </c>
      <c r="H5" s="163" t="s">
        <v>436</v>
      </c>
      <c r="I5" s="157" t="s">
        <v>437</v>
      </c>
      <c r="J5" s="158" t="s">
        <v>711</v>
      </c>
    </row>
    <row r="6" spans="1:10" ht="25.5" x14ac:dyDescent="0.2">
      <c r="A6" s="151">
        <v>1</v>
      </c>
      <c r="B6" s="151" t="s">
        <v>433</v>
      </c>
      <c r="C6" s="152" t="s">
        <v>440</v>
      </c>
      <c r="D6" s="153" t="s">
        <v>441</v>
      </c>
      <c r="E6" s="154">
        <v>0</v>
      </c>
      <c r="F6" s="154">
        <v>0</v>
      </c>
      <c r="G6" s="164" t="s">
        <v>680</v>
      </c>
      <c r="H6" s="156" t="s">
        <v>442</v>
      </c>
      <c r="I6" s="157" t="s">
        <v>442</v>
      </c>
      <c r="J6" s="158" t="s">
        <v>443</v>
      </c>
    </row>
    <row r="7" spans="1:10" ht="51" x14ac:dyDescent="0.2">
      <c r="A7" s="159">
        <v>1</v>
      </c>
      <c r="B7" s="159" t="s">
        <v>433</v>
      </c>
      <c r="C7" s="160" t="s">
        <v>444</v>
      </c>
      <c r="D7" s="153" t="s">
        <v>445</v>
      </c>
      <c r="E7" s="161">
        <v>1</v>
      </c>
      <c r="F7" s="161">
        <v>1</v>
      </c>
      <c r="G7" s="162" t="s">
        <v>681</v>
      </c>
      <c r="H7" s="163" t="s">
        <v>442</v>
      </c>
      <c r="I7" s="157" t="s">
        <v>437</v>
      </c>
      <c r="J7" s="158" t="s">
        <v>446</v>
      </c>
    </row>
    <row r="8" spans="1:10" ht="51" x14ac:dyDescent="0.2">
      <c r="A8" s="151">
        <v>2</v>
      </c>
      <c r="B8" s="151" t="s">
        <v>447</v>
      </c>
      <c r="C8" s="152" t="s">
        <v>434</v>
      </c>
      <c r="D8" s="153" t="s">
        <v>435</v>
      </c>
      <c r="E8" s="154">
        <v>1</v>
      </c>
      <c r="F8" s="154">
        <v>1</v>
      </c>
      <c r="G8" s="164" t="s">
        <v>448</v>
      </c>
      <c r="H8" s="156" t="s">
        <v>436</v>
      </c>
      <c r="I8" s="157" t="s">
        <v>437</v>
      </c>
      <c r="J8" s="158" t="s">
        <v>449</v>
      </c>
    </row>
    <row r="9" spans="1:10" ht="51" x14ac:dyDescent="0.2">
      <c r="A9" s="159">
        <v>2</v>
      </c>
      <c r="B9" s="159" t="s">
        <v>447</v>
      </c>
      <c r="C9" s="160" t="s">
        <v>438</v>
      </c>
      <c r="D9" s="153" t="s">
        <v>439</v>
      </c>
      <c r="E9" s="161">
        <v>1</v>
      </c>
      <c r="F9" s="161">
        <v>1</v>
      </c>
      <c r="G9" s="162" t="s">
        <v>682</v>
      </c>
      <c r="H9" s="163" t="s">
        <v>436</v>
      </c>
      <c r="I9" s="157" t="s">
        <v>437</v>
      </c>
      <c r="J9" s="158" t="s">
        <v>450</v>
      </c>
    </row>
    <row r="10" spans="1:10" ht="65.25" customHeight="1" x14ac:dyDescent="0.2">
      <c r="A10" s="151">
        <v>2</v>
      </c>
      <c r="B10" s="151" t="s">
        <v>447</v>
      </c>
      <c r="C10" s="152" t="s">
        <v>440</v>
      </c>
      <c r="D10" s="153" t="s">
        <v>441</v>
      </c>
      <c r="E10" s="154">
        <v>0</v>
      </c>
      <c r="F10" s="154">
        <v>0</v>
      </c>
      <c r="G10" s="164" t="s">
        <v>451</v>
      </c>
      <c r="H10" s="156" t="s">
        <v>442</v>
      </c>
      <c r="I10" s="157" t="s">
        <v>442</v>
      </c>
      <c r="J10" s="158" t="s">
        <v>452</v>
      </c>
    </row>
    <row r="11" spans="1:10" ht="63.75" x14ac:dyDescent="0.2">
      <c r="A11" s="159">
        <v>2</v>
      </c>
      <c r="B11" s="159" t="s">
        <v>447</v>
      </c>
      <c r="C11" s="160" t="s">
        <v>444</v>
      </c>
      <c r="D11" s="153" t="s">
        <v>445</v>
      </c>
      <c r="E11" s="161">
        <v>1</v>
      </c>
      <c r="F11" s="161">
        <v>1</v>
      </c>
      <c r="G11" s="162" t="s">
        <v>453</v>
      </c>
      <c r="H11" s="163" t="s">
        <v>436</v>
      </c>
      <c r="I11" s="157" t="s">
        <v>437</v>
      </c>
      <c r="J11" s="158" t="s">
        <v>454</v>
      </c>
    </row>
    <row r="12" spans="1:10" ht="114.75" x14ac:dyDescent="0.2">
      <c r="A12" s="151">
        <v>3</v>
      </c>
      <c r="B12" s="151" t="s">
        <v>455</v>
      </c>
      <c r="C12" s="152" t="s">
        <v>434</v>
      </c>
      <c r="D12" s="153" t="s">
        <v>435</v>
      </c>
      <c r="E12" s="154">
        <v>1</v>
      </c>
      <c r="F12" s="154">
        <v>1</v>
      </c>
      <c r="G12" s="164" t="s">
        <v>456</v>
      </c>
      <c r="H12" s="156" t="s">
        <v>436</v>
      </c>
      <c r="I12" s="157" t="s">
        <v>437</v>
      </c>
      <c r="J12" s="158" t="s">
        <v>683</v>
      </c>
    </row>
    <row r="13" spans="1:10" ht="89.25" x14ac:dyDescent="0.2">
      <c r="A13" s="159">
        <v>3</v>
      </c>
      <c r="B13" s="159" t="s">
        <v>455</v>
      </c>
      <c r="C13" s="160" t="s">
        <v>438</v>
      </c>
      <c r="D13" s="153" t="s">
        <v>439</v>
      </c>
      <c r="E13" s="161">
        <v>1</v>
      </c>
      <c r="F13" s="161">
        <v>1</v>
      </c>
      <c r="G13" s="162" t="s">
        <v>684</v>
      </c>
      <c r="H13" s="163" t="s">
        <v>436</v>
      </c>
      <c r="I13" s="157" t="s">
        <v>437</v>
      </c>
      <c r="J13" s="158" t="s">
        <v>457</v>
      </c>
    </row>
    <row r="14" spans="1:10" ht="89.25" x14ac:dyDescent="0.2">
      <c r="A14" s="151">
        <v>3</v>
      </c>
      <c r="B14" s="151" t="s">
        <v>455</v>
      </c>
      <c r="C14" s="152" t="s">
        <v>440</v>
      </c>
      <c r="D14" s="153" t="s">
        <v>441</v>
      </c>
      <c r="E14" s="154">
        <v>0</v>
      </c>
      <c r="F14" s="154">
        <v>0</v>
      </c>
      <c r="G14" s="164" t="s">
        <v>458</v>
      </c>
      <c r="H14" s="156" t="s">
        <v>442</v>
      </c>
      <c r="I14" s="157" t="s">
        <v>437</v>
      </c>
      <c r="J14" s="158" t="s">
        <v>459</v>
      </c>
    </row>
    <row r="15" spans="1:10" ht="63.75" x14ac:dyDescent="0.2">
      <c r="A15" s="159">
        <v>3</v>
      </c>
      <c r="B15" s="159" t="s">
        <v>455</v>
      </c>
      <c r="C15" s="160" t="s">
        <v>444</v>
      </c>
      <c r="D15" s="153" t="s">
        <v>445</v>
      </c>
      <c r="E15" s="161">
        <v>1</v>
      </c>
      <c r="F15" s="161">
        <v>1</v>
      </c>
      <c r="G15" s="162" t="s">
        <v>460</v>
      </c>
      <c r="H15" s="163" t="s">
        <v>436</v>
      </c>
      <c r="I15" s="157" t="s">
        <v>437</v>
      </c>
      <c r="J15" s="158" t="s">
        <v>461</v>
      </c>
    </row>
    <row r="16" spans="1:10" ht="76.5" x14ac:dyDescent="0.2">
      <c r="A16" s="151">
        <v>4</v>
      </c>
      <c r="B16" s="151" t="s">
        <v>462</v>
      </c>
      <c r="C16" s="152" t="s">
        <v>434</v>
      </c>
      <c r="D16" s="153" t="s">
        <v>435</v>
      </c>
      <c r="E16" s="154">
        <v>1</v>
      </c>
      <c r="F16" s="154">
        <v>1</v>
      </c>
      <c r="G16" s="164" t="s">
        <v>685</v>
      </c>
      <c r="H16" s="156" t="s">
        <v>436</v>
      </c>
      <c r="I16" s="157" t="s">
        <v>437</v>
      </c>
      <c r="J16" s="158" t="s">
        <v>463</v>
      </c>
    </row>
    <row r="17" spans="1:10" ht="63.75" x14ac:dyDescent="0.2">
      <c r="A17" s="159">
        <v>4</v>
      </c>
      <c r="B17" s="159" t="s">
        <v>462</v>
      </c>
      <c r="C17" s="160" t="s">
        <v>438</v>
      </c>
      <c r="D17" s="153" t="s">
        <v>439</v>
      </c>
      <c r="E17" s="161">
        <v>1</v>
      </c>
      <c r="F17" s="161">
        <v>1</v>
      </c>
      <c r="G17" s="162" t="s">
        <v>464</v>
      </c>
      <c r="H17" s="163" t="s">
        <v>436</v>
      </c>
      <c r="I17" s="157" t="s">
        <v>437</v>
      </c>
      <c r="J17" s="158" t="s">
        <v>465</v>
      </c>
    </row>
    <row r="18" spans="1:10" ht="51" x14ac:dyDescent="0.2">
      <c r="A18" s="151">
        <v>4</v>
      </c>
      <c r="B18" s="151" t="s">
        <v>462</v>
      </c>
      <c r="C18" s="152" t="s">
        <v>440</v>
      </c>
      <c r="D18" s="153" t="s">
        <v>441</v>
      </c>
      <c r="E18" s="154">
        <v>0</v>
      </c>
      <c r="F18" s="154">
        <v>0</v>
      </c>
      <c r="G18" s="164" t="s">
        <v>686</v>
      </c>
      <c r="H18" s="156" t="s">
        <v>442</v>
      </c>
      <c r="I18" s="157" t="s">
        <v>442</v>
      </c>
      <c r="J18" s="158" t="s">
        <v>466</v>
      </c>
    </row>
    <row r="19" spans="1:10" ht="51" x14ac:dyDescent="0.2">
      <c r="A19" s="159">
        <v>4</v>
      </c>
      <c r="B19" s="159" t="s">
        <v>462</v>
      </c>
      <c r="C19" s="160" t="s">
        <v>444</v>
      </c>
      <c r="D19" s="153" t="s">
        <v>445</v>
      </c>
      <c r="E19" s="161">
        <v>1</v>
      </c>
      <c r="F19" s="161">
        <v>1</v>
      </c>
      <c r="G19" s="162" t="s">
        <v>687</v>
      </c>
      <c r="H19" s="163" t="s">
        <v>436</v>
      </c>
      <c r="I19" s="157" t="s">
        <v>437</v>
      </c>
      <c r="J19" s="158" t="s">
        <v>467</v>
      </c>
    </row>
    <row r="20" spans="1:10" ht="63.75" x14ac:dyDescent="0.2">
      <c r="A20" s="151">
        <v>5</v>
      </c>
      <c r="B20" s="151" t="s">
        <v>468</v>
      </c>
      <c r="C20" s="152" t="s">
        <v>434</v>
      </c>
      <c r="D20" s="153" t="s">
        <v>435</v>
      </c>
      <c r="E20" s="154">
        <v>1</v>
      </c>
      <c r="F20" s="154">
        <v>1</v>
      </c>
      <c r="G20" s="164" t="s">
        <v>469</v>
      </c>
      <c r="H20" s="156" t="s">
        <v>436</v>
      </c>
      <c r="I20" s="157" t="s">
        <v>437</v>
      </c>
      <c r="J20" s="165" t="s">
        <v>712</v>
      </c>
    </row>
    <row r="21" spans="1:10" ht="51" x14ac:dyDescent="0.2">
      <c r="A21" s="159">
        <v>5</v>
      </c>
      <c r="B21" s="159" t="s">
        <v>468</v>
      </c>
      <c r="C21" s="160" t="s">
        <v>438</v>
      </c>
      <c r="D21" s="153" t="s">
        <v>439</v>
      </c>
      <c r="E21" s="161">
        <v>1</v>
      </c>
      <c r="F21" s="161">
        <v>1</v>
      </c>
      <c r="G21" s="166" t="s">
        <v>470</v>
      </c>
      <c r="H21" s="163" t="s">
        <v>436</v>
      </c>
      <c r="I21" s="157" t="s">
        <v>437</v>
      </c>
      <c r="J21" s="165" t="s">
        <v>471</v>
      </c>
    </row>
    <row r="22" spans="1:10" ht="51" x14ac:dyDescent="0.2">
      <c r="A22" s="151">
        <v>5</v>
      </c>
      <c r="B22" s="151" t="s">
        <v>468</v>
      </c>
      <c r="C22" s="152" t="s">
        <v>440</v>
      </c>
      <c r="D22" s="153" t="s">
        <v>441</v>
      </c>
      <c r="E22" s="154">
        <v>0</v>
      </c>
      <c r="F22" s="154">
        <v>0</v>
      </c>
      <c r="G22" s="164" t="s">
        <v>472</v>
      </c>
      <c r="H22" s="156" t="s">
        <v>442</v>
      </c>
      <c r="I22" s="157" t="s">
        <v>442</v>
      </c>
      <c r="J22" s="158" t="s">
        <v>713</v>
      </c>
    </row>
    <row r="23" spans="1:10" ht="38.25" x14ac:dyDescent="0.2">
      <c r="A23" s="159">
        <v>5</v>
      </c>
      <c r="B23" s="159" t="s">
        <v>468</v>
      </c>
      <c r="C23" s="160" t="s">
        <v>444</v>
      </c>
      <c r="D23" s="153" t="s">
        <v>445</v>
      </c>
      <c r="E23" s="161">
        <v>1</v>
      </c>
      <c r="F23" s="161">
        <v>1</v>
      </c>
      <c r="G23" s="162" t="s">
        <v>473</v>
      </c>
      <c r="H23" s="163" t="s">
        <v>436</v>
      </c>
      <c r="I23" s="157" t="s">
        <v>437</v>
      </c>
      <c r="J23" s="165" t="s">
        <v>474</v>
      </c>
    </row>
    <row r="24" spans="1:10" ht="231.75" customHeight="1" x14ac:dyDescent="0.2">
      <c r="A24" s="151">
        <v>6</v>
      </c>
      <c r="B24" s="151" t="s">
        <v>475</v>
      </c>
      <c r="C24" s="152" t="s">
        <v>434</v>
      </c>
      <c r="D24" s="153" t="s">
        <v>435</v>
      </c>
      <c r="E24" s="154">
        <v>1</v>
      </c>
      <c r="F24" s="154">
        <v>1</v>
      </c>
      <c r="G24" s="164" t="s">
        <v>476</v>
      </c>
      <c r="H24" s="156" t="s">
        <v>436</v>
      </c>
      <c r="I24" s="157" t="s">
        <v>437</v>
      </c>
      <c r="J24" s="167" t="s">
        <v>477</v>
      </c>
    </row>
    <row r="25" spans="1:10" ht="63.75" x14ac:dyDescent="0.2">
      <c r="A25" s="159">
        <v>6</v>
      </c>
      <c r="B25" s="159" t="s">
        <v>475</v>
      </c>
      <c r="C25" s="160" t="s">
        <v>438</v>
      </c>
      <c r="D25" s="153" t="s">
        <v>439</v>
      </c>
      <c r="E25" s="161">
        <v>1</v>
      </c>
      <c r="F25" s="161">
        <v>1</v>
      </c>
      <c r="G25" s="162" t="s">
        <v>478</v>
      </c>
      <c r="H25" s="163" t="s">
        <v>436</v>
      </c>
      <c r="I25" s="157" t="s">
        <v>437</v>
      </c>
      <c r="J25" s="165" t="s">
        <v>479</v>
      </c>
    </row>
    <row r="26" spans="1:10" ht="38.25" x14ac:dyDescent="0.2">
      <c r="A26" s="151">
        <v>6</v>
      </c>
      <c r="B26" s="151" t="s">
        <v>475</v>
      </c>
      <c r="C26" s="152" t="s">
        <v>440</v>
      </c>
      <c r="D26" s="153" t="s">
        <v>441</v>
      </c>
      <c r="E26" s="154">
        <v>0</v>
      </c>
      <c r="F26" s="154">
        <v>0</v>
      </c>
      <c r="G26" s="164" t="s">
        <v>480</v>
      </c>
      <c r="H26" s="156" t="s">
        <v>442</v>
      </c>
      <c r="I26" s="157" t="s">
        <v>442</v>
      </c>
      <c r="J26" s="167" t="s">
        <v>442</v>
      </c>
    </row>
    <row r="27" spans="1:10" ht="38.25" x14ac:dyDescent="0.2">
      <c r="A27" s="159">
        <v>6</v>
      </c>
      <c r="B27" s="159" t="s">
        <v>475</v>
      </c>
      <c r="C27" s="160" t="s">
        <v>444</v>
      </c>
      <c r="D27" s="153" t="s">
        <v>445</v>
      </c>
      <c r="E27" s="161">
        <v>1</v>
      </c>
      <c r="F27" s="161">
        <v>1</v>
      </c>
      <c r="G27" s="162" t="s">
        <v>481</v>
      </c>
      <c r="H27" s="163" t="s">
        <v>436</v>
      </c>
      <c r="I27" s="157" t="s">
        <v>437</v>
      </c>
      <c r="J27" s="158" t="s">
        <v>482</v>
      </c>
    </row>
    <row r="28" spans="1:10" ht="63.75" x14ac:dyDescent="0.2">
      <c r="A28" s="151">
        <v>7</v>
      </c>
      <c r="B28" s="151" t="s">
        <v>483</v>
      </c>
      <c r="C28" s="152" t="s">
        <v>434</v>
      </c>
      <c r="D28" s="153" t="s">
        <v>435</v>
      </c>
      <c r="E28" s="154">
        <v>1</v>
      </c>
      <c r="F28" s="154">
        <v>1</v>
      </c>
      <c r="G28" s="164" t="s">
        <v>484</v>
      </c>
      <c r="H28" s="156" t="s">
        <v>436</v>
      </c>
      <c r="I28" s="157" t="s">
        <v>437</v>
      </c>
      <c r="J28" s="158" t="s">
        <v>485</v>
      </c>
    </row>
    <row r="29" spans="1:10" ht="51" x14ac:dyDescent="0.2">
      <c r="A29" s="159">
        <v>7</v>
      </c>
      <c r="B29" s="159" t="s">
        <v>483</v>
      </c>
      <c r="C29" s="160" t="s">
        <v>438</v>
      </c>
      <c r="D29" s="153" t="s">
        <v>439</v>
      </c>
      <c r="E29" s="161">
        <v>1</v>
      </c>
      <c r="F29" s="161">
        <v>1</v>
      </c>
      <c r="G29" s="162" t="s">
        <v>486</v>
      </c>
      <c r="H29" s="163" t="s">
        <v>436</v>
      </c>
      <c r="I29" s="157" t="s">
        <v>437</v>
      </c>
      <c r="J29" s="158" t="s">
        <v>689</v>
      </c>
    </row>
    <row r="30" spans="1:10" ht="63.75" x14ac:dyDescent="0.2">
      <c r="A30" s="168">
        <v>7</v>
      </c>
      <c r="B30" s="168" t="s">
        <v>483</v>
      </c>
      <c r="C30" s="169" t="s">
        <v>440</v>
      </c>
      <c r="D30" s="170" t="s">
        <v>441</v>
      </c>
      <c r="E30" s="171">
        <v>1</v>
      </c>
      <c r="F30" s="171">
        <v>1</v>
      </c>
      <c r="G30" s="172" t="s">
        <v>487</v>
      </c>
      <c r="H30" s="173" t="s">
        <v>436</v>
      </c>
      <c r="I30" s="174" t="s">
        <v>437</v>
      </c>
      <c r="J30" s="175" t="s">
        <v>488</v>
      </c>
    </row>
    <row r="31" spans="1:10" ht="51" x14ac:dyDescent="0.2">
      <c r="A31" s="176">
        <v>7</v>
      </c>
      <c r="B31" s="177" t="s">
        <v>483</v>
      </c>
      <c r="C31" s="178" t="s">
        <v>444</v>
      </c>
      <c r="D31" s="179" t="s">
        <v>445</v>
      </c>
      <c r="E31" s="180">
        <v>1</v>
      </c>
      <c r="F31" s="180">
        <v>1</v>
      </c>
      <c r="G31" s="181" t="s">
        <v>489</v>
      </c>
      <c r="H31" s="182" t="s">
        <v>436</v>
      </c>
      <c r="I31" s="183" t="s">
        <v>437</v>
      </c>
      <c r="J31" s="184" t="s">
        <v>490</v>
      </c>
    </row>
    <row r="32" spans="1:10" ht="52.5" customHeight="1" x14ac:dyDescent="0.2">
      <c r="A32" s="185">
        <v>8</v>
      </c>
      <c r="B32" s="186" t="s">
        <v>491</v>
      </c>
      <c r="C32" s="187" t="s">
        <v>434</v>
      </c>
      <c r="D32" s="188" t="s">
        <v>435</v>
      </c>
      <c r="E32" s="189">
        <v>1</v>
      </c>
      <c r="F32" s="189">
        <v>1</v>
      </c>
      <c r="G32" s="190" t="s">
        <v>492</v>
      </c>
      <c r="H32" s="191" t="s">
        <v>436</v>
      </c>
      <c r="I32" s="192" t="s">
        <v>437</v>
      </c>
      <c r="J32" s="193" t="s">
        <v>493</v>
      </c>
    </row>
    <row r="33" spans="1:10" ht="51" x14ac:dyDescent="0.2">
      <c r="A33" s="194">
        <v>8</v>
      </c>
      <c r="B33" s="194" t="s">
        <v>491</v>
      </c>
      <c r="C33" s="195" t="s">
        <v>438</v>
      </c>
      <c r="D33" s="196" t="s">
        <v>439</v>
      </c>
      <c r="E33" s="197">
        <v>1</v>
      </c>
      <c r="F33" s="197">
        <v>1</v>
      </c>
      <c r="G33" s="162" t="s">
        <v>494</v>
      </c>
      <c r="H33" s="198" t="s">
        <v>436</v>
      </c>
      <c r="I33" s="199" t="s">
        <v>437</v>
      </c>
      <c r="J33" s="158" t="s">
        <v>495</v>
      </c>
    </row>
    <row r="34" spans="1:10" ht="40.5" customHeight="1" x14ac:dyDescent="0.2">
      <c r="A34" s="151">
        <v>8</v>
      </c>
      <c r="B34" s="151" t="s">
        <v>491</v>
      </c>
      <c r="C34" s="152" t="s">
        <v>440</v>
      </c>
      <c r="D34" s="153" t="s">
        <v>441</v>
      </c>
      <c r="E34" s="154">
        <v>0</v>
      </c>
      <c r="F34" s="154">
        <v>0</v>
      </c>
      <c r="G34" s="164" t="s">
        <v>496</v>
      </c>
      <c r="H34" s="156" t="s">
        <v>442</v>
      </c>
      <c r="I34" s="157" t="s">
        <v>442</v>
      </c>
      <c r="J34" s="158" t="s">
        <v>53</v>
      </c>
    </row>
    <row r="35" spans="1:10" ht="40.5" customHeight="1" x14ac:dyDescent="0.2">
      <c r="A35" s="159">
        <v>8</v>
      </c>
      <c r="B35" s="159" t="s">
        <v>491</v>
      </c>
      <c r="C35" s="160" t="s">
        <v>444</v>
      </c>
      <c r="D35" s="153" t="s">
        <v>445</v>
      </c>
      <c r="E35" s="161">
        <v>1</v>
      </c>
      <c r="F35" s="161">
        <v>1</v>
      </c>
      <c r="G35" s="162" t="s">
        <v>497</v>
      </c>
      <c r="H35" s="163" t="s">
        <v>436</v>
      </c>
      <c r="I35" s="157" t="s">
        <v>437</v>
      </c>
      <c r="J35" s="158" t="s">
        <v>498</v>
      </c>
    </row>
    <row r="36" spans="1:10" ht="76.5" x14ac:dyDescent="0.2">
      <c r="A36" s="151">
        <v>9</v>
      </c>
      <c r="B36" s="151" t="s">
        <v>499</v>
      </c>
      <c r="C36" s="152" t="s">
        <v>434</v>
      </c>
      <c r="D36" s="153" t="s">
        <v>435</v>
      </c>
      <c r="E36" s="154">
        <v>1</v>
      </c>
      <c r="F36" s="154">
        <v>1</v>
      </c>
      <c r="G36" s="164" t="s">
        <v>500</v>
      </c>
      <c r="H36" s="156" t="s">
        <v>436</v>
      </c>
      <c r="I36" s="157" t="s">
        <v>437</v>
      </c>
      <c r="J36" s="158" t="s">
        <v>714</v>
      </c>
    </row>
    <row r="37" spans="1:10" ht="51" x14ac:dyDescent="0.2">
      <c r="A37" s="159">
        <v>9</v>
      </c>
      <c r="B37" s="159" t="s">
        <v>499</v>
      </c>
      <c r="C37" s="160" t="s">
        <v>438</v>
      </c>
      <c r="D37" s="153" t="s">
        <v>439</v>
      </c>
      <c r="E37" s="161">
        <v>1</v>
      </c>
      <c r="F37" s="161">
        <v>1</v>
      </c>
      <c r="G37" s="162" t="s">
        <v>501</v>
      </c>
      <c r="H37" s="163" t="s">
        <v>436</v>
      </c>
      <c r="I37" s="157" t="s">
        <v>437</v>
      </c>
      <c r="J37" s="158" t="s">
        <v>715</v>
      </c>
    </row>
    <row r="38" spans="1:10" ht="51" x14ac:dyDescent="0.2">
      <c r="A38" s="151">
        <v>9</v>
      </c>
      <c r="B38" s="151" t="s">
        <v>499</v>
      </c>
      <c r="C38" s="152" t="s">
        <v>440</v>
      </c>
      <c r="D38" s="153" t="s">
        <v>441</v>
      </c>
      <c r="E38" s="154">
        <v>0</v>
      </c>
      <c r="F38" s="154">
        <v>0</v>
      </c>
      <c r="G38" s="164" t="s">
        <v>502</v>
      </c>
      <c r="H38" s="156" t="s">
        <v>436</v>
      </c>
      <c r="I38" s="157" t="s">
        <v>437</v>
      </c>
      <c r="J38" s="158" t="s">
        <v>716</v>
      </c>
    </row>
    <row r="39" spans="1:10" ht="38.25" x14ac:dyDescent="0.2">
      <c r="A39" s="159">
        <v>9</v>
      </c>
      <c r="B39" s="159" t="s">
        <v>499</v>
      </c>
      <c r="C39" s="160" t="s">
        <v>444</v>
      </c>
      <c r="D39" s="153" t="s">
        <v>445</v>
      </c>
      <c r="E39" s="161">
        <v>1</v>
      </c>
      <c r="F39" s="161">
        <v>1</v>
      </c>
      <c r="G39" s="162" t="s">
        <v>503</v>
      </c>
      <c r="H39" s="163" t="s">
        <v>436</v>
      </c>
      <c r="I39" s="157" t="s">
        <v>437</v>
      </c>
      <c r="J39" s="158" t="s">
        <v>717</v>
      </c>
    </row>
    <row r="40" spans="1:10" ht="63.75" x14ac:dyDescent="0.2">
      <c r="A40" s="151">
        <v>10</v>
      </c>
      <c r="B40" s="151" t="s">
        <v>504</v>
      </c>
      <c r="C40" s="152" t="s">
        <v>434</v>
      </c>
      <c r="D40" s="153" t="s">
        <v>435</v>
      </c>
      <c r="E40" s="154">
        <v>1</v>
      </c>
      <c r="F40" s="154">
        <v>1</v>
      </c>
      <c r="G40" s="200" t="s">
        <v>505</v>
      </c>
      <c r="H40" s="156" t="s">
        <v>436</v>
      </c>
      <c r="I40" s="157" t="s">
        <v>437</v>
      </c>
      <c r="J40" s="193" t="s">
        <v>506</v>
      </c>
    </row>
    <row r="41" spans="1:10" ht="51" x14ac:dyDescent="0.2">
      <c r="A41" s="159">
        <v>10</v>
      </c>
      <c r="B41" s="159" t="s">
        <v>504</v>
      </c>
      <c r="C41" s="160" t="s">
        <v>438</v>
      </c>
      <c r="D41" s="153" t="s">
        <v>439</v>
      </c>
      <c r="E41" s="161">
        <v>1</v>
      </c>
      <c r="F41" s="161">
        <v>1</v>
      </c>
      <c r="G41" s="201" t="s">
        <v>507</v>
      </c>
      <c r="H41" s="163" t="s">
        <v>436</v>
      </c>
      <c r="I41" s="157" t="s">
        <v>437</v>
      </c>
      <c r="J41" s="167" t="s">
        <v>508</v>
      </c>
    </row>
    <row r="42" spans="1:10" ht="76.5" x14ac:dyDescent="0.2">
      <c r="A42" s="151">
        <v>10</v>
      </c>
      <c r="B42" s="151" t="s">
        <v>504</v>
      </c>
      <c r="C42" s="152" t="s">
        <v>440</v>
      </c>
      <c r="D42" s="153" t="s">
        <v>441</v>
      </c>
      <c r="E42" s="154">
        <v>0</v>
      </c>
      <c r="F42" s="154">
        <v>0</v>
      </c>
      <c r="G42" s="200" t="s">
        <v>509</v>
      </c>
      <c r="H42" s="156" t="s">
        <v>442</v>
      </c>
      <c r="I42" s="157" t="s">
        <v>442</v>
      </c>
      <c r="J42" s="167" t="s">
        <v>510</v>
      </c>
    </row>
    <row r="43" spans="1:10" ht="51" x14ac:dyDescent="0.2">
      <c r="A43" s="159">
        <v>10</v>
      </c>
      <c r="B43" s="159" t="s">
        <v>504</v>
      </c>
      <c r="C43" s="160" t="s">
        <v>444</v>
      </c>
      <c r="D43" s="153" t="s">
        <v>445</v>
      </c>
      <c r="E43" s="161">
        <v>1</v>
      </c>
      <c r="F43" s="161">
        <v>1</v>
      </c>
      <c r="G43" s="202" t="s">
        <v>511</v>
      </c>
      <c r="H43" s="163" t="s">
        <v>436</v>
      </c>
      <c r="I43" s="157" t="s">
        <v>437</v>
      </c>
      <c r="J43" s="193" t="s">
        <v>512</v>
      </c>
    </row>
    <row r="44" spans="1:10" ht="76.5" x14ac:dyDescent="0.2">
      <c r="A44" s="151">
        <v>11</v>
      </c>
      <c r="B44" s="151" t="s">
        <v>513</v>
      </c>
      <c r="C44" s="152" t="s">
        <v>434</v>
      </c>
      <c r="D44" s="153" t="s">
        <v>435</v>
      </c>
      <c r="E44" s="154">
        <v>1</v>
      </c>
      <c r="F44" s="154">
        <v>1</v>
      </c>
      <c r="G44" s="164" t="s">
        <v>514</v>
      </c>
      <c r="H44" s="156" t="s">
        <v>436</v>
      </c>
      <c r="I44" s="157" t="s">
        <v>437</v>
      </c>
      <c r="J44" s="158" t="s">
        <v>515</v>
      </c>
    </row>
    <row r="45" spans="1:10" ht="76.5" x14ac:dyDescent="0.2">
      <c r="A45" s="159">
        <v>11</v>
      </c>
      <c r="B45" s="159" t="s">
        <v>513</v>
      </c>
      <c r="C45" s="160" t="s">
        <v>438</v>
      </c>
      <c r="D45" s="153" t="s">
        <v>439</v>
      </c>
      <c r="E45" s="161">
        <v>1</v>
      </c>
      <c r="F45" s="161">
        <v>1</v>
      </c>
      <c r="G45" s="162" t="s">
        <v>516</v>
      </c>
      <c r="H45" s="163" t="s">
        <v>436</v>
      </c>
      <c r="I45" s="157" t="s">
        <v>437</v>
      </c>
      <c r="J45" s="165" t="s">
        <v>517</v>
      </c>
    </row>
    <row r="46" spans="1:10" ht="51" x14ac:dyDescent="0.2">
      <c r="A46" s="151">
        <v>11</v>
      </c>
      <c r="B46" s="151" t="s">
        <v>513</v>
      </c>
      <c r="C46" s="152" t="s">
        <v>440</v>
      </c>
      <c r="D46" s="153" t="s">
        <v>441</v>
      </c>
      <c r="E46" s="154">
        <v>0</v>
      </c>
      <c r="F46" s="154">
        <v>0</v>
      </c>
      <c r="G46" s="164" t="s">
        <v>518</v>
      </c>
      <c r="H46" s="156" t="s">
        <v>436</v>
      </c>
      <c r="I46" s="157" t="s">
        <v>442</v>
      </c>
      <c r="J46" s="158" t="s">
        <v>519</v>
      </c>
    </row>
    <row r="47" spans="1:10" ht="63.75" x14ac:dyDescent="0.2">
      <c r="A47" s="159">
        <v>11</v>
      </c>
      <c r="B47" s="159" t="s">
        <v>513</v>
      </c>
      <c r="C47" s="160" t="s">
        <v>444</v>
      </c>
      <c r="D47" s="153" t="s">
        <v>445</v>
      </c>
      <c r="E47" s="161">
        <v>1</v>
      </c>
      <c r="F47" s="161">
        <v>1</v>
      </c>
      <c r="G47" s="162" t="s">
        <v>520</v>
      </c>
      <c r="H47" s="163" t="s">
        <v>436</v>
      </c>
      <c r="I47" s="157" t="s">
        <v>437</v>
      </c>
      <c r="J47" s="158" t="s">
        <v>521</v>
      </c>
    </row>
    <row r="48" spans="1:10" ht="76.5" x14ac:dyDescent="0.2">
      <c r="A48" s="151">
        <v>12</v>
      </c>
      <c r="B48" s="151" t="s">
        <v>522</v>
      </c>
      <c r="C48" s="152" t="s">
        <v>434</v>
      </c>
      <c r="D48" s="153" t="s">
        <v>435</v>
      </c>
      <c r="E48" s="154">
        <v>1</v>
      </c>
      <c r="F48" s="154">
        <v>1</v>
      </c>
      <c r="G48" s="164" t="s">
        <v>523</v>
      </c>
      <c r="H48" s="156" t="s">
        <v>436</v>
      </c>
      <c r="I48" s="157" t="s">
        <v>437</v>
      </c>
      <c r="J48" s="158" t="s">
        <v>524</v>
      </c>
    </row>
    <row r="49" spans="1:10" ht="51" x14ac:dyDescent="0.2">
      <c r="A49" s="159">
        <v>12</v>
      </c>
      <c r="B49" s="159" t="s">
        <v>522</v>
      </c>
      <c r="C49" s="160" t="s">
        <v>438</v>
      </c>
      <c r="D49" s="153" t="s">
        <v>439</v>
      </c>
      <c r="E49" s="161">
        <v>1</v>
      </c>
      <c r="F49" s="161">
        <v>1</v>
      </c>
      <c r="G49" s="162" t="s">
        <v>525</v>
      </c>
      <c r="H49" s="163" t="s">
        <v>436</v>
      </c>
      <c r="I49" s="157" t="s">
        <v>437</v>
      </c>
      <c r="J49" s="193" t="s">
        <v>526</v>
      </c>
    </row>
    <row r="50" spans="1:10" ht="38.25" x14ac:dyDescent="0.2">
      <c r="A50" s="151">
        <v>12</v>
      </c>
      <c r="B50" s="151" t="s">
        <v>522</v>
      </c>
      <c r="C50" s="152" t="s">
        <v>440</v>
      </c>
      <c r="D50" s="153" t="s">
        <v>441</v>
      </c>
      <c r="E50" s="154">
        <v>0</v>
      </c>
      <c r="F50" s="154">
        <v>0</v>
      </c>
      <c r="G50" s="164" t="s">
        <v>527</v>
      </c>
      <c r="H50" s="156" t="s">
        <v>442</v>
      </c>
      <c r="I50" s="157" t="s">
        <v>442</v>
      </c>
      <c r="J50" s="203" t="s">
        <v>528</v>
      </c>
    </row>
    <row r="51" spans="1:10" ht="38.25" x14ac:dyDescent="0.2">
      <c r="A51" s="159">
        <v>12</v>
      </c>
      <c r="B51" s="159" t="s">
        <v>522</v>
      </c>
      <c r="C51" s="160" t="s">
        <v>444</v>
      </c>
      <c r="D51" s="153" t="s">
        <v>445</v>
      </c>
      <c r="E51" s="161">
        <v>1</v>
      </c>
      <c r="F51" s="161">
        <v>1</v>
      </c>
      <c r="G51" s="162" t="s">
        <v>529</v>
      </c>
      <c r="H51" s="163" t="s">
        <v>436</v>
      </c>
      <c r="I51" s="157" t="s">
        <v>437</v>
      </c>
      <c r="J51" s="193" t="s">
        <v>530</v>
      </c>
    </row>
    <row r="52" spans="1:10" ht="102" x14ac:dyDescent="0.2">
      <c r="A52" s="151">
        <v>13</v>
      </c>
      <c r="B52" s="151" t="s">
        <v>531</v>
      </c>
      <c r="C52" s="152" t="s">
        <v>434</v>
      </c>
      <c r="D52" s="153" t="s">
        <v>435</v>
      </c>
      <c r="E52" s="154">
        <v>1</v>
      </c>
      <c r="F52" s="154">
        <v>1</v>
      </c>
      <c r="G52" s="164" t="s">
        <v>532</v>
      </c>
      <c r="H52" s="156" t="s">
        <v>436</v>
      </c>
      <c r="I52" s="157" t="s">
        <v>437</v>
      </c>
      <c r="J52" s="158" t="s">
        <v>533</v>
      </c>
    </row>
    <row r="53" spans="1:10" ht="88.5" customHeight="1" x14ac:dyDescent="0.2">
      <c r="A53" s="159">
        <v>13</v>
      </c>
      <c r="B53" s="159" t="s">
        <v>531</v>
      </c>
      <c r="C53" s="160" t="s">
        <v>438</v>
      </c>
      <c r="D53" s="153" t="s">
        <v>439</v>
      </c>
      <c r="E53" s="161">
        <v>1</v>
      </c>
      <c r="F53" s="161">
        <v>0</v>
      </c>
      <c r="G53" s="204" t="s">
        <v>534</v>
      </c>
      <c r="H53" s="163" t="s">
        <v>442</v>
      </c>
      <c r="I53" s="157" t="s">
        <v>437</v>
      </c>
      <c r="J53" s="158" t="s">
        <v>535</v>
      </c>
    </row>
    <row r="54" spans="1:10" ht="89.25" x14ac:dyDescent="0.2">
      <c r="A54" s="151">
        <v>13</v>
      </c>
      <c r="B54" s="151" t="s">
        <v>531</v>
      </c>
      <c r="C54" s="152" t="s">
        <v>440</v>
      </c>
      <c r="D54" s="153" t="s">
        <v>441</v>
      </c>
      <c r="E54" s="154">
        <v>0</v>
      </c>
      <c r="F54" s="154">
        <v>0</v>
      </c>
      <c r="G54" s="164" t="s">
        <v>536</v>
      </c>
      <c r="H54" s="156" t="s">
        <v>442</v>
      </c>
      <c r="I54" s="157" t="s">
        <v>437</v>
      </c>
      <c r="J54" s="158" t="s">
        <v>537</v>
      </c>
    </row>
    <row r="55" spans="1:10" ht="89.25" x14ac:dyDescent="0.2">
      <c r="A55" s="159">
        <v>13</v>
      </c>
      <c r="B55" s="159" t="s">
        <v>531</v>
      </c>
      <c r="C55" s="160" t="s">
        <v>444</v>
      </c>
      <c r="D55" s="153" t="s">
        <v>445</v>
      </c>
      <c r="E55" s="161">
        <v>1</v>
      </c>
      <c r="F55" s="161">
        <v>1</v>
      </c>
      <c r="G55" s="204" t="s">
        <v>538</v>
      </c>
      <c r="H55" s="163" t="s">
        <v>436</v>
      </c>
      <c r="I55" s="157" t="s">
        <v>437</v>
      </c>
      <c r="J55" s="158" t="s">
        <v>539</v>
      </c>
    </row>
    <row r="56" spans="1:10" ht="38.25" x14ac:dyDescent="0.2">
      <c r="A56" s="151">
        <v>14</v>
      </c>
      <c r="B56" s="151" t="s">
        <v>540</v>
      </c>
      <c r="C56" s="152" t="s">
        <v>434</v>
      </c>
      <c r="D56" s="153" t="s">
        <v>435</v>
      </c>
      <c r="E56" s="154">
        <v>1</v>
      </c>
      <c r="F56" s="154">
        <v>1</v>
      </c>
      <c r="G56" s="164" t="s">
        <v>541</v>
      </c>
      <c r="H56" s="156" t="s">
        <v>436</v>
      </c>
      <c r="I56" s="157" t="s">
        <v>437</v>
      </c>
      <c r="J56" s="158" t="s">
        <v>542</v>
      </c>
    </row>
    <row r="57" spans="1:10" ht="49.5" customHeight="1" x14ac:dyDescent="0.2">
      <c r="A57" s="159">
        <v>14</v>
      </c>
      <c r="B57" s="159" t="s">
        <v>540</v>
      </c>
      <c r="C57" s="160" t="s">
        <v>438</v>
      </c>
      <c r="D57" s="153" t="s">
        <v>439</v>
      </c>
      <c r="E57" s="161">
        <v>1</v>
      </c>
      <c r="F57" s="161">
        <v>1</v>
      </c>
      <c r="G57" s="162" t="s">
        <v>543</v>
      </c>
      <c r="H57" s="163" t="s">
        <v>436</v>
      </c>
      <c r="I57" s="157" t="s">
        <v>437</v>
      </c>
      <c r="J57" s="158" t="s">
        <v>544</v>
      </c>
    </row>
    <row r="58" spans="1:10" ht="25.5" x14ac:dyDescent="0.2">
      <c r="A58" s="151">
        <v>14</v>
      </c>
      <c r="B58" s="151" t="s">
        <v>540</v>
      </c>
      <c r="C58" s="152" t="s">
        <v>440</v>
      </c>
      <c r="D58" s="153" t="s">
        <v>441</v>
      </c>
      <c r="E58" s="154">
        <v>0</v>
      </c>
      <c r="F58" s="154">
        <v>0</v>
      </c>
      <c r="G58" s="164" t="s">
        <v>545</v>
      </c>
      <c r="H58" s="156" t="s">
        <v>442</v>
      </c>
      <c r="I58" s="157" t="s">
        <v>442</v>
      </c>
      <c r="J58" s="158" t="s">
        <v>466</v>
      </c>
    </row>
    <row r="59" spans="1:10" ht="36.75" customHeight="1" x14ac:dyDescent="0.2">
      <c r="A59" s="159">
        <v>14</v>
      </c>
      <c r="B59" s="159" t="s">
        <v>540</v>
      </c>
      <c r="C59" s="160" t="s">
        <v>444</v>
      </c>
      <c r="D59" s="153" t="s">
        <v>445</v>
      </c>
      <c r="E59" s="161">
        <v>1</v>
      </c>
      <c r="F59" s="161">
        <v>1</v>
      </c>
      <c r="G59" s="162" t="s">
        <v>546</v>
      </c>
      <c r="H59" s="163" t="s">
        <v>436</v>
      </c>
      <c r="I59" s="157" t="s">
        <v>547</v>
      </c>
      <c r="J59" s="158" t="s">
        <v>548</v>
      </c>
    </row>
    <row r="60" spans="1:10" ht="126.75" customHeight="1" x14ac:dyDescent="0.2">
      <c r="A60" s="151">
        <v>15</v>
      </c>
      <c r="B60" s="151" t="s">
        <v>549</v>
      </c>
      <c r="C60" s="152" t="s">
        <v>434</v>
      </c>
      <c r="D60" s="153" t="s">
        <v>435</v>
      </c>
      <c r="E60" s="154">
        <v>1</v>
      </c>
      <c r="F60" s="154">
        <v>1</v>
      </c>
      <c r="G60" s="164" t="s">
        <v>550</v>
      </c>
      <c r="H60" s="156" t="s">
        <v>436</v>
      </c>
      <c r="I60" s="157" t="s">
        <v>437</v>
      </c>
      <c r="J60" s="158" t="s">
        <v>718</v>
      </c>
    </row>
    <row r="61" spans="1:10" ht="51" x14ac:dyDescent="0.2">
      <c r="A61" s="159">
        <v>15</v>
      </c>
      <c r="B61" s="159" t="s">
        <v>549</v>
      </c>
      <c r="C61" s="160" t="s">
        <v>438</v>
      </c>
      <c r="D61" s="153" t="s">
        <v>439</v>
      </c>
      <c r="E61" s="161">
        <v>1</v>
      </c>
      <c r="F61" s="161">
        <v>1</v>
      </c>
      <c r="G61" s="162" t="s">
        <v>551</v>
      </c>
      <c r="H61" s="163" t="s">
        <v>436</v>
      </c>
      <c r="I61" s="157" t="s">
        <v>437</v>
      </c>
      <c r="J61" s="158" t="s">
        <v>552</v>
      </c>
    </row>
    <row r="62" spans="1:10" ht="51" x14ac:dyDescent="0.2">
      <c r="A62" s="151">
        <v>15</v>
      </c>
      <c r="B62" s="151" t="s">
        <v>549</v>
      </c>
      <c r="C62" s="152" t="s">
        <v>440</v>
      </c>
      <c r="D62" s="153" t="s">
        <v>441</v>
      </c>
      <c r="E62" s="154">
        <v>0</v>
      </c>
      <c r="F62" s="154">
        <v>0</v>
      </c>
      <c r="G62" s="164" t="s">
        <v>553</v>
      </c>
      <c r="H62" s="156" t="s">
        <v>436</v>
      </c>
      <c r="I62" s="157" t="s">
        <v>437</v>
      </c>
      <c r="J62" s="158" t="s">
        <v>554</v>
      </c>
    </row>
    <row r="63" spans="1:10" ht="38.25" x14ac:dyDescent="0.2">
      <c r="A63" s="159">
        <v>15</v>
      </c>
      <c r="B63" s="159" t="s">
        <v>549</v>
      </c>
      <c r="C63" s="160" t="s">
        <v>444</v>
      </c>
      <c r="D63" s="153" t="s">
        <v>445</v>
      </c>
      <c r="E63" s="161">
        <v>1</v>
      </c>
      <c r="F63" s="161">
        <v>1</v>
      </c>
      <c r="G63" s="162" t="s">
        <v>555</v>
      </c>
      <c r="H63" s="163" t="s">
        <v>436</v>
      </c>
      <c r="I63" s="157" t="s">
        <v>437</v>
      </c>
      <c r="J63" s="158" t="s">
        <v>556</v>
      </c>
    </row>
    <row r="64" spans="1:10" ht="25.5" x14ac:dyDescent="0.2">
      <c r="A64" s="151">
        <v>16</v>
      </c>
      <c r="B64" s="151" t="s">
        <v>557</v>
      </c>
      <c r="C64" s="152" t="s">
        <v>434</v>
      </c>
      <c r="D64" s="153" t="s">
        <v>435</v>
      </c>
      <c r="E64" s="154">
        <v>1</v>
      </c>
      <c r="F64" s="154">
        <v>1</v>
      </c>
      <c r="G64" s="164" t="s">
        <v>558</v>
      </c>
      <c r="H64" s="156" t="s">
        <v>436</v>
      </c>
      <c r="I64" s="157" t="s">
        <v>437</v>
      </c>
      <c r="J64" s="158" t="s">
        <v>719</v>
      </c>
    </row>
    <row r="65" spans="1:10" ht="51" x14ac:dyDescent="0.2">
      <c r="A65" s="159">
        <v>16</v>
      </c>
      <c r="B65" s="159"/>
      <c r="C65" s="160" t="s">
        <v>438</v>
      </c>
      <c r="D65" s="153" t="s">
        <v>439</v>
      </c>
      <c r="E65" s="161">
        <v>1</v>
      </c>
      <c r="F65" s="161">
        <v>1</v>
      </c>
      <c r="G65" s="162" t="s">
        <v>559</v>
      </c>
      <c r="H65" s="163" t="s">
        <v>436</v>
      </c>
      <c r="I65" s="157" t="s">
        <v>437</v>
      </c>
      <c r="J65" s="158" t="s">
        <v>720</v>
      </c>
    </row>
    <row r="66" spans="1:10" ht="25.5" x14ac:dyDescent="0.2">
      <c r="A66" s="151">
        <v>16</v>
      </c>
      <c r="B66" s="151" t="s">
        <v>557</v>
      </c>
      <c r="C66" s="152" t="s">
        <v>440</v>
      </c>
      <c r="D66" s="153" t="s">
        <v>441</v>
      </c>
      <c r="E66" s="154">
        <v>0</v>
      </c>
      <c r="F66" s="154">
        <v>0</v>
      </c>
      <c r="G66" s="164" t="s">
        <v>560</v>
      </c>
      <c r="H66" s="156" t="s">
        <v>442</v>
      </c>
      <c r="I66" s="157" t="s">
        <v>442</v>
      </c>
      <c r="J66" s="158" t="s">
        <v>59</v>
      </c>
    </row>
    <row r="67" spans="1:10" ht="25.5" x14ac:dyDescent="0.2">
      <c r="A67" s="159">
        <v>16</v>
      </c>
      <c r="B67" s="159" t="s">
        <v>557</v>
      </c>
      <c r="C67" s="160" t="s">
        <v>444</v>
      </c>
      <c r="D67" s="153" t="s">
        <v>445</v>
      </c>
      <c r="E67" s="161">
        <v>1</v>
      </c>
      <c r="F67" s="161">
        <v>0</v>
      </c>
      <c r="G67" s="162" t="s">
        <v>561</v>
      </c>
      <c r="H67" s="163" t="s">
        <v>442</v>
      </c>
      <c r="I67" s="157" t="s">
        <v>442</v>
      </c>
      <c r="J67" s="158" t="s">
        <v>562</v>
      </c>
    </row>
    <row r="68" spans="1:10" ht="63.75" x14ac:dyDescent="0.2">
      <c r="A68" s="151">
        <v>17</v>
      </c>
      <c r="B68" s="151" t="s">
        <v>563</v>
      </c>
      <c r="C68" s="152" t="s">
        <v>434</v>
      </c>
      <c r="D68" s="153" t="s">
        <v>435</v>
      </c>
      <c r="E68" s="154">
        <v>1</v>
      </c>
      <c r="F68" s="154">
        <v>1</v>
      </c>
      <c r="G68" s="164" t="s">
        <v>564</v>
      </c>
      <c r="H68" s="156" t="s">
        <v>436</v>
      </c>
      <c r="I68" s="157" t="s">
        <v>437</v>
      </c>
      <c r="J68" s="158" t="s">
        <v>565</v>
      </c>
    </row>
    <row r="69" spans="1:10" ht="57" customHeight="1" x14ac:dyDescent="0.2">
      <c r="A69" s="159">
        <v>17</v>
      </c>
      <c r="B69" s="159" t="s">
        <v>563</v>
      </c>
      <c r="C69" s="160" t="s">
        <v>438</v>
      </c>
      <c r="D69" s="153" t="s">
        <v>439</v>
      </c>
      <c r="E69" s="161">
        <v>1</v>
      </c>
      <c r="F69" s="161">
        <v>1</v>
      </c>
      <c r="G69" s="162" t="s">
        <v>566</v>
      </c>
      <c r="H69" s="163" t="s">
        <v>436</v>
      </c>
      <c r="I69" s="157" t="s">
        <v>437</v>
      </c>
      <c r="J69" s="158" t="s">
        <v>567</v>
      </c>
    </row>
    <row r="70" spans="1:10" ht="51" x14ac:dyDescent="0.2">
      <c r="A70" s="151">
        <v>17</v>
      </c>
      <c r="B70" s="151" t="s">
        <v>563</v>
      </c>
      <c r="C70" s="152" t="s">
        <v>440</v>
      </c>
      <c r="D70" s="153" t="s">
        <v>441</v>
      </c>
      <c r="E70" s="154">
        <v>0</v>
      </c>
      <c r="F70" s="154">
        <v>0</v>
      </c>
      <c r="G70" s="164" t="s">
        <v>568</v>
      </c>
      <c r="H70" s="156" t="s">
        <v>436</v>
      </c>
      <c r="I70" s="157" t="s">
        <v>437</v>
      </c>
      <c r="J70" s="165" t="s">
        <v>721</v>
      </c>
    </row>
    <row r="71" spans="1:10" ht="70.5" customHeight="1" x14ac:dyDescent="0.2">
      <c r="A71" s="159">
        <v>17</v>
      </c>
      <c r="B71" s="159" t="s">
        <v>563</v>
      </c>
      <c r="C71" s="160" t="s">
        <v>444</v>
      </c>
      <c r="D71" s="153" t="s">
        <v>445</v>
      </c>
      <c r="E71" s="161">
        <v>1</v>
      </c>
      <c r="F71" s="161">
        <v>1</v>
      </c>
      <c r="G71" s="162" t="s">
        <v>569</v>
      </c>
      <c r="H71" s="163" t="s">
        <v>436</v>
      </c>
      <c r="I71" s="157" t="s">
        <v>437</v>
      </c>
      <c r="J71" s="158" t="s">
        <v>570</v>
      </c>
    </row>
    <row r="72" spans="1:10" ht="25.5" x14ac:dyDescent="0.2">
      <c r="A72" s="151">
        <v>18</v>
      </c>
      <c r="B72" s="151" t="s">
        <v>571</v>
      </c>
      <c r="C72" s="152" t="s">
        <v>434</v>
      </c>
      <c r="D72" s="153" t="s">
        <v>435</v>
      </c>
      <c r="E72" s="154">
        <v>1</v>
      </c>
      <c r="F72" s="154">
        <v>1</v>
      </c>
      <c r="G72" s="164" t="s">
        <v>572</v>
      </c>
      <c r="H72" s="156" t="s">
        <v>436</v>
      </c>
      <c r="I72" s="157" t="s">
        <v>437</v>
      </c>
      <c r="J72" s="158" t="s">
        <v>573</v>
      </c>
    </row>
    <row r="73" spans="1:10" ht="76.5" x14ac:dyDescent="0.2">
      <c r="A73" s="159">
        <v>18</v>
      </c>
      <c r="B73" s="159" t="s">
        <v>571</v>
      </c>
      <c r="C73" s="160" t="s">
        <v>438</v>
      </c>
      <c r="D73" s="153" t="s">
        <v>439</v>
      </c>
      <c r="E73" s="161">
        <v>1</v>
      </c>
      <c r="F73" s="161">
        <v>1</v>
      </c>
      <c r="G73" s="162" t="s">
        <v>574</v>
      </c>
      <c r="H73" s="163" t="s">
        <v>436</v>
      </c>
      <c r="I73" s="157" t="s">
        <v>437</v>
      </c>
      <c r="J73" s="158" t="s">
        <v>722</v>
      </c>
    </row>
    <row r="74" spans="1:10" ht="51" x14ac:dyDescent="0.2">
      <c r="A74" s="151">
        <v>18</v>
      </c>
      <c r="B74" s="151" t="s">
        <v>571</v>
      </c>
      <c r="C74" s="152" t="s">
        <v>440</v>
      </c>
      <c r="D74" s="153" t="s">
        <v>441</v>
      </c>
      <c r="E74" s="154">
        <v>0</v>
      </c>
      <c r="F74" s="154">
        <v>0</v>
      </c>
      <c r="G74" s="164" t="s">
        <v>575</v>
      </c>
      <c r="H74" s="156" t="s">
        <v>436</v>
      </c>
      <c r="I74" s="157" t="s">
        <v>437</v>
      </c>
      <c r="J74" s="158" t="s">
        <v>576</v>
      </c>
    </row>
    <row r="75" spans="1:10" ht="42.75" customHeight="1" x14ac:dyDescent="0.2">
      <c r="A75" s="159">
        <v>18</v>
      </c>
      <c r="B75" s="159" t="s">
        <v>571</v>
      </c>
      <c r="C75" s="160" t="s">
        <v>444</v>
      </c>
      <c r="D75" s="153" t="s">
        <v>445</v>
      </c>
      <c r="E75" s="161">
        <v>1</v>
      </c>
      <c r="F75" s="161">
        <v>1</v>
      </c>
      <c r="G75" s="162" t="s">
        <v>577</v>
      </c>
      <c r="H75" s="163" t="s">
        <v>436</v>
      </c>
      <c r="I75" s="157" t="s">
        <v>437</v>
      </c>
      <c r="J75" s="158" t="s">
        <v>723</v>
      </c>
    </row>
    <row r="76" spans="1:10" ht="89.25" x14ac:dyDescent="0.2">
      <c r="A76" s="151">
        <v>19</v>
      </c>
      <c r="B76" s="151" t="s">
        <v>578</v>
      </c>
      <c r="C76" s="152" t="s">
        <v>434</v>
      </c>
      <c r="D76" s="153" t="s">
        <v>435</v>
      </c>
      <c r="E76" s="154">
        <v>1</v>
      </c>
      <c r="F76" s="154">
        <v>1</v>
      </c>
      <c r="G76" s="164" t="s">
        <v>579</v>
      </c>
      <c r="H76" s="156" t="s">
        <v>436</v>
      </c>
      <c r="I76" s="157" t="s">
        <v>437</v>
      </c>
      <c r="J76" s="158" t="s">
        <v>580</v>
      </c>
    </row>
    <row r="77" spans="1:10" ht="63.75" x14ac:dyDescent="0.2">
      <c r="A77" s="159">
        <v>19</v>
      </c>
      <c r="B77" s="159" t="s">
        <v>578</v>
      </c>
      <c r="C77" s="160" t="s">
        <v>438</v>
      </c>
      <c r="D77" s="153" t="s">
        <v>439</v>
      </c>
      <c r="E77" s="161">
        <v>1</v>
      </c>
      <c r="F77" s="161">
        <v>1</v>
      </c>
      <c r="G77" s="162" t="s">
        <v>581</v>
      </c>
      <c r="H77" s="163" t="s">
        <v>436</v>
      </c>
      <c r="I77" s="157" t="s">
        <v>437</v>
      </c>
      <c r="J77" s="158" t="s">
        <v>724</v>
      </c>
    </row>
    <row r="78" spans="1:10" ht="25.5" x14ac:dyDescent="0.2">
      <c r="A78" s="151">
        <v>19</v>
      </c>
      <c r="B78" s="151" t="s">
        <v>578</v>
      </c>
      <c r="C78" s="152" t="s">
        <v>440</v>
      </c>
      <c r="D78" s="153" t="s">
        <v>441</v>
      </c>
      <c r="E78" s="154">
        <v>0</v>
      </c>
      <c r="F78" s="154">
        <v>0</v>
      </c>
      <c r="G78" s="164" t="s">
        <v>582</v>
      </c>
      <c r="H78" s="156" t="s">
        <v>583</v>
      </c>
      <c r="I78" s="157" t="s">
        <v>442</v>
      </c>
      <c r="J78" s="158" t="s">
        <v>443</v>
      </c>
    </row>
    <row r="79" spans="1:10" ht="68.25" customHeight="1" x14ac:dyDescent="0.2">
      <c r="A79" s="159">
        <v>19</v>
      </c>
      <c r="B79" s="159" t="s">
        <v>578</v>
      </c>
      <c r="C79" s="160" t="s">
        <v>444</v>
      </c>
      <c r="D79" s="153" t="s">
        <v>445</v>
      </c>
      <c r="E79" s="161">
        <v>1</v>
      </c>
      <c r="F79" s="161">
        <v>1</v>
      </c>
      <c r="G79" s="162" t="s">
        <v>584</v>
      </c>
      <c r="H79" s="163" t="s">
        <v>436</v>
      </c>
      <c r="I79" s="157" t="s">
        <v>437</v>
      </c>
      <c r="J79" s="158" t="s">
        <v>585</v>
      </c>
    </row>
    <row r="80" spans="1:10" ht="51" x14ac:dyDescent="0.2">
      <c r="A80" s="151">
        <v>20</v>
      </c>
      <c r="B80" s="151" t="s">
        <v>586</v>
      </c>
      <c r="C80" s="152" t="s">
        <v>434</v>
      </c>
      <c r="D80" s="153" t="s">
        <v>435</v>
      </c>
      <c r="E80" s="154">
        <v>1</v>
      </c>
      <c r="F80" s="154">
        <v>1</v>
      </c>
      <c r="G80" s="206" t="s">
        <v>587</v>
      </c>
      <c r="H80" s="156" t="s">
        <v>436</v>
      </c>
      <c r="I80" s="157" t="s">
        <v>437</v>
      </c>
      <c r="J80" s="158" t="s">
        <v>736</v>
      </c>
    </row>
    <row r="81" spans="1:10" ht="51" x14ac:dyDescent="0.2">
      <c r="A81" s="159">
        <v>20</v>
      </c>
      <c r="B81" s="159" t="s">
        <v>586</v>
      </c>
      <c r="C81" s="160" t="s">
        <v>438</v>
      </c>
      <c r="D81" s="153" t="s">
        <v>439</v>
      </c>
      <c r="E81" s="161">
        <v>1</v>
      </c>
      <c r="F81" s="161">
        <v>1</v>
      </c>
      <c r="G81" s="162" t="s">
        <v>588</v>
      </c>
      <c r="H81" s="163" t="s">
        <v>436</v>
      </c>
      <c r="I81" s="157" t="s">
        <v>437</v>
      </c>
      <c r="J81" s="158" t="s">
        <v>589</v>
      </c>
    </row>
    <row r="82" spans="1:10" ht="43.5" customHeight="1" x14ac:dyDescent="0.2">
      <c r="A82" s="151">
        <v>20</v>
      </c>
      <c r="B82" s="151" t="s">
        <v>586</v>
      </c>
      <c r="C82" s="152" t="s">
        <v>440</v>
      </c>
      <c r="D82" s="153" t="s">
        <v>441</v>
      </c>
      <c r="E82" s="154">
        <v>0</v>
      </c>
      <c r="F82" s="154">
        <v>0</v>
      </c>
      <c r="G82" s="164" t="s">
        <v>690</v>
      </c>
      <c r="H82" s="156" t="s">
        <v>442</v>
      </c>
      <c r="I82" s="157" t="s">
        <v>437</v>
      </c>
      <c r="J82" s="158" t="s">
        <v>590</v>
      </c>
    </row>
    <row r="83" spans="1:10" ht="25.5" x14ac:dyDescent="0.2">
      <c r="A83" s="159">
        <v>20</v>
      </c>
      <c r="B83" s="159" t="s">
        <v>586</v>
      </c>
      <c r="C83" s="160" t="s">
        <v>444</v>
      </c>
      <c r="D83" s="153" t="s">
        <v>445</v>
      </c>
      <c r="E83" s="161">
        <v>1</v>
      </c>
      <c r="F83" s="161">
        <v>1</v>
      </c>
      <c r="G83" s="162" t="s">
        <v>591</v>
      </c>
      <c r="H83" s="163" t="s">
        <v>436</v>
      </c>
      <c r="I83" s="157" t="s">
        <v>437</v>
      </c>
      <c r="J83" s="158" t="s">
        <v>592</v>
      </c>
    </row>
    <row r="84" spans="1:10" ht="38.25" x14ac:dyDescent="0.2">
      <c r="A84" s="151">
        <v>21</v>
      </c>
      <c r="B84" s="151" t="s">
        <v>593</v>
      </c>
      <c r="C84" s="152" t="s">
        <v>434</v>
      </c>
      <c r="D84" s="153" t="s">
        <v>435</v>
      </c>
      <c r="E84" s="154">
        <v>1</v>
      </c>
      <c r="F84" s="154">
        <v>1</v>
      </c>
      <c r="G84" s="164" t="s">
        <v>673</v>
      </c>
      <c r="H84" s="156" t="s">
        <v>436</v>
      </c>
      <c r="I84" s="157" t="s">
        <v>437</v>
      </c>
      <c r="J84" s="158" t="s">
        <v>594</v>
      </c>
    </row>
    <row r="85" spans="1:10" ht="51" x14ac:dyDescent="0.2">
      <c r="A85" s="159">
        <v>21</v>
      </c>
      <c r="B85" s="159" t="s">
        <v>593</v>
      </c>
      <c r="C85" s="160" t="s">
        <v>438</v>
      </c>
      <c r="D85" s="153" t="s">
        <v>439</v>
      </c>
      <c r="E85" s="161">
        <v>1</v>
      </c>
      <c r="F85" s="161">
        <v>1</v>
      </c>
      <c r="G85" s="162" t="s">
        <v>595</v>
      </c>
      <c r="H85" s="163" t="s">
        <v>436</v>
      </c>
      <c r="I85" s="157" t="s">
        <v>437</v>
      </c>
      <c r="J85" s="158" t="s">
        <v>674</v>
      </c>
    </row>
    <row r="86" spans="1:10" ht="38.25" x14ac:dyDescent="0.2">
      <c r="A86" s="151">
        <v>21</v>
      </c>
      <c r="B86" s="151" t="s">
        <v>593</v>
      </c>
      <c r="C86" s="152" t="s">
        <v>440</v>
      </c>
      <c r="D86" s="153" t="s">
        <v>441</v>
      </c>
      <c r="E86" s="154">
        <v>0</v>
      </c>
      <c r="F86" s="154">
        <v>0</v>
      </c>
      <c r="G86" s="164" t="s">
        <v>596</v>
      </c>
      <c r="H86" s="156" t="s">
        <v>436</v>
      </c>
      <c r="I86" s="157" t="s">
        <v>437</v>
      </c>
      <c r="J86" s="158" t="s">
        <v>691</v>
      </c>
    </row>
    <row r="87" spans="1:10" ht="51" x14ac:dyDescent="0.2">
      <c r="A87" s="159">
        <v>21</v>
      </c>
      <c r="B87" s="159" t="s">
        <v>593</v>
      </c>
      <c r="C87" s="160" t="s">
        <v>444</v>
      </c>
      <c r="D87" s="153" t="s">
        <v>445</v>
      </c>
      <c r="E87" s="161">
        <v>1</v>
      </c>
      <c r="F87" s="161">
        <v>1</v>
      </c>
      <c r="G87" s="162" t="s">
        <v>692</v>
      </c>
      <c r="H87" s="163" t="s">
        <v>436</v>
      </c>
      <c r="I87" s="157" t="s">
        <v>437</v>
      </c>
      <c r="J87" s="158" t="s">
        <v>675</v>
      </c>
    </row>
    <row r="88" spans="1:10" ht="120" customHeight="1" x14ac:dyDescent="0.2">
      <c r="A88" s="151">
        <v>22</v>
      </c>
      <c r="B88" s="151" t="s">
        <v>597</v>
      </c>
      <c r="C88" s="152" t="s">
        <v>434</v>
      </c>
      <c r="D88" s="153" t="s">
        <v>435</v>
      </c>
      <c r="E88" s="154">
        <v>1</v>
      </c>
      <c r="F88" s="207">
        <v>1</v>
      </c>
      <c r="G88" s="205" t="s">
        <v>598</v>
      </c>
      <c r="H88" s="156" t="s">
        <v>436</v>
      </c>
      <c r="I88" s="157" t="s">
        <v>437</v>
      </c>
      <c r="J88" s="193" t="s">
        <v>599</v>
      </c>
    </row>
    <row r="89" spans="1:10" ht="63.75" x14ac:dyDescent="0.2">
      <c r="A89" s="159">
        <v>22</v>
      </c>
      <c r="B89" s="159" t="s">
        <v>597</v>
      </c>
      <c r="C89" s="160" t="s">
        <v>438</v>
      </c>
      <c r="D89" s="153" t="s">
        <v>439</v>
      </c>
      <c r="E89" s="161">
        <v>1</v>
      </c>
      <c r="F89" s="208">
        <v>1</v>
      </c>
      <c r="G89" s="209" t="s">
        <v>676</v>
      </c>
      <c r="H89" s="163" t="s">
        <v>436</v>
      </c>
      <c r="I89" s="157" t="s">
        <v>437</v>
      </c>
      <c r="J89" s="158" t="s">
        <v>600</v>
      </c>
    </row>
    <row r="90" spans="1:10" ht="25.5" x14ac:dyDescent="0.2">
      <c r="A90" s="151">
        <v>22</v>
      </c>
      <c r="B90" s="151" t="s">
        <v>597</v>
      </c>
      <c r="C90" s="152" t="s">
        <v>440</v>
      </c>
      <c r="D90" s="153" t="s">
        <v>441</v>
      </c>
      <c r="E90" s="154">
        <v>0</v>
      </c>
      <c r="F90" s="207">
        <v>0</v>
      </c>
      <c r="G90" s="210" t="s">
        <v>677</v>
      </c>
      <c r="H90" s="156" t="s">
        <v>442</v>
      </c>
      <c r="I90" s="157" t="s">
        <v>442</v>
      </c>
      <c r="J90" s="158" t="s">
        <v>53</v>
      </c>
    </row>
    <row r="91" spans="1:10" ht="38.25" x14ac:dyDescent="0.2">
      <c r="A91" s="159">
        <v>22</v>
      </c>
      <c r="B91" s="159" t="s">
        <v>597</v>
      </c>
      <c r="C91" s="160" t="s">
        <v>444</v>
      </c>
      <c r="D91" s="153" t="s">
        <v>445</v>
      </c>
      <c r="E91" s="161">
        <v>1</v>
      </c>
      <c r="F91" s="211">
        <v>1</v>
      </c>
      <c r="G91" s="209" t="s">
        <v>678</v>
      </c>
      <c r="H91" s="163" t="s">
        <v>436</v>
      </c>
      <c r="I91" s="157" t="s">
        <v>437</v>
      </c>
      <c r="J91" s="158" t="s">
        <v>498</v>
      </c>
    </row>
  </sheetData>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topLeftCell="G23" zoomScaleNormal="100" workbookViewId="0">
      <selection activeCell="I23" sqref="I1:I1048576"/>
    </sheetView>
  </sheetViews>
  <sheetFormatPr baseColWidth="10" defaultRowHeight="14.25" x14ac:dyDescent="0.2"/>
  <cols>
    <col min="1" max="1" width="2.625" bestFit="1" customWidth="1"/>
    <col min="2" max="2" width="25" customWidth="1"/>
    <col min="3" max="3" width="9.25" customWidth="1"/>
    <col min="4" max="4" width="8.75" bestFit="1" customWidth="1"/>
    <col min="5" max="5" width="10.375" bestFit="1" customWidth="1"/>
    <col min="6" max="6" width="75.25" customWidth="1"/>
    <col min="7" max="7" width="13.875" customWidth="1"/>
    <col min="8" max="8" width="15.125" customWidth="1"/>
    <col min="9" max="9" width="66.75" customWidth="1"/>
    <col min="10" max="10" width="64.125" customWidth="1"/>
  </cols>
  <sheetData>
    <row r="1" spans="1:9" ht="44.25" customHeight="1" x14ac:dyDescent="0.2"/>
    <row r="2" spans="1:9" ht="33.75" customHeight="1" x14ac:dyDescent="0.2"/>
    <row r="3" spans="1:9" ht="51" x14ac:dyDescent="0.2">
      <c r="A3" s="212" t="s">
        <v>425</v>
      </c>
      <c r="B3" s="213" t="s">
        <v>427</v>
      </c>
      <c r="C3" s="213" t="s">
        <v>428</v>
      </c>
      <c r="D3" s="213" t="s">
        <v>429</v>
      </c>
      <c r="E3" s="213" t="s">
        <v>430</v>
      </c>
      <c r="F3" s="213" t="s">
        <v>601</v>
      </c>
      <c r="G3" s="213" t="s">
        <v>432</v>
      </c>
      <c r="H3" s="213" t="s">
        <v>183</v>
      </c>
      <c r="I3" s="214" t="s">
        <v>418</v>
      </c>
    </row>
    <row r="4" spans="1:9" ht="25.5" x14ac:dyDescent="0.2">
      <c r="A4" s="228">
        <v>1</v>
      </c>
      <c r="B4" s="152" t="s">
        <v>602</v>
      </c>
      <c r="C4" s="153" t="s">
        <v>603</v>
      </c>
      <c r="D4" s="154">
        <v>1</v>
      </c>
      <c r="E4" s="154">
        <v>1</v>
      </c>
      <c r="F4" s="164" t="s">
        <v>725</v>
      </c>
      <c r="G4" s="156" t="s">
        <v>436</v>
      </c>
      <c r="H4" s="157" t="s">
        <v>437</v>
      </c>
      <c r="I4" s="215" t="s">
        <v>604</v>
      </c>
    </row>
    <row r="5" spans="1:9" ht="25.5" x14ac:dyDescent="0.2">
      <c r="A5" s="229">
        <v>1</v>
      </c>
      <c r="B5" s="160" t="s">
        <v>602</v>
      </c>
      <c r="C5" s="153" t="s">
        <v>605</v>
      </c>
      <c r="D5" s="161">
        <v>0</v>
      </c>
      <c r="E5" s="161">
        <v>0</v>
      </c>
      <c r="F5" s="216" t="s">
        <v>442</v>
      </c>
      <c r="G5" s="163" t="s">
        <v>442</v>
      </c>
      <c r="H5" s="157" t="s">
        <v>442</v>
      </c>
      <c r="I5" s="217" t="s">
        <v>606</v>
      </c>
    </row>
    <row r="6" spans="1:9" ht="51" x14ac:dyDescent="0.2">
      <c r="A6" s="228">
        <v>2</v>
      </c>
      <c r="B6" s="152" t="s">
        <v>607</v>
      </c>
      <c r="C6" s="153" t="s">
        <v>608</v>
      </c>
      <c r="D6" s="154">
        <v>1</v>
      </c>
      <c r="E6" s="154">
        <v>1</v>
      </c>
      <c r="F6" s="164" t="s">
        <v>726</v>
      </c>
      <c r="G6" s="156" t="s">
        <v>436</v>
      </c>
      <c r="H6" s="157" t="s">
        <v>437</v>
      </c>
      <c r="I6" s="217" t="s">
        <v>609</v>
      </c>
    </row>
    <row r="7" spans="1:9" ht="191.25" x14ac:dyDescent="0.2">
      <c r="A7" s="229">
        <v>3</v>
      </c>
      <c r="B7" s="160" t="s">
        <v>610</v>
      </c>
      <c r="C7" s="153" t="s">
        <v>611</v>
      </c>
      <c r="D7" s="161">
        <v>27</v>
      </c>
      <c r="E7" s="161">
        <v>27</v>
      </c>
      <c r="F7" s="162" t="s">
        <v>612</v>
      </c>
      <c r="G7" s="163" t="s">
        <v>436</v>
      </c>
      <c r="H7" s="157" t="s">
        <v>437</v>
      </c>
      <c r="I7" s="218" t="s">
        <v>735</v>
      </c>
    </row>
    <row r="8" spans="1:9" ht="38.25" x14ac:dyDescent="0.2">
      <c r="A8" s="228">
        <v>3</v>
      </c>
      <c r="B8" s="152" t="s">
        <v>610</v>
      </c>
      <c r="C8" s="153" t="s">
        <v>613</v>
      </c>
      <c r="D8" s="154">
        <v>2</v>
      </c>
      <c r="E8" s="154">
        <v>2</v>
      </c>
      <c r="F8" s="164" t="s">
        <v>614</v>
      </c>
      <c r="G8" s="156" t="s">
        <v>436</v>
      </c>
      <c r="H8" s="157" t="s">
        <v>437</v>
      </c>
      <c r="I8" s="217" t="s">
        <v>727</v>
      </c>
    </row>
    <row r="9" spans="1:9" ht="51" x14ac:dyDescent="0.2">
      <c r="A9" s="229">
        <v>4</v>
      </c>
      <c r="B9" s="160" t="s">
        <v>434</v>
      </c>
      <c r="C9" s="153" t="s">
        <v>615</v>
      </c>
      <c r="D9" s="161">
        <v>1</v>
      </c>
      <c r="E9" s="161">
        <v>1</v>
      </c>
      <c r="F9" s="162" t="s">
        <v>616</v>
      </c>
      <c r="G9" s="163" t="s">
        <v>436</v>
      </c>
      <c r="H9" s="157" t="s">
        <v>437</v>
      </c>
      <c r="I9" s="217" t="s">
        <v>617</v>
      </c>
    </row>
    <row r="10" spans="1:9" ht="114.75" x14ac:dyDescent="0.2">
      <c r="A10" s="228">
        <v>5</v>
      </c>
      <c r="B10" s="152" t="s">
        <v>618</v>
      </c>
      <c r="C10" s="153" t="s">
        <v>619</v>
      </c>
      <c r="D10" s="154">
        <v>19</v>
      </c>
      <c r="E10" s="154">
        <v>10</v>
      </c>
      <c r="F10" s="164" t="s">
        <v>620</v>
      </c>
      <c r="G10" s="156" t="s">
        <v>436</v>
      </c>
      <c r="H10" s="157" t="s">
        <v>437</v>
      </c>
      <c r="I10" s="219" t="s">
        <v>728</v>
      </c>
    </row>
    <row r="11" spans="1:9" ht="25.5" x14ac:dyDescent="0.2">
      <c r="A11" s="229">
        <v>5</v>
      </c>
      <c r="B11" s="160" t="s">
        <v>618</v>
      </c>
      <c r="C11" s="153" t="s">
        <v>621</v>
      </c>
      <c r="D11" s="161">
        <v>34</v>
      </c>
      <c r="E11" s="161">
        <v>34</v>
      </c>
      <c r="F11" s="162" t="s">
        <v>622</v>
      </c>
      <c r="G11" s="163" t="s">
        <v>436</v>
      </c>
      <c r="H11" s="157" t="s">
        <v>437</v>
      </c>
      <c r="I11" s="219" t="s">
        <v>623</v>
      </c>
    </row>
    <row r="12" spans="1:9" ht="25.5" x14ac:dyDescent="0.2">
      <c r="A12" s="228">
        <v>5</v>
      </c>
      <c r="B12" s="152" t="s">
        <v>618</v>
      </c>
      <c r="C12" s="153" t="s">
        <v>624</v>
      </c>
      <c r="D12" s="154">
        <v>0</v>
      </c>
      <c r="E12" s="154">
        <v>0</v>
      </c>
      <c r="F12" s="164" t="s">
        <v>625</v>
      </c>
      <c r="G12" s="156" t="s">
        <v>442</v>
      </c>
      <c r="H12" s="157" t="s">
        <v>442</v>
      </c>
      <c r="I12" s="219" t="s">
        <v>442</v>
      </c>
    </row>
    <row r="13" spans="1:9" ht="76.5" x14ac:dyDescent="0.2">
      <c r="A13" s="229">
        <v>6</v>
      </c>
      <c r="B13" s="160" t="s">
        <v>626</v>
      </c>
      <c r="C13" s="153" t="s">
        <v>627</v>
      </c>
      <c r="D13" s="161">
        <v>1</v>
      </c>
      <c r="E13" s="161">
        <v>1</v>
      </c>
      <c r="F13" s="162" t="s">
        <v>628</v>
      </c>
      <c r="G13" s="163" t="s">
        <v>436</v>
      </c>
      <c r="H13" s="157" t="s">
        <v>437</v>
      </c>
      <c r="I13" s="217" t="s">
        <v>729</v>
      </c>
    </row>
    <row r="14" spans="1:9" ht="51" x14ac:dyDescent="0.2">
      <c r="A14" s="228">
        <v>6</v>
      </c>
      <c r="B14" s="152" t="s">
        <v>626</v>
      </c>
      <c r="C14" s="153" t="s">
        <v>629</v>
      </c>
      <c r="D14" s="154">
        <v>1</v>
      </c>
      <c r="E14" s="154">
        <v>1</v>
      </c>
      <c r="F14" s="164" t="s">
        <v>630</v>
      </c>
      <c r="G14" s="156" t="s">
        <v>436</v>
      </c>
      <c r="H14" s="157" t="s">
        <v>437</v>
      </c>
      <c r="I14" s="217" t="s">
        <v>631</v>
      </c>
    </row>
    <row r="15" spans="1:9" ht="51" x14ac:dyDescent="0.2">
      <c r="A15" s="229">
        <v>6</v>
      </c>
      <c r="B15" s="160" t="s">
        <v>626</v>
      </c>
      <c r="C15" s="153" t="s">
        <v>632</v>
      </c>
      <c r="D15" s="161">
        <v>1</v>
      </c>
      <c r="E15" s="161">
        <v>1</v>
      </c>
      <c r="F15" s="162" t="s">
        <v>633</v>
      </c>
      <c r="G15" s="163" t="s">
        <v>436</v>
      </c>
      <c r="H15" s="157" t="s">
        <v>437</v>
      </c>
      <c r="I15" s="217" t="s">
        <v>634</v>
      </c>
    </row>
    <row r="16" spans="1:9" ht="51" x14ac:dyDescent="0.2">
      <c r="A16" s="228">
        <v>7</v>
      </c>
      <c r="B16" s="152" t="s">
        <v>635</v>
      </c>
      <c r="C16" s="153" t="s">
        <v>636</v>
      </c>
      <c r="D16" s="154">
        <v>55</v>
      </c>
      <c r="E16" s="154">
        <v>55</v>
      </c>
      <c r="F16" s="164" t="s">
        <v>637</v>
      </c>
      <c r="G16" s="156" t="s">
        <v>436</v>
      </c>
      <c r="H16" s="157" t="s">
        <v>437</v>
      </c>
      <c r="I16" s="217" t="s">
        <v>638</v>
      </c>
    </row>
    <row r="17" spans="1:9" ht="63.75" x14ac:dyDescent="0.2">
      <c r="A17" s="229">
        <v>7</v>
      </c>
      <c r="B17" s="160" t="s">
        <v>635</v>
      </c>
      <c r="C17" s="153" t="s">
        <v>639</v>
      </c>
      <c r="D17" s="161">
        <v>118</v>
      </c>
      <c r="E17" s="161">
        <v>118</v>
      </c>
      <c r="F17" s="216" t="s">
        <v>640</v>
      </c>
      <c r="G17" s="163" t="s">
        <v>436</v>
      </c>
      <c r="H17" s="157" t="s">
        <v>437</v>
      </c>
      <c r="I17" s="217" t="s">
        <v>641</v>
      </c>
    </row>
    <row r="18" spans="1:9" ht="76.5" x14ac:dyDescent="0.2">
      <c r="A18" s="228">
        <v>7</v>
      </c>
      <c r="B18" s="152" t="s">
        <v>635</v>
      </c>
      <c r="C18" s="153" t="s">
        <v>642</v>
      </c>
      <c r="D18" s="154">
        <v>3</v>
      </c>
      <c r="E18" s="154">
        <v>3</v>
      </c>
      <c r="F18" s="155" t="s">
        <v>643</v>
      </c>
      <c r="G18" s="156" t="s">
        <v>436</v>
      </c>
      <c r="H18" s="157" t="s">
        <v>437</v>
      </c>
      <c r="I18" s="217" t="s">
        <v>644</v>
      </c>
    </row>
    <row r="19" spans="1:9" ht="38.25" x14ac:dyDescent="0.2">
      <c r="A19" s="229">
        <v>8</v>
      </c>
      <c r="B19" s="160" t="s">
        <v>438</v>
      </c>
      <c r="C19" s="153" t="s">
        <v>439</v>
      </c>
      <c r="D19" s="161">
        <v>1</v>
      </c>
      <c r="E19" s="161">
        <v>1</v>
      </c>
      <c r="F19" s="162" t="s">
        <v>645</v>
      </c>
      <c r="G19" s="163" t="s">
        <v>436</v>
      </c>
      <c r="H19" s="157" t="s">
        <v>437</v>
      </c>
      <c r="I19" s="217" t="s">
        <v>730</v>
      </c>
    </row>
    <row r="20" spans="1:9" ht="76.5" x14ac:dyDescent="0.2">
      <c r="A20" s="228">
        <v>9</v>
      </c>
      <c r="B20" s="152" t="s">
        <v>440</v>
      </c>
      <c r="C20" s="153" t="s">
        <v>441</v>
      </c>
      <c r="D20" s="154">
        <v>7</v>
      </c>
      <c r="E20" s="154">
        <v>7</v>
      </c>
      <c r="F20" s="164" t="s">
        <v>646</v>
      </c>
      <c r="G20" s="156" t="s">
        <v>436</v>
      </c>
      <c r="H20" s="157" t="s">
        <v>437</v>
      </c>
      <c r="I20" s="218" t="s">
        <v>647</v>
      </c>
    </row>
    <row r="21" spans="1:9" ht="89.25" x14ac:dyDescent="0.2">
      <c r="A21" s="229">
        <v>9</v>
      </c>
      <c r="B21" s="160" t="s">
        <v>440</v>
      </c>
      <c r="C21" s="153" t="s">
        <v>648</v>
      </c>
      <c r="D21" s="161">
        <v>10</v>
      </c>
      <c r="E21" s="161">
        <v>10</v>
      </c>
      <c r="F21" s="162" t="s">
        <v>649</v>
      </c>
      <c r="G21" s="163" t="s">
        <v>436</v>
      </c>
      <c r="H21" s="157" t="s">
        <v>437</v>
      </c>
      <c r="I21" s="218" t="s">
        <v>650</v>
      </c>
    </row>
    <row r="22" spans="1:9" ht="204" x14ac:dyDescent="0.2">
      <c r="A22" s="228">
        <v>10</v>
      </c>
      <c r="B22" s="152" t="s">
        <v>444</v>
      </c>
      <c r="C22" s="153" t="s">
        <v>445</v>
      </c>
      <c r="D22" s="154">
        <v>1</v>
      </c>
      <c r="E22" s="154">
        <v>1</v>
      </c>
      <c r="F22" s="164" t="s">
        <v>651</v>
      </c>
      <c r="G22" s="156" t="s">
        <v>436</v>
      </c>
      <c r="H22" s="157" t="s">
        <v>437</v>
      </c>
      <c r="I22" s="219" t="s">
        <v>731</v>
      </c>
    </row>
    <row r="23" spans="1:9" ht="76.5" x14ac:dyDescent="0.2">
      <c r="A23" s="229">
        <v>11</v>
      </c>
      <c r="B23" s="160" t="s">
        <v>652</v>
      </c>
      <c r="C23" s="153" t="s">
        <v>653</v>
      </c>
      <c r="D23" s="161">
        <v>1</v>
      </c>
      <c r="E23" s="161">
        <v>1</v>
      </c>
      <c r="F23" s="162" t="s">
        <v>654</v>
      </c>
      <c r="G23" s="163" t="s">
        <v>436</v>
      </c>
      <c r="H23" s="157" t="s">
        <v>437</v>
      </c>
      <c r="I23" s="220" t="s">
        <v>655</v>
      </c>
    </row>
    <row r="24" spans="1:9" ht="242.25" x14ac:dyDescent="0.2">
      <c r="A24" s="228">
        <v>12</v>
      </c>
      <c r="B24" s="152" t="s">
        <v>656</v>
      </c>
      <c r="C24" s="153" t="s">
        <v>657</v>
      </c>
      <c r="D24" s="154">
        <v>1</v>
      </c>
      <c r="E24" s="154">
        <v>1</v>
      </c>
      <c r="F24" s="164" t="s">
        <v>658</v>
      </c>
      <c r="G24" s="156" t="s">
        <v>436</v>
      </c>
      <c r="H24" s="157" t="s">
        <v>437</v>
      </c>
      <c r="I24" s="217" t="s">
        <v>732</v>
      </c>
    </row>
    <row r="25" spans="1:9" ht="293.25" x14ac:dyDescent="0.2">
      <c r="A25" s="229">
        <v>12</v>
      </c>
      <c r="B25" s="160" t="s">
        <v>656</v>
      </c>
      <c r="C25" s="153" t="s">
        <v>659</v>
      </c>
      <c r="D25" s="161">
        <v>8</v>
      </c>
      <c r="E25" s="161">
        <v>8</v>
      </c>
      <c r="F25" s="162" t="s">
        <v>660</v>
      </c>
      <c r="G25" s="163" t="s">
        <v>436</v>
      </c>
      <c r="H25" s="157" t="s">
        <v>437</v>
      </c>
      <c r="I25" s="217" t="s">
        <v>733</v>
      </c>
    </row>
    <row r="26" spans="1:9" ht="102" x14ac:dyDescent="0.2">
      <c r="A26" s="228">
        <v>13</v>
      </c>
      <c r="B26" s="152" t="s">
        <v>661</v>
      </c>
      <c r="C26" s="153" t="s">
        <v>662</v>
      </c>
      <c r="D26" s="154">
        <v>1</v>
      </c>
      <c r="E26" s="154">
        <v>1</v>
      </c>
      <c r="F26" s="164" t="s">
        <v>663</v>
      </c>
      <c r="G26" s="156" t="s">
        <v>436</v>
      </c>
      <c r="H26" s="157" t="s">
        <v>437</v>
      </c>
      <c r="I26" s="217" t="s">
        <v>664</v>
      </c>
    </row>
    <row r="27" spans="1:9" ht="51" x14ac:dyDescent="0.2">
      <c r="A27" s="229">
        <v>14</v>
      </c>
      <c r="B27" s="160" t="s">
        <v>665</v>
      </c>
      <c r="C27" s="153" t="s">
        <v>666</v>
      </c>
      <c r="D27" s="161">
        <v>0</v>
      </c>
      <c r="E27" s="161">
        <v>0</v>
      </c>
      <c r="F27" s="162" t="s">
        <v>667</v>
      </c>
      <c r="G27" s="163" t="s">
        <v>442</v>
      </c>
      <c r="H27" s="221" t="s">
        <v>442</v>
      </c>
      <c r="I27" s="219" t="s">
        <v>668</v>
      </c>
    </row>
    <row r="28" spans="1:9" ht="63.75" x14ac:dyDescent="0.2">
      <c r="A28" s="230">
        <v>15</v>
      </c>
      <c r="B28" s="231" t="s">
        <v>669</v>
      </c>
      <c r="C28" s="222" t="s">
        <v>670</v>
      </c>
      <c r="D28" s="223">
        <v>7</v>
      </c>
      <c r="E28" s="223">
        <v>7</v>
      </c>
      <c r="F28" s="224" t="s">
        <v>671</v>
      </c>
      <c r="G28" s="225" t="s">
        <v>436</v>
      </c>
      <c r="H28" s="226" t="s">
        <v>437</v>
      </c>
      <c r="I28" s="227" t="s">
        <v>734</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vt:i4>
      </vt:variant>
    </vt:vector>
  </HeadingPairs>
  <TitlesOfParts>
    <vt:vector size="10" baseType="lpstr">
      <vt:lpstr>Actividades por subcomponente</vt:lpstr>
      <vt:lpstr>Actividades por subcompone</vt:lpstr>
      <vt:lpstr>List</vt:lpstr>
      <vt:lpstr>Control de cambios </vt:lpstr>
      <vt:lpstr>Control de cambios</vt:lpstr>
      <vt:lpstr>Hoja2</vt:lpstr>
      <vt:lpstr>PAAC 2024</vt:lpstr>
      <vt:lpstr>Riesgos Corrupción DT</vt:lpstr>
      <vt:lpstr>Riesgos Corrupción Procesos-Sub</vt:lpstr>
      <vt:lpstr>'PAAC 2024'!OLE_LINK1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del Pilar Moreno Hernandez</dc:creator>
  <cp:keywords/>
  <dc:description/>
  <cp:lastModifiedBy>Alexander Guarnizo Lozano</cp:lastModifiedBy>
  <cp:revision/>
  <dcterms:created xsi:type="dcterms:W3CDTF">2016-03-29T14:56:34Z</dcterms:created>
  <dcterms:modified xsi:type="dcterms:W3CDTF">2024-05-17T22:09:48Z</dcterms:modified>
  <cp:category/>
  <cp:contentStatus/>
</cp:coreProperties>
</file>