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4.xml" ContentType="application/vnd.openxmlformats-officedocument.spreadsheetml.pivotTable+xml"/>
  <Override PartName="/xl/pivotTables/pivotTable2.xml" ContentType="application/vnd.openxmlformats-officedocument.spreadsheetml.pivotTable+xml"/>
  <Override PartName="/xl/pivotTables/pivotTable5.xml" ContentType="application/vnd.openxmlformats-officedocument.spreadsheetml.pivotTable+xml"/>
  <Override PartName="/xl/pivotTables/pivotTable1.xml" ContentType="application/vnd.openxmlformats-officedocument.spreadsheetml.pivotTable+xml"/>
  <Override PartName="/xl/pivotTables/pivotTable3.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245" activeTab="1"/>
  </bookViews>
  <sheets>
    <sheet name="EVALUACIÓN SST" sheetId="1" r:id="rId1"/>
    <sheet name="ADMON " sheetId="2" r:id="rId2"/>
    <sheet name="MISIONAL OPE" sheetId="3" r:id="rId3"/>
    <sheet name="INFORME ADMON" sheetId="4" r:id="rId4"/>
    <sheet name="DINAMICA ADMON" sheetId="5" state="hidden" r:id="rId5"/>
    <sheet name="INFORME OPE" sheetId="6" r:id="rId6"/>
    <sheet name="CONTROL DE CAMBIOS" sheetId="7" r:id="rId7"/>
    <sheet name="DINAMICA OPE" sheetId="8" state="hidden" r:id="rId8"/>
    <sheet name="TABLA DINAMICA" sheetId="9" state="hidden" r:id="rId9"/>
  </sheets>
  <externalReferences>
    <externalReference r:id="rId13"/>
  </externalReferences>
  <definedNames>
    <definedName name="_xlnm._FilterDatabase" localSheetId="1" hidden="1">'ADMON '!$A$9:$AD$59</definedName>
    <definedName name="_xlnm._FilterDatabase" localSheetId="2" hidden="1">'MISIONAL OPE'!$A$9:$AD$36</definedName>
    <definedName name="_xlnm.Print_Area" localSheetId="3">'INFORME ADMON'!$A$1:$N$43</definedName>
    <definedName name="_xlnm.Print_Area" localSheetId="5">'INFORME OPE'!$A$1:$N$43</definedName>
    <definedName name="Bacterias" localSheetId="3">#REF!</definedName>
    <definedName name="Bacterias" localSheetId="5">#REF!</definedName>
    <definedName name="Bacterias">#REF!</definedName>
    <definedName name="BIOLÓGICO" localSheetId="3">#REF!</definedName>
    <definedName name="BIOLÓGICO" localSheetId="5">#REF!</definedName>
    <definedName name="BIOLÓGICO">#REF!</definedName>
    <definedName name="BIOMECÁNICO" localSheetId="3">#REF!</definedName>
    <definedName name="BIOMECÁNICO" localSheetId="5">#REF!</definedName>
    <definedName name="BIOMECÁNICO">#REF!</definedName>
    <definedName name="CA" localSheetId="3">#REF!</definedName>
    <definedName name="CA" localSheetId="5">#REF!</definedName>
    <definedName name="CA">#REF!</definedName>
    <definedName name="CARGOS" localSheetId="3">#REF!</definedName>
    <definedName name="CARGOS" localSheetId="5">#REF!</definedName>
    <definedName name="CARGOS">#REF!</definedName>
    <definedName name="CI" localSheetId="3">#REF!</definedName>
    <definedName name="CI" localSheetId="5">#REF!</definedName>
    <definedName name="CI">#REF!</definedName>
    <definedName name="CLASIFICACIÓN" localSheetId="3">#REF!</definedName>
    <definedName name="CLASIFICACIÓN" localSheetId="5">#REF!</definedName>
    <definedName name="CLASIFICACIÓN">#REF!</definedName>
    <definedName name="DEL" localSheetId="3">#REF!</definedName>
    <definedName name="DEL" localSheetId="5">#REF!</definedName>
    <definedName name="DEL">#REF!</definedName>
    <definedName name="DES" localSheetId="3">#REF!</definedName>
    <definedName name="DES" localSheetId="5">#REF!</definedName>
    <definedName name="DES">#REF!</definedName>
    <definedName name="DGSE" localSheetId="3">#REF!</definedName>
    <definedName name="DGSE" localSheetId="5">#REF!</definedName>
    <definedName name="DGSE">#REF!</definedName>
    <definedName name="DLS" localSheetId="3">#REF!</definedName>
    <definedName name="DLS" localSheetId="5">#REF!</definedName>
    <definedName name="DLS">#REF!</definedName>
    <definedName name="DLSE" localSheetId="3">#REF!</definedName>
    <definedName name="DLSE" localSheetId="5">#REF!</definedName>
    <definedName name="DLSE">#REF!</definedName>
    <definedName name="DMS" localSheetId="3">#REF!</definedName>
    <definedName name="DMS" localSheetId="5">#REF!</definedName>
    <definedName name="DMS">#REF!</definedName>
    <definedName name="DMSE" localSheetId="3">#REF!</definedName>
    <definedName name="DMSE" localSheetId="5">#REF!</definedName>
    <definedName name="DMSE">#REF!</definedName>
    <definedName name="E" localSheetId="3">#REF!</definedName>
    <definedName name="E" localSheetId="5">#REF!</definedName>
    <definedName name="E">#REF!</definedName>
    <definedName name="EPP" localSheetId="3">#REF!</definedName>
    <definedName name="EPP" localSheetId="5">#REF!</definedName>
    <definedName name="EPP">#REF!</definedName>
    <definedName name="FÍSICO" localSheetId="3">#REF!</definedName>
    <definedName name="FÍSICO" localSheetId="5">#REF!</definedName>
    <definedName name="FÍSICO">#REF!</definedName>
    <definedName name="Formación_y_capacitación_de_personas" localSheetId="3">#REF!</definedName>
    <definedName name="Formación_y_capacitación_de_personas" localSheetId="5">#REF!</definedName>
    <definedName name="Formación_y_capacitación_de_personas">#REF!</definedName>
    <definedName name="INDIVIDUO" localSheetId="3">#REF!</definedName>
    <definedName name="INDIVIDUO" localSheetId="5">#REF!</definedName>
    <definedName name="INDIVIDUO">#REF!</definedName>
    <definedName name="NA" localSheetId="3">#REF!</definedName>
    <definedName name="NA" localSheetId="5">#REF!</definedName>
    <definedName name="NA">#REF!</definedName>
    <definedName name="Nivel_de_Consecuencias" localSheetId="6">'[1]EVALUACIÓN SST'!$A$26:$A$29</definedName>
    <definedName name="Nivel_de_Consecuencias" localSheetId="3">#N/A</definedName>
    <definedName name="Nivel_de_Consecuencias" localSheetId="5">#N/A</definedName>
    <definedName name="Nivel_de_Consecuencias">'EVALUACIÓN SST'!$A$26:$A$29</definedName>
    <definedName name="Nivel_de_Deficiencia" localSheetId="6">'[1]EVALUACIÓN SST'!$A$4:$A$7</definedName>
    <definedName name="Nivel_de_Deficiencia" localSheetId="3">#N/A</definedName>
    <definedName name="Nivel_de_Deficiencia" localSheetId="5">#N/A</definedName>
    <definedName name="Nivel_de_Deficiencia">'EVALUACIÓN SST'!$A$4:$A$7</definedName>
    <definedName name="Nivel_de_exposición" localSheetId="6">'[1]EVALUACIÓN SST'!$A$11:$A$14</definedName>
    <definedName name="Nivel_de_exposición" localSheetId="3">#N/A</definedName>
    <definedName name="Nivel_de_exposición" localSheetId="5">#N/A</definedName>
    <definedName name="Nivel_de_exposición">'EVALUACIÓN SST'!$A$11:$A$14</definedName>
    <definedName name="PSICOSOCIAL" localSheetId="3">#REF!</definedName>
    <definedName name="PSICOSOCIAL" localSheetId="5">#REF!</definedName>
    <definedName name="PSICOSOCIAL">#REF!</definedName>
    <definedName name="PÚBLICO" localSheetId="3">#REF!</definedName>
    <definedName name="PÚBLICO" localSheetId="5">#REF!</definedName>
    <definedName name="PÚBLICO">#REF!</definedName>
    <definedName name="QUÍMICO" localSheetId="3">#REF!</definedName>
    <definedName name="QUÍMICO" localSheetId="5">#REF!</definedName>
    <definedName name="QUÍMICO">#REF!</definedName>
    <definedName name="S" localSheetId="3">#REF!</definedName>
    <definedName name="S" localSheetId="5">#REF!</definedName>
    <definedName name="S">#REF!</definedName>
    <definedName name="SegmentaciónDeDatos_ACEPTABILIDAD_DEL_RIESGO_FINAL1">#N/A</definedName>
    <definedName name="SegmentaciónDeDatos_Cargo">#N/A</definedName>
    <definedName name="SegmentaciónDeDatos_Clasificación">#N/A</definedName>
    <definedName name="SegmentaciónDeDatos_Descripción_Especifica">#N/A</definedName>
    <definedName name="SegmentaciónDeDatos_Proceso">#N/A</definedName>
    <definedName name="SegmentaciónDeDatos_Tipo">#N/A</definedName>
  </definedNames>
  <calcPr fullCalcOnLoad="1"/>
  <pivotCaches>
    <pivotCache cacheId="3" r:id="rId10"/>
  </pivotCaches>
</workbook>
</file>

<file path=xl/sharedStrings.xml><?xml version="1.0" encoding="utf-8"?>
<sst xmlns="http://schemas.openxmlformats.org/spreadsheetml/2006/main" count="2194" uniqueCount="439">
  <si>
    <t>GENERALIDADES</t>
  </si>
  <si>
    <t>PELIGROS</t>
  </si>
  <si>
    <t>EXPUESTOS</t>
  </si>
  <si>
    <t>CONTROLES EXISTENTES</t>
  </si>
  <si>
    <t>VALORACIÓN RIESGO</t>
  </si>
  <si>
    <t>MEDIDAS DE INTERVENCIÓN</t>
  </si>
  <si>
    <t>Proceso</t>
  </si>
  <si>
    <t>Cargo</t>
  </si>
  <si>
    <t>Actividad/Tarea</t>
  </si>
  <si>
    <t>Tipo</t>
  </si>
  <si>
    <t>Clasificación</t>
  </si>
  <si>
    <t xml:space="preserve">Descripción Especifica </t>
  </si>
  <si>
    <t>CONTRATISTAS</t>
  </si>
  <si>
    <t>VISITANTES</t>
  </si>
  <si>
    <t>TOTAL EXPUESTOS</t>
  </si>
  <si>
    <t>FUENTE</t>
  </si>
  <si>
    <t>MEDIO</t>
  </si>
  <si>
    <t>TRABAJADOR</t>
  </si>
  <si>
    <t>ND</t>
  </si>
  <si>
    <t>NE</t>
  </si>
  <si>
    <t>INP</t>
  </si>
  <si>
    <t>NC</t>
  </si>
  <si>
    <t xml:space="preserve">INTERPRETACION DEL NR </t>
  </si>
  <si>
    <t>ACEPTABILIDAD DEL RIESGO</t>
  </si>
  <si>
    <t>ELIMINACION</t>
  </si>
  <si>
    <t>SUSTITUCION</t>
  </si>
  <si>
    <t>CONTROLES DE INGENIERIA</t>
  </si>
  <si>
    <t>CONTROLES ADMINISTRATIVOS</t>
  </si>
  <si>
    <t>SEÑALIZACIÓN/ DEMARCACIÓN</t>
  </si>
  <si>
    <t>EQUIPOS / ELEMENTOS DE PROTECCIÓN PERSONAL</t>
  </si>
  <si>
    <t>SEGUIMIENTO</t>
  </si>
  <si>
    <t>RESPONSABLE</t>
  </si>
  <si>
    <t>BIOLÓGICO</t>
  </si>
  <si>
    <t>Virus</t>
  </si>
  <si>
    <t>Ninguno</t>
  </si>
  <si>
    <t>Medio (M)</t>
  </si>
  <si>
    <t>Frecuente (EF)</t>
  </si>
  <si>
    <t>Grave (G)</t>
  </si>
  <si>
    <t>No Aplica</t>
  </si>
  <si>
    <t>Manual de Bioseguridad y protocolo de prevención de riesgo biologico.</t>
  </si>
  <si>
    <t>Elementos de protección personal conforme a la matriz de EPP</t>
  </si>
  <si>
    <t>Uso de elementos de protección personal</t>
  </si>
  <si>
    <t xml:space="preserve">BIOMECÁNICO </t>
  </si>
  <si>
    <t>Movimientos repetitivos</t>
  </si>
  <si>
    <t>Escritura en computador y dispositivos electrónicos</t>
  </si>
  <si>
    <t>Leve (L)</t>
  </si>
  <si>
    <t>No aplica</t>
  </si>
  <si>
    <t>Entrega de elementos ergonomicos.</t>
  </si>
  <si>
    <t>Postura Prolongada y/o Mantenida.
(Postura sentada)</t>
  </si>
  <si>
    <t>Puesto de trabajo (Silla)</t>
  </si>
  <si>
    <t>Ocasional (EO)</t>
  </si>
  <si>
    <t>Configuración de puestos de trabajo</t>
  </si>
  <si>
    <t>Postura Prolongada y/o Mantenida.
(Postura bipeda)</t>
  </si>
  <si>
    <t xml:space="preserve">CONDICIONES DE SEGURIDAD </t>
  </si>
  <si>
    <t>Transito</t>
  </si>
  <si>
    <t xml:space="preserve">Desplazamiento en diferentes medios de transporte para las comisiones de trabajo y cumplimiento de actividades laborales.  </t>
  </si>
  <si>
    <t>Plan Estrategico de Seguridad Vial
Plan de capacitación</t>
  </si>
  <si>
    <t xml:space="preserve">Mortal o catastrófico (M) </t>
  </si>
  <si>
    <t>Ninguna</t>
  </si>
  <si>
    <t>FÍSICO</t>
  </si>
  <si>
    <t>Radiaciones no ionizantes</t>
  </si>
  <si>
    <t xml:space="preserve">Desarrollo de actividades y/o desplazamiento en campo abierto </t>
  </si>
  <si>
    <t>Plan de capacitación</t>
  </si>
  <si>
    <t xml:space="preserve">PÚBLICO </t>
  </si>
  <si>
    <t>Robos - Atracos - Atentados - Orden Publico</t>
  </si>
  <si>
    <t>Ejecución de actividades administrativas, proyectar comunicaciones, gestión documental, organizar y archivar documentos. Orientación de usuarios</t>
  </si>
  <si>
    <t>Virus, Bacterias</t>
  </si>
  <si>
    <t>Archivo, gestión documental y orientación a usuarios</t>
  </si>
  <si>
    <t>Continuar con las actividades de limpieza y fumigación de archivos.
Manual de Bioseguridad y protocolo de prevención de riesgo biologico.
Plan de Capacitación</t>
  </si>
  <si>
    <t>Continuar con la entrega de elementos de protección personal.</t>
  </si>
  <si>
    <t>Alto (A)</t>
  </si>
  <si>
    <t>Examenes medicos ocupacionales
SVE Riesgo Biomecancio
Plan de Capacitación
Pausas Activas</t>
  </si>
  <si>
    <t>Manejo de archivo, gestión documental</t>
  </si>
  <si>
    <t>Manipulación de cargas</t>
  </si>
  <si>
    <t>Archivo institucional (cajas)</t>
  </si>
  <si>
    <t>Virus, bacterias</t>
  </si>
  <si>
    <t>Lineamientos de SST en gestión contractual
Plan de Capacitación
Protocolo de Bioseguridad</t>
  </si>
  <si>
    <t>Lineamientos de SST en gestión contractual
SVE Riesgo Biomecanico
Plan de Capacitación</t>
  </si>
  <si>
    <t>Entrega de herramientas para el apoyo en las labores de aseo.</t>
  </si>
  <si>
    <t xml:space="preserve">Labores de aseo y limpieza, aseo general de las instalaciones </t>
  </si>
  <si>
    <t>QUÍMICO</t>
  </si>
  <si>
    <t>Material Particulado</t>
  </si>
  <si>
    <t>En la limpieza de muebles y objetos</t>
  </si>
  <si>
    <t>Lineamientos de SST en gestión contractual
Programa de Riesgo Quimico
Plan de capacitación</t>
  </si>
  <si>
    <t>Liquidos</t>
  </si>
  <si>
    <t>Tecnologico(Explosíon, fuga, derrame, incendio)</t>
  </si>
  <si>
    <t xml:space="preserve">Automotores, peatones, vehículos </t>
  </si>
  <si>
    <t>Extintor del vehiculo</t>
  </si>
  <si>
    <t xml:space="preserve">Radiaciones no ionizantes </t>
  </si>
  <si>
    <t xml:space="preserve">PSICOSOCIAL </t>
  </si>
  <si>
    <t>Liderazgo y relaciones sociales en el trabajo</t>
  </si>
  <si>
    <t>Procedimiento de Gestión del Cambio
Estrategias para la promoción del apoyo social para la Entidad
Programa formación lideres
Conformación comités de convivencia</t>
  </si>
  <si>
    <t>Control sobre el trabajo</t>
  </si>
  <si>
    <t>Plan de formación institucional
Inducción y Reinducción institucional</t>
  </si>
  <si>
    <t>Demandas del Trabajo</t>
  </si>
  <si>
    <t>Desarrollo de estrategias de afrontamiento
Programa de Estilos de Vida Saludable (Pausas Activas)
Programa de salud mental
Estrategias de cuidado emocional y mental
Plan de capacitación de SST</t>
  </si>
  <si>
    <t>Recompensas</t>
  </si>
  <si>
    <t xml:space="preserve">Reconocimiento y compensación
Recompensas derivadas de la pertenencia a la organización y del trabajo que se realiza. </t>
  </si>
  <si>
    <t>Programa de incentivos y reconocimiento
Plan de bienestar social</t>
  </si>
  <si>
    <t>Extralaboral</t>
  </si>
  <si>
    <t>En el desarrollo de las actividades laborales al interior y por fuera  de la sede de trabajo.</t>
  </si>
  <si>
    <t>Locativo 
Caída al mismo y diferente nivel (superficies irregulares, deslizantes, desniveles, escaleras)</t>
  </si>
  <si>
    <t>Áreas de transito (pisos, escaleras, corredores,  barandillas flojas o inexistentes) irregulares, obstruidos, deteriorados</t>
  </si>
  <si>
    <t>Muy grave (MG)</t>
  </si>
  <si>
    <t>Programa de mantenimiento</t>
  </si>
  <si>
    <t>Bajo (B)</t>
  </si>
  <si>
    <t>Esporádica (EE)</t>
  </si>
  <si>
    <t>Inspecciones de seguridad</t>
  </si>
  <si>
    <t>Desarrollo de actividades laborales en las oficinas de la sede de trabajo.</t>
  </si>
  <si>
    <t xml:space="preserve">Iluminación </t>
  </si>
  <si>
    <t>Programa de mantenimiento 
Programación mediciones de higiene</t>
  </si>
  <si>
    <t>En el desarrollo de las actividades laborales al interior de las sede de trabajo.</t>
  </si>
  <si>
    <t>Atentados - Orden Publico</t>
  </si>
  <si>
    <t>En el uso de las herramientas e insumos de trabajo conforme a las actividades laborales desarrolladas.</t>
  </si>
  <si>
    <t>Mecanicos</t>
  </si>
  <si>
    <t>Lineamientos de SST en gestión contractual
SVE Riesgo Biomecanico
Pausas Activas</t>
  </si>
  <si>
    <t>Lineamientos de SST en gestión contractual</t>
  </si>
  <si>
    <t>Lineamientos de SST en gestión contractual
Programa de Riesgo Público</t>
  </si>
  <si>
    <t>Recepción de usuarios</t>
  </si>
  <si>
    <t>Desarrollando actividades laborales.</t>
  </si>
  <si>
    <t>FENOMENOS NATURALES</t>
  </si>
  <si>
    <t>Sismo, vendaval, inundación, incendio</t>
  </si>
  <si>
    <t>Fallas estructurales, precipitaciones repentinas</t>
  </si>
  <si>
    <t>Plan de emergencias
Recursos de Emergencias
Plan de mantenimiento</t>
  </si>
  <si>
    <t>Instalación de señalización de evacuación, planos de evacuación.</t>
  </si>
  <si>
    <t xml:space="preserve">GESTIÓN ADMINISTRATIVA Y OPERATIVA </t>
  </si>
  <si>
    <t>Todas las actividades laborales que se desarrollen de manera presencial dentro y fuera de la sede.</t>
  </si>
  <si>
    <t>Virus 
Covid-19</t>
  </si>
  <si>
    <t>Exposición a agentes biológicos como
VIRUS COVID-19 (contacto directo
entre personas, contacto con objetos
contaminados).</t>
  </si>
  <si>
    <t>Protocolo de Bioseguridad COVID-19, dispositivos para lavado de manos, distanciamiento social, plan de saneamiento e higiene de limpieza de superficies y ambientes, señalización y demarcación prevención COVID 19, atención Virtual al ciudadano</t>
  </si>
  <si>
    <t>Visitantes</t>
  </si>
  <si>
    <t>Postura Prolongada y/o Mantenida.
(Postura sentada y bipeda)</t>
  </si>
  <si>
    <t>Plan de mantenimiento
Inspecciones de seguridad y ergonomico</t>
  </si>
  <si>
    <t>Programa de mantenimiento
Antideslizantes y pasamanos</t>
  </si>
  <si>
    <t>Señalizacion rutas de evacuacion y salidas de emergencias</t>
  </si>
  <si>
    <t>Personal de Vigilancia</t>
  </si>
  <si>
    <t>Valoración del Riesgo</t>
  </si>
  <si>
    <t>Determinación del Nivel de Deficiencia</t>
  </si>
  <si>
    <t>Nivel de Deficiencia</t>
  </si>
  <si>
    <t>Valor de ND</t>
  </si>
  <si>
    <t>Significado</t>
  </si>
  <si>
    <t>Muy Alto (MA)</t>
  </si>
  <si>
    <t>Materialización de incidenes con o sin lesión, enfermedades laborales con consecuencias muy significativas o sin controles existentes</t>
  </si>
  <si>
    <t>Se han detectado algunos peligros que pueden dar lugar a consecuencias significativas o los controles existentes son minimos</t>
  </si>
  <si>
    <t>Se han detectado peligros que pueden dar lugar a consecuencias poco significativas o los controles existentes son eficaces</t>
  </si>
  <si>
    <t>El riesgo está controlado, no se ha detectado consecuencia alguna.</t>
  </si>
  <si>
    <t>Determinación del nivel de exposición</t>
  </si>
  <si>
    <t>Nivel de exposición</t>
  </si>
  <si>
    <t>Valor de NE</t>
  </si>
  <si>
    <t>Continua (EC)</t>
  </si>
  <si>
    <t>La situación de exposición se presenta sin interrupción o varias veces con tiempo prolongado durante la jornada laboral.</t>
  </si>
  <si>
    <t>La situación de exposición se presenta varias veces durante la jornada laboral por tiempos cortos</t>
  </si>
  <si>
    <t>La situación de exposición se presenta alguna vez durante la jornada laboral y por un período de tiempo corto</t>
  </si>
  <si>
    <t>La situación de exposición se presenta de manera eventual</t>
  </si>
  <si>
    <t>Significado de los diferentes niveles de probabilidad</t>
  </si>
  <si>
    <t>Nivel de probabilidad</t>
  </si>
  <si>
    <t>Valor de NP</t>
  </si>
  <si>
    <t>Entre 40 y 24</t>
  </si>
  <si>
    <t>Normalmente la materialización del riesgo ocurre con frecuencia.</t>
  </si>
  <si>
    <t>Entre 20 y 10</t>
  </si>
  <si>
    <t>La materialización del riesgo es posible que suceda varias veces.</t>
  </si>
  <si>
    <t>Entre 8 y 6</t>
  </si>
  <si>
    <t>Es posible que suceda el daño alguna vez.</t>
  </si>
  <si>
    <t>Entre 4 y 2</t>
  </si>
  <si>
    <t>No es esperable que se materialice el riesgo, aunque puede ser concebible.</t>
  </si>
  <si>
    <t>Nivel de Consecuencia</t>
  </si>
  <si>
    <t>Nivel de Consecuencias</t>
  </si>
  <si>
    <t>Daños Personales</t>
  </si>
  <si>
    <t>Muerte</t>
  </si>
  <si>
    <t>Lesiones o enfermedades graves irreparables(Incapacidad permanente, parcial o invalidez).</t>
  </si>
  <si>
    <t>Lesiones o enfermedades con incapacidad laboral temporal (ILT).</t>
  </si>
  <si>
    <t>Lesiones o enfermedades que no requieren incapacidad.</t>
  </si>
  <si>
    <t/>
  </si>
  <si>
    <t>Determinación del Nivel del Riesgo</t>
  </si>
  <si>
    <t xml:space="preserve">                 Nivel de riesgo                 NR = NP x NC</t>
  </si>
  <si>
    <t>Nivel de Probabilidad (NP)</t>
  </si>
  <si>
    <t>40-24</t>
  </si>
  <si>
    <t>20-10</t>
  </si>
  <si>
    <t>8-6</t>
  </si>
  <si>
    <t>4-2</t>
  </si>
  <si>
    <t>Nivel de Consecuencias     (NC)</t>
  </si>
  <si>
    <t>I
4000-2400</t>
  </si>
  <si>
    <t>I
2000-1200</t>
  </si>
  <si>
    <t>I
800-600</t>
  </si>
  <si>
    <t>II
 400-240</t>
  </si>
  <si>
    <t>I
2400-1440</t>
  </si>
  <si>
    <t>I
1200-600</t>
  </si>
  <si>
    <t>II
480-360</t>
  </si>
  <si>
    <t>II 240
             III 120</t>
  </si>
  <si>
    <t>I
1000-600</t>
  </si>
  <si>
    <t>II
500-250</t>
  </si>
  <si>
    <t>II
250-150</t>
  </si>
  <si>
    <t>III
100- 50</t>
  </si>
  <si>
    <t>II 200
             III 100</t>
  </si>
  <si>
    <t>III
80-60</t>
  </si>
  <si>
    <t>III 40
              IV 20</t>
  </si>
  <si>
    <t>Tabla 7: Significado del nivel del riesgo</t>
  </si>
  <si>
    <t>Nivel de riesgo</t>
  </si>
  <si>
    <t>Valor de NR</t>
  </si>
  <si>
    <t>I</t>
  </si>
  <si>
    <t>4000 – 600</t>
  </si>
  <si>
    <t>Situación crítica, corrección urgente</t>
  </si>
  <si>
    <t>II</t>
  </si>
  <si>
    <t>500 – 150</t>
  </si>
  <si>
    <t>Corregir o adoptar medidas de control</t>
  </si>
  <si>
    <t>III</t>
  </si>
  <si>
    <t>120 – 40</t>
  </si>
  <si>
    <t>Mejorar el control existente</t>
  </si>
  <si>
    <t>IV</t>
  </si>
  <si>
    <t>No intervenir, salvo que un análisis más preciso lo justifique</t>
  </si>
  <si>
    <t>Aceptabilidad del riesgo</t>
  </si>
  <si>
    <t xml:space="preserve">Nivel del rango </t>
  </si>
  <si>
    <t xml:space="preserve">No Aceptable </t>
  </si>
  <si>
    <t>Aceptable con control especifico</t>
  </si>
  <si>
    <t>Mejorable</t>
  </si>
  <si>
    <t>Aceptable</t>
  </si>
  <si>
    <t>Fecha</t>
  </si>
  <si>
    <t>Descripción del Cambio</t>
  </si>
  <si>
    <t>Creación de formato "Matriz de identificación de peligros, valoración y evaluación de riesgos"</t>
  </si>
  <si>
    <t>Etiquetas de fila</t>
  </si>
  <si>
    <t>Total general</t>
  </si>
  <si>
    <t>Cuenta de ND</t>
  </si>
  <si>
    <t>Cuenta de NE</t>
  </si>
  <si>
    <t>Cuenta de INP</t>
  </si>
  <si>
    <t>Etiquetas de columna</t>
  </si>
  <si>
    <t>Cuenta de NC</t>
  </si>
  <si>
    <t>Cuenta de ACEPTABILIDAD DEL RIESGO</t>
  </si>
  <si>
    <t>Defensor Regional, Profesional Especializado Grado 17, Profesional Especializado Grado 18, Profesional Especializado Grado 19, Técnico en Criminalistica Grado 15, Profesional Especializado en Investigación Grado 17, Profesional Especializado en Criminalistica Grado 18
Contratistas misionales</t>
  </si>
  <si>
    <t>Defensor Regional, Profesional Administrativo y de Gestion Grado 19, Profesional Univeristario Grado 14, Profesional Univeristario Grado 15, Profesional Especializado Grado 17, Profesional Especializado Grado 18, Profesional Especializado Grado 19,  Profesional Especializado en Investigación Grado 17, Tecnico en Criminalistica  Grado 15, Técnico Adminsitrativo Grado 15
Contratistas misionales</t>
  </si>
  <si>
    <t>Elementos de Protección Personal definidos en la Matriz de EPP para COVID 19, plan de Formación prevención COVID 19, seguimiento diario a condiciciones de Salud (ALISSTA), vigilancia epidemiologico pasivo de COVID 19, horario flexible y turnos de trabajo.</t>
  </si>
  <si>
    <t>Continuar con la entrega de los elementos de protección personal definidos en la Matriz de EPP para COVID 19, el plan de Formación prevención COVID 19, seguimiento diario a condiciciones de Salud (ALISSTA), vigilancia epidemiologico pasivo de COVID 19, horario flexible y turnos de trabajo.</t>
  </si>
  <si>
    <t>Actualizar el Protocolo de Bioseguridad  Covid-19.
Continuar con los dispositivos para lavado de manos, , plan de saneamiento e higiene de limpieza de superficies y ambientes, señalización y demarcación prevención COVID 19, atención Virtual al ciudadano
Garantizar distanciamiento social.</t>
  </si>
  <si>
    <t>Todos los servidores publicos y personal contratista</t>
  </si>
  <si>
    <t xml:space="preserve">Intervenciones para instlación de barreras físicas: acrilícos, plexiglass en puestos de trabajo. 
Instalación de dispositivos con sensores para evitar tocar ciertos dispositivos áreas de alto tráfico. </t>
  </si>
  <si>
    <t>Alternancia 
Trabajo remoto</t>
  </si>
  <si>
    <t>Demarcación y señalizaición de seguridad COVID 19</t>
  </si>
  <si>
    <t xml:space="preserve">Dotación y recambio de EPP según matriz de la Entidad </t>
  </si>
  <si>
    <t xml:space="preserve">DIRECCIONAMIENTO ESTRATÉGICO Y PLANEACIÓN </t>
  </si>
  <si>
    <t xml:space="preserve">
Examenes medicos ocupacionales
SVE Riesgo Biomecanico
Pausas Activas
Plan de capacitación
Programa de campañas enfocado a DME</t>
  </si>
  <si>
    <t xml:space="preserve">Examenes medicos ocupacionales
Inspección de puesto de trabajo
SVE Riesgo Biomecanico
Plan de Capacitación
</t>
  </si>
  <si>
    <t xml:space="preserve">Desplazamiento fuera de la oficina para el cumplimiento de comisiones, reuniones y otras actividades. </t>
  </si>
  <si>
    <t xml:space="preserve">Desplazamiento fuera de la oficina en el desarrollo de actividades laborales. </t>
  </si>
  <si>
    <t xml:space="preserve">Marchas, desordenes civiles, desplazamiento a zonas vulnerables y/o de alto riesgo </t>
  </si>
  <si>
    <t>Protocolo de actuación en terreno
Plan de capacitación</t>
  </si>
  <si>
    <t>*Manejo de archivo, gestión documental</t>
  </si>
  <si>
    <t>Conductor Mecánico</t>
  </si>
  <si>
    <t>*Conducir el vehículo a su cargo para traslado de personas y custodia de bienes, teniendo en cuenta los lineamientos establecidos</t>
  </si>
  <si>
    <t xml:space="preserve">Contratistas </t>
  </si>
  <si>
    <t>GESTIÓN CATASTRAL</t>
  </si>
  <si>
    <t>*Ejecutar la implementación de las políticas en temas de gestión de su competencia, asesorando los planes y proyectos, de conformidad con la normatividad vigente y los lineamientos Institucionales aplicables.
*Realizar el procesamiento de los datos, de la información y la construcción de las herramientas 
requeridas en el desarrollo de los proyectos del área de su competencia aplicada según los lineamientos de la Dirección y los procedimientos establecidos</t>
  </si>
  <si>
    <t xml:space="preserve">Trabajo en alturas </t>
  </si>
  <si>
    <t xml:space="preserve">Labores realizadas a más de 1.50 m en cumplimiento de las obligaciones contractuales establecidas </t>
  </si>
  <si>
    <t xml:space="preserve">Puntos de anclaje 
Líneas de vida </t>
  </si>
  <si>
    <t xml:space="preserve">Permiso de Trabajo en Alturas 
Verficiación de información del Contratista 
ATS </t>
  </si>
  <si>
    <t xml:space="preserve">Señalización y demarcación de seguridad en el sitio de trabajo </t>
  </si>
  <si>
    <t xml:space="preserve">EPP para trabajo en alturas </t>
  </si>
  <si>
    <t xml:space="preserve">GESTIÓN DE INFORMACIÓN GEOGRÁFICA </t>
  </si>
  <si>
    <t xml:space="preserve">Desempeñar actividades de soporte administrativo a su dependencia teniendo en cuenta las necesidades
y los procedimientos establecidos. 
Brindar asistencia administrativa y logística conforme a las necesidades y prioridades de la dependencia,
atendiendo las normas y procedimientos establecidos por la entidad y las orientaciones del superior
inmediato. </t>
  </si>
  <si>
    <t xml:space="preserve">GESTIÓN FINANCIERA Y ADMINISTRATIVA </t>
  </si>
  <si>
    <t xml:space="preserve">Guardas de Seguridad </t>
  </si>
  <si>
    <t>*Supervisión de instalaciones locativas y custodia de la misma.</t>
  </si>
  <si>
    <t>TODOS LOS PROCESOS DEL SISTEMA DE GESTIÓN DE LA CALIDAD</t>
  </si>
  <si>
    <t>Auxiliar Administrativo</t>
  </si>
  <si>
    <t>Auxiliar de Servicios Generales</t>
  </si>
  <si>
    <t xml:space="preserve">Colocar barreras acrilicas en los espacios destinados a atención de usuarios. </t>
  </si>
  <si>
    <t>Protocolo de Bioseguridad  Covid-19.
Continuar con los dispositivos para lavado de manos, , plan de saneamiento e higiene de limpieza de superficies y ambientes, , atención Virtual al ciudadano
Garantizar distanciamiento social.</t>
  </si>
  <si>
    <t xml:space="preserve">Dotar a la Regional con señalización de prevención de COVID. </t>
  </si>
  <si>
    <t xml:space="preserve">Locativo 
Almacenamiento </t>
  </si>
  <si>
    <t>En el desarrollo de las actividades laborales al interior de la sede de trabajo.</t>
  </si>
  <si>
    <t>Locativo</t>
  </si>
  <si>
    <t xml:space="preserve">Encontrarse dentro de las instalaciones de la entidad </t>
  </si>
  <si>
    <t xml:space="preserve">Preparación y respuesta ante emergencias </t>
  </si>
  <si>
    <t>Dotar de elementos básicos para la atención de emergencias.</t>
  </si>
  <si>
    <t xml:space="preserve">Señalización y demarcación de seguridad en las instalaciones. </t>
  </si>
  <si>
    <t xml:space="preserve">Elementos de protección personal conforme a la matriz de EPP
Entrega protector solar </t>
  </si>
  <si>
    <t xml:space="preserve">realizando labores y levantamientos en campo </t>
  </si>
  <si>
    <t>Mordeduras.
Fluidos y excrementos.</t>
  </si>
  <si>
    <t xml:space="preserve">parasitos </t>
  </si>
  <si>
    <t>Ricketsias</t>
  </si>
  <si>
    <t xml:space="preserve">Virus y bacterias </t>
  </si>
  <si>
    <t xml:space="preserve">Polvos organico e inorganicos </t>
  </si>
  <si>
    <t xml:space="preserve">Realizando levantamientos y visitas a campo </t>
  </si>
  <si>
    <t xml:space="preserve">Material particulado </t>
  </si>
  <si>
    <t xml:space="preserve">Desniveles de terreno, terrenos inestables </t>
  </si>
  <si>
    <t xml:space="preserve">No Aplica </t>
  </si>
  <si>
    <t>EPP</t>
  </si>
  <si>
    <t>Debido a encontrarse dentro de las instalaciones</t>
  </si>
  <si>
    <t xml:space="preserve">GESTION CATASTRAL 
GESTION DE INFORMACION GEOGRAFICA 
GESTION DE CONOCIMIENTO APLICADO </t>
  </si>
  <si>
    <t>Actividades según su manual de funciones para realizar actividades en campo o terrenos abiertos.</t>
  </si>
  <si>
    <t xml:space="preserve">GESTION DE INFORMACION GEOGRAFICA </t>
  </si>
  <si>
    <t xml:space="preserve">Hongos </t>
  </si>
  <si>
    <t>Mordeduras, picaduras
Fluidos y excrementos.</t>
  </si>
  <si>
    <t>Posturas prolongadas, mantenidas, forzadas</t>
  </si>
  <si>
    <t xml:space="preserve">Esfuerzo </t>
  </si>
  <si>
    <t>Tecnologico (explosion, derrame, incendio)</t>
  </si>
  <si>
    <t xml:space="preserve">Espacios confinados </t>
  </si>
  <si>
    <t xml:space="preserve">Levantamiento de información en lugares estrechos o restringidos </t>
  </si>
  <si>
    <t xml:space="preserve">NO RUTINARIOS </t>
  </si>
  <si>
    <t xml:space="preserve">RUTINARIOS </t>
  </si>
  <si>
    <t xml:space="preserve">EMERGENCIAS </t>
  </si>
  <si>
    <t xml:space="preserve">SITUACION </t>
  </si>
  <si>
    <t xml:space="preserve">Profesional Especializado 
Profesional Universitario 
Contratistas </t>
  </si>
  <si>
    <t xml:space="preserve">Realizar visitas a campo según requerimientos establecidos </t>
  </si>
  <si>
    <t>X</t>
  </si>
  <si>
    <t>Sismo, vendaval, inundación, derrumbes, lluvias</t>
  </si>
  <si>
    <t xml:space="preserve">Derrumbes de terrenos inestables, precipitaciones repentinas, sismos </t>
  </si>
  <si>
    <t>Químico</t>
  </si>
  <si>
    <t xml:space="preserve">Sustancias químicas </t>
  </si>
  <si>
    <t xml:space="preserve"> reactivos pulverulentos, reactivos magnéticos, tintas reseña, compuestos clorados, fosfatados, nitrados, entre otros. </t>
  </si>
  <si>
    <t xml:space="preserve">Puestos de trabajo con ventilación local, cabinas </t>
  </si>
  <si>
    <t xml:space="preserve">Uso de elementos de protección personal adecuados a las sustancias. </t>
  </si>
  <si>
    <t>manipulación de las sustancias peligrosas se realice en vitrinas de seguridad</t>
  </si>
  <si>
    <t xml:space="preserve">Protocolos para el uso de sustancias químicas
Almacenamiento e identificación adecuada de las sustancias químicas. Socializacion de las Hojas de seguridad de las sustancias químicas. Etiquetado conforme al Sistema Globalmente Armonizado.
Participar activamente en cursos y  entrenamiento para prevención de riesgos. </t>
  </si>
  <si>
    <t>Matriz de compatibilidad</t>
  </si>
  <si>
    <t>gafas de seguridad, guantes de protección, protección respiratoria (respirador con cartuchos para vapores tóxicos o máscara para material particulado)</t>
  </si>
  <si>
    <t xml:space="preserve">Utilizar una amplia variedad de reactivos químicos que permiten la identificación exacta de la muestra objeto de análisis, aplicando diferentes métodos y técnicas. </t>
  </si>
  <si>
    <t xml:space="preserve"> 
Profesiona Especializado 
Profesional Universitario 
Técnico Operativo
Tecnico </t>
  </si>
  <si>
    <t>Todos los funcionarios y contratistas</t>
  </si>
  <si>
    <t xml:space="preserve">Exposición a agente infeccioso microscópico por el contacto con personas en el marco del desarrollo de sus funciones misionales. </t>
  </si>
  <si>
    <t>eventos generados por fallas mecánicas y/o el entorno del vehículo</t>
  </si>
  <si>
    <t>Desarrollo de actividades y/o desplazamiento en vehículo de la Entidad</t>
  </si>
  <si>
    <t>Manipulación de sustancias químicas</t>
  </si>
  <si>
    <t>Actividades cafetería,  aseo y limpieza</t>
  </si>
  <si>
    <t>Actividades de limpieza(barrer, trapear, limpiar los puestos de trabajo)</t>
  </si>
  <si>
    <t>Postura bípeda</t>
  </si>
  <si>
    <t>Debido a encontrarse dentro de las instalaciones del IGAC</t>
  </si>
  <si>
    <t xml:space="preserve">Actividades de archivo, 
digitación </t>
  </si>
  <si>
    <t>Características del liderazgo
Relaciones sociales en el trabajo
Retroalimentación del desempeño
Relación con los colaboradores</t>
  </si>
  <si>
    <t>Claridad del rol
Capacitación
Oportunidades para el uso y desarrollo de habilidades y conocimientos
Participación y manejo del cambio
Control y autonomía sobre el trabajo</t>
  </si>
  <si>
    <t xml:space="preserve">Demandas ambientales y de esfuerzo físico
Nivel de responsabilidad del cargo
Consistencias del rol
Demandas emocionales
Demandas de la jornada de trabajo
Influencia del trabajo sobre el entorno extra laboral
Demandas cuantitativas
Demandas de carga mental
</t>
  </si>
  <si>
    <t>Tiempo fuera del trabajo
Relaciones familiares
Comunicación y relaciones interpersonales
Situación económica
Características de la vivienda y de su entorno
Influencia del entorno extra laboral sobre el trabajo
Desplazamiento vivienda - trabajo - vivienda.</t>
  </si>
  <si>
    <t>Al recibir la asesoría o consulta por el funcionario.</t>
  </si>
  <si>
    <t xml:space="preserve">Presencia de roedores, animales en general </t>
  </si>
  <si>
    <t xml:space="preserve">Contacto con alimentos o alimentación contaminada </t>
  </si>
  <si>
    <t xml:space="preserve">consumo de alimentos o agua no potable en las actividades realizadas en campo </t>
  </si>
  <si>
    <t>Desplazamiento en campo, realizando actividades para recolección de información y recolección de muestras.</t>
  </si>
  <si>
    <t xml:space="preserve">Caminatas en terrenos irregulares e inclinados  para levantamiento de información en campo </t>
  </si>
  <si>
    <t xml:space="preserve">Desplazamiento en campo, realizando actividades para recolección de información y recolección de muestras en zonas de alto nivel de exposición tecnológica. </t>
  </si>
  <si>
    <t xml:space="preserve">Recolección de muestras para analizar </t>
  </si>
  <si>
    <t xml:space="preserve">Uso de sustancias químicas para preservación de muestras recolectadas </t>
  </si>
  <si>
    <t xml:space="preserve">Oficiales  de Catastro 
Profesional Especializado 
Profesional Universitario 
Técnico Operativo 
Técnico 
Asistentes administrativos 
Contratistas </t>
  </si>
  <si>
    <t>Realizar las visitas de campo para la captura de la informacióńn, levantamientos, muestras, recursos, etc., requerida en los procesos misionales y proyectos del instituto, elaborando el informe correspondiente de acuerdo con los procedimientos y normas vigentes.</t>
  </si>
  <si>
    <t xml:space="preserve">Profesional Especializado 
Profesional Universitario 
Técnico Operativo 
Contratistas </t>
  </si>
  <si>
    <t>Todos los funcionarios y contratistas que realizan actividades fuera de las instalaciones de la entidad</t>
  </si>
  <si>
    <t>Picadura, mordedura</t>
  </si>
  <si>
    <t>Elementos de protección personal (camisa oxford, botas de seguridad y caña alta)
Capacitación primeros auxilios por mordedura y picadura de animales.</t>
  </si>
  <si>
    <t>Insectos, animales</t>
  </si>
  <si>
    <t>Elementos de Bioseguridad conforme a la Matriz de EPP</t>
  </si>
  <si>
    <t>Atencion al usuario</t>
  </si>
  <si>
    <t>Inducción SST
Plan de capacitación</t>
  </si>
  <si>
    <t>Exposición con personal vulnerable, atencion al usuario</t>
  </si>
  <si>
    <t>Lineamientos de SST en gestión contractual
Plan de Capacitación</t>
  </si>
  <si>
    <t>Elementos de protección personal (Guantes, tapabocas, gafas de seguridad)</t>
  </si>
  <si>
    <t>Actividades cafeteria,  aseo y limpieza</t>
  </si>
  <si>
    <t>Plan de fumigacion de archivos</t>
  </si>
  <si>
    <t>Manual de Bioseguridad y protocolo de prevención de riesgo biologico.
Plan de Capacitación</t>
  </si>
  <si>
    <t xml:space="preserve">PVE Biomecanico 
</t>
  </si>
  <si>
    <t xml:space="preserve">Ninguno
</t>
  </si>
  <si>
    <t>Comité de Convivencia Laboral
Diagnóstico de factores de riesgo psicosocial</t>
  </si>
  <si>
    <t xml:space="preserve">
Intervenciones en convivencia laboral</t>
  </si>
  <si>
    <t>Inducción y Reinducción
Diagnóstico de factores de riesgo psicosocial
Plan de capacitación SST</t>
  </si>
  <si>
    <t xml:space="preserve">
Diagnóstico de factores de riesgo psicosocial</t>
  </si>
  <si>
    <t>Diagnóstico de factores de riesgo psicosocial</t>
  </si>
  <si>
    <t>Protocolo de Bioseguridad COVID-19,  distanciamiento social, señalización y demarcación prevención COVID 19</t>
  </si>
  <si>
    <t xml:space="preserve">asistencia psicológica en casos puntuales reportados.
Entrega de elementos de protección personal. </t>
  </si>
  <si>
    <t>Elementos de Protección Personal definidos en la Matriz de EPP para COVID 19, plan de Formación prevención COVID 19,, vigilancia epidemiologico pasivo de COVID 19</t>
  </si>
  <si>
    <t xml:space="preserve">INFORMACION GENERAL MATRIZ DE RIESGOS </t>
  </si>
  <si>
    <t xml:space="preserve">Ciudad </t>
  </si>
  <si>
    <t xml:space="preserve">Sede </t>
  </si>
  <si>
    <t>Actualizada por:</t>
  </si>
  <si>
    <t>Carolina Alarcon R</t>
  </si>
  <si>
    <t>Licencia SST No:</t>
  </si>
  <si>
    <t xml:space="preserve">Fecha Actualizacion </t>
  </si>
  <si>
    <t>13734 del 19-12-2012</t>
  </si>
  <si>
    <t xml:space="preserve">TODOS LOS PROCESOS </t>
  </si>
  <si>
    <t>Fecha:28 denoviembre de 2021</t>
  </si>
  <si>
    <t xml:space="preserve">Version No:2 </t>
  </si>
  <si>
    <t>--------------------</t>
  </si>
  <si>
    <t>FUNCIONARIOS</t>
  </si>
  <si>
    <t>Plan de emergencias 
PONS</t>
  </si>
  <si>
    <t xml:space="preserve">Plan de capacitacion </t>
  </si>
  <si>
    <t>Director Territorial</t>
  </si>
  <si>
    <t xml:space="preserve">
*Dirigir y asesorar las políticas del Instituto en materia de planeación estratégica, mejoramiento continuo y cooperación internacional con el fin de facilitar el cumplimiento del Propósito Central y el Objetivo Retador y el logro de metas y objetivos institucionales </t>
  </si>
  <si>
    <t xml:space="preserve">
Profesional Universitario</t>
  </si>
  <si>
    <t xml:space="preserve">Técnico Operativo 
Profesiona Especializado 
Profesional Universitario </t>
  </si>
  <si>
    <t xml:space="preserve">
GESTIÓN FINANCIERA Y ADMINISTRATIVA  </t>
  </si>
  <si>
    <t xml:space="preserve">
Oficial Catastro
Profesional Universitario
Técnico Operativo </t>
  </si>
  <si>
    <t xml:space="preserve">
Profesional Universitario </t>
  </si>
  <si>
    <t>Capacitacion riesgo ergonomico
Silla ergonomica
Elementos ergonomicos</t>
  </si>
  <si>
    <t xml:space="preserve">Falta señalizacion en la edificacion </t>
  </si>
  <si>
    <t xml:space="preserve">Temperatura  </t>
  </si>
  <si>
    <t xml:space="preserve">Golpe de calor por el desarrollo de actividades y/o desplazamiento en campo abierto </t>
  </si>
  <si>
    <t xml:space="preserve">Elementos de protección personal conforme a la matriz de EPP </t>
  </si>
  <si>
    <t xml:space="preserve">GESTIÓN DE INFORMACIÓN E INFRAESTRUCTURA </t>
  </si>
  <si>
    <t xml:space="preserve">
Auxiliar Administrativo 
Secretaria </t>
  </si>
  <si>
    <t xml:space="preserve">Locativo 
caidas a mismo o diferente nivel </t>
  </si>
  <si>
    <t>Se evidencia humedad en las instalaciones</t>
  </si>
  <si>
    <t xml:space="preserve">Locativo 
</t>
  </si>
  <si>
    <t xml:space="preserve">Programa de mantenimiento </t>
  </si>
  <si>
    <t>Programa de mantenimiento
Plan de capacitacion
Inspecciones de seguridad</t>
  </si>
  <si>
    <t>Plan de emergencias
Recursos de Emergencias
PONS</t>
  </si>
  <si>
    <t>Tunja</t>
  </si>
  <si>
    <t xml:space="preserve">Temperatura </t>
  </si>
  <si>
    <t>Se evidencia que la ciudad de tunja y en el edificio se tiene una temperatura muy baja</t>
  </si>
  <si>
    <t xml:space="preserve">Estudio de confort termico </t>
  </si>
  <si>
    <t>si existen pisos  irregulares entre el comerdor y pasillo y se han evidenciado resbalones en esos pisos.</t>
  </si>
  <si>
    <t xml:space="preserve">Se evidencian sillas de trabajo en mal estado </t>
  </si>
  <si>
    <t>Se evidencian cajas en el piso, no ubicadas en estanterias adecuadas para el archivo, no se tiene elementos como escaleras en la bodega</t>
  </si>
  <si>
    <t xml:space="preserve">Atrapamiento de ascensor por corte de luz  o por falta de mantenimiento </t>
  </si>
  <si>
    <t xml:space="preserve">Golpes con escritorios y cajas en los pasillos </t>
  </si>
  <si>
    <t>Herramientas e insumos de trabajo.
cortes y/o punzamientos con algunos bordes de estantes metalicos, ganchos de cosedora en labores de archivo y la manipulación del papel</t>
  </si>
  <si>
    <t>Nivel de iluminación deficiente o excesivo en los puestos de trabajo.</t>
  </si>
  <si>
    <t xml:space="preserve">CONTROL DE CAMBIOS </t>
  </si>
  <si>
    <t xml:space="preserve">Versión </t>
  </si>
  <si>
    <t xml:space="preserve">ACTUALIZACIONES </t>
  </si>
  <si>
    <t xml:space="preserve">FECHA ACTUALIZACIÓN </t>
  </si>
  <si>
    <t xml:space="preserve">DESCRIPCIÓN ACTUALIZACIÓN </t>
  </si>
  <si>
    <t xml:space="preserve">Actualización matriz de peligros con apoyo de los funcionarios y contratistas en visita a la entidad y participación y consulta </t>
  </si>
  <si>
    <t xml:space="preserve">Actualización formato en expuestos, situaciones y estructura en general </t>
  </si>
  <si>
    <t xml:space="preserve">MATRIZ DE IDENTIFICACIÓN DE PELIGROS, VALORACIÓN DE RIESGOS  Y DETERMINACIÓN DE CONTROLES </t>
  </si>
  <si>
    <t>Dirección Territorial Boyaca</t>
  </si>
  <si>
    <t>DIRECCIÓN TERRITORIAL BOYACA 
DIRECCIÓN SEDE: CALLE 18 No 11- 31 PISOS 5 , 6 Y 7</t>
  </si>
  <si>
    <t xml:space="preserve">DIRECCIÓN TERRITORIAL BOYACA OPERATIVO
DIRECCIÓN SEDE: CALLE 18 No 11- 31 PISOS 5 , 6 Y 7
           </t>
  </si>
  <si>
    <t xml:space="preserve">DIRECCIÓN TERRITORIAL BOYACA ADMON 
DIRECCIÓN SEDE: CALLE 18 No 11- 31 PISOS 5 , 6 Y 7
           </t>
  </si>
  <si>
    <t>*Ejecutar los lineamientos y estrategias de gestión de la información e infraestructura, orientadas a fortalecer lo productos y servicios de la entidad</t>
  </si>
  <si>
    <t xml:space="preserve">Liderar proyectos y desarrollar estrategias de operación relacionadas con la gestión cartográfica y
geodésica, con los máximos criterios de calidad, oportunidad y efectividad aplicando tecnologías como
herramienta de competitividad y eficacia de la entidad
Análisis de muestras, levantamientos
Actividades del laboratorio  </t>
  </si>
  <si>
    <t>Ejecutar las acciones necesarias para mantener y mejorar el talento humano de la Entidad, con los máximos criterios de calidad, oportunidad y efectividad procurando la satisfacción de las necesidades de las partes interesadas del Instituto.</t>
  </si>
  <si>
    <t xml:space="preserve">*Labores de cafetería, aseo y limpieza, aseo general de las instalaciones </t>
  </si>
  <si>
    <t>Elaboración de documentos. Solicitudes de insumos, organizar y archivar documentos, mantener actualizados los registros, contestar el teléfono.</t>
  </si>
  <si>
    <t xml:space="preserve">Labores de cafetería, aseo y limpieza, aseo general de las instalaciones </t>
  </si>
  <si>
    <t xml:space="preserve">Labores de cafetería, aseo y limpieza general de las instalaciones. </t>
  </si>
  <si>
    <t>Elaboración y control de informes, desarrollar investigaciones y estudios, emitir consultas, proyectar y elaborar oficios, obtener información y realizar actividades propias del cargo, participar en comités y grupos de trabajo,  asistir a reuniones</t>
  </si>
  <si>
    <t xml:space="preserve">Participar en el diseño y desarrollo de sistemas de información, clasificación, actualización ,manejo de información,  Realizar actividades de carácter técnico Proyectar respuestas y comunicaciones relacionadas con el área de desempeño
Atender y orientar a los usuarios 
Desplazamiento fuera de la oficina en el desarrollo de actividades laborales y actividades en campo </t>
  </si>
  <si>
    <t>Visitar las instalaciones de la sede de la Entidad para reuniones, solicitud de asesorías, consultas, entrega de documentación.</t>
  </si>
  <si>
    <t>Estrés, carga laboral, tiempo de trabajo, comunicación y relaciones personales</t>
  </si>
  <si>
    <t>Atentados - Orden Publico
Secuestro, asaltos, robo, asonadas, atentados de minas.</t>
  </si>
  <si>
    <t>Protocolo de actuación en terreno
procedimiento normalizado en caso de emergencias por explosivos
Plan de capacitación</t>
  </si>
  <si>
    <t>kit de carreteras y extintor</t>
  </si>
  <si>
    <t>Manipulación de herramienta de trabajo.</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</si>
</sst>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89">
    <font>
      <sz val="11"/>
      <color theme="1"/>
      <name val="Calibri"/>
      <family val="2"/>
    </font>
    <font>
      <sz val="11"/>
      <color indexed="8"/>
      <name val="Calibri"/>
      <family val="2"/>
    </font>
    <font>
      <b/>
      <sz val="10"/>
      <name val="Trebuchet MS"/>
      <family val="2"/>
    </font>
    <font>
      <b/>
      <sz val="9"/>
      <name val="Gill Sans MT"/>
      <family val="2"/>
    </font>
    <font>
      <sz val="9"/>
      <name val="Gill Sans MT"/>
      <family val="2"/>
    </font>
    <font>
      <sz val="10"/>
      <color indexed="8"/>
      <name val="Tahoma"/>
      <family val="2"/>
    </font>
    <font>
      <sz val="10"/>
      <name val="Tahoma"/>
      <family val="2"/>
    </font>
    <font>
      <b/>
      <sz val="11"/>
      <name val="Times New Roman"/>
      <family val="1"/>
    </font>
    <font>
      <sz val="11"/>
      <color indexed="8"/>
      <name val="Times New Roman"/>
      <family val="1"/>
    </font>
    <font>
      <sz val="11"/>
      <name val="Times New Roman"/>
      <family val="1"/>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Trebuchet MS"/>
      <family val="2"/>
    </font>
    <font>
      <b/>
      <sz val="10"/>
      <color indexed="8"/>
      <name val="Trebuchet MS"/>
      <family val="2"/>
    </font>
    <font>
      <sz val="12"/>
      <color indexed="8"/>
      <name val="Trebuchet MS"/>
      <family val="2"/>
    </font>
    <font>
      <sz val="9"/>
      <color indexed="8"/>
      <name val="Calibri"/>
      <family val="2"/>
    </font>
    <font>
      <sz val="9"/>
      <color indexed="8"/>
      <name val="Gill Sans MT"/>
      <family val="2"/>
    </font>
    <font>
      <b/>
      <sz val="9"/>
      <color indexed="8"/>
      <name val="Gill Sans MT"/>
      <family val="2"/>
    </font>
    <font>
      <sz val="9"/>
      <color indexed="9"/>
      <name val="Gill Sans MT"/>
      <family val="2"/>
    </font>
    <font>
      <sz val="9"/>
      <name val="Calibri"/>
      <family val="2"/>
    </font>
    <font>
      <sz val="11"/>
      <color indexed="8"/>
      <name val="Book Antiqua"/>
      <family val="1"/>
    </font>
    <font>
      <b/>
      <sz val="11"/>
      <color indexed="8"/>
      <name val="Times New Roman"/>
      <family val="1"/>
    </font>
    <font>
      <sz val="11"/>
      <color indexed="8"/>
      <name val="Tahoma"/>
      <family val="2"/>
    </font>
    <font>
      <sz val="12"/>
      <color indexed="8"/>
      <name val="Times New Roman"/>
      <family val="1"/>
    </font>
    <font>
      <b/>
      <sz val="12"/>
      <color indexed="8"/>
      <name val="Times New Roman"/>
      <family val="1"/>
    </font>
    <font>
      <sz val="12"/>
      <color indexed="63"/>
      <name val="Times New Roman"/>
      <family val="1"/>
    </font>
    <font>
      <b/>
      <sz val="11"/>
      <color indexed="9"/>
      <name val="Times New Roman"/>
      <family val="1"/>
    </font>
    <font>
      <b/>
      <sz val="12"/>
      <color indexed="9"/>
      <name val="Trebuchet MS"/>
      <family val="2"/>
    </font>
    <font>
      <b/>
      <sz val="11"/>
      <color indexed="9"/>
      <name val="Book Antiqua"/>
      <family val="1"/>
    </font>
    <font>
      <sz val="8"/>
      <color indexed="8"/>
      <name val="Book Antiqua"/>
      <family val="1"/>
    </font>
    <font>
      <b/>
      <sz val="18"/>
      <color indexed="8"/>
      <name val="Book Antiqua"/>
      <family val="1"/>
    </font>
    <font>
      <sz val="8"/>
      <name val="Segoe UI"/>
      <family val="2"/>
    </font>
    <font>
      <sz val="10"/>
      <color indexed="8"/>
      <name val="Calibri"/>
      <family val="0"/>
    </font>
    <font>
      <sz val="9"/>
      <color indexed="63"/>
      <name val="Calibri"/>
      <family val="0"/>
    </font>
    <font>
      <sz val="11"/>
      <color indexed="63"/>
      <name val="Calibri"/>
      <family val="0"/>
    </font>
    <font>
      <sz val="9.25"/>
      <color indexed="63"/>
      <name val="Calibri"/>
      <family val="0"/>
    </font>
    <font>
      <b/>
      <sz val="12"/>
      <color indexed="63"/>
      <name val="Calibri"/>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Trebuchet MS"/>
      <family val="2"/>
    </font>
    <font>
      <b/>
      <sz val="10"/>
      <color theme="1"/>
      <name val="Trebuchet MS"/>
      <family val="2"/>
    </font>
    <font>
      <sz val="12"/>
      <color theme="1"/>
      <name val="Trebuchet MS"/>
      <family val="2"/>
    </font>
    <font>
      <sz val="9"/>
      <color theme="1"/>
      <name val="Calibri"/>
      <family val="2"/>
    </font>
    <font>
      <sz val="9"/>
      <color theme="1"/>
      <name val="Gill Sans MT"/>
      <family val="2"/>
    </font>
    <font>
      <b/>
      <sz val="9"/>
      <color theme="1"/>
      <name val="Gill Sans MT"/>
      <family val="2"/>
    </font>
    <font>
      <sz val="9"/>
      <color theme="0"/>
      <name val="Gill Sans MT"/>
      <family val="2"/>
    </font>
    <font>
      <sz val="10"/>
      <color theme="1"/>
      <name val="Tahoma"/>
      <family val="2"/>
    </font>
    <font>
      <sz val="10"/>
      <color rgb="FF000000"/>
      <name val="Tahoma"/>
      <family val="2"/>
    </font>
    <font>
      <sz val="11"/>
      <color theme="1"/>
      <name val="Book Antiqua"/>
      <family val="1"/>
    </font>
    <font>
      <sz val="11"/>
      <color theme="1"/>
      <name val="Times New Roman"/>
      <family val="1"/>
    </font>
    <font>
      <b/>
      <sz val="11"/>
      <color theme="1"/>
      <name val="Times New Roman"/>
      <family val="1"/>
    </font>
    <font>
      <sz val="11"/>
      <color rgb="FF000000"/>
      <name val="Times New Roman"/>
      <family val="1"/>
    </font>
    <font>
      <sz val="11"/>
      <color theme="1"/>
      <name val="Tahoma"/>
      <family val="2"/>
    </font>
    <font>
      <sz val="12"/>
      <color theme="1"/>
      <name val="Times New Roman"/>
      <family val="1"/>
    </font>
    <font>
      <b/>
      <sz val="12"/>
      <color theme="1"/>
      <name val="Times New Roman"/>
      <family val="1"/>
    </font>
    <font>
      <sz val="12"/>
      <color theme="1" tint="0.15000000596046448"/>
      <name val="Times New Roman"/>
      <family val="1"/>
    </font>
    <font>
      <b/>
      <sz val="11"/>
      <color theme="0"/>
      <name val="Times New Roman"/>
      <family val="1"/>
    </font>
    <font>
      <b/>
      <sz val="12"/>
      <color theme="0"/>
      <name val="Trebuchet MS"/>
      <family val="2"/>
    </font>
    <font>
      <b/>
      <sz val="11"/>
      <color theme="0"/>
      <name val="Book Antiqua"/>
      <family val="1"/>
    </font>
    <font>
      <sz val="8"/>
      <color theme="1"/>
      <name val="Book Antiqua"/>
      <family val="1"/>
    </font>
    <font>
      <b/>
      <sz val="18"/>
      <color theme="1"/>
      <name val="Book Antiqua"/>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33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00FF00"/>
        <bgColor indexed="64"/>
      </patternFill>
    </fill>
    <fill>
      <patternFill patternType="solid">
        <fgColor rgb="FFFFFFFF"/>
        <bgColor indexed="64"/>
      </patternFill>
    </fill>
    <fill>
      <patternFill patternType="solid">
        <fgColor theme="0" tint="-0.0499799996614456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top/>
      <bottom/>
    </border>
    <border>
      <left style="thin"/>
      <right/>
      <top style="thin"/>
      <bottom/>
    </border>
    <border>
      <left style="thin"/>
      <right style="thin"/>
      <top style="thin"/>
      <bottom style="thin"/>
    </border>
    <border>
      <left/>
      <right/>
      <top style="thin"/>
      <bottom/>
    </border>
    <border diagonalUp="1">
      <left style="thin"/>
      <right style="thin"/>
      <top style="thin"/>
      <bottom style="thin"/>
      <diagonal style="thin"/>
    </border>
    <border>
      <left style="hair">
        <color theme="0" tint="-0.3499799966812134"/>
      </left>
      <right style="hair">
        <color theme="0" tint="-0.3499799966812134"/>
      </right>
      <top/>
      <bottom style="hair">
        <color theme="0" tint="-0.3499799966812134"/>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top/>
      <bottom style="thin"/>
    </border>
    <border>
      <left style="thin"/>
      <right style="thin"/>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8" fillId="29" borderId="1" applyNumberFormat="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218">
    <xf numFmtId="0" fontId="0" fillId="0" borderId="0" xfId="0" applyFont="1" applyAlignment="1">
      <alignment/>
    </xf>
    <xf numFmtId="0" fontId="67" fillId="0" borderId="0" xfId="0" applyFont="1" applyAlignment="1">
      <alignment/>
    </xf>
    <xf numFmtId="0" fontId="68" fillId="33" borderId="0" xfId="0" applyFont="1" applyFill="1" applyAlignment="1">
      <alignment vertical="center"/>
    </xf>
    <xf numFmtId="0" fontId="67" fillId="0" borderId="0" xfId="0" applyFont="1" applyAlignment="1">
      <alignment horizontal="center"/>
    </xf>
    <xf numFmtId="0" fontId="68" fillId="33" borderId="0" xfId="0" applyFont="1" applyFill="1" applyAlignment="1">
      <alignment horizontal="center" vertical="center"/>
    </xf>
    <xf numFmtId="0" fontId="69" fillId="0" borderId="0" xfId="0" applyFont="1" applyAlignment="1">
      <alignment horizontal="center"/>
    </xf>
    <xf numFmtId="0" fontId="67" fillId="0" borderId="0" xfId="0" applyFont="1" applyAlignment="1">
      <alignment wrapText="1"/>
    </xf>
    <xf numFmtId="0" fontId="2" fillId="7" borderId="10" xfId="0" applyFont="1" applyFill="1" applyBorder="1" applyAlignment="1">
      <alignment horizontal="center" vertical="center" wrapText="1"/>
    </xf>
    <xf numFmtId="0" fontId="2" fillId="18" borderId="11" xfId="0" applyFont="1" applyFill="1" applyBorder="1" applyAlignment="1">
      <alignment horizontal="center" vertical="center"/>
    </xf>
    <xf numFmtId="0" fontId="2" fillId="18" borderId="11" xfId="0" applyFont="1" applyFill="1" applyBorder="1" applyAlignment="1">
      <alignment horizontal="center" vertical="center" wrapText="1"/>
    </xf>
    <xf numFmtId="0" fontId="2" fillId="18" borderId="12" xfId="0" applyFont="1" applyFill="1" applyBorder="1" applyAlignment="1">
      <alignment horizontal="center" vertical="center" textRotation="90" wrapText="1"/>
    </xf>
    <xf numFmtId="0" fontId="2" fillId="18" borderId="12"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8" borderId="12" xfId="0" applyFont="1" applyFill="1" applyBorder="1" applyAlignment="1">
      <alignment horizontal="center" vertical="center"/>
    </xf>
    <xf numFmtId="0" fontId="67" fillId="0" borderId="13" xfId="0" applyFont="1" applyBorder="1" applyAlignment="1">
      <alignment/>
    </xf>
    <xf numFmtId="0" fontId="70" fillId="0" borderId="0" xfId="0" applyFont="1" applyAlignment="1">
      <alignment/>
    </xf>
    <xf numFmtId="0" fontId="3" fillId="0" borderId="13" xfId="0" applyFont="1" applyBorder="1" applyAlignment="1">
      <alignment horizontal="center" vertical="center" wrapText="1"/>
    </xf>
    <xf numFmtId="0" fontId="71" fillId="0" borderId="13" xfId="0" applyFont="1" applyBorder="1" applyAlignment="1">
      <alignment horizontal="center" vertical="center" wrapText="1"/>
    </xf>
    <xf numFmtId="0" fontId="71" fillId="34" borderId="13" xfId="0" applyFont="1" applyFill="1" applyBorder="1" applyAlignment="1">
      <alignment horizontal="center" vertical="center" wrapText="1"/>
    </xf>
    <xf numFmtId="0" fontId="71" fillId="35" borderId="13" xfId="0" applyFont="1" applyFill="1" applyBorder="1" applyAlignment="1">
      <alignment horizontal="center" vertical="center" wrapText="1"/>
    </xf>
    <xf numFmtId="0" fontId="71" fillId="36" borderId="13" xfId="0" applyFont="1" applyFill="1" applyBorder="1" applyAlignment="1">
      <alignment horizontal="center" vertical="center" wrapText="1"/>
    </xf>
    <xf numFmtId="0" fontId="71" fillId="37" borderId="13" xfId="0" applyFont="1" applyFill="1" applyBorder="1" applyAlignment="1">
      <alignment horizontal="center" vertical="center" wrapText="1"/>
    </xf>
    <xf numFmtId="0" fontId="71" fillId="0" borderId="0" xfId="0" applyFont="1" applyAlignment="1">
      <alignment/>
    </xf>
    <xf numFmtId="0" fontId="4" fillId="0" borderId="13" xfId="0" applyFont="1" applyBorder="1" applyAlignment="1">
      <alignment horizontal="center" vertical="center" wrapText="1"/>
    </xf>
    <xf numFmtId="0" fontId="4" fillId="38" borderId="13"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6" borderId="13" xfId="0" applyFont="1" applyFill="1" applyBorder="1" applyAlignment="1">
      <alignment horizontal="center" vertical="center" wrapText="1"/>
    </xf>
    <xf numFmtId="0" fontId="4" fillId="37" borderId="13" xfId="0" applyFont="1" applyFill="1" applyBorder="1" applyAlignment="1">
      <alignment horizontal="center" vertical="center" wrapText="1"/>
    </xf>
    <xf numFmtId="0" fontId="4" fillId="38" borderId="13" xfId="0" applyFont="1" applyFill="1" applyBorder="1" applyAlignment="1">
      <alignment horizontal="left" vertical="center" wrapText="1"/>
    </xf>
    <xf numFmtId="0" fontId="4" fillId="0" borderId="13" xfId="0" applyFont="1" applyBorder="1" applyAlignment="1">
      <alignment horizontal="left" vertical="center" wrapText="1"/>
    </xf>
    <xf numFmtId="0" fontId="4" fillId="35" borderId="13" xfId="0" applyFont="1" applyFill="1" applyBorder="1" applyAlignment="1">
      <alignment horizontal="justify" vertical="justify" wrapText="1"/>
    </xf>
    <xf numFmtId="0" fontId="4" fillId="0" borderId="13" xfId="0" applyFont="1" applyBorder="1" applyAlignment="1">
      <alignment horizontal="justify" vertical="justify" wrapText="1"/>
    </xf>
    <xf numFmtId="0" fontId="4" fillId="36" borderId="13" xfId="0" applyFont="1" applyFill="1" applyBorder="1" applyAlignment="1">
      <alignment horizontal="justify" vertical="justify" wrapText="1"/>
    </xf>
    <xf numFmtId="0" fontId="4" fillId="37" borderId="13" xfId="0" applyFont="1" applyFill="1" applyBorder="1" applyAlignment="1">
      <alignment horizontal="justify" vertical="justify" wrapText="1"/>
    </xf>
    <xf numFmtId="0" fontId="3" fillId="0" borderId="0" xfId="0" applyFont="1" applyAlignment="1">
      <alignment horizontal="center"/>
    </xf>
    <xf numFmtId="0" fontId="72" fillId="0" borderId="0" xfId="0" applyFont="1" applyAlignment="1">
      <alignment horizontal="left"/>
    </xf>
    <xf numFmtId="0" fontId="3" fillId="0" borderId="10" xfId="0" applyFont="1" applyBorder="1" applyAlignment="1">
      <alignment vertical="center" wrapText="1"/>
    </xf>
    <xf numFmtId="0" fontId="4" fillId="0" borderId="13" xfId="0" applyFont="1" applyBorder="1" applyAlignment="1">
      <alignment horizontal="center" vertical="center"/>
    </xf>
    <xf numFmtId="0" fontId="4" fillId="35" borderId="13" xfId="0" applyFont="1" applyFill="1" applyBorder="1" applyAlignment="1">
      <alignment horizontal="center" vertical="center"/>
    </xf>
    <xf numFmtId="0" fontId="4" fillId="36" borderId="13" xfId="0" applyFont="1" applyFill="1" applyBorder="1" applyAlignment="1">
      <alignment horizontal="center" vertical="center"/>
    </xf>
    <xf numFmtId="0" fontId="4" fillId="37" borderId="13" xfId="0" applyFont="1" applyFill="1" applyBorder="1" applyAlignment="1">
      <alignment horizontal="center" vertical="center"/>
    </xf>
    <xf numFmtId="0" fontId="3" fillId="0" borderId="14" xfId="0" applyFont="1" applyBorder="1" applyAlignment="1">
      <alignment horizontal="left" vertical="center"/>
    </xf>
    <xf numFmtId="0" fontId="3" fillId="0" borderId="0" xfId="0" applyFont="1" applyAlignment="1">
      <alignment vertical="center" wrapText="1"/>
    </xf>
    <xf numFmtId="0" fontId="3" fillId="0" borderId="13" xfId="0" applyFont="1" applyBorder="1" applyAlignment="1">
      <alignment horizontal="center" vertical="center"/>
    </xf>
    <xf numFmtId="49" fontId="3" fillId="0" borderId="13" xfId="0" applyNumberFormat="1" applyFont="1" applyBorder="1" applyAlignment="1">
      <alignment horizontal="center" vertical="center"/>
    </xf>
    <xf numFmtId="0" fontId="4" fillId="38" borderId="13" xfId="0" applyFont="1" applyFill="1" applyBorder="1" applyAlignment="1">
      <alignment vertical="center" wrapText="1"/>
    </xf>
    <xf numFmtId="0" fontId="4" fillId="36" borderId="13" xfId="0" applyFont="1" applyFill="1" applyBorder="1" applyAlignment="1">
      <alignment vertical="center" wrapText="1"/>
    </xf>
    <xf numFmtId="0" fontId="4" fillId="0" borderId="15" xfId="0" applyFont="1" applyBorder="1" applyAlignment="1">
      <alignment vertical="center" wrapText="1"/>
    </xf>
    <xf numFmtId="0" fontId="4" fillId="39" borderId="13" xfId="0" applyFont="1" applyFill="1" applyBorder="1" applyAlignment="1">
      <alignment vertical="center" wrapText="1"/>
    </xf>
    <xf numFmtId="0" fontId="4" fillId="39" borderId="15" xfId="0" applyFont="1" applyFill="1" applyBorder="1" applyAlignment="1">
      <alignment vertical="center" wrapText="1"/>
    </xf>
    <xf numFmtId="0" fontId="71" fillId="38" borderId="13" xfId="0" applyFont="1" applyFill="1" applyBorder="1" applyAlignment="1">
      <alignment horizontal="center" vertical="center" wrapText="1"/>
    </xf>
    <xf numFmtId="0" fontId="71" fillId="39" borderId="13" xfId="0" applyFont="1" applyFill="1" applyBorder="1" applyAlignment="1">
      <alignment horizontal="center" vertical="center" wrapText="1"/>
    </xf>
    <xf numFmtId="0" fontId="3" fillId="0" borderId="0" xfId="0" applyFont="1" applyAlignment="1">
      <alignment vertical="center"/>
    </xf>
    <xf numFmtId="0" fontId="3" fillId="0" borderId="13" xfId="0" applyFont="1" applyBorder="1" applyAlignment="1">
      <alignment vertical="center"/>
    </xf>
    <xf numFmtId="0" fontId="71" fillId="38" borderId="13" xfId="0" applyFont="1" applyFill="1" applyBorder="1" applyAlignment="1">
      <alignment horizontal="center" vertical="center"/>
    </xf>
    <xf numFmtId="0" fontId="71" fillId="0" borderId="13" xfId="0" applyFont="1" applyBorder="1" applyAlignment="1">
      <alignment vertical="center"/>
    </xf>
    <xf numFmtId="0" fontId="4" fillId="0" borderId="0" xfId="0" applyFont="1" applyAlignment="1">
      <alignment/>
    </xf>
    <xf numFmtId="0" fontId="73" fillId="0" borderId="0" xfId="0" applyFont="1" applyAlignment="1">
      <alignment/>
    </xf>
    <xf numFmtId="0" fontId="33" fillId="0" borderId="0" xfId="0" applyFont="1" applyAlignment="1">
      <alignment/>
    </xf>
    <xf numFmtId="0" fontId="71" fillId="35" borderId="13" xfId="0" applyFont="1" applyFill="1" applyBorder="1" applyAlignment="1">
      <alignment horizontal="center" vertical="center"/>
    </xf>
    <xf numFmtId="0" fontId="71" fillId="0" borderId="13" xfId="0" applyFont="1" applyBorder="1" applyAlignment="1">
      <alignment vertical="center" wrapText="1"/>
    </xf>
    <xf numFmtId="0" fontId="71" fillId="36" borderId="13" xfId="0" applyFont="1" applyFill="1" applyBorder="1" applyAlignment="1">
      <alignment horizontal="center" vertical="center"/>
    </xf>
    <xf numFmtId="0" fontId="71" fillId="39" borderId="13" xfId="0" applyFont="1" applyFill="1" applyBorder="1" applyAlignment="1">
      <alignment horizontal="center" vertical="center"/>
    </xf>
    <xf numFmtId="0" fontId="0" fillId="0" borderId="0" xfId="0" applyAlignment="1">
      <alignment/>
    </xf>
    <xf numFmtId="0" fontId="0" fillId="0" borderId="0" xfId="0" applyAlignment="1">
      <alignment horizontal="left"/>
    </xf>
    <xf numFmtId="0" fontId="0" fillId="0" borderId="0" xfId="0" applyNumberFormat="1" applyAlignment="1">
      <alignment/>
    </xf>
    <xf numFmtId="0" fontId="0" fillId="0" borderId="0" xfId="0" applyAlignment="1">
      <alignment wrapText="1"/>
    </xf>
    <xf numFmtId="0" fontId="5" fillId="0" borderId="13" xfId="0" applyFont="1" applyBorder="1" applyAlignment="1">
      <alignment horizontal="center" vertical="center" wrapText="1"/>
    </xf>
    <xf numFmtId="0" fontId="6" fillId="33" borderId="13" xfId="0" applyFont="1" applyFill="1" applyBorder="1" applyAlignment="1">
      <alignment horizontal="center" vertical="center" wrapText="1"/>
    </xf>
    <xf numFmtId="0" fontId="74" fillId="0" borderId="13" xfId="0" applyFont="1" applyBorder="1" applyAlignment="1">
      <alignment horizontal="center" vertical="center" wrapText="1"/>
    </xf>
    <xf numFmtId="0" fontId="74" fillId="40" borderId="13" xfId="0" applyFont="1" applyFill="1" applyBorder="1" applyAlignment="1">
      <alignment horizontal="center" vertical="center" wrapText="1"/>
    </xf>
    <xf numFmtId="0" fontId="75"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3" xfId="0" applyFont="1" applyBorder="1" applyAlignment="1">
      <alignment horizontal="center" vertical="center" wrapText="1" shrinkToFit="1"/>
    </xf>
    <xf numFmtId="0" fontId="75" fillId="0" borderId="13" xfId="0" applyFont="1" applyBorder="1" applyAlignment="1">
      <alignment horizontal="left" vertical="center" wrapText="1"/>
    </xf>
    <xf numFmtId="0" fontId="6" fillId="0" borderId="13" xfId="0" applyFont="1" applyFill="1" applyBorder="1" applyAlignment="1">
      <alignment horizontal="center" vertical="center" wrapText="1"/>
    </xf>
    <xf numFmtId="0" fontId="74"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shrinkToFit="1"/>
    </xf>
    <xf numFmtId="0" fontId="75" fillId="0" borderId="13" xfId="0" applyFont="1" applyFill="1" applyBorder="1" applyAlignment="1">
      <alignment horizontal="left" vertical="center" wrapText="1"/>
    </xf>
    <xf numFmtId="0" fontId="2" fillId="7" borderId="10" xfId="0" applyFont="1" applyFill="1" applyBorder="1" applyAlignment="1">
      <alignment horizontal="center" vertical="center" textRotation="90" wrapText="1"/>
    </xf>
    <xf numFmtId="0" fontId="67" fillId="0" borderId="13" xfId="0" applyFont="1" applyBorder="1" applyAlignment="1">
      <alignment horizontal="center" vertical="center"/>
    </xf>
    <xf numFmtId="0" fontId="0" fillId="0" borderId="0" xfId="0" applyAlignment="1">
      <alignment shrinkToFit="1"/>
    </xf>
    <xf numFmtId="0" fontId="0" fillId="0" borderId="0" xfId="0" applyAlignment="1">
      <alignment shrinkToFit="1" readingOrder="1"/>
    </xf>
    <xf numFmtId="0" fontId="76" fillId="0" borderId="0" xfId="0" applyFont="1" applyAlignment="1">
      <alignment/>
    </xf>
    <xf numFmtId="0" fontId="76" fillId="33" borderId="0" xfId="0" applyFont="1" applyFill="1" applyAlignment="1">
      <alignment/>
    </xf>
    <xf numFmtId="0" fontId="77" fillId="0" borderId="0" xfId="0" applyFont="1" applyAlignment="1">
      <alignment/>
    </xf>
    <xf numFmtId="0" fontId="78" fillId="33" borderId="0" xfId="0" applyFont="1" applyFill="1" applyAlignment="1">
      <alignment vertical="center"/>
    </xf>
    <xf numFmtId="0" fontId="77" fillId="0" borderId="0" xfId="0" applyFont="1" applyBorder="1" applyAlignment="1">
      <alignment horizontal="center"/>
    </xf>
    <xf numFmtId="0" fontId="78" fillId="33" borderId="0" xfId="0" applyFont="1" applyFill="1" applyBorder="1" applyAlignment="1">
      <alignment horizontal="center" vertical="center"/>
    </xf>
    <xf numFmtId="0" fontId="78" fillId="0" borderId="0" xfId="0" applyFont="1" applyBorder="1" applyAlignment="1">
      <alignment horizontal="center" vertical="center"/>
    </xf>
    <xf numFmtId="0" fontId="77" fillId="0" borderId="13" xfId="0" applyFont="1" applyBorder="1" applyAlignment="1">
      <alignment horizontal="center" vertical="center"/>
    </xf>
    <xf numFmtId="0" fontId="78" fillId="33" borderId="13" xfId="0" applyFont="1" applyFill="1" applyBorder="1" applyAlignment="1">
      <alignment horizontal="center" vertical="center"/>
    </xf>
    <xf numFmtId="0" fontId="77" fillId="0" borderId="0" xfId="0" applyFont="1" applyAlignment="1">
      <alignment wrapText="1"/>
    </xf>
    <xf numFmtId="0" fontId="7" fillId="7" borderId="10" xfId="0" applyFont="1" applyFill="1" applyBorder="1" applyAlignment="1">
      <alignment horizontal="center" vertical="center" textRotation="90" wrapText="1"/>
    </xf>
    <xf numFmtId="0" fontId="7" fillId="7" borderId="12" xfId="0" applyFont="1" applyFill="1" applyBorder="1" applyAlignment="1">
      <alignment horizontal="center" vertical="center" wrapText="1"/>
    </xf>
    <xf numFmtId="0" fontId="8" fillId="0" borderId="13" xfId="0" applyFont="1" applyBorder="1" applyAlignment="1">
      <alignment horizontal="center" vertical="center" wrapText="1"/>
    </xf>
    <xf numFmtId="0" fontId="9" fillId="33" borderId="13" xfId="0" applyFont="1" applyFill="1" applyBorder="1" applyAlignment="1">
      <alignment horizontal="center" vertical="center" wrapText="1"/>
    </xf>
    <xf numFmtId="0" fontId="77" fillId="0" borderId="13" xfId="0" applyFont="1" applyBorder="1" applyAlignment="1">
      <alignment horizontal="center" vertical="center" wrapText="1"/>
    </xf>
    <xf numFmtId="0" fontId="77" fillId="40" borderId="13" xfId="0" applyFont="1" applyFill="1" applyBorder="1" applyAlignment="1">
      <alignment horizontal="center" vertical="center" wrapText="1"/>
    </xf>
    <xf numFmtId="0" fontId="79" fillId="0" borderId="1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3" xfId="0" applyFont="1" applyBorder="1" applyAlignment="1">
      <alignment horizontal="center" vertical="center" wrapText="1" shrinkToFit="1"/>
    </xf>
    <xf numFmtId="0" fontId="79" fillId="0" borderId="13" xfId="0" applyFont="1" applyBorder="1" applyAlignment="1">
      <alignment horizontal="left" vertical="center" wrapText="1"/>
    </xf>
    <xf numFmtId="0" fontId="77" fillId="0" borderId="13" xfId="0" applyFont="1" applyBorder="1" applyAlignment="1">
      <alignment horizontal="left" vertical="center" wrapText="1"/>
    </xf>
    <xf numFmtId="0" fontId="9" fillId="33" borderId="13" xfId="0" applyFont="1" applyFill="1" applyBorder="1" applyAlignment="1">
      <alignment horizontal="left" vertical="center" wrapText="1"/>
    </xf>
    <xf numFmtId="0" fontId="77" fillId="33" borderId="13" xfId="0" applyFont="1" applyFill="1" applyBorder="1" applyAlignment="1">
      <alignment horizontal="center" vertical="center" wrapText="1"/>
    </xf>
    <xf numFmtId="0" fontId="79" fillId="33"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79" fillId="33" borderId="13" xfId="0" applyFont="1" applyFill="1" applyBorder="1" applyAlignment="1">
      <alignment horizontal="left" vertical="center" wrapText="1"/>
    </xf>
    <xf numFmtId="0" fontId="77" fillId="0" borderId="13" xfId="0" applyFont="1" applyBorder="1" applyAlignment="1">
      <alignment/>
    </xf>
    <xf numFmtId="0" fontId="77" fillId="33" borderId="13" xfId="0" applyFont="1" applyFill="1" applyBorder="1" applyAlignment="1">
      <alignment horizontal="center" vertical="center"/>
    </xf>
    <xf numFmtId="15" fontId="77" fillId="33" borderId="13" xfId="0" applyNumberFormat="1" applyFont="1" applyFill="1" applyBorder="1" applyAlignment="1">
      <alignment horizontal="center" vertical="center"/>
    </xf>
    <xf numFmtId="0" fontId="78" fillId="23" borderId="13" xfId="0" applyFont="1" applyFill="1" applyBorder="1" applyAlignment="1">
      <alignment horizontal="center" vertical="center"/>
    </xf>
    <xf numFmtId="0" fontId="77" fillId="2" borderId="13" xfId="0" applyFont="1" applyFill="1" applyBorder="1" applyAlignment="1">
      <alignment horizontal="center" vertical="center" wrapText="1"/>
    </xf>
    <xf numFmtId="0" fontId="80" fillId="2" borderId="13" xfId="0" applyFont="1" applyFill="1" applyBorder="1" applyAlignment="1">
      <alignment horizontal="center" vertical="center" wrapText="1"/>
    </xf>
    <xf numFmtId="0" fontId="78" fillId="0" borderId="13" xfId="0" applyFont="1" applyBorder="1" applyAlignment="1">
      <alignment vertical="center"/>
    </xf>
    <xf numFmtId="0" fontId="78" fillId="33" borderId="13" xfId="0" applyFont="1" applyFill="1" applyBorder="1" applyAlignment="1">
      <alignment vertical="center"/>
    </xf>
    <xf numFmtId="0" fontId="78" fillId="0" borderId="13" xfId="0" applyFont="1" applyBorder="1" applyAlignment="1" quotePrefix="1">
      <alignment vertical="center"/>
    </xf>
    <xf numFmtId="0" fontId="7" fillId="6" borderId="10" xfId="0" applyFont="1" applyFill="1" applyBorder="1" applyAlignment="1">
      <alignment horizontal="center" vertical="center" wrapText="1"/>
    </xf>
    <xf numFmtId="0" fontId="7" fillId="6" borderId="12" xfId="0" applyFont="1" applyFill="1" applyBorder="1" applyAlignment="1">
      <alignment horizontal="center" vertical="center" textRotation="90" wrapText="1"/>
    </xf>
    <xf numFmtId="0" fontId="7" fillId="6" borderId="12"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1" xfId="0" applyFont="1" applyFill="1" applyBorder="1" applyAlignment="1">
      <alignment horizontal="center" vertical="center"/>
    </xf>
    <xf numFmtId="0" fontId="7" fillId="3" borderId="11" xfId="0" applyFont="1" applyFill="1" applyBorder="1" applyAlignment="1">
      <alignment horizontal="center" vertical="center" wrapText="1"/>
    </xf>
    <xf numFmtId="0" fontId="7" fillId="7" borderId="12" xfId="0" applyFont="1" applyFill="1" applyBorder="1" applyAlignment="1">
      <alignment horizontal="center" vertical="center"/>
    </xf>
    <xf numFmtId="0" fontId="77" fillId="0" borderId="13" xfId="0" applyFont="1" applyFill="1" applyBorder="1" applyAlignment="1">
      <alignment horizontal="center" vertical="center" wrapText="1"/>
    </xf>
    <xf numFmtId="0" fontId="78" fillId="0" borderId="13" xfId="0" applyFont="1" applyBorder="1" applyAlignment="1">
      <alignment horizontal="center" vertical="center"/>
    </xf>
    <xf numFmtId="0" fontId="81" fillId="0" borderId="0" xfId="0" applyFont="1" applyAlignment="1">
      <alignment/>
    </xf>
    <xf numFmtId="0" fontId="82" fillId="2" borderId="13" xfId="0" applyFont="1" applyFill="1" applyBorder="1" applyAlignment="1">
      <alignment horizontal="center" vertical="center"/>
    </xf>
    <xf numFmtId="14" fontId="83" fillId="0" borderId="13" xfId="0" applyNumberFormat="1" applyFont="1" applyBorder="1" applyAlignment="1">
      <alignment horizontal="center" vertical="center"/>
    </xf>
    <xf numFmtId="1" fontId="83" fillId="0" borderId="13" xfId="0" applyNumberFormat="1" applyFont="1" applyBorder="1" applyAlignment="1">
      <alignment horizontal="center" vertical="center"/>
    </xf>
    <xf numFmtId="0" fontId="83" fillId="0" borderId="13" xfId="0" applyFont="1" applyBorder="1" applyAlignment="1">
      <alignment horizontal="left" vertical="center" wrapText="1"/>
    </xf>
    <xf numFmtId="14" fontId="83" fillId="0" borderId="16" xfId="0" applyNumberFormat="1" applyFont="1" applyBorder="1" applyAlignment="1">
      <alignment horizontal="center" vertical="center"/>
    </xf>
    <xf numFmtId="0" fontId="83" fillId="0" borderId="16" xfId="0" applyFont="1" applyBorder="1" applyAlignment="1">
      <alignment horizontal="left" vertical="center" wrapText="1"/>
    </xf>
    <xf numFmtId="0" fontId="79" fillId="0" borderId="13" xfId="0" applyFont="1" applyFill="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71" fillId="0" borderId="18" xfId="0" applyFont="1" applyBorder="1" applyAlignment="1">
      <alignment vertical="center" wrapText="1"/>
    </xf>
    <xf numFmtId="0" fontId="71" fillId="0" borderId="19" xfId="0" applyFont="1" applyBorder="1" applyAlignment="1">
      <alignment vertical="center" wrapText="1"/>
    </xf>
    <xf numFmtId="0" fontId="71" fillId="0" borderId="20" xfId="0" applyFont="1" applyBorder="1" applyAlignment="1">
      <alignment vertical="center" wrapText="1"/>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3" fillId="0" borderId="22" xfId="0" applyFont="1" applyBorder="1" applyAlignment="1">
      <alignment horizontal="center" vertical="center"/>
    </xf>
    <xf numFmtId="0" fontId="3"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3" fillId="0" borderId="17" xfId="0" applyFont="1" applyBorder="1" applyAlignment="1">
      <alignment horizontal="left"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0" xfId="0" applyFont="1" applyBorder="1" applyAlignment="1">
      <alignment horizontal="justify" vertical="center" wrapText="1"/>
    </xf>
    <xf numFmtId="0" fontId="3" fillId="41" borderId="0" xfId="0" applyFont="1" applyFill="1" applyAlignment="1">
      <alignment horizontal="center" vertical="center" wrapText="1"/>
    </xf>
    <xf numFmtId="0" fontId="71" fillId="0" borderId="18" xfId="0" applyFont="1" applyBorder="1" applyAlignment="1">
      <alignment horizontal="left" vertical="center" wrapText="1"/>
    </xf>
    <xf numFmtId="0" fontId="71" fillId="0" borderId="19" xfId="0" applyFont="1" applyBorder="1" applyAlignment="1">
      <alignment horizontal="left" vertical="center" wrapText="1"/>
    </xf>
    <xf numFmtId="0" fontId="71" fillId="0" borderId="20" xfId="0" applyFont="1" applyBorder="1" applyAlignment="1">
      <alignment horizontal="left" vertical="center" wrapText="1"/>
    </xf>
    <xf numFmtId="0" fontId="3" fillId="0" borderId="17" xfId="0" applyFont="1" applyBorder="1" applyAlignment="1">
      <alignment horizontal="left" vertical="center" wrapText="1"/>
    </xf>
    <xf numFmtId="0" fontId="7" fillId="3" borderId="13" xfId="0" applyFont="1" applyFill="1" applyBorder="1" applyAlignment="1" applyProtection="1">
      <alignment horizontal="center" vertical="center" wrapText="1"/>
      <protection locked="0"/>
    </xf>
    <xf numFmtId="0" fontId="7" fillId="6" borderId="18"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7" fillId="7" borderId="20" xfId="0" applyFont="1" applyFill="1" applyBorder="1" applyAlignment="1">
      <alignment horizontal="center" vertical="center" wrapText="1"/>
    </xf>
    <xf numFmtId="0" fontId="77" fillId="33" borderId="13" xfId="0" applyFont="1" applyFill="1" applyBorder="1" applyAlignment="1">
      <alignment horizontal="center" vertical="center"/>
    </xf>
    <xf numFmtId="0" fontId="78" fillId="23" borderId="13" xfId="0" applyFont="1" applyFill="1" applyBorder="1" applyAlignment="1">
      <alignment horizontal="center" vertical="center"/>
    </xf>
    <xf numFmtId="0" fontId="78" fillId="33" borderId="13" xfId="0" applyFont="1" applyFill="1" applyBorder="1" applyAlignment="1">
      <alignment horizontal="center" vertical="center"/>
    </xf>
    <xf numFmtId="0" fontId="7" fillId="6" borderId="13" xfId="0" applyFont="1" applyFill="1" applyBorder="1" applyAlignment="1" applyProtection="1">
      <alignment horizontal="center" vertical="center" wrapText="1"/>
      <protection locked="0"/>
    </xf>
    <xf numFmtId="0" fontId="77" fillId="0" borderId="13" xfId="0" applyFont="1" applyBorder="1" applyAlignment="1">
      <alignment horizontal="center"/>
    </xf>
    <xf numFmtId="0" fontId="84" fillId="23" borderId="18" xfId="0" applyFont="1" applyFill="1" applyBorder="1" applyAlignment="1">
      <alignment horizontal="center" vertical="center" wrapText="1"/>
    </xf>
    <xf numFmtId="0" fontId="84" fillId="23" borderId="19" xfId="0" applyFont="1" applyFill="1" applyBorder="1" applyAlignment="1">
      <alignment horizontal="center" vertical="center"/>
    </xf>
    <xf numFmtId="0" fontId="84" fillId="23" borderId="20" xfId="0" applyFont="1" applyFill="1" applyBorder="1" applyAlignment="1">
      <alignment horizontal="center" vertical="center"/>
    </xf>
    <xf numFmtId="0" fontId="7" fillId="7" borderId="13" xfId="0" applyFont="1" applyFill="1" applyBorder="1" applyAlignment="1" applyProtection="1">
      <alignment horizontal="center" vertical="center" wrapText="1"/>
      <protection locked="0"/>
    </xf>
    <xf numFmtId="0" fontId="2" fillId="7" borderId="13" xfId="0" applyFont="1" applyFill="1" applyBorder="1" applyAlignment="1" applyProtection="1">
      <alignment horizontal="center" vertical="center" wrapText="1"/>
      <protection locked="0"/>
    </xf>
    <xf numFmtId="0" fontId="2" fillId="18" borderId="13" xfId="0" applyFont="1" applyFill="1" applyBorder="1" applyAlignment="1" applyProtection="1">
      <alignment horizontal="center" vertical="center" wrapText="1"/>
      <protection locked="0"/>
    </xf>
    <xf numFmtId="0" fontId="2" fillId="7" borderId="19" xfId="0" applyFont="1" applyFill="1" applyBorder="1" applyAlignment="1">
      <alignment horizontal="center" vertical="center" wrapText="1"/>
    </xf>
    <xf numFmtId="0" fontId="2" fillId="7" borderId="20" xfId="0" applyFont="1" applyFill="1" applyBorder="1" applyAlignment="1">
      <alignment horizontal="center" vertical="center" wrapText="1"/>
    </xf>
    <xf numFmtId="0" fontId="2" fillId="7" borderId="18" xfId="0" applyFont="1" applyFill="1" applyBorder="1" applyAlignment="1">
      <alignment horizontal="center" vertical="center" wrapText="1"/>
    </xf>
    <xf numFmtId="0" fontId="85" fillId="23" borderId="18" xfId="0" applyFont="1" applyFill="1" applyBorder="1" applyAlignment="1">
      <alignment horizontal="center" vertical="center" wrapText="1"/>
    </xf>
    <xf numFmtId="0" fontId="85" fillId="23" borderId="19" xfId="0" applyFont="1" applyFill="1" applyBorder="1" applyAlignment="1">
      <alignment horizontal="center" vertical="center"/>
    </xf>
    <xf numFmtId="0" fontId="85" fillId="23" borderId="20" xfId="0" applyFont="1" applyFill="1" applyBorder="1" applyAlignment="1">
      <alignment horizontal="center" vertical="center"/>
    </xf>
    <xf numFmtId="0" fontId="86" fillId="0" borderId="0" xfId="0" applyFont="1" applyAlignment="1">
      <alignment horizontal="center"/>
    </xf>
    <xf numFmtId="0" fontId="87" fillId="0" borderId="0" xfId="0" applyFont="1" applyAlignment="1">
      <alignment horizontal="center" vertical="center" wrapText="1"/>
    </xf>
    <xf numFmtId="0" fontId="76" fillId="0" borderId="24" xfId="0" applyFont="1" applyBorder="1" applyAlignment="1">
      <alignment horizontal="center"/>
    </xf>
    <xf numFmtId="0" fontId="76" fillId="0" borderId="25" xfId="0" applyFont="1" applyBorder="1" applyAlignment="1">
      <alignment horizontal="center"/>
    </xf>
    <xf numFmtId="0" fontId="76" fillId="0" borderId="26" xfId="0" applyFont="1" applyBorder="1" applyAlignment="1">
      <alignment horizontal="center"/>
    </xf>
    <xf numFmtId="0" fontId="76" fillId="0" borderId="27" xfId="0" applyFont="1" applyBorder="1" applyAlignment="1">
      <alignment horizontal="center"/>
    </xf>
    <xf numFmtId="0" fontId="76" fillId="0" borderId="0" xfId="0" applyFont="1" applyBorder="1" applyAlignment="1">
      <alignment horizontal="center"/>
    </xf>
    <xf numFmtId="0" fontId="76" fillId="0" borderId="28" xfId="0" applyFont="1" applyBorder="1" applyAlignment="1">
      <alignment horizontal="center"/>
    </xf>
    <xf numFmtId="0" fontId="76" fillId="0" borderId="29" xfId="0" applyFont="1" applyBorder="1" applyAlignment="1">
      <alignment horizontal="center"/>
    </xf>
    <xf numFmtId="0" fontId="76" fillId="0" borderId="30" xfId="0" applyFont="1" applyBorder="1" applyAlignment="1">
      <alignment horizontal="center"/>
    </xf>
    <xf numFmtId="0" fontId="76" fillId="0" borderId="31" xfId="0" applyFont="1" applyBorder="1" applyAlignment="1">
      <alignment horizontal="center"/>
    </xf>
    <xf numFmtId="0" fontId="88" fillId="0" borderId="24" xfId="0" applyFont="1" applyFill="1" applyBorder="1" applyAlignment="1">
      <alignment horizontal="center" vertical="center"/>
    </xf>
    <xf numFmtId="0" fontId="88" fillId="0" borderId="25" xfId="0" applyFont="1" applyFill="1" applyBorder="1" applyAlignment="1">
      <alignment horizontal="center" vertical="center"/>
    </xf>
    <xf numFmtId="0" fontId="88" fillId="0" borderId="26" xfId="0" applyFont="1" applyFill="1" applyBorder="1" applyAlignment="1">
      <alignment horizontal="center" vertical="center"/>
    </xf>
    <xf numFmtId="0" fontId="88" fillId="0" borderId="27" xfId="0" applyFont="1" applyFill="1" applyBorder="1" applyAlignment="1">
      <alignment horizontal="center" vertical="center"/>
    </xf>
    <xf numFmtId="0" fontId="88" fillId="0" borderId="0" xfId="0" applyFont="1" applyFill="1" applyBorder="1" applyAlignment="1">
      <alignment horizontal="center" vertical="center"/>
    </xf>
    <xf numFmtId="0" fontId="88" fillId="0" borderId="28" xfId="0" applyFont="1" applyFill="1" applyBorder="1" applyAlignment="1">
      <alignment horizontal="center" vertical="center"/>
    </xf>
    <xf numFmtId="0" fontId="88" fillId="0" borderId="29" xfId="0" applyFont="1" applyFill="1" applyBorder="1" applyAlignment="1">
      <alignment horizontal="center" vertical="center" wrapText="1"/>
    </xf>
    <xf numFmtId="0" fontId="88" fillId="0" borderId="30" xfId="0" applyFont="1" applyFill="1" applyBorder="1" applyAlignment="1">
      <alignment horizontal="center" vertical="center" wrapText="1"/>
    </xf>
    <xf numFmtId="0" fontId="88" fillId="0" borderId="31" xfId="0" applyFont="1" applyFill="1" applyBorder="1" applyAlignment="1">
      <alignment horizontal="center" vertical="center" wrapText="1"/>
    </xf>
    <xf numFmtId="0" fontId="82" fillId="7" borderId="13" xfId="0" applyFont="1" applyFill="1" applyBorder="1" applyAlignment="1">
      <alignment horizontal="center"/>
    </xf>
    <xf numFmtId="0" fontId="82" fillId="2" borderId="13" xfId="0" applyFont="1" applyFill="1" applyBorder="1" applyAlignment="1">
      <alignment horizontal="center" vertical="center"/>
    </xf>
    <xf numFmtId="0" fontId="83" fillId="0" borderId="13"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786">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color auto="1"/>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font>
      <fill>
        <patternFill>
          <bgColor rgb="FFFFC000"/>
        </patternFill>
      </fill>
    </dxf>
    <dxf>
      <font>
        <b/>
        <i val="0"/>
      </font>
      <fill>
        <patternFill>
          <bgColor rgb="FFFFFF00"/>
        </patternFill>
      </fill>
    </dxf>
    <dxf>
      <font>
        <b/>
        <i val="0"/>
      </font>
      <fill>
        <patternFill>
          <bgColor rgb="FFFF00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FF00"/>
        </patternFill>
      </fill>
      <border/>
    </dxf>
    <dxf>
      <font>
        <b/>
        <i val="0"/>
      </font>
      <fill>
        <patternFill>
          <bgColor rgb="FFFF0000"/>
        </patternFill>
      </fill>
      <border/>
    </dxf>
    <dxf>
      <font>
        <b/>
        <i val="0"/>
      </font>
      <fill>
        <patternFill>
          <bgColor rgb="FFFFC000"/>
        </patternFill>
      </fill>
      <border/>
    </dxf>
    <dxf>
      <font>
        <b/>
        <i val="0"/>
        <color theme="1"/>
      </font>
      <fill>
        <patternFill>
          <bgColor rgb="FF92D050"/>
        </patternFill>
      </fill>
      <border/>
    </dxf>
    <dxf>
      <font>
        <b/>
        <i val="0"/>
        <color auto="1"/>
      </font>
      <fill>
        <patternFill>
          <bgColor rgb="FFFFFF00"/>
        </patternFill>
      </fill>
      <border/>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333333"/>
                </a:solidFill>
                <a:latin typeface="Calibri"/>
                <a:ea typeface="Calibri"/>
                <a:cs typeface="Calibri"/>
              </a:rPr>
              <a:t>Nivel de Deficiencia</a:t>
            </a:r>
          </a:p>
        </c:rich>
      </c:tx>
      <c:layout>
        <c:manualLayout>
          <c:xMode val="factor"/>
          <c:yMode val="factor"/>
          <c:x val="-0.001"/>
          <c:y val="-0.0045"/>
        </c:manualLayout>
      </c:layout>
      <c:spPr>
        <a:noFill/>
        <a:ln>
          <a:noFill/>
        </a:ln>
      </c:spPr>
    </c:title>
    <c:plotArea>
      <c:layout>
        <c:manualLayout>
          <c:xMode val="edge"/>
          <c:yMode val="edge"/>
          <c:x val="0.00925"/>
          <c:y val="0.28925"/>
          <c:w val="0.98225"/>
          <c:h val="0.67075"/>
        </c:manualLayout>
      </c:layout>
      <c:barChart>
        <c:barDir val="col"/>
        <c:grouping val="clustered"/>
        <c:varyColors val="0"/>
        <c:ser>
          <c:idx val="0"/>
          <c:order val="0"/>
          <c:tx>
            <c:v>Etiquetas de columna Alto (A)</c:v>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9"/>
              <c:pt idx="0">
                <c:v>BIOLÓGICO</c:v>
              </c:pt>
              <c:pt idx="1">
                <c:v>BIOMECÁNICO </c:v>
              </c:pt>
              <c:pt idx="2">
                <c:v>CONDICIONES DE SEGURIDAD </c:v>
              </c:pt>
              <c:pt idx="3">
                <c:v>FENOMENOS NATURALES</c:v>
              </c:pt>
              <c:pt idx="4">
                <c:v>FÍSICO</c:v>
              </c:pt>
              <c:pt idx="5">
                <c:v>PSICOSOCIAL </c:v>
              </c:pt>
              <c:pt idx="6">
                <c:v>PÚBLICO </c:v>
              </c:pt>
              <c:pt idx="7">
                <c:v>QUÍMICO</c:v>
              </c:pt>
              <c:pt idx="8">
                <c:v>Total general</c:v>
              </c:pt>
            </c:strLit>
          </c:cat>
          <c:val>
            <c:numLit>
              <c:ptCount val="9"/>
              <c:pt idx="0">
                <c:v>1</c:v>
              </c:pt>
              <c:pt idx="1">
                <c:v>2</c:v>
              </c:pt>
              <c:pt idx="2">
                <c:v>3</c:v>
              </c:pt>
              <c:pt idx="3">
                <c:v>1</c:v>
              </c:pt>
              <c:pt idx="4">
                <c:v>2</c:v>
              </c:pt>
              <c:pt idx="5">
                <c:v>1</c:v>
              </c:pt>
              <c:pt idx="7">
                <c:v>1</c:v>
              </c:pt>
              <c:pt idx="8">
                <c:v>11</c:v>
              </c:pt>
            </c:numLit>
          </c:val>
        </c:ser>
        <c:ser>
          <c:idx val="1"/>
          <c:order val="1"/>
          <c:tx>
            <c:v>Etiquetas de columna Bajo (B)</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9"/>
              <c:pt idx="0">
                <c:v>BIOLÓGICO</c:v>
              </c:pt>
              <c:pt idx="1">
                <c:v>BIOMECÁNICO </c:v>
              </c:pt>
              <c:pt idx="2">
                <c:v>CONDICIONES DE SEGURIDAD </c:v>
              </c:pt>
              <c:pt idx="3">
                <c:v>FENOMENOS NATURALES</c:v>
              </c:pt>
              <c:pt idx="4">
                <c:v>FÍSICO</c:v>
              </c:pt>
              <c:pt idx="5">
                <c:v>PSICOSOCIAL </c:v>
              </c:pt>
              <c:pt idx="6">
                <c:v>PÚBLICO </c:v>
              </c:pt>
              <c:pt idx="7">
                <c:v>QUÍMICO</c:v>
              </c:pt>
              <c:pt idx="8">
                <c:v>Total general</c:v>
              </c:pt>
            </c:strLit>
          </c:cat>
          <c:val>
            <c:numLit>
              <c:ptCount val="9"/>
              <c:pt idx="2">
                <c:v>3</c:v>
              </c:pt>
              <c:pt idx="4">
                <c:v>2</c:v>
              </c:pt>
              <c:pt idx="5">
                <c:v>1</c:v>
              </c:pt>
              <c:pt idx="8">
                <c:v>6</c:v>
              </c:pt>
            </c:numLit>
          </c:val>
        </c:ser>
        <c:ser>
          <c:idx val="2"/>
          <c:order val="2"/>
          <c:tx>
            <c:v>Etiquetas de columna Medio (M)</c:v>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9"/>
              <c:pt idx="0">
                <c:v>BIOLÓGICO</c:v>
              </c:pt>
              <c:pt idx="1">
                <c:v>BIOMECÁNICO </c:v>
              </c:pt>
              <c:pt idx="2">
                <c:v>CONDICIONES DE SEGURIDAD </c:v>
              </c:pt>
              <c:pt idx="3">
                <c:v>FENOMENOS NATURALES</c:v>
              </c:pt>
              <c:pt idx="4">
                <c:v>FÍSICO</c:v>
              </c:pt>
              <c:pt idx="5">
                <c:v>PSICOSOCIAL </c:v>
              </c:pt>
              <c:pt idx="6">
                <c:v>PÚBLICO </c:v>
              </c:pt>
              <c:pt idx="7">
                <c:v>QUÍMICO</c:v>
              </c:pt>
              <c:pt idx="8">
                <c:v>Total general</c:v>
              </c:pt>
            </c:strLit>
          </c:cat>
          <c:val>
            <c:numLit>
              <c:ptCount val="9"/>
              <c:pt idx="0">
                <c:v>13</c:v>
              </c:pt>
              <c:pt idx="1">
                <c:v>31</c:v>
              </c:pt>
              <c:pt idx="2">
                <c:v>9</c:v>
              </c:pt>
              <c:pt idx="4">
                <c:v>2</c:v>
              </c:pt>
              <c:pt idx="6">
                <c:v>4</c:v>
              </c:pt>
              <c:pt idx="7">
                <c:v>6</c:v>
              </c:pt>
              <c:pt idx="8">
                <c:v>65</c:v>
              </c:pt>
            </c:numLit>
          </c:val>
        </c:ser>
        <c:ser>
          <c:idx val="3"/>
          <c:order val="3"/>
          <c:tx>
            <c:v>Etiquetas de columna Muy Alto (MA)</c:v>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9"/>
              <c:pt idx="0">
                <c:v>BIOLÓGICO</c:v>
              </c:pt>
              <c:pt idx="1">
                <c:v>BIOMECÁNICO </c:v>
              </c:pt>
              <c:pt idx="2">
                <c:v>CONDICIONES DE SEGURIDAD </c:v>
              </c:pt>
              <c:pt idx="3">
                <c:v>FENOMENOS NATURALES</c:v>
              </c:pt>
              <c:pt idx="4">
                <c:v>FÍSICO</c:v>
              </c:pt>
              <c:pt idx="5">
                <c:v>PSICOSOCIAL </c:v>
              </c:pt>
              <c:pt idx="6">
                <c:v>PÚBLICO </c:v>
              </c:pt>
              <c:pt idx="7">
                <c:v>QUÍMICO</c:v>
              </c:pt>
              <c:pt idx="8">
                <c:v>Total general</c:v>
              </c:pt>
            </c:strLit>
          </c:cat>
          <c:val>
            <c:numLit>
              <c:ptCount val="9"/>
              <c:pt idx="2">
                <c:v>4</c:v>
              </c:pt>
              <c:pt idx="3">
                <c:v>1</c:v>
              </c:pt>
              <c:pt idx="5">
                <c:v>4</c:v>
              </c:pt>
              <c:pt idx="8">
                <c:v>9</c:v>
              </c:pt>
            </c:numLit>
          </c:val>
        </c:ser>
        <c:overlap val="-25"/>
        <c:axId val="33575679"/>
        <c:axId val="33745656"/>
      </c:barChart>
      <c:catAx>
        <c:axId val="3357567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100" b="0" i="0" u="none" baseline="0">
                <a:solidFill>
                  <a:srgbClr val="333333"/>
                </a:solidFill>
                <a:latin typeface="Calibri"/>
                <a:ea typeface="Calibri"/>
                <a:cs typeface="Calibri"/>
              </a:defRPr>
            </a:pPr>
          </a:p>
        </c:txPr>
        <c:crossAx val="33745656"/>
        <c:crosses val="autoZero"/>
        <c:auto val="1"/>
        <c:lblOffset val="100"/>
        <c:tickLblSkip val="1"/>
        <c:noMultiLvlLbl val="0"/>
      </c:catAx>
      <c:valAx>
        <c:axId val="33745656"/>
        <c:scaling>
          <c:orientation val="minMax"/>
        </c:scaling>
        <c:axPos val="l"/>
        <c:delete val="1"/>
        <c:majorTickMark val="out"/>
        <c:minorTickMark val="none"/>
        <c:tickLblPos val="nextTo"/>
        <c:crossAx val="33575679"/>
        <c:crossesAt val="1"/>
        <c:crossBetween val="between"/>
        <c:dispUnits/>
      </c:valAx>
      <c:spPr>
        <a:noFill/>
        <a:ln>
          <a:noFill/>
        </a:ln>
      </c:spPr>
    </c:plotArea>
    <c:legend>
      <c:legendPos val="r"/>
      <c:layout>
        <c:manualLayout>
          <c:xMode val="edge"/>
          <c:yMode val="edge"/>
          <c:x val="0.0325"/>
          <c:y val="0.13125"/>
          <c:w val="0.931"/>
          <c:h val="0.113"/>
        </c:manualLayout>
      </c:layout>
      <c:overlay val="0"/>
      <c:spPr>
        <a:noFill/>
        <a:ln w="3175">
          <a:noFill/>
        </a:ln>
      </c:spPr>
      <c:txPr>
        <a:bodyPr vert="horz" rot="0"/>
        <a:lstStyle/>
        <a:p>
          <a:pPr>
            <a:defRPr lang="en-US" cap="none" sz="9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[0]DINAMICA OPE!TablaDinámica11</c:name>
  </c:pivotSource>
  <c:chart>
    <c:autoTitleDeleted val="0"/>
    <c:title>
      <c:tx>
        <c:rich>
          <a:bodyPr vert="horz" rot="0" anchor="ctr"/>
          <a:lstStyle/>
          <a:p>
            <a:pPr algn="ctr">
              <a:defRPr/>
            </a:pPr>
            <a:r>
              <a:rPr lang="en-US" cap="none" sz="1200" b="1" i="0" u="none" baseline="0">
                <a:solidFill>
                  <a:srgbClr val="333333"/>
                </a:solidFill>
                <a:latin typeface="Calibri"/>
                <a:ea typeface="Calibri"/>
                <a:cs typeface="Calibri"/>
              </a:rPr>
              <a:t>Aceptabilidad del riesgo</a:t>
            </a:r>
          </a:p>
        </c:rich>
      </c:tx>
      <c:layout>
        <c:manualLayout>
          <c:xMode val="factor"/>
          <c:yMode val="factor"/>
          <c:x val="-0.00175"/>
          <c:y val="-0.01175"/>
        </c:manualLayout>
      </c:layout>
      <c:spPr>
        <a:noFill/>
        <a:ln>
          <a:noFill/>
        </a:ln>
      </c:spPr>
    </c:title>
    <c:plotArea>
      <c:layout/>
      <c:barChart>
        <c:barDir val="col"/>
        <c:grouping val="clustered"/>
        <c:varyColors val="0"/>
        <c:ser>
          <c:idx val="0"/>
          <c:order val="0"/>
          <c:tx>
            <c:v>Etiquetas de columna Aceptable</c:v>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8"/>
              <c:pt idx="0">
                <c:v>BIOLÓGICO</c:v>
              </c:pt>
              <c:pt idx="1">
                <c:v>BIOMECÁNICO </c:v>
              </c:pt>
              <c:pt idx="2">
                <c:v>CONDICIONES DE SEGURIDAD </c:v>
              </c:pt>
              <c:pt idx="3">
                <c:v>FENOMENOS NATURALES</c:v>
              </c:pt>
              <c:pt idx="4">
                <c:v>FÍSICO</c:v>
              </c:pt>
              <c:pt idx="5">
                <c:v>PÚBLICO </c:v>
              </c:pt>
              <c:pt idx="6">
                <c:v>QUÍMICO</c:v>
              </c:pt>
              <c:pt idx="7">
                <c:v>Total general</c:v>
              </c:pt>
            </c:strLit>
          </c:cat>
          <c:val>
            <c:numLit>
              <c:ptCount val="8"/>
              <c:pt idx="0">
                <c:v>4</c:v>
              </c:pt>
              <c:pt idx="2">
                <c:v>1</c:v>
              </c:pt>
              <c:pt idx="6">
                <c:v>2</c:v>
              </c:pt>
              <c:pt idx="7">
                <c:v>7</c:v>
              </c:pt>
            </c:numLit>
          </c:val>
        </c:ser>
        <c:ser>
          <c:idx val="1"/>
          <c:order val="1"/>
          <c:tx>
            <c:v>Etiquetas de columna Aceptable con control especifico</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8"/>
              <c:pt idx="0">
                <c:v>BIOLÓGICO</c:v>
              </c:pt>
              <c:pt idx="1">
                <c:v>BIOMECÁNICO </c:v>
              </c:pt>
              <c:pt idx="2">
                <c:v>CONDICIONES DE SEGURIDAD </c:v>
              </c:pt>
              <c:pt idx="3">
                <c:v>FENOMENOS NATURALES</c:v>
              </c:pt>
              <c:pt idx="4">
                <c:v>FÍSICO</c:v>
              </c:pt>
              <c:pt idx="5">
                <c:v>PÚBLICO </c:v>
              </c:pt>
              <c:pt idx="6">
                <c:v>QUÍMICO</c:v>
              </c:pt>
              <c:pt idx="7">
                <c:v>Total general</c:v>
              </c:pt>
            </c:strLit>
          </c:cat>
          <c:val>
            <c:numLit>
              <c:ptCount val="8"/>
              <c:pt idx="0">
                <c:v>1</c:v>
              </c:pt>
              <c:pt idx="2">
                <c:v>4</c:v>
              </c:pt>
              <c:pt idx="5">
                <c:v>2</c:v>
              </c:pt>
              <c:pt idx="6">
                <c:v>2</c:v>
              </c:pt>
              <c:pt idx="7">
                <c:v>9</c:v>
              </c:pt>
            </c:numLit>
          </c:val>
        </c:ser>
        <c:ser>
          <c:idx val="2"/>
          <c:order val="2"/>
          <c:tx>
            <c:v>Etiquetas de columna Mejorable</c:v>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8"/>
              <c:pt idx="0">
                <c:v>BIOLÓGICO</c:v>
              </c:pt>
              <c:pt idx="1">
                <c:v>BIOMECÁNICO </c:v>
              </c:pt>
              <c:pt idx="2">
                <c:v>CONDICIONES DE SEGURIDAD </c:v>
              </c:pt>
              <c:pt idx="3">
                <c:v>FENOMENOS NATURALES</c:v>
              </c:pt>
              <c:pt idx="4">
                <c:v>FÍSICO</c:v>
              </c:pt>
              <c:pt idx="5">
                <c:v>PÚBLICO </c:v>
              </c:pt>
              <c:pt idx="6">
                <c:v>QUÍMICO</c:v>
              </c:pt>
              <c:pt idx="7">
                <c:v>Total general</c:v>
              </c:pt>
            </c:strLit>
          </c:cat>
          <c:val>
            <c:numLit>
              <c:ptCount val="8"/>
              <c:pt idx="1">
                <c:v>2</c:v>
              </c:pt>
              <c:pt idx="4">
                <c:v>2</c:v>
              </c:pt>
              <c:pt idx="7">
                <c:v>4</c:v>
              </c:pt>
            </c:numLit>
          </c:val>
        </c:ser>
        <c:ser>
          <c:idx val="3"/>
          <c:order val="3"/>
          <c:tx>
            <c:v>Etiquetas de columna No Aceptable </c:v>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8"/>
              <c:pt idx="0">
                <c:v>BIOLÓGICO</c:v>
              </c:pt>
              <c:pt idx="1">
                <c:v>BIOMECÁNICO </c:v>
              </c:pt>
              <c:pt idx="2">
                <c:v>CONDICIONES DE SEGURIDAD </c:v>
              </c:pt>
              <c:pt idx="3">
                <c:v>FENOMENOS NATURALES</c:v>
              </c:pt>
              <c:pt idx="4">
                <c:v>FÍSICO</c:v>
              </c:pt>
              <c:pt idx="5">
                <c:v>PÚBLICO </c:v>
              </c:pt>
              <c:pt idx="6">
                <c:v>QUÍMICO</c:v>
              </c:pt>
              <c:pt idx="7">
                <c:v>Total general</c:v>
              </c:pt>
            </c:strLit>
          </c:cat>
          <c:val>
            <c:numLit>
              <c:ptCount val="8"/>
              <c:pt idx="0">
                <c:v>3</c:v>
              </c:pt>
              <c:pt idx="2">
                <c:v>2</c:v>
              </c:pt>
              <c:pt idx="3">
                <c:v>1</c:v>
              </c:pt>
              <c:pt idx="7">
                <c:v>6</c:v>
              </c:pt>
            </c:numLit>
          </c:val>
        </c:ser>
        <c:overlap val="-25"/>
        <c:axId val="55981321"/>
        <c:axId val="34069842"/>
      </c:barChart>
      <c:catAx>
        <c:axId val="5598132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100" b="0" i="0" u="none" baseline="0">
                <a:solidFill>
                  <a:srgbClr val="333333"/>
                </a:solidFill>
                <a:latin typeface="Calibri"/>
                <a:ea typeface="Calibri"/>
                <a:cs typeface="Calibri"/>
              </a:defRPr>
            </a:pPr>
          </a:p>
        </c:txPr>
        <c:crossAx val="34069842"/>
        <c:crosses val="autoZero"/>
        <c:auto val="0"/>
        <c:lblOffset val="100"/>
        <c:tickLblSkip val="1"/>
        <c:noMultiLvlLbl val="0"/>
      </c:catAx>
      <c:valAx>
        <c:axId val="34069842"/>
        <c:scaling>
          <c:orientation val="minMax"/>
        </c:scaling>
        <c:axPos val="l"/>
        <c:delete val="1"/>
        <c:majorTickMark val="out"/>
        <c:minorTickMark val="none"/>
        <c:tickLblPos val="nextTo"/>
        <c:crossAx val="55981321"/>
        <c:crossesAt val="1"/>
        <c:crossBetween val="between"/>
        <c:dispUnits/>
      </c:valAx>
      <c:spPr>
        <a:noFill/>
        <a:ln>
          <a:noFill/>
        </a:ln>
      </c:spPr>
    </c:plotArea>
    <c:legend>
      <c:legendPos val="t"/>
      <c:layout/>
      <c:overlay val="0"/>
      <c:spPr>
        <a:noFill/>
        <a:ln w="3175">
          <a:noFill/>
        </a:ln>
      </c:spPr>
      <c:txPr>
        <a:bodyPr vert="horz" rot="0"/>
        <a:lstStyle/>
        <a:p>
          <a:pPr>
            <a:defRPr lang="en-US" cap="none" sz="9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333333"/>
                </a:solidFill>
                <a:latin typeface="Calibri"/>
                <a:ea typeface="Calibri"/>
                <a:cs typeface="Calibri"/>
              </a:rPr>
              <a:t>Nivel de Exposición</a:t>
            </a:r>
          </a:p>
        </c:rich>
      </c:tx>
      <c:layout>
        <c:manualLayout>
          <c:xMode val="factor"/>
          <c:yMode val="factor"/>
          <c:x val="-0.001"/>
          <c:y val="-0.0045"/>
        </c:manualLayout>
      </c:layout>
      <c:spPr>
        <a:noFill/>
        <a:ln>
          <a:noFill/>
        </a:ln>
      </c:spPr>
    </c:title>
    <c:plotArea>
      <c:layout>
        <c:manualLayout>
          <c:xMode val="edge"/>
          <c:yMode val="edge"/>
          <c:x val="0.00925"/>
          <c:y val="0.176"/>
          <c:w val="0.76725"/>
          <c:h val="0.7665"/>
        </c:manualLayout>
      </c:layout>
      <c:barChart>
        <c:barDir val="col"/>
        <c:grouping val="clustered"/>
        <c:varyColors val="0"/>
        <c:ser>
          <c:idx val="0"/>
          <c:order val="0"/>
          <c:tx>
            <c:v>Etiquetas de columna Esporádica (EE)</c:v>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9"/>
              <c:pt idx="0">
                <c:v>BIOLÓGICO</c:v>
              </c:pt>
              <c:pt idx="1">
                <c:v>BIOMECÁNICO </c:v>
              </c:pt>
              <c:pt idx="2">
                <c:v>CONDICIONES DE SEGURIDAD </c:v>
              </c:pt>
              <c:pt idx="3">
                <c:v>FENOMENOS NATURALES</c:v>
              </c:pt>
              <c:pt idx="4">
                <c:v>FÍSICO</c:v>
              </c:pt>
              <c:pt idx="5">
                <c:v>PSICOSOCIAL </c:v>
              </c:pt>
              <c:pt idx="6">
                <c:v>PÚBLICO </c:v>
              </c:pt>
              <c:pt idx="7">
                <c:v>QUÍMICO</c:v>
              </c:pt>
              <c:pt idx="8">
                <c:v>Total general</c:v>
              </c:pt>
            </c:strLit>
          </c:cat>
          <c:val>
            <c:numLit>
              <c:ptCount val="9"/>
              <c:pt idx="1">
                <c:v>1</c:v>
              </c:pt>
              <c:pt idx="2">
                <c:v>1</c:v>
              </c:pt>
              <c:pt idx="3">
                <c:v>2</c:v>
              </c:pt>
              <c:pt idx="6">
                <c:v>2</c:v>
              </c:pt>
              <c:pt idx="8">
                <c:v>6</c:v>
              </c:pt>
            </c:numLit>
          </c:val>
        </c:ser>
        <c:ser>
          <c:idx val="1"/>
          <c:order val="1"/>
          <c:tx>
            <c:v>Etiquetas de columna Frecuente (EF)</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9"/>
              <c:pt idx="0">
                <c:v>BIOLÓGICO</c:v>
              </c:pt>
              <c:pt idx="1">
                <c:v>BIOMECÁNICO </c:v>
              </c:pt>
              <c:pt idx="2">
                <c:v>CONDICIONES DE SEGURIDAD </c:v>
              </c:pt>
              <c:pt idx="3">
                <c:v>FENOMENOS NATURALES</c:v>
              </c:pt>
              <c:pt idx="4">
                <c:v>FÍSICO</c:v>
              </c:pt>
              <c:pt idx="5">
                <c:v>PSICOSOCIAL </c:v>
              </c:pt>
              <c:pt idx="6">
                <c:v>PÚBLICO </c:v>
              </c:pt>
              <c:pt idx="7">
                <c:v>QUÍMICO</c:v>
              </c:pt>
              <c:pt idx="8">
                <c:v>Total general</c:v>
              </c:pt>
            </c:strLit>
          </c:cat>
          <c:val>
            <c:numLit>
              <c:ptCount val="9"/>
              <c:pt idx="0">
                <c:v>12</c:v>
              </c:pt>
              <c:pt idx="1">
                <c:v>24</c:v>
              </c:pt>
              <c:pt idx="2">
                <c:v>10</c:v>
              </c:pt>
              <c:pt idx="4">
                <c:v>3</c:v>
              </c:pt>
              <c:pt idx="5">
                <c:v>3</c:v>
              </c:pt>
              <c:pt idx="7">
                <c:v>6</c:v>
              </c:pt>
              <c:pt idx="8">
                <c:v>58</c:v>
              </c:pt>
            </c:numLit>
          </c:val>
        </c:ser>
        <c:ser>
          <c:idx val="2"/>
          <c:order val="2"/>
          <c:tx>
            <c:v>Etiquetas de columna Ocasional (EO)</c:v>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9"/>
              <c:pt idx="0">
                <c:v>BIOLÓGICO</c:v>
              </c:pt>
              <c:pt idx="1">
                <c:v>BIOMECÁNICO </c:v>
              </c:pt>
              <c:pt idx="2">
                <c:v>CONDICIONES DE SEGURIDAD </c:v>
              </c:pt>
              <c:pt idx="3">
                <c:v>FENOMENOS NATURALES</c:v>
              </c:pt>
              <c:pt idx="4">
                <c:v>FÍSICO</c:v>
              </c:pt>
              <c:pt idx="5">
                <c:v>PSICOSOCIAL </c:v>
              </c:pt>
              <c:pt idx="6">
                <c:v>PÚBLICO </c:v>
              </c:pt>
              <c:pt idx="7">
                <c:v>QUÍMICO</c:v>
              </c:pt>
              <c:pt idx="8">
                <c:v>Total general</c:v>
              </c:pt>
            </c:strLit>
          </c:cat>
          <c:val>
            <c:numLit>
              <c:ptCount val="9"/>
              <c:pt idx="0">
                <c:v>2</c:v>
              </c:pt>
              <c:pt idx="1">
                <c:v>8</c:v>
              </c:pt>
              <c:pt idx="2">
                <c:v>8</c:v>
              </c:pt>
              <c:pt idx="4">
                <c:v>3</c:v>
              </c:pt>
              <c:pt idx="5">
                <c:v>3</c:v>
              </c:pt>
              <c:pt idx="6">
                <c:v>2</c:v>
              </c:pt>
              <c:pt idx="7">
                <c:v>1</c:v>
              </c:pt>
              <c:pt idx="8">
                <c:v>27</c:v>
              </c:pt>
            </c:numLit>
          </c:val>
        </c:ser>
        <c:overlap val="-25"/>
        <c:axId val="35275449"/>
        <c:axId val="49043586"/>
      </c:barChart>
      <c:catAx>
        <c:axId val="3527544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100" b="0" i="0" u="none" baseline="0">
                <a:solidFill>
                  <a:srgbClr val="333333"/>
                </a:solidFill>
                <a:latin typeface="Calibri"/>
                <a:ea typeface="Calibri"/>
                <a:cs typeface="Calibri"/>
              </a:defRPr>
            </a:pPr>
          </a:p>
        </c:txPr>
        <c:crossAx val="49043586"/>
        <c:crosses val="autoZero"/>
        <c:auto val="1"/>
        <c:lblOffset val="100"/>
        <c:tickLblSkip val="2"/>
        <c:noMultiLvlLbl val="0"/>
      </c:catAx>
      <c:valAx>
        <c:axId val="49043586"/>
        <c:scaling>
          <c:orientation val="minMax"/>
        </c:scaling>
        <c:axPos val="l"/>
        <c:delete val="1"/>
        <c:majorTickMark val="out"/>
        <c:minorTickMark val="none"/>
        <c:tickLblPos val="nextTo"/>
        <c:crossAx val="35275449"/>
        <c:crossesAt val="1"/>
        <c:crossBetween val="between"/>
        <c:dispUnits/>
      </c:valAx>
      <c:spPr>
        <a:noFill/>
        <a:ln>
          <a:noFill/>
        </a:ln>
      </c:spPr>
    </c:plotArea>
    <c:legend>
      <c:legendPos val="r"/>
      <c:layout>
        <c:manualLayout>
          <c:xMode val="edge"/>
          <c:yMode val="edge"/>
          <c:x val="0.082"/>
          <c:y val="0.15075"/>
          <c:w val="0.83025"/>
          <c:h val="0.11425"/>
        </c:manualLayout>
      </c:layout>
      <c:overlay val="0"/>
      <c:spPr>
        <a:noFill/>
        <a:ln w="3175">
          <a:noFill/>
        </a:ln>
      </c:spPr>
      <c:txPr>
        <a:bodyPr vert="horz" rot="0"/>
        <a:lstStyle/>
        <a:p>
          <a:pPr>
            <a:defRPr lang="en-US" cap="none" sz="9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333333"/>
                </a:solidFill>
                <a:latin typeface="Calibri"/>
                <a:ea typeface="Calibri"/>
                <a:cs typeface="Calibri"/>
              </a:rPr>
              <a:t>Nivel de Probabilidad</a:t>
            </a:r>
          </a:p>
        </c:rich>
      </c:tx>
      <c:layout>
        <c:manualLayout>
          <c:xMode val="factor"/>
          <c:yMode val="factor"/>
          <c:x val="-0.001"/>
          <c:y val="-0.00475"/>
        </c:manualLayout>
      </c:layout>
      <c:spPr>
        <a:noFill/>
        <a:ln>
          <a:noFill/>
        </a:ln>
      </c:spPr>
    </c:title>
    <c:plotArea>
      <c:layout>
        <c:manualLayout>
          <c:xMode val="edge"/>
          <c:yMode val="edge"/>
          <c:x val="0.00875"/>
          <c:y val="0.17825"/>
          <c:w val="0.7615"/>
          <c:h val="0.76225"/>
        </c:manualLayout>
      </c:layout>
      <c:barChart>
        <c:barDir val="col"/>
        <c:grouping val="clustered"/>
        <c:varyColors val="0"/>
        <c:ser>
          <c:idx val="0"/>
          <c:order val="0"/>
          <c:tx>
            <c:v>Etiquetas de columna Alto (A)</c:v>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9"/>
              <c:pt idx="0">
                <c:v>BIOLÓGICO</c:v>
              </c:pt>
              <c:pt idx="1">
                <c:v>BIOMECÁNICO </c:v>
              </c:pt>
              <c:pt idx="2">
                <c:v>CONDICIONES DE SEGURIDAD </c:v>
              </c:pt>
              <c:pt idx="3">
                <c:v>FENOMENOS NATURALES</c:v>
              </c:pt>
              <c:pt idx="4">
                <c:v>FÍSICO</c:v>
              </c:pt>
              <c:pt idx="5">
                <c:v>PSICOSOCIAL </c:v>
              </c:pt>
              <c:pt idx="6">
                <c:v>PÚBLICO </c:v>
              </c:pt>
              <c:pt idx="7">
                <c:v>QUÍMICO</c:v>
              </c:pt>
              <c:pt idx="8">
                <c:v>Total general</c:v>
              </c:pt>
            </c:strLit>
          </c:cat>
          <c:val>
            <c:numLit>
              <c:ptCount val="9"/>
              <c:pt idx="0">
                <c:v>1</c:v>
              </c:pt>
              <c:pt idx="1">
                <c:v>2</c:v>
              </c:pt>
              <c:pt idx="2">
                <c:v>2</c:v>
              </c:pt>
              <c:pt idx="3">
                <c:v>1</c:v>
              </c:pt>
              <c:pt idx="5">
                <c:v>3</c:v>
              </c:pt>
              <c:pt idx="8">
                <c:v>9</c:v>
              </c:pt>
            </c:numLit>
          </c:val>
        </c:ser>
        <c:ser>
          <c:idx val="1"/>
          <c:order val="1"/>
          <c:tx>
            <c:v>Etiquetas de columna Bajo (B)</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9"/>
              <c:pt idx="0">
                <c:v>BIOLÓGICO</c:v>
              </c:pt>
              <c:pt idx="1">
                <c:v>BIOMECÁNICO </c:v>
              </c:pt>
              <c:pt idx="2">
                <c:v>CONDICIONES DE SEGURIDAD </c:v>
              </c:pt>
              <c:pt idx="3">
                <c:v>FENOMENOS NATURALES</c:v>
              </c:pt>
              <c:pt idx="4">
                <c:v>FÍSICO</c:v>
              </c:pt>
              <c:pt idx="5">
                <c:v>PSICOSOCIAL </c:v>
              </c:pt>
              <c:pt idx="6">
                <c:v>PÚBLICO </c:v>
              </c:pt>
              <c:pt idx="7">
                <c:v>QUÍMICO</c:v>
              </c:pt>
              <c:pt idx="8">
                <c:v>Total general</c:v>
              </c:pt>
            </c:strLit>
          </c:cat>
          <c:val>
            <c:numLit>
              <c:ptCount val="9"/>
              <c:pt idx="0">
                <c:v>1</c:v>
              </c:pt>
              <c:pt idx="1">
                <c:v>8</c:v>
              </c:pt>
              <c:pt idx="2">
                <c:v>11</c:v>
              </c:pt>
              <c:pt idx="4">
                <c:v>6</c:v>
              </c:pt>
              <c:pt idx="5">
                <c:v>1</c:v>
              </c:pt>
              <c:pt idx="6">
                <c:v>4</c:v>
              </c:pt>
              <c:pt idx="7">
                <c:v>2</c:v>
              </c:pt>
              <c:pt idx="8">
                <c:v>33</c:v>
              </c:pt>
            </c:numLit>
          </c:val>
        </c:ser>
        <c:ser>
          <c:idx val="2"/>
          <c:order val="2"/>
          <c:tx>
            <c:v>Etiquetas de columna Medio (M)</c:v>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9"/>
              <c:pt idx="0">
                <c:v>BIOLÓGICO</c:v>
              </c:pt>
              <c:pt idx="1">
                <c:v>BIOMECÁNICO </c:v>
              </c:pt>
              <c:pt idx="2">
                <c:v>CONDICIONES DE SEGURIDAD </c:v>
              </c:pt>
              <c:pt idx="3">
                <c:v>FENOMENOS NATURALES</c:v>
              </c:pt>
              <c:pt idx="4">
                <c:v>FÍSICO</c:v>
              </c:pt>
              <c:pt idx="5">
                <c:v>PSICOSOCIAL </c:v>
              </c:pt>
              <c:pt idx="6">
                <c:v>PÚBLICO </c:v>
              </c:pt>
              <c:pt idx="7">
                <c:v>QUÍMICO</c:v>
              </c:pt>
              <c:pt idx="8">
                <c:v>Total general</c:v>
              </c:pt>
            </c:strLit>
          </c:cat>
          <c:val>
            <c:numLit>
              <c:ptCount val="9"/>
              <c:pt idx="0">
                <c:v>12</c:v>
              </c:pt>
              <c:pt idx="1">
                <c:v>23</c:v>
              </c:pt>
              <c:pt idx="2">
                <c:v>2</c:v>
              </c:pt>
              <c:pt idx="3">
                <c:v>1</c:v>
              </c:pt>
              <c:pt idx="7">
                <c:v>5</c:v>
              </c:pt>
              <c:pt idx="8">
                <c:v>43</c:v>
              </c:pt>
            </c:numLit>
          </c:val>
        </c:ser>
        <c:ser>
          <c:idx val="3"/>
          <c:order val="3"/>
          <c:tx>
            <c:v>Etiquetas de columna Muy Alto (MA)</c:v>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9"/>
              <c:pt idx="0">
                <c:v>BIOLÓGICO</c:v>
              </c:pt>
              <c:pt idx="1">
                <c:v>BIOMECÁNICO </c:v>
              </c:pt>
              <c:pt idx="2">
                <c:v>CONDICIONES DE SEGURIDAD </c:v>
              </c:pt>
              <c:pt idx="3">
                <c:v>FENOMENOS NATURALES</c:v>
              </c:pt>
              <c:pt idx="4">
                <c:v>FÍSICO</c:v>
              </c:pt>
              <c:pt idx="5">
                <c:v>PSICOSOCIAL </c:v>
              </c:pt>
              <c:pt idx="6">
                <c:v>PÚBLICO </c:v>
              </c:pt>
              <c:pt idx="7">
                <c:v>QUÍMICO</c:v>
              </c:pt>
              <c:pt idx="8">
                <c:v>Total general</c:v>
              </c:pt>
            </c:strLit>
          </c:cat>
          <c:val>
            <c:numLit>
              <c:ptCount val="9"/>
              <c:pt idx="2">
                <c:v>4</c:v>
              </c:pt>
              <c:pt idx="5">
                <c:v>2</c:v>
              </c:pt>
              <c:pt idx="8">
                <c:v>6</c:v>
              </c:pt>
            </c:numLit>
          </c:val>
        </c:ser>
        <c:overlap val="-25"/>
        <c:axId val="38739091"/>
        <c:axId val="13107500"/>
      </c:barChart>
      <c:catAx>
        <c:axId val="3873909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100" b="0" i="0" u="none" baseline="0">
                <a:solidFill>
                  <a:srgbClr val="333333"/>
                </a:solidFill>
                <a:latin typeface="Calibri"/>
                <a:ea typeface="Calibri"/>
                <a:cs typeface="Calibri"/>
              </a:defRPr>
            </a:pPr>
          </a:p>
        </c:txPr>
        <c:crossAx val="13107500"/>
        <c:crosses val="autoZero"/>
        <c:auto val="1"/>
        <c:lblOffset val="100"/>
        <c:tickLblSkip val="2"/>
        <c:noMultiLvlLbl val="0"/>
      </c:catAx>
      <c:valAx>
        <c:axId val="13107500"/>
        <c:scaling>
          <c:orientation val="minMax"/>
        </c:scaling>
        <c:axPos val="l"/>
        <c:delete val="1"/>
        <c:majorTickMark val="out"/>
        <c:minorTickMark val="none"/>
        <c:tickLblPos val="nextTo"/>
        <c:crossAx val="38739091"/>
        <c:crossesAt val="1"/>
        <c:crossBetween val="between"/>
        <c:dispUnits/>
      </c:valAx>
      <c:spPr>
        <a:noFill/>
        <a:ln>
          <a:noFill/>
        </a:ln>
      </c:spPr>
    </c:plotArea>
    <c:legend>
      <c:legendPos val="r"/>
      <c:layout>
        <c:manualLayout>
          <c:xMode val="edge"/>
          <c:yMode val="edge"/>
          <c:x val="0.03125"/>
          <c:y val="0.139"/>
          <c:w val="0.93025"/>
          <c:h val="0.11575"/>
        </c:manualLayout>
      </c:layout>
      <c:overlay val="0"/>
      <c:spPr>
        <a:noFill/>
        <a:ln w="3175">
          <a:noFill/>
        </a:ln>
      </c:spPr>
      <c:txPr>
        <a:bodyPr vert="horz" rot="0"/>
        <a:lstStyle/>
        <a:p>
          <a:pPr>
            <a:defRPr lang="en-US" cap="none" sz="9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333333"/>
                </a:solidFill>
                <a:latin typeface="Calibri"/>
                <a:ea typeface="Calibri"/>
                <a:cs typeface="Calibri"/>
              </a:rPr>
              <a:t>Nivel de Consecuencia</a:t>
            </a:r>
          </a:p>
        </c:rich>
      </c:tx>
      <c:layout>
        <c:manualLayout>
          <c:xMode val="factor"/>
          <c:yMode val="factor"/>
          <c:x val="-0.001"/>
          <c:y val="-0.00475"/>
        </c:manualLayout>
      </c:layout>
      <c:spPr>
        <a:noFill/>
        <a:ln>
          <a:noFill/>
        </a:ln>
      </c:spPr>
    </c:title>
    <c:plotArea>
      <c:layout>
        <c:manualLayout>
          <c:xMode val="edge"/>
          <c:yMode val="edge"/>
          <c:x val="0.00925"/>
          <c:y val="0.18"/>
          <c:w val="0.71525"/>
          <c:h val="0.8535"/>
        </c:manualLayout>
      </c:layout>
      <c:barChart>
        <c:barDir val="col"/>
        <c:grouping val="clustered"/>
        <c:varyColors val="0"/>
        <c:ser>
          <c:idx val="0"/>
          <c:order val="0"/>
          <c:tx>
            <c:v>Etiquetas de columna Grave (G)</c:v>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9"/>
              <c:pt idx="0">
                <c:v>BIOLÓGICO</c:v>
              </c:pt>
              <c:pt idx="1">
                <c:v>BIOMECÁNICO </c:v>
              </c:pt>
              <c:pt idx="2">
                <c:v>CONDICIONES DE SEGURIDAD </c:v>
              </c:pt>
              <c:pt idx="3">
                <c:v>FENOMENOS NATURALES</c:v>
              </c:pt>
              <c:pt idx="4">
                <c:v>FÍSICO</c:v>
              </c:pt>
              <c:pt idx="5">
                <c:v>PSICOSOCIAL </c:v>
              </c:pt>
              <c:pt idx="6">
                <c:v>PÚBLICO </c:v>
              </c:pt>
              <c:pt idx="7">
                <c:v>QUÍMICO</c:v>
              </c:pt>
              <c:pt idx="8">
                <c:v>Total general</c:v>
              </c:pt>
            </c:strLit>
          </c:cat>
          <c:val>
            <c:numLit>
              <c:ptCount val="9"/>
              <c:pt idx="0">
                <c:v>13</c:v>
              </c:pt>
              <c:pt idx="1">
                <c:v>3</c:v>
              </c:pt>
              <c:pt idx="2">
                <c:v>3</c:v>
              </c:pt>
              <c:pt idx="4">
                <c:v>2</c:v>
              </c:pt>
              <c:pt idx="5">
                <c:v>5</c:v>
              </c:pt>
              <c:pt idx="7">
                <c:v>7</c:v>
              </c:pt>
              <c:pt idx="8">
                <c:v>33</c:v>
              </c:pt>
            </c:numLit>
          </c:val>
        </c:ser>
        <c:ser>
          <c:idx val="1"/>
          <c:order val="1"/>
          <c:tx>
            <c:v>Etiquetas de columna Leve (L)</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9"/>
              <c:pt idx="0">
                <c:v>BIOLÓGICO</c:v>
              </c:pt>
              <c:pt idx="1">
                <c:v>BIOMECÁNICO </c:v>
              </c:pt>
              <c:pt idx="2">
                <c:v>CONDICIONES DE SEGURIDAD </c:v>
              </c:pt>
              <c:pt idx="3">
                <c:v>FENOMENOS NATURALES</c:v>
              </c:pt>
              <c:pt idx="4">
                <c:v>FÍSICO</c:v>
              </c:pt>
              <c:pt idx="5">
                <c:v>PSICOSOCIAL </c:v>
              </c:pt>
              <c:pt idx="6">
                <c:v>PÚBLICO </c:v>
              </c:pt>
              <c:pt idx="7">
                <c:v>QUÍMICO</c:v>
              </c:pt>
              <c:pt idx="8">
                <c:v>Total general</c:v>
              </c:pt>
            </c:strLit>
          </c:cat>
          <c:val>
            <c:numLit>
              <c:ptCount val="9"/>
              <c:pt idx="1">
                <c:v>30</c:v>
              </c:pt>
              <c:pt idx="2">
                <c:v>5</c:v>
              </c:pt>
              <c:pt idx="4">
                <c:v>4</c:v>
              </c:pt>
              <c:pt idx="5">
                <c:v>1</c:v>
              </c:pt>
              <c:pt idx="8">
                <c:v>40</c:v>
              </c:pt>
            </c:numLit>
          </c:val>
        </c:ser>
        <c:ser>
          <c:idx val="2"/>
          <c:order val="2"/>
          <c:tx>
            <c:v>Etiquetas de columna Mortal o catastrófico (M) </c:v>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9"/>
              <c:pt idx="0">
                <c:v>BIOLÓGICO</c:v>
              </c:pt>
              <c:pt idx="1">
                <c:v>BIOMECÁNICO </c:v>
              </c:pt>
              <c:pt idx="2">
                <c:v>CONDICIONES DE SEGURIDAD </c:v>
              </c:pt>
              <c:pt idx="3">
                <c:v>FENOMENOS NATURALES</c:v>
              </c:pt>
              <c:pt idx="4">
                <c:v>FÍSICO</c:v>
              </c:pt>
              <c:pt idx="5">
                <c:v>PSICOSOCIAL </c:v>
              </c:pt>
              <c:pt idx="6">
                <c:v>PÚBLICO </c:v>
              </c:pt>
              <c:pt idx="7">
                <c:v>QUÍMICO</c:v>
              </c:pt>
              <c:pt idx="8">
                <c:v>Total general</c:v>
              </c:pt>
            </c:strLit>
          </c:cat>
          <c:val>
            <c:numLit>
              <c:ptCount val="9"/>
              <c:pt idx="0">
                <c:v>1</c:v>
              </c:pt>
              <c:pt idx="2">
                <c:v>6</c:v>
              </c:pt>
              <c:pt idx="3">
                <c:v>2</c:v>
              </c:pt>
              <c:pt idx="6">
                <c:v>4</c:v>
              </c:pt>
              <c:pt idx="8">
                <c:v>13</c:v>
              </c:pt>
            </c:numLit>
          </c:val>
        </c:ser>
        <c:ser>
          <c:idx val="3"/>
          <c:order val="3"/>
          <c:tx>
            <c:v>Etiquetas de columna Muy grave (MG)</c:v>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9"/>
              <c:pt idx="0">
                <c:v>BIOLÓGICO</c:v>
              </c:pt>
              <c:pt idx="1">
                <c:v>BIOMECÁNICO </c:v>
              </c:pt>
              <c:pt idx="2">
                <c:v>CONDICIONES DE SEGURIDAD </c:v>
              </c:pt>
              <c:pt idx="3">
                <c:v>FENOMENOS NATURALES</c:v>
              </c:pt>
              <c:pt idx="4">
                <c:v>FÍSICO</c:v>
              </c:pt>
              <c:pt idx="5">
                <c:v>PSICOSOCIAL </c:v>
              </c:pt>
              <c:pt idx="6">
                <c:v>PÚBLICO </c:v>
              </c:pt>
              <c:pt idx="7">
                <c:v>QUÍMICO</c:v>
              </c:pt>
              <c:pt idx="8">
                <c:v>Total general</c:v>
              </c:pt>
            </c:strLit>
          </c:cat>
          <c:val>
            <c:numLit>
              <c:ptCount val="9"/>
              <c:pt idx="2">
                <c:v>5</c:v>
              </c:pt>
              <c:pt idx="8">
                <c:v>5</c:v>
              </c:pt>
            </c:numLit>
          </c:val>
        </c:ser>
        <c:overlap val="-25"/>
        <c:axId val="50858637"/>
        <c:axId val="55074550"/>
      </c:barChart>
      <c:catAx>
        <c:axId val="5085863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100" b="0" i="0" u="none" baseline="0">
                <a:solidFill>
                  <a:srgbClr val="333333"/>
                </a:solidFill>
                <a:latin typeface="Calibri"/>
                <a:ea typeface="Calibri"/>
                <a:cs typeface="Calibri"/>
              </a:defRPr>
            </a:pPr>
          </a:p>
        </c:txPr>
        <c:crossAx val="55074550"/>
        <c:crosses val="autoZero"/>
        <c:auto val="1"/>
        <c:lblOffset val="100"/>
        <c:tickLblSkip val="2"/>
        <c:noMultiLvlLbl val="0"/>
      </c:catAx>
      <c:valAx>
        <c:axId val="55074550"/>
        <c:scaling>
          <c:orientation val="minMax"/>
        </c:scaling>
        <c:axPos val="l"/>
        <c:delete val="1"/>
        <c:majorTickMark val="out"/>
        <c:minorTickMark val="none"/>
        <c:tickLblPos val="nextTo"/>
        <c:crossAx val="50858637"/>
        <c:crossesAt val="1"/>
        <c:crossBetween val="between"/>
        <c:dispUnits/>
      </c:valAx>
      <c:spPr>
        <a:noFill/>
        <a:ln>
          <a:noFill/>
        </a:ln>
      </c:spPr>
    </c:plotArea>
    <c:legend>
      <c:legendPos val="r"/>
      <c:layout>
        <c:manualLayout>
          <c:xMode val="edge"/>
          <c:yMode val="edge"/>
          <c:x val="0.03425"/>
          <c:y val="0.1495"/>
          <c:w val="0.9315"/>
          <c:h val="0.11675"/>
        </c:manualLayout>
      </c:layout>
      <c:overlay val="0"/>
      <c:spPr>
        <a:noFill/>
        <a:ln w="3175">
          <a:noFill/>
        </a:ln>
      </c:spPr>
      <c:txPr>
        <a:bodyPr vert="horz" rot="0"/>
        <a:lstStyle/>
        <a:p>
          <a:pPr>
            <a:defRPr lang="en-US" cap="none" sz="9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333333"/>
                </a:solidFill>
                <a:latin typeface="Calibri"/>
                <a:ea typeface="Calibri"/>
                <a:cs typeface="Calibri"/>
              </a:rPr>
              <a:t>Aceptabilidad del riesgo</a:t>
            </a:r>
          </a:p>
        </c:rich>
      </c:tx>
      <c:layout>
        <c:manualLayout>
          <c:xMode val="factor"/>
          <c:yMode val="factor"/>
          <c:x val="-0.00175"/>
          <c:y val="-0.01175"/>
        </c:manualLayout>
      </c:layout>
      <c:spPr>
        <a:noFill/>
        <a:ln>
          <a:noFill/>
        </a:ln>
      </c:spPr>
    </c:title>
    <c:plotArea>
      <c:layout>
        <c:manualLayout>
          <c:xMode val="edge"/>
          <c:yMode val="edge"/>
          <c:x val="0.00775"/>
          <c:y val="0.19925"/>
          <c:w val="0.98475"/>
          <c:h val="0.7745"/>
        </c:manualLayout>
      </c:layout>
      <c:barChart>
        <c:barDir val="col"/>
        <c:grouping val="clustered"/>
        <c:varyColors val="0"/>
        <c:ser>
          <c:idx val="0"/>
          <c:order val="0"/>
          <c:tx>
            <c:v>Etiquetas de columna Aceptable</c:v>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9"/>
              <c:pt idx="0">
                <c:v>BIOLÓGICO</c:v>
              </c:pt>
              <c:pt idx="1">
                <c:v>BIOMECÁNICO </c:v>
              </c:pt>
              <c:pt idx="2">
                <c:v>CONDICIONES DE SEGURIDAD </c:v>
              </c:pt>
              <c:pt idx="3">
                <c:v>FENOMENOS NATURALES</c:v>
              </c:pt>
              <c:pt idx="4">
                <c:v>FÍSICO</c:v>
              </c:pt>
              <c:pt idx="5">
                <c:v>PSICOSOCIAL </c:v>
              </c:pt>
              <c:pt idx="6">
                <c:v>PÚBLICO </c:v>
              </c:pt>
              <c:pt idx="7">
                <c:v>QUÍMICO</c:v>
              </c:pt>
              <c:pt idx="8">
                <c:v>Total general</c:v>
              </c:pt>
            </c:strLit>
          </c:cat>
          <c:val>
            <c:numLit>
              <c:ptCount val="9"/>
              <c:pt idx="1">
                <c:v>1</c:v>
              </c:pt>
              <c:pt idx="2">
                <c:v>3</c:v>
              </c:pt>
              <c:pt idx="4">
                <c:v>2</c:v>
              </c:pt>
              <c:pt idx="5">
                <c:v>1</c:v>
              </c:pt>
              <c:pt idx="8">
                <c:v>7</c:v>
              </c:pt>
            </c:numLit>
          </c:val>
        </c:ser>
        <c:ser>
          <c:idx val="1"/>
          <c:order val="1"/>
          <c:tx>
            <c:v>Etiquetas de columna Aceptable con control especifico</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9"/>
              <c:pt idx="0">
                <c:v>BIOLÓGICO</c:v>
              </c:pt>
              <c:pt idx="1">
                <c:v>BIOMECÁNICO </c:v>
              </c:pt>
              <c:pt idx="2">
                <c:v>CONDICIONES DE SEGURIDAD </c:v>
              </c:pt>
              <c:pt idx="3">
                <c:v>FENOMENOS NATURALES</c:v>
              </c:pt>
              <c:pt idx="4">
                <c:v>FÍSICO</c:v>
              </c:pt>
              <c:pt idx="5">
                <c:v>PSICOSOCIAL </c:v>
              </c:pt>
              <c:pt idx="6">
                <c:v>PÚBLICO </c:v>
              </c:pt>
              <c:pt idx="7">
                <c:v>QUÍMICO</c:v>
              </c:pt>
              <c:pt idx="8">
                <c:v>Total general</c:v>
              </c:pt>
            </c:strLit>
          </c:cat>
          <c:val>
            <c:numLit>
              <c:ptCount val="9"/>
              <c:pt idx="0">
                <c:v>12</c:v>
              </c:pt>
              <c:pt idx="1">
                <c:v>4</c:v>
              </c:pt>
              <c:pt idx="2">
                <c:v>9</c:v>
              </c:pt>
              <c:pt idx="4">
                <c:v>2</c:v>
              </c:pt>
              <c:pt idx="5">
                <c:v>4</c:v>
              </c:pt>
              <c:pt idx="6">
                <c:v>4</c:v>
              </c:pt>
              <c:pt idx="7">
                <c:v>6</c:v>
              </c:pt>
              <c:pt idx="8">
                <c:v>41</c:v>
              </c:pt>
            </c:numLit>
          </c:val>
        </c:ser>
        <c:ser>
          <c:idx val="2"/>
          <c:order val="2"/>
          <c:tx>
            <c:v>Etiquetas de columna Mejorable</c:v>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9"/>
              <c:pt idx="0">
                <c:v>BIOLÓGICO</c:v>
              </c:pt>
              <c:pt idx="1">
                <c:v>BIOMECÁNICO </c:v>
              </c:pt>
              <c:pt idx="2">
                <c:v>CONDICIONES DE SEGURIDAD </c:v>
              </c:pt>
              <c:pt idx="3">
                <c:v>FENOMENOS NATURALES</c:v>
              </c:pt>
              <c:pt idx="4">
                <c:v>FÍSICO</c:v>
              </c:pt>
              <c:pt idx="5">
                <c:v>PSICOSOCIAL </c:v>
              </c:pt>
              <c:pt idx="6">
                <c:v>PÚBLICO </c:v>
              </c:pt>
              <c:pt idx="7">
                <c:v>QUÍMICO</c:v>
              </c:pt>
              <c:pt idx="8">
                <c:v>Total general</c:v>
              </c:pt>
            </c:strLit>
          </c:cat>
          <c:val>
            <c:numLit>
              <c:ptCount val="9"/>
              <c:pt idx="0">
                <c:v>1</c:v>
              </c:pt>
              <c:pt idx="1">
                <c:v>28</c:v>
              </c:pt>
              <c:pt idx="2">
                <c:v>1</c:v>
              </c:pt>
              <c:pt idx="4">
                <c:v>2</c:v>
              </c:pt>
              <c:pt idx="7">
                <c:v>1</c:v>
              </c:pt>
              <c:pt idx="8">
                <c:v>33</c:v>
              </c:pt>
            </c:numLit>
          </c:val>
        </c:ser>
        <c:ser>
          <c:idx val="3"/>
          <c:order val="3"/>
          <c:tx>
            <c:v>Etiquetas de columna No Aceptable </c:v>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9"/>
              <c:pt idx="0">
                <c:v>BIOLÓGICO</c:v>
              </c:pt>
              <c:pt idx="1">
                <c:v>BIOMECÁNICO </c:v>
              </c:pt>
              <c:pt idx="2">
                <c:v>CONDICIONES DE SEGURIDAD </c:v>
              </c:pt>
              <c:pt idx="3">
                <c:v>FENOMENOS NATURALES</c:v>
              </c:pt>
              <c:pt idx="4">
                <c:v>FÍSICO</c:v>
              </c:pt>
              <c:pt idx="5">
                <c:v>PSICOSOCIAL </c:v>
              </c:pt>
              <c:pt idx="6">
                <c:v>PÚBLICO </c:v>
              </c:pt>
              <c:pt idx="7">
                <c:v>QUÍMICO</c:v>
              </c:pt>
              <c:pt idx="8">
                <c:v>Total general</c:v>
              </c:pt>
            </c:strLit>
          </c:cat>
          <c:val>
            <c:numLit>
              <c:ptCount val="9"/>
              <c:pt idx="0">
                <c:v>1</c:v>
              </c:pt>
              <c:pt idx="2">
                <c:v>6</c:v>
              </c:pt>
              <c:pt idx="3">
                <c:v>2</c:v>
              </c:pt>
              <c:pt idx="5">
                <c:v>1</c:v>
              </c:pt>
              <c:pt idx="8">
                <c:v>10</c:v>
              </c:pt>
            </c:numLit>
          </c:val>
        </c:ser>
        <c:overlap val="-25"/>
        <c:axId val="25908903"/>
        <c:axId val="31853536"/>
      </c:barChart>
      <c:catAx>
        <c:axId val="2590890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100" b="0" i="0" u="none" baseline="0">
                <a:solidFill>
                  <a:srgbClr val="333333"/>
                </a:solidFill>
                <a:latin typeface="Calibri"/>
                <a:ea typeface="Calibri"/>
                <a:cs typeface="Calibri"/>
              </a:defRPr>
            </a:pPr>
          </a:p>
        </c:txPr>
        <c:crossAx val="31853536"/>
        <c:crosses val="autoZero"/>
        <c:auto val="1"/>
        <c:lblOffset val="100"/>
        <c:tickLblSkip val="1"/>
        <c:noMultiLvlLbl val="0"/>
      </c:catAx>
      <c:valAx>
        <c:axId val="31853536"/>
        <c:scaling>
          <c:orientation val="minMax"/>
        </c:scaling>
        <c:axPos val="l"/>
        <c:delete val="1"/>
        <c:majorTickMark val="out"/>
        <c:minorTickMark val="none"/>
        <c:tickLblPos val="nextTo"/>
        <c:crossAx val="25908903"/>
        <c:crossesAt val="1"/>
        <c:crossBetween val="between"/>
        <c:dispUnits/>
      </c:valAx>
      <c:spPr>
        <a:noFill/>
        <a:ln>
          <a:noFill/>
        </a:ln>
      </c:spPr>
    </c:plotArea>
    <c:legend>
      <c:legendPos val="r"/>
      <c:layout>
        <c:manualLayout>
          <c:xMode val="edge"/>
          <c:yMode val="edge"/>
          <c:x val="0.03125"/>
          <c:y val="0.086"/>
          <c:w val="0.93125"/>
          <c:h val="0.07425"/>
        </c:manualLayout>
      </c:layout>
      <c:overlay val="0"/>
      <c:spPr>
        <a:noFill/>
        <a:ln w="3175">
          <a:noFill/>
        </a:ln>
      </c:spPr>
      <c:txPr>
        <a:bodyPr vert="horz" rot="0"/>
        <a:lstStyle/>
        <a:p>
          <a:pPr>
            <a:defRPr lang="en-US" cap="none" sz="9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[0]DINAMICA OPE!TablaDinámica7</c:name>
  </c:pivotSource>
  <c:chart>
    <c:autoTitleDeleted val="0"/>
    <c:title>
      <c:tx>
        <c:rich>
          <a:bodyPr vert="horz" rot="0" anchor="ctr"/>
          <a:lstStyle/>
          <a:p>
            <a:pPr algn="ctr">
              <a:defRPr/>
            </a:pPr>
            <a:r>
              <a:rPr lang="en-US" cap="none" sz="1100" b="1" i="0" u="none" baseline="0">
                <a:solidFill>
                  <a:srgbClr val="333333"/>
                </a:solidFill>
                <a:latin typeface="Calibri"/>
                <a:ea typeface="Calibri"/>
                <a:cs typeface="Calibri"/>
              </a:rPr>
              <a:t>Nivel de Deficiencia</a:t>
            </a:r>
          </a:p>
        </c:rich>
      </c:tx>
      <c:layout>
        <c:manualLayout>
          <c:xMode val="factor"/>
          <c:yMode val="factor"/>
          <c:x val="-0.001"/>
          <c:y val="-0.0045"/>
        </c:manualLayout>
      </c:layout>
      <c:spPr>
        <a:noFill/>
        <a:ln>
          <a:noFill/>
        </a:ln>
      </c:spPr>
    </c:title>
    <c:plotArea>
      <c:layout/>
      <c:barChart>
        <c:barDir val="col"/>
        <c:grouping val="clustered"/>
        <c:varyColors val="0"/>
        <c:ser>
          <c:idx val="0"/>
          <c:order val="0"/>
          <c:tx>
            <c:v>Etiquetas de columna Bajo (B)</c:v>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8"/>
              <c:pt idx="0">
                <c:v>BIOLÓGICO</c:v>
              </c:pt>
              <c:pt idx="1">
                <c:v>BIOMECÁNICO </c:v>
              </c:pt>
              <c:pt idx="2">
                <c:v>CONDICIONES DE SEGURIDAD </c:v>
              </c:pt>
              <c:pt idx="3">
                <c:v>FENOMENOS NATURALES</c:v>
              </c:pt>
              <c:pt idx="4">
                <c:v>FÍSICO</c:v>
              </c:pt>
              <c:pt idx="5">
                <c:v>PÚBLICO </c:v>
              </c:pt>
              <c:pt idx="6">
                <c:v>QUÍMICO</c:v>
              </c:pt>
              <c:pt idx="7">
                <c:v>Total general</c:v>
              </c:pt>
            </c:strLit>
          </c:cat>
          <c:val>
            <c:numLit>
              <c:ptCount val="8"/>
              <c:pt idx="0">
                <c:v>4</c:v>
              </c:pt>
              <c:pt idx="2">
                <c:v>1</c:v>
              </c:pt>
              <c:pt idx="6">
                <c:v>2</c:v>
              </c:pt>
              <c:pt idx="7">
                <c:v>7</c:v>
              </c:pt>
            </c:numLit>
          </c:val>
        </c:ser>
        <c:ser>
          <c:idx val="1"/>
          <c:order val="1"/>
          <c:tx>
            <c:v>Etiquetas de columna Medio (M)</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8"/>
              <c:pt idx="0">
                <c:v>BIOLÓGICO</c:v>
              </c:pt>
              <c:pt idx="1">
                <c:v>BIOMECÁNICO </c:v>
              </c:pt>
              <c:pt idx="2">
                <c:v>CONDICIONES DE SEGURIDAD </c:v>
              </c:pt>
              <c:pt idx="3">
                <c:v>FENOMENOS NATURALES</c:v>
              </c:pt>
              <c:pt idx="4">
                <c:v>FÍSICO</c:v>
              </c:pt>
              <c:pt idx="5">
                <c:v>PÚBLICO </c:v>
              </c:pt>
              <c:pt idx="6">
                <c:v>QUÍMICO</c:v>
              </c:pt>
              <c:pt idx="7">
                <c:v>Total general</c:v>
              </c:pt>
            </c:strLit>
          </c:cat>
          <c:val>
            <c:numLit>
              <c:ptCount val="8"/>
              <c:pt idx="0">
                <c:v>1</c:v>
              </c:pt>
              <c:pt idx="1">
                <c:v>2</c:v>
              </c:pt>
              <c:pt idx="2">
                <c:v>4</c:v>
              </c:pt>
              <c:pt idx="4">
                <c:v>2</c:v>
              </c:pt>
              <c:pt idx="5">
                <c:v>2</c:v>
              </c:pt>
              <c:pt idx="6">
                <c:v>2</c:v>
              </c:pt>
              <c:pt idx="7">
                <c:v>13</c:v>
              </c:pt>
            </c:numLit>
          </c:val>
        </c:ser>
        <c:ser>
          <c:idx val="2"/>
          <c:order val="2"/>
          <c:tx>
            <c:v>Etiquetas de columna Muy Alto (MA)</c:v>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8"/>
              <c:pt idx="0">
                <c:v>BIOLÓGICO</c:v>
              </c:pt>
              <c:pt idx="1">
                <c:v>BIOMECÁNICO </c:v>
              </c:pt>
              <c:pt idx="2">
                <c:v>CONDICIONES DE SEGURIDAD </c:v>
              </c:pt>
              <c:pt idx="3">
                <c:v>FENOMENOS NATURALES</c:v>
              </c:pt>
              <c:pt idx="4">
                <c:v>FÍSICO</c:v>
              </c:pt>
              <c:pt idx="5">
                <c:v>PÚBLICO </c:v>
              </c:pt>
              <c:pt idx="6">
                <c:v>QUÍMICO</c:v>
              </c:pt>
              <c:pt idx="7">
                <c:v>Total general</c:v>
              </c:pt>
            </c:strLit>
          </c:cat>
          <c:val>
            <c:numLit>
              <c:ptCount val="8"/>
              <c:pt idx="0">
                <c:v>3</c:v>
              </c:pt>
              <c:pt idx="2">
                <c:v>2</c:v>
              </c:pt>
              <c:pt idx="3">
                <c:v>1</c:v>
              </c:pt>
              <c:pt idx="7">
                <c:v>6</c:v>
              </c:pt>
            </c:numLit>
          </c:val>
        </c:ser>
        <c:overlap val="-25"/>
        <c:axId val="18246369"/>
        <c:axId val="29999594"/>
      </c:barChart>
      <c:catAx>
        <c:axId val="1824636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100" b="0" i="0" u="none" baseline="0">
                <a:solidFill>
                  <a:srgbClr val="333333"/>
                </a:solidFill>
                <a:latin typeface="Calibri"/>
                <a:ea typeface="Calibri"/>
                <a:cs typeface="Calibri"/>
              </a:defRPr>
            </a:pPr>
          </a:p>
        </c:txPr>
        <c:crossAx val="29999594"/>
        <c:crosses val="autoZero"/>
        <c:auto val="0"/>
        <c:lblOffset val="100"/>
        <c:tickLblSkip val="1"/>
        <c:noMultiLvlLbl val="0"/>
      </c:catAx>
      <c:valAx>
        <c:axId val="29999594"/>
        <c:scaling>
          <c:orientation val="minMax"/>
        </c:scaling>
        <c:axPos val="l"/>
        <c:delete val="1"/>
        <c:majorTickMark val="out"/>
        <c:minorTickMark val="none"/>
        <c:tickLblPos val="nextTo"/>
        <c:crossAx val="18246369"/>
        <c:crossesAt val="1"/>
        <c:crossBetween val="between"/>
        <c:dispUnits/>
      </c:valAx>
      <c:spPr>
        <a:noFill/>
        <a:ln>
          <a:noFill/>
        </a:ln>
      </c:spPr>
    </c:plotArea>
    <c:legend>
      <c:legendPos val="t"/>
      <c:layout/>
      <c:overlay val="0"/>
      <c:spPr>
        <a:noFill/>
        <a:ln w="3175">
          <a:noFill/>
        </a:ln>
      </c:spPr>
      <c:txPr>
        <a:bodyPr vert="horz" rot="0"/>
        <a:lstStyle/>
        <a:p>
          <a:pPr>
            <a:defRPr lang="en-US" cap="none" sz="9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[0]DINAMICA OPE!TablaDinámica8</c:name>
  </c:pivotSource>
  <c:chart>
    <c:autoTitleDeleted val="0"/>
    <c:title>
      <c:tx>
        <c:rich>
          <a:bodyPr vert="horz" rot="0" anchor="ctr"/>
          <a:lstStyle/>
          <a:p>
            <a:pPr algn="ctr">
              <a:defRPr/>
            </a:pPr>
            <a:r>
              <a:rPr lang="en-US" cap="none" sz="1100" b="1" i="0" u="none" baseline="0">
                <a:solidFill>
                  <a:srgbClr val="333333"/>
                </a:solidFill>
                <a:latin typeface="Calibri"/>
                <a:ea typeface="Calibri"/>
                <a:cs typeface="Calibri"/>
              </a:rPr>
              <a:t>Nivel de Exposición</a:t>
            </a:r>
          </a:p>
        </c:rich>
      </c:tx>
      <c:layout>
        <c:manualLayout>
          <c:xMode val="factor"/>
          <c:yMode val="factor"/>
          <c:x val="-0.001"/>
          <c:y val="-0.0045"/>
        </c:manualLayout>
      </c:layout>
      <c:spPr>
        <a:noFill/>
        <a:ln>
          <a:noFill/>
        </a:ln>
      </c:spPr>
    </c:title>
    <c:plotArea>
      <c:layout/>
      <c:barChart>
        <c:barDir val="col"/>
        <c:grouping val="clustered"/>
        <c:varyColors val="0"/>
        <c:ser>
          <c:idx val="0"/>
          <c:order val="0"/>
          <c:tx>
            <c:v>Etiquetas de columna Esporádica (EE)</c:v>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8"/>
              <c:pt idx="0">
                <c:v>BIOLÓGICO</c:v>
              </c:pt>
              <c:pt idx="1">
                <c:v>BIOMECÁNICO </c:v>
              </c:pt>
              <c:pt idx="2">
                <c:v>CONDICIONES DE SEGURIDAD </c:v>
              </c:pt>
              <c:pt idx="3">
                <c:v>FENOMENOS NATURALES</c:v>
              </c:pt>
              <c:pt idx="4">
                <c:v>FÍSICO</c:v>
              </c:pt>
              <c:pt idx="5">
                <c:v>PÚBLICO </c:v>
              </c:pt>
              <c:pt idx="6">
                <c:v>QUÍMICO</c:v>
              </c:pt>
              <c:pt idx="7">
                <c:v>Total general</c:v>
              </c:pt>
            </c:strLit>
          </c:cat>
          <c:val>
            <c:numLit>
              <c:ptCount val="8"/>
              <c:pt idx="3">
                <c:v>1</c:v>
              </c:pt>
              <c:pt idx="5">
                <c:v>2</c:v>
              </c:pt>
              <c:pt idx="7">
                <c:v>3</c:v>
              </c:pt>
            </c:numLit>
          </c:val>
        </c:ser>
        <c:ser>
          <c:idx val="1"/>
          <c:order val="1"/>
          <c:tx>
            <c:v>Etiquetas de columna Frecuente (EF)</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8"/>
              <c:pt idx="0">
                <c:v>BIOLÓGICO</c:v>
              </c:pt>
              <c:pt idx="1">
                <c:v>BIOMECÁNICO </c:v>
              </c:pt>
              <c:pt idx="2">
                <c:v>CONDICIONES DE SEGURIDAD </c:v>
              </c:pt>
              <c:pt idx="3">
                <c:v>FENOMENOS NATURALES</c:v>
              </c:pt>
              <c:pt idx="4">
                <c:v>FÍSICO</c:v>
              </c:pt>
              <c:pt idx="5">
                <c:v>PÚBLICO </c:v>
              </c:pt>
              <c:pt idx="6">
                <c:v>QUÍMICO</c:v>
              </c:pt>
              <c:pt idx="7">
                <c:v>Total general</c:v>
              </c:pt>
            </c:strLit>
          </c:cat>
          <c:val>
            <c:numLit>
              <c:ptCount val="8"/>
              <c:pt idx="0">
                <c:v>8</c:v>
              </c:pt>
              <c:pt idx="1">
                <c:v>2</c:v>
              </c:pt>
              <c:pt idx="2">
                <c:v>5</c:v>
              </c:pt>
              <c:pt idx="6">
                <c:v>4</c:v>
              </c:pt>
              <c:pt idx="7">
                <c:v>19</c:v>
              </c:pt>
            </c:numLit>
          </c:val>
        </c:ser>
        <c:ser>
          <c:idx val="2"/>
          <c:order val="2"/>
          <c:tx>
            <c:v>Etiquetas de columna Ocasional (EO)</c:v>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8"/>
              <c:pt idx="0">
                <c:v>BIOLÓGICO</c:v>
              </c:pt>
              <c:pt idx="1">
                <c:v>BIOMECÁNICO </c:v>
              </c:pt>
              <c:pt idx="2">
                <c:v>CONDICIONES DE SEGURIDAD </c:v>
              </c:pt>
              <c:pt idx="3">
                <c:v>FENOMENOS NATURALES</c:v>
              </c:pt>
              <c:pt idx="4">
                <c:v>FÍSICO</c:v>
              </c:pt>
              <c:pt idx="5">
                <c:v>PÚBLICO </c:v>
              </c:pt>
              <c:pt idx="6">
                <c:v>QUÍMICO</c:v>
              </c:pt>
              <c:pt idx="7">
                <c:v>Total general</c:v>
              </c:pt>
            </c:strLit>
          </c:cat>
          <c:val>
            <c:numLit>
              <c:ptCount val="8"/>
              <c:pt idx="2">
                <c:v>2</c:v>
              </c:pt>
              <c:pt idx="4">
                <c:v>2</c:v>
              </c:pt>
              <c:pt idx="7">
                <c:v>4</c:v>
              </c:pt>
            </c:numLit>
          </c:val>
        </c:ser>
        <c:overlap val="-25"/>
        <c:axId val="1560891"/>
        <c:axId val="14048020"/>
      </c:barChart>
      <c:catAx>
        <c:axId val="156089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100" b="0" i="0" u="none" baseline="0">
                <a:solidFill>
                  <a:srgbClr val="333333"/>
                </a:solidFill>
                <a:latin typeface="Calibri"/>
                <a:ea typeface="Calibri"/>
                <a:cs typeface="Calibri"/>
              </a:defRPr>
            </a:pPr>
          </a:p>
        </c:txPr>
        <c:crossAx val="14048020"/>
        <c:crosses val="autoZero"/>
        <c:auto val="0"/>
        <c:lblOffset val="100"/>
        <c:tickLblSkip val="1"/>
        <c:noMultiLvlLbl val="0"/>
      </c:catAx>
      <c:valAx>
        <c:axId val="14048020"/>
        <c:scaling>
          <c:orientation val="minMax"/>
        </c:scaling>
        <c:axPos val="l"/>
        <c:delete val="1"/>
        <c:majorTickMark val="out"/>
        <c:minorTickMark val="none"/>
        <c:tickLblPos val="nextTo"/>
        <c:crossAx val="1560891"/>
        <c:crossesAt val="1"/>
        <c:crossBetween val="between"/>
        <c:dispUnits/>
      </c:valAx>
      <c:spPr>
        <a:noFill/>
        <a:ln>
          <a:noFill/>
        </a:ln>
      </c:spPr>
    </c:plotArea>
    <c:legend>
      <c:legendPos val="t"/>
      <c:layout/>
      <c:overlay val="0"/>
      <c:spPr>
        <a:noFill/>
        <a:ln w="3175">
          <a:noFill/>
        </a:ln>
      </c:spPr>
      <c:txPr>
        <a:bodyPr vert="horz" rot="0"/>
        <a:lstStyle/>
        <a:p>
          <a:pPr>
            <a:defRPr lang="en-US" cap="none" sz="9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[0]DINAMICA OPE!TablaDinámica9</c:name>
  </c:pivotSource>
  <c:chart>
    <c:autoTitleDeleted val="0"/>
    <c:title>
      <c:tx>
        <c:rich>
          <a:bodyPr vert="horz" rot="0" anchor="ctr"/>
          <a:lstStyle/>
          <a:p>
            <a:pPr algn="ctr">
              <a:defRPr/>
            </a:pPr>
            <a:r>
              <a:rPr lang="en-US" cap="none" sz="1100" b="1" i="0" u="none" baseline="0">
                <a:solidFill>
                  <a:srgbClr val="333333"/>
                </a:solidFill>
                <a:latin typeface="Calibri"/>
                <a:ea typeface="Calibri"/>
                <a:cs typeface="Calibri"/>
              </a:rPr>
              <a:t>Nivel de Probabilidad</a:t>
            </a:r>
          </a:p>
        </c:rich>
      </c:tx>
      <c:layout>
        <c:manualLayout>
          <c:xMode val="factor"/>
          <c:yMode val="factor"/>
          <c:x val="-0.001"/>
          <c:y val="-0.00475"/>
        </c:manualLayout>
      </c:layout>
      <c:spPr>
        <a:noFill/>
        <a:ln>
          <a:noFill/>
        </a:ln>
      </c:spPr>
    </c:title>
    <c:plotArea>
      <c:layout/>
      <c:barChart>
        <c:barDir val="col"/>
        <c:grouping val="clustered"/>
        <c:varyColors val="0"/>
        <c:ser>
          <c:idx val="0"/>
          <c:order val="0"/>
          <c:tx>
            <c:v>Etiquetas de columna Alto (A)</c:v>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8"/>
              <c:pt idx="0">
                <c:v>BIOLÓGICO</c:v>
              </c:pt>
              <c:pt idx="1">
                <c:v>BIOMECÁNICO </c:v>
              </c:pt>
              <c:pt idx="2">
                <c:v>CONDICIONES DE SEGURIDAD </c:v>
              </c:pt>
              <c:pt idx="3">
                <c:v>FENOMENOS NATURALES</c:v>
              </c:pt>
              <c:pt idx="4">
                <c:v>FÍSICO</c:v>
              </c:pt>
              <c:pt idx="5">
                <c:v>PÚBLICO </c:v>
              </c:pt>
              <c:pt idx="6">
                <c:v>QUÍMICO</c:v>
              </c:pt>
              <c:pt idx="7">
                <c:v>Total general</c:v>
              </c:pt>
            </c:strLit>
          </c:cat>
          <c:val>
            <c:numLit>
              <c:ptCount val="8"/>
              <c:pt idx="3">
                <c:v>1</c:v>
              </c:pt>
              <c:pt idx="7">
                <c:v>1</c:v>
              </c:pt>
            </c:numLit>
          </c:val>
        </c:ser>
        <c:ser>
          <c:idx val="1"/>
          <c:order val="1"/>
          <c:tx>
            <c:v>Etiquetas de columna Bajo (B)</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8"/>
              <c:pt idx="0">
                <c:v>BIOLÓGICO</c:v>
              </c:pt>
              <c:pt idx="1">
                <c:v>BIOMECÁNICO </c:v>
              </c:pt>
              <c:pt idx="2">
                <c:v>CONDICIONES DE SEGURIDAD </c:v>
              </c:pt>
              <c:pt idx="3">
                <c:v>FENOMENOS NATURALES</c:v>
              </c:pt>
              <c:pt idx="4">
                <c:v>FÍSICO</c:v>
              </c:pt>
              <c:pt idx="5">
                <c:v>PÚBLICO </c:v>
              </c:pt>
              <c:pt idx="6">
                <c:v>QUÍMICO</c:v>
              </c:pt>
              <c:pt idx="7">
                <c:v>Total general</c:v>
              </c:pt>
            </c:strLit>
          </c:cat>
          <c:val>
            <c:numLit>
              <c:ptCount val="8"/>
              <c:pt idx="0">
                <c:v>4</c:v>
              </c:pt>
              <c:pt idx="2">
                <c:v>3</c:v>
              </c:pt>
              <c:pt idx="4">
                <c:v>2</c:v>
              </c:pt>
              <c:pt idx="5">
                <c:v>2</c:v>
              </c:pt>
              <c:pt idx="6">
                <c:v>2</c:v>
              </c:pt>
              <c:pt idx="7">
                <c:v>13</c:v>
              </c:pt>
            </c:numLit>
          </c:val>
        </c:ser>
        <c:ser>
          <c:idx val="2"/>
          <c:order val="2"/>
          <c:tx>
            <c:v>Etiquetas de columna Medio (M)</c:v>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8"/>
              <c:pt idx="0">
                <c:v>BIOLÓGICO</c:v>
              </c:pt>
              <c:pt idx="1">
                <c:v>BIOMECÁNICO </c:v>
              </c:pt>
              <c:pt idx="2">
                <c:v>CONDICIONES DE SEGURIDAD </c:v>
              </c:pt>
              <c:pt idx="3">
                <c:v>FENOMENOS NATURALES</c:v>
              </c:pt>
              <c:pt idx="4">
                <c:v>FÍSICO</c:v>
              </c:pt>
              <c:pt idx="5">
                <c:v>PÚBLICO </c:v>
              </c:pt>
              <c:pt idx="6">
                <c:v>QUÍMICO</c:v>
              </c:pt>
              <c:pt idx="7">
                <c:v>Total general</c:v>
              </c:pt>
            </c:strLit>
          </c:cat>
          <c:val>
            <c:numLit>
              <c:ptCount val="8"/>
              <c:pt idx="0">
                <c:v>1</c:v>
              </c:pt>
              <c:pt idx="1">
                <c:v>2</c:v>
              </c:pt>
              <c:pt idx="2">
                <c:v>2</c:v>
              </c:pt>
              <c:pt idx="6">
                <c:v>2</c:v>
              </c:pt>
              <c:pt idx="7">
                <c:v>7</c:v>
              </c:pt>
            </c:numLit>
          </c:val>
        </c:ser>
        <c:ser>
          <c:idx val="3"/>
          <c:order val="3"/>
          <c:tx>
            <c:v>Etiquetas de columna Muy Alto (MA)</c:v>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8"/>
              <c:pt idx="0">
                <c:v>BIOLÓGICO</c:v>
              </c:pt>
              <c:pt idx="1">
                <c:v>BIOMECÁNICO </c:v>
              </c:pt>
              <c:pt idx="2">
                <c:v>CONDICIONES DE SEGURIDAD </c:v>
              </c:pt>
              <c:pt idx="3">
                <c:v>FENOMENOS NATURALES</c:v>
              </c:pt>
              <c:pt idx="4">
                <c:v>FÍSICO</c:v>
              </c:pt>
              <c:pt idx="5">
                <c:v>PÚBLICO </c:v>
              </c:pt>
              <c:pt idx="6">
                <c:v>QUÍMICO</c:v>
              </c:pt>
              <c:pt idx="7">
                <c:v>Total general</c:v>
              </c:pt>
            </c:strLit>
          </c:cat>
          <c:val>
            <c:numLit>
              <c:ptCount val="8"/>
              <c:pt idx="0">
                <c:v>3</c:v>
              </c:pt>
              <c:pt idx="2">
                <c:v>2</c:v>
              </c:pt>
              <c:pt idx="7">
                <c:v>5</c:v>
              </c:pt>
            </c:numLit>
          </c:val>
        </c:ser>
        <c:overlap val="-25"/>
        <c:axId val="59323317"/>
        <c:axId val="64147806"/>
      </c:barChart>
      <c:catAx>
        <c:axId val="5932331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100" b="0" i="0" u="none" baseline="0">
                <a:solidFill>
                  <a:srgbClr val="333333"/>
                </a:solidFill>
                <a:latin typeface="Calibri"/>
                <a:ea typeface="Calibri"/>
                <a:cs typeface="Calibri"/>
              </a:defRPr>
            </a:pPr>
          </a:p>
        </c:txPr>
        <c:crossAx val="64147806"/>
        <c:crosses val="autoZero"/>
        <c:auto val="0"/>
        <c:lblOffset val="100"/>
        <c:tickLblSkip val="1"/>
        <c:noMultiLvlLbl val="0"/>
      </c:catAx>
      <c:valAx>
        <c:axId val="64147806"/>
        <c:scaling>
          <c:orientation val="minMax"/>
        </c:scaling>
        <c:axPos val="l"/>
        <c:delete val="1"/>
        <c:majorTickMark val="out"/>
        <c:minorTickMark val="none"/>
        <c:tickLblPos val="nextTo"/>
        <c:crossAx val="59323317"/>
        <c:crossesAt val="1"/>
        <c:crossBetween val="between"/>
        <c:dispUnits/>
      </c:valAx>
      <c:spPr>
        <a:noFill/>
        <a:ln>
          <a:noFill/>
        </a:ln>
      </c:spPr>
    </c:plotArea>
    <c:legend>
      <c:legendPos val="t"/>
      <c:layout/>
      <c:overlay val="0"/>
      <c:spPr>
        <a:noFill/>
        <a:ln w="3175">
          <a:noFill/>
        </a:ln>
      </c:spPr>
      <c:txPr>
        <a:bodyPr vert="horz" rot="0"/>
        <a:lstStyle/>
        <a:p>
          <a:pPr>
            <a:defRPr lang="en-US" cap="none" sz="9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[0]DINAMICA OPE!TablaDinámica10</c:name>
  </c:pivotSource>
  <c:chart>
    <c:autoTitleDeleted val="0"/>
    <c:title>
      <c:tx>
        <c:rich>
          <a:bodyPr vert="horz" rot="0" anchor="ctr"/>
          <a:lstStyle/>
          <a:p>
            <a:pPr algn="ctr">
              <a:defRPr/>
            </a:pPr>
            <a:r>
              <a:rPr lang="en-US" cap="none" sz="1100" b="1" i="0" u="none" baseline="0">
                <a:solidFill>
                  <a:srgbClr val="333333"/>
                </a:solidFill>
                <a:latin typeface="Calibri"/>
                <a:ea typeface="Calibri"/>
                <a:cs typeface="Calibri"/>
              </a:rPr>
              <a:t>Nivel de Consecuencia</a:t>
            </a:r>
          </a:p>
        </c:rich>
      </c:tx>
      <c:layout>
        <c:manualLayout>
          <c:xMode val="factor"/>
          <c:yMode val="factor"/>
          <c:x val="-0.001"/>
          <c:y val="-0.00475"/>
        </c:manualLayout>
      </c:layout>
      <c:spPr>
        <a:noFill/>
        <a:ln>
          <a:noFill/>
        </a:ln>
      </c:spPr>
    </c:title>
    <c:plotArea>
      <c:layout/>
      <c:barChart>
        <c:barDir val="col"/>
        <c:grouping val="clustered"/>
        <c:varyColors val="0"/>
        <c:ser>
          <c:idx val="0"/>
          <c:order val="0"/>
          <c:tx>
            <c:v>Etiquetas de columna Grave (G)</c:v>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8"/>
              <c:pt idx="0">
                <c:v>BIOLÓGICO</c:v>
              </c:pt>
              <c:pt idx="1">
                <c:v>BIOMECÁNICO </c:v>
              </c:pt>
              <c:pt idx="2">
                <c:v>CONDICIONES DE SEGURIDAD </c:v>
              </c:pt>
              <c:pt idx="3">
                <c:v>FENOMENOS NATURALES</c:v>
              </c:pt>
              <c:pt idx="4">
                <c:v>FÍSICO</c:v>
              </c:pt>
              <c:pt idx="5">
                <c:v>PÚBLICO </c:v>
              </c:pt>
              <c:pt idx="6">
                <c:v>QUÍMICO</c:v>
              </c:pt>
              <c:pt idx="7">
                <c:v>Total general</c:v>
              </c:pt>
            </c:strLit>
          </c:cat>
          <c:val>
            <c:numLit>
              <c:ptCount val="8"/>
              <c:pt idx="0">
                <c:v>8</c:v>
              </c:pt>
              <c:pt idx="2">
                <c:v>3</c:v>
              </c:pt>
              <c:pt idx="6">
                <c:v>4</c:v>
              </c:pt>
              <c:pt idx="7">
                <c:v>15</c:v>
              </c:pt>
            </c:numLit>
          </c:val>
        </c:ser>
        <c:ser>
          <c:idx val="1"/>
          <c:order val="1"/>
          <c:tx>
            <c:v>Etiquetas de columna Leve (L)</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8"/>
              <c:pt idx="0">
                <c:v>BIOLÓGICO</c:v>
              </c:pt>
              <c:pt idx="1">
                <c:v>BIOMECÁNICO </c:v>
              </c:pt>
              <c:pt idx="2">
                <c:v>CONDICIONES DE SEGURIDAD </c:v>
              </c:pt>
              <c:pt idx="3">
                <c:v>FENOMENOS NATURALES</c:v>
              </c:pt>
              <c:pt idx="4">
                <c:v>FÍSICO</c:v>
              </c:pt>
              <c:pt idx="5">
                <c:v>PÚBLICO </c:v>
              </c:pt>
              <c:pt idx="6">
                <c:v>QUÍMICO</c:v>
              </c:pt>
              <c:pt idx="7">
                <c:v>Total general</c:v>
              </c:pt>
            </c:strLit>
          </c:cat>
          <c:val>
            <c:numLit>
              <c:ptCount val="8"/>
              <c:pt idx="1">
                <c:v>2</c:v>
              </c:pt>
              <c:pt idx="4">
                <c:v>2</c:v>
              </c:pt>
              <c:pt idx="7">
                <c:v>4</c:v>
              </c:pt>
            </c:numLit>
          </c:val>
        </c:ser>
        <c:ser>
          <c:idx val="2"/>
          <c:order val="2"/>
          <c:tx>
            <c:v>Etiquetas de columna Mortal o catastrófico (M) </c:v>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8"/>
              <c:pt idx="0">
                <c:v>BIOLÓGICO</c:v>
              </c:pt>
              <c:pt idx="1">
                <c:v>BIOMECÁNICO </c:v>
              </c:pt>
              <c:pt idx="2">
                <c:v>CONDICIONES DE SEGURIDAD </c:v>
              </c:pt>
              <c:pt idx="3">
                <c:v>FENOMENOS NATURALES</c:v>
              </c:pt>
              <c:pt idx="4">
                <c:v>FÍSICO</c:v>
              </c:pt>
              <c:pt idx="5">
                <c:v>PÚBLICO </c:v>
              </c:pt>
              <c:pt idx="6">
                <c:v>QUÍMICO</c:v>
              </c:pt>
              <c:pt idx="7">
                <c:v>Total general</c:v>
              </c:pt>
            </c:strLit>
          </c:cat>
          <c:val>
            <c:numLit>
              <c:ptCount val="8"/>
              <c:pt idx="2">
                <c:v>2</c:v>
              </c:pt>
              <c:pt idx="3">
                <c:v>1</c:v>
              </c:pt>
              <c:pt idx="5">
                <c:v>2</c:v>
              </c:pt>
              <c:pt idx="7">
                <c:v>5</c:v>
              </c:pt>
            </c:numLit>
          </c:val>
        </c:ser>
        <c:ser>
          <c:idx val="3"/>
          <c:order val="3"/>
          <c:tx>
            <c:v>Etiquetas de columna Muy grave (MG)</c:v>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strLit>
              <c:ptCount val="8"/>
              <c:pt idx="0">
                <c:v>BIOLÓGICO</c:v>
              </c:pt>
              <c:pt idx="1">
                <c:v>BIOMECÁNICO </c:v>
              </c:pt>
              <c:pt idx="2">
                <c:v>CONDICIONES DE SEGURIDAD </c:v>
              </c:pt>
              <c:pt idx="3">
                <c:v>FENOMENOS NATURALES</c:v>
              </c:pt>
              <c:pt idx="4">
                <c:v>FÍSICO</c:v>
              </c:pt>
              <c:pt idx="5">
                <c:v>PÚBLICO </c:v>
              </c:pt>
              <c:pt idx="6">
                <c:v>QUÍMICO</c:v>
              </c:pt>
              <c:pt idx="7">
                <c:v>Total general</c:v>
              </c:pt>
            </c:strLit>
          </c:cat>
          <c:val>
            <c:numLit>
              <c:ptCount val="8"/>
              <c:pt idx="2">
                <c:v>2</c:v>
              </c:pt>
              <c:pt idx="7">
                <c:v>2</c:v>
              </c:pt>
            </c:numLit>
          </c:val>
        </c:ser>
        <c:overlap val="-25"/>
        <c:axId val="40459343"/>
        <c:axId val="28589768"/>
      </c:barChart>
      <c:catAx>
        <c:axId val="4045934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100" b="0" i="0" u="none" baseline="0">
                <a:solidFill>
                  <a:srgbClr val="333333"/>
                </a:solidFill>
                <a:latin typeface="Calibri"/>
                <a:ea typeface="Calibri"/>
                <a:cs typeface="Calibri"/>
              </a:defRPr>
            </a:pPr>
          </a:p>
        </c:txPr>
        <c:crossAx val="28589768"/>
        <c:crosses val="autoZero"/>
        <c:auto val="0"/>
        <c:lblOffset val="100"/>
        <c:tickLblSkip val="1"/>
        <c:noMultiLvlLbl val="0"/>
      </c:catAx>
      <c:valAx>
        <c:axId val="28589768"/>
        <c:scaling>
          <c:orientation val="minMax"/>
        </c:scaling>
        <c:axPos val="l"/>
        <c:delete val="1"/>
        <c:majorTickMark val="out"/>
        <c:minorTickMark val="none"/>
        <c:tickLblPos val="nextTo"/>
        <c:crossAx val="40459343"/>
        <c:crossesAt val="1"/>
        <c:crossBetween val="between"/>
        <c:dispUnits/>
      </c:valAx>
      <c:spPr>
        <a:noFill/>
        <a:ln>
          <a:noFill/>
        </a:ln>
      </c:spPr>
    </c:plotArea>
    <c:legend>
      <c:legendPos val="t"/>
      <c:layout/>
      <c:overlay val="0"/>
      <c:spPr>
        <a:noFill/>
        <a:ln w="3175">
          <a:noFill/>
        </a:ln>
      </c:spPr>
      <c:txPr>
        <a:bodyPr vert="horz" rot="0"/>
        <a:lstStyle/>
        <a:p>
          <a:pPr>
            <a:defRPr lang="en-US" cap="none" sz="9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971550</xdr:colOff>
      <xdr:row>0</xdr:row>
      <xdr:rowOff>0</xdr:rowOff>
    </xdr:from>
    <xdr:to>
      <xdr:col>1</xdr:col>
      <xdr:colOff>2286000</xdr:colOff>
      <xdr:row>2</xdr:row>
      <xdr:rowOff>409575</xdr:rowOff>
    </xdr:to>
    <xdr:pic>
      <xdr:nvPicPr>
        <xdr:cNvPr id="1" name="Imagen 1"/>
        <xdr:cNvPicPr preferRelativeResize="1">
          <a:picLocks noChangeAspect="1"/>
        </xdr:cNvPicPr>
      </xdr:nvPicPr>
      <xdr:blipFill>
        <a:blip r:embed="rId1"/>
        <a:stretch>
          <a:fillRect/>
        </a:stretch>
      </xdr:blipFill>
      <xdr:spPr>
        <a:xfrm>
          <a:off x="971550" y="0"/>
          <a:ext cx="2800350" cy="1247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971550</xdr:colOff>
      <xdr:row>0</xdr:row>
      <xdr:rowOff>0</xdr:rowOff>
    </xdr:from>
    <xdr:to>
      <xdr:col>1</xdr:col>
      <xdr:colOff>2286000</xdr:colOff>
      <xdr:row>2</xdr:row>
      <xdr:rowOff>409575</xdr:rowOff>
    </xdr:to>
    <xdr:pic>
      <xdr:nvPicPr>
        <xdr:cNvPr id="1" name="Imagen 1"/>
        <xdr:cNvPicPr preferRelativeResize="1">
          <a:picLocks noChangeAspect="1"/>
        </xdr:cNvPicPr>
      </xdr:nvPicPr>
      <xdr:blipFill>
        <a:blip r:embed="rId1"/>
        <a:stretch>
          <a:fillRect/>
        </a:stretch>
      </xdr:blipFill>
      <xdr:spPr>
        <a:xfrm>
          <a:off x="971550" y="0"/>
          <a:ext cx="2800350" cy="1247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180975</xdr:rowOff>
    </xdr:from>
    <xdr:to>
      <xdr:col>7</xdr:col>
      <xdr:colOff>800100</xdr:colOff>
      <xdr:row>14</xdr:row>
      <xdr:rowOff>9525</xdr:rowOff>
    </xdr:to>
    <xdr:graphicFrame>
      <xdr:nvGraphicFramePr>
        <xdr:cNvPr id="1" name="Gráfico 1"/>
        <xdr:cNvGraphicFramePr/>
      </xdr:nvGraphicFramePr>
      <xdr:xfrm>
        <a:off x="28575" y="1552575"/>
        <a:ext cx="9496425" cy="213360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3</xdr:row>
      <xdr:rowOff>200025</xdr:rowOff>
    </xdr:from>
    <xdr:to>
      <xdr:col>13</xdr:col>
      <xdr:colOff>285750</xdr:colOff>
      <xdr:row>14</xdr:row>
      <xdr:rowOff>9525</xdr:rowOff>
    </xdr:to>
    <xdr:graphicFrame>
      <xdr:nvGraphicFramePr>
        <xdr:cNvPr id="2" name="Gráfico 2"/>
        <xdr:cNvGraphicFramePr/>
      </xdr:nvGraphicFramePr>
      <xdr:xfrm>
        <a:off x="10753725" y="1571625"/>
        <a:ext cx="9848850" cy="211455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15</xdr:row>
      <xdr:rowOff>209550</xdr:rowOff>
    </xdr:from>
    <xdr:to>
      <xdr:col>7</xdr:col>
      <xdr:colOff>800100</xdr:colOff>
      <xdr:row>25</xdr:row>
      <xdr:rowOff>209550</xdr:rowOff>
    </xdr:to>
    <xdr:graphicFrame>
      <xdr:nvGraphicFramePr>
        <xdr:cNvPr id="3" name="Gráfico 3"/>
        <xdr:cNvGraphicFramePr/>
      </xdr:nvGraphicFramePr>
      <xdr:xfrm>
        <a:off x="9525" y="4095750"/>
        <a:ext cx="9515475" cy="2095500"/>
      </xdr:xfrm>
      <a:graphic>
        <a:graphicData uri="http://schemas.openxmlformats.org/drawingml/2006/chart">
          <c:chart xmlns:c="http://schemas.openxmlformats.org/drawingml/2006/chart" r:id="rId3"/>
        </a:graphicData>
      </a:graphic>
    </xdr:graphicFrame>
    <xdr:clientData/>
  </xdr:twoCellAnchor>
  <xdr:twoCellAnchor>
    <xdr:from>
      <xdr:col>8</xdr:col>
      <xdr:colOff>9525</xdr:colOff>
      <xdr:row>16</xdr:row>
      <xdr:rowOff>9525</xdr:rowOff>
    </xdr:from>
    <xdr:to>
      <xdr:col>13</xdr:col>
      <xdr:colOff>276225</xdr:colOff>
      <xdr:row>25</xdr:row>
      <xdr:rowOff>209550</xdr:rowOff>
    </xdr:to>
    <xdr:graphicFrame>
      <xdr:nvGraphicFramePr>
        <xdr:cNvPr id="4" name="Gráfico 4"/>
        <xdr:cNvGraphicFramePr/>
      </xdr:nvGraphicFramePr>
      <xdr:xfrm>
        <a:off x="10763250" y="4105275"/>
        <a:ext cx="9829800" cy="2085975"/>
      </xdr:xfrm>
      <a:graphic>
        <a:graphicData uri="http://schemas.openxmlformats.org/drawingml/2006/chart">
          <c:chart xmlns:c="http://schemas.openxmlformats.org/drawingml/2006/chart" r:id="rId4"/>
        </a:graphicData>
      </a:graphic>
    </xdr:graphicFrame>
    <xdr:clientData/>
  </xdr:twoCellAnchor>
  <xdr:twoCellAnchor>
    <xdr:from>
      <xdr:col>3</xdr:col>
      <xdr:colOff>981075</xdr:colOff>
      <xdr:row>26</xdr:row>
      <xdr:rowOff>142875</xdr:rowOff>
    </xdr:from>
    <xdr:to>
      <xdr:col>10</xdr:col>
      <xdr:colOff>857250</xdr:colOff>
      <xdr:row>42</xdr:row>
      <xdr:rowOff>9525</xdr:rowOff>
    </xdr:to>
    <xdr:graphicFrame>
      <xdr:nvGraphicFramePr>
        <xdr:cNvPr id="5" name="Gráfico 5"/>
        <xdr:cNvGraphicFramePr/>
      </xdr:nvGraphicFramePr>
      <xdr:xfrm>
        <a:off x="4267200" y="6334125"/>
        <a:ext cx="11344275" cy="3219450"/>
      </xdr:xfrm>
      <a:graphic>
        <a:graphicData uri="http://schemas.openxmlformats.org/drawingml/2006/chart">
          <c:chart xmlns:c="http://schemas.openxmlformats.org/drawingml/2006/chart" r:id="rId5"/>
        </a:graphicData>
      </a:graphic>
    </xdr:graphicFrame>
    <xdr:clientData/>
  </xdr:twoCellAnchor>
  <xdr:twoCellAnchor editAs="oneCell">
    <xdr:from>
      <xdr:col>0</xdr:col>
      <xdr:colOff>495300</xdr:colOff>
      <xdr:row>1</xdr:row>
      <xdr:rowOff>47625</xdr:rowOff>
    </xdr:from>
    <xdr:to>
      <xdr:col>2</xdr:col>
      <xdr:colOff>466725</xdr:colOff>
      <xdr:row>2</xdr:row>
      <xdr:rowOff>876300</xdr:rowOff>
    </xdr:to>
    <xdr:pic>
      <xdr:nvPicPr>
        <xdr:cNvPr id="6" name="Imagen 12"/>
        <xdr:cNvPicPr preferRelativeResize="1">
          <a:picLocks noChangeAspect="1"/>
        </xdr:cNvPicPr>
      </xdr:nvPicPr>
      <xdr:blipFill>
        <a:blip r:embed="rId6"/>
        <a:stretch>
          <a:fillRect/>
        </a:stretch>
      </xdr:blipFill>
      <xdr:spPr>
        <a:xfrm>
          <a:off x="495300" y="238125"/>
          <a:ext cx="2162175" cy="1019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180975</xdr:rowOff>
    </xdr:from>
    <xdr:to>
      <xdr:col>7</xdr:col>
      <xdr:colOff>800100</xdr:colOff>
      <xdr:row>14</xdr:row>
      <xdr:rowOff>9525</xdr:rowOff>
    </xdr:to>
    <xdr:graphicFrame>
      <xdr:nvGraphicFramePr>
        <xdr:cNvPr id="1" name="Gráfico 1"/>
        <xdr:cNvGraphicFramePr/>
      </xdr:nvGraphicFramePr>
      <xdr:xfrm>
        <a:off x="28575" y="1552575"/>
        <a:ext cx="9496425" cy="213360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3</xdr:row>
      <xdr:rowOff>200025</xdr:rowOff>
    </xdr:from>
    <xdr:to>
      <xdr:col>13</xdr:col>
      <xdr:colOff>285750</xdr:colOff>
      <xdr:row>14</xdr:row>
      <xdr:rowOff>9525</xdr:rowOff>
    </xdr:to>
    <xdr:graphicFrame>
      <xdr:nvGraphicFramePr>
        <xdr:cNvPr id="2" name="Gráfico 2"/>
        <xdr:cNvGraphicFramePr/>
      </xdr:nvGraphicFramePr>
      <xdr:xfrm>
        <a:off x="10753725" y="1571625"/>
        <a:ext cx="9848850" cy="211455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15</xdr:row>
      <xdr:rowOff>209550</xdr:rowOff>
    </xdr:from>
    <xdr:to>
      <xdr:col>7</xdr:col>
      <xdr:colOff>800100</xdr:colOff>
      <xdr:row>25</xdr:row>
      <xdr:rowOff>209550</xdr:rowOff>
    </xdr:to>
    <xdr:graphicFrame>
      <xdr:nvGraphicFramePr>
        <xdr:cNvPr id="3" name="Gráfico 3"/>
        <xdr:cNvGraphicFramePr/>
      </xdr:nvGraphicFramePr>
      <xdr:xfrm>
        <a:off x="9525" y="4095750"/>
        <a:ext cx="9515475" cy="2095500"/>
      </xdr:xfrm>
      <a:graphic>
        <a:graphicData uri="http://schemas.openxmlformats.org/drawingml/2006/chart">
          <c:chart xmlns:c="http://schemas.openxmlformats.org/drawingml/2006/chart" r:id="rId3"/>
        </a:graphicData>
      </a:graphic>
    </xdr:graphicFrame>
    <xdr:clientData/>
  </xdr:twoCellAnchor>
  <xdr:twoCellAnchor>
    <xdr:from>
      <xdr:col>8</xdr:col>
      <xdr:colOff>9525</xdr:colOff>
      <xdr:row>16</xdr:row>
      <xdr:rowOff>9525</xdr:rowOff>
    </xdr:from>
    <xdr:to>
      <xdr:col>13</xdr:col>
      <xdr:colOff>276225</xdr:colOff>
      <xdr:row>25</xdr:row>
      <xdr:rowOff>209550</xdr:rowOff>
    </xdr:to>
    <xdr:graphicFrame>
      <xdr:nvGraphicFramePr>
        <xdr:cNvPr id="4" name="Gráfico 4"/>
        <xdr:cNvGraphicFramePr/>
      </xdr:nvGraphicFramePr>
      <xdr:xfrm>
        <a:off x="10763250" y="4105275"/>
        <a:ext cx="9829800" cy="2085975"/>
      </xdr:xfrm>
      <a:graphic>
        <a:graphicData uri="http://schemas.openxmlformats.org/drawingml/2006/chart">
          <c:chart xmlns:c="http://schemas.openxmlformats.org/drawingml/2006/chart" r:id="rId4"/>
        </a:graphicData>
      </a:graphic>
    </xdr:graphicFrame>
    <xdr:clientData/>
  </xdr:twoCellAnchor>
  <xdr:twoCellAnchor>
    <xdr:from>
      <xdr:col>3</xdr:col>
      <xdr:colOff>981075</xdr:colOff>
      <xdr:row>26</xdr:row>
      <xdr:rowOff>142875</xdr:rowOff>
    </xdr:from>
    <xdr:to>
      <xdr:col>10</xdr:col>
      <xdr:colOff>857250</xdr:colOff>
      <xdr:row>42</xdr:row>
      <xdr:rowOff>9525</xdr:rowOff>
    </xdr:to>
    <xdr:graphicFrame>
      <xdr:nvGraphicFramePr>
        <xdr:cNvPr id="5" name="Gráfico 5"/>
        <xdr:cNvGraphicFramePr/>
      </xdr:nvGraphicFramePr>
      <xdr:xfrm>
        <a:off x="4267200" y="6334125"/>
        <a:ext cx="11344275" cy="3219450"/>
      </xdr:xfrm>
      <a:graphic>
        <a:graphicData uri="http://schemas.openxmlformats.org/drawingml/2006/chart">
          <c:chart xmlns:c="http://schemas.openxmlformats.org/drawingml/2006/chart" r:id="rId5"/>
        </a:graphicData>
      </a:graphic>
    </xdr:graphicFrame>
    <xdr:clientData/>
  </xdr:twoCellAnchor>
  <xdr:twoCellAnchor editAs="oneCell">
    <xdr:from>
      <xdr:col>0</xdr:col>
      <xdr:colOff>495300</xdr:colOff>
      <xdr:row>1</xdr:row>
      <xdr:rowOff>47625</xdr:rowOff>
    </xdr:from>
    <xdr:to>
      <xdr:col>2</xdr:col>
      <xdr:colOff>466725</xdr:colOff>
      <xdr:row>2</xdr:row>
      <xdr:rowOff>876300</xdr:rowOff>
    </xdr:to>
    <xdr:pic>
      <xdr:nvPicPr>
        <xdr:cNvPr id="6" name="Imagen 6"/>
        <xdr:cNvPicPr preferRelativeResize="1">
          <a:picLocks noChangeAspect="1"/>
        </xdr:cNvPicPr>
      </xdr:nvPicPr>
      <xdr:blipFill>
        <a:blip r:embed="rId6"/>
        <a:stretch>
          <a:fillRect/>
        </a:stretch>
      </xdr:blipFill>
      <xdr:spPr>
        <a:xfrm>
          <a:off x="495300" y="238125"/>
          <a:ext cx="2162175"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1876425</xdr:colOff>
      <xdr:row>2</xdr:row>
      <xdr:rowOff>266700</xdr:rowOff>
    </xdr:to>
    <xdr:pic>
      <xdr:nvPicPr>
        <xdr:cNvPr id="1" name="Imagen 1"/>
        <xdr:cNvPicPr preferRelativeResize="1">
          <a:picLocks noChangeAspect="1"/>
        </xdr:cNvPicPr>
      </xdr:nvPicPr>
      <xdr:blipFill>
        <a:blip r:embed="rId1"/>
        <a:stretch>
          <a:fillRect/>
        </a:stretch>
      </xdr:blipFill>
      <xdr:spPr>
        <a:xfrm>
          <a:off x="0" y="0"/>
          <a:ext cx="1876425" cy="666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ADGA\Documents\Personal\Trabajo%20Mafe\Matriz%20Defensoria\Entregable\Matriz%20de%20Riesgos%20format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S"/>
      <sheetName val="EVALUACIÓN SST"/>
      <sheetName val="CONTROL DE CAMBIOS"/>
      <sheetName val="CUADRO DE CONTROL"/>
      <sheetName val="Hoja2"/>
    </sheetNames>
    <sheetDataSet>
      <sheetData sheetId="1">
        <row r="4">
          <cell r="A4" t="str">
            <v>Muy Alto (MA)</v>
          </cell>
        </row>
        <row r="5">
          <cell r="A5" t="str">
            <v>Alto (A)</v>
          </cell>
        </row>
        <row r="6">
          <cell r="A6" t="str">
            <v>Medio (M)</v>
          </cell>
        </row>
        <row r="7">
          <cell r="A7" t="str">
            <v>Bajo (B)</v>
          </cell>
        </row>
        <row r="11">
          <cell r="A11" t="str">
            <v>Continua (EC)</v>
          </cell>
        </row>
        <row r="12">
          <cell r="A12" t="str">
            <v>Frecuente (EF)</v>
          </cell>
        </row>
        <row r="13">
          <cell r="A13" t="str">
            <v>Ocasional (EO)</v>
          </cell>
        </row>
        <row r="14">
          <cell r="A14" t="str">
            <v>Esporádica (EE)</v>
          </cell>
        </row>
        <row r="26">
          <cell r="A26" t="str">
            <v>Mortal o catastrófico (M) </v>
          </cell>
        </row>
        <row r="27">
          <cell r="A27" t="str">
            <v>Muy grave (MG)</v>
          </cell>
        </row>
        <row r="28">
          <cell r="A28" t="str">
            <v>Grave (G)</v>
          </cell>
        </row>
        <row r="29">
          <cell r="A29" t="str">
            <v>Leve (L)</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G9:V36" sheet="MISIONAL OPE"/>
  </cacheSource>
  <cacheFields count="16">
    <cacheField name="Tipo">
      <sharedItems containsMixedTypes="0" count="7">
        <s v="BIOLÓGICO"/>
        <s v="BIOMECÁNICO "/>
        <s v="FÍSICO"/>
        <s v="QUÍMICO"/>
        <s v="CONDICIONES DE SEGURIDAD "/>
        <s v="PÚBLICO "/>
        <s v="FENOMENOS NATURALES"/>
      </sharedItems>
    </cacheField>
    <cacheField name="Clasificaci?n">
      <sharedItems containsMixedTypes="0"/>
    </cacheField>
    <cacheField name="Descripci?n Especifica ">
      <sharedItems containsMixedTypes="0"/>
    </cacheField>
    <cacheField name="FUNCIONARIOS">
      <sharedItems containsSemiMixedTypes="0" containsString="0" containsMixedTypes="0" containsNumber="1" containsInteger="1"/>
    </cacheField>
    <cacheField name="CONTRATISTAS">
      <sharedItems containsSemiMixedTypes="0" containsString="0" containsMixedTypes="0" containsNumber="1" containsInteger="1"/>
    </cacheField>
    <cacheField name="VISITANTES">
      <sharedItems containsMixedTypes="0"/>
    </cacheField>
    <cacheField name="TOTAL EXPUESTOS">
      <sharedItems containsMixedTypes="1" containsNumber="1" containsInteger="1"/>
    </cacheField>
    <cacheField name="FUENTE">
      <sharedItems containsMixedTypes="0"/>
    </cacheField>
    <cacheField name="MEDIO">
      <sharedItems containsMixedTypes="0"/>
    </cacheField>
    <cacheField name="TRABAJADOR">
      <sharedItems containsMixedTypes="0"/>
    </cacheField>
    <cacheField name="ND">
      <sharedItems containsMixedTypes="0" count="3">
        <s v="Medio (M)"/>
        <s v="Muy Alto (MA)"/>
        <s v="Bajo (B)"/>
      </sharedItems>
    </cacheField>
    <cacheField name="NE">
      <sharedItems containsMixedTypes="0" count="3">
        <s v="Frecuente (EF)"/>
        <s v="Ocasional (EO)"/>
        <s v="Esporádica (EE)"/>
      </sharedItems>
    </cacheField>
    <cacheField name="INP">
      <sharedItems containsMixedTypes="0" count="4">
        <s v="Medio (M)"/>
        <s v="Muy Alto (MA)"/>
        <s v="Bajo (B)"/>
        <s v="Alto (A)"/>
      </sharedItems>
    </cacheField>
    <cacheField name="NC">
      <sharedItems containsMixedTypes="0" count="4">
        <s v="Grave (G)"/>
        <s v="Leve (L)"/>
        <s v="Mortal o catastrófico (M) "/>
        <s v="Muy grave (MG)"/>
      </sharedItems>
    </cacheField>
    <cacheField name="INTERPRETACION DEL NR ">
      <sharedItems containsMixedTypes="0"/>
    </cacheField>
    <cacheField name="ACEPTABILIDAD DEL RIESGO">
      <sharedItems containsMixedTypes="0" count="4">
        <s v="Aceptable con control especifico"/>
        <s v="No Aceptable "/>
        <s v="Aceptable"/>
        <s v="Mejorable"/>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Dinámica8" cacheId="3"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E17:I26" firstHeaderRow="1" firstDataRow="2" firstDataCol="1"/>
  <pivotFields count="16">
    <pivotField axis="axisRow" showAll="0">
      <items count="8">
        <item x="0"/>
        <item x="1"/>
        <item x="4"/>
        <item x="6"/>
        <item x="2"/>
        <item x="5"/>
        <item x="3"/>
        <item t="default"/>
      </items>
    </pivotField>
    <pivotField showAll="0"/>
    <pivotField showAll="0"/>
    <pivotField showAll="0"/>
    <pivotField showAll="0"/>
    <pivotField showAll="0"/>
    <pivotField showAll="0"/>
    <pivotField showAll="0"/>
    <pivotField showAll="0"/>
    <pivotField showAll="0"/>
    <pivotField showAll="0"/>
    <pivotField axis="axisCol" dataField="1" showAll="0">
      <items count="4">
        <item x="2"/>
        <item x="0"/>
        <item x="1"/>
        <item t="default"/>
      </items>
    </pivotField>
    <pivotField showAll="0"/>
    <pivotField showAll="0"/>
    <pivotField showAll="0"/>
    <pivotField showAll="0"/>
  </pivotFields>
  <rowFields count="1">
    <field x="0"/>
  </rowFields>
  <rowItems count="8">
    <i>
      <x/>
    </i>
    <i>
      <x v="1"/>
    </i>
    <i>
      <x v="2"/>
    </i>
    <i>
      <x v="3"/>
    </i>
    <i>
      <x v="4"/>
    </i>
    <i>
      <x v="5"/>
    </i>
    <i>
      <x v="6"/>
    </i>
    <i t="grand">
      <x/>
    </i>
  </rowItems>
  <colFields count="1">
    <field x="11"/>
  </colFields>
  <colItems count="4">
    <i>
      <x/>
    </i>
    <i>
      <x v="1"/>
    </i>
    <i>
      <x v="2"/>
    </i>
    <i t="grand">
      <x/>
    </i>
  </colItems>
  <dataFields count="1">
    <dataField name="Cuenta de NE" fld="11" subtotal="count" baseField="0" baseItem="0"/>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Dinámica7" cacheId="3"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E6:I15" firstHeaderRow="1" firstDataRow="2" firstDataCol="1"/>
  <pivotFields count="16">
    <pivotField axis="axisRow" showAll="0">
      <items count="8">
        <item x="0"/>
        <item x="1"/>
        <item x="4"/>
        <item x="6"/>
        <item x="2"/>
        <item x="5"/>
        <item x="3"/>
        <item t="default"/>
      </items>
    </pivotField>
    <pivotField showAll="0"/>
    <pivotField showAll="0"/>
    <pivotField showAll="0"/>
    <pivotField showAll="0"/>
    <pivotField showAll="0"/>
    <pivotField showAll="0"/>
    <pivotField showAll="0"/>
    <pivotField showAll="0"/>
    <pivotField showAll="0"/>
    <pivotField axis="axisCol" dataField="1" showAll="0">
      <items count="4">
        <item x="2"/>
        <item x="0"/>
        <item x="1"/>
        <item t="default"/>
      </items>
    </pivotField>
    <pivotField showAll="0"/>
    <pivotField showAll="0"/>
    <pivotField showAll="0"/>
    <pivotField showAll="0"/>
    <pivotField showAll="0"/>
  </pivotFields>
  <rowFields count="1">
    <field x="0"/>
  </rowFields>
  <rowItems count="8">
    <i>
      <x/>
    </i>
    <i>
      <x v="1"/>
    </i>
    <i>
      <x v="2"/>
    </i>
    <i>
      <x v="3"/>
    </i>
    <i>
      <x v="4"/>
    </i>
    <i>
      <x v="5"/>
    </i>
    <i>
      <x v="6"/>
    </i>
    <i t="grand">
      <x/>
    </i>
  </rowItems>
  <colFields count="1">
    <field x="10"/>
  </colFields>
  <colItems count="4">
    <i>
      <x/>
    </i>
    <i>
      <x v="1"/>
    </i>
    <i>
      <x v="2"/>
    </i>
    <i t="grand">
      <x/>
    </i>
  </colItems>
  <dataFields count="1">
    <dataField name="Cuenta de ND" fld="10" subtotal="count" baseField="0" baseItem="0"/>
  </data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Dinámica11" cacheId="3"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E53:J62" firstHeaderRow="1" firstDataRow="2" firstDataCol="1"/>
  <pivotFields count="16">
    <pivotField axis="axisRow" showAll="0">
      <items count="8">
        <item x="0"/>
        <item x="1"/>
        <item x="4"/>
        <item x="6"/>
        <item x="2"/>
        <item x="5"/>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2"/>
        <item x="0"/>
        <item x="3"/>
        <item x="1"/>
        <item t="default"/>
      </items>
    </pivotField>
  </pivotFields>
  <rowFields count="1">
    <field x="0"/>
  </rowFields>
  <rowItems count="8">
    <i>
      <x/>
    </i>
    <i>
      <x v="1"/>
    </i>
    <i>
      <x v="2"/>
    </i>
    <i>
      <x v="3"/>
    </i>
    <i>
      <x v="4"/>
    </i>
    <i>
      <x v="5"/>
    </i>
    <i>
      <x v="6"/>
    </i>
    <i t="grand">
      <x/>
    </i>
  </rowItems>
  <colFields count="1">
    <field x="15"/>
  </colFields>
  <colItems count="5">
    <i>
      <x/>
    </i>
    <i>
      <x v="1"/>
    </i>
    <i>
      <x v="2"/>
    </i>
    <i>
      <x v="3"/>
    </i>
    <i t="grand">
      <x/>
    </i>
  </colItems>
  <dataFields count="1">
    <dataField name="Cuenta de ACEPTABILIDAD DEL RIESGO" fld="15" subtotal="count" baseField="0" baseItem="0"/>
  </data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Dinámica10" cacheId="3"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E41:J50" firstHeaderRow="1" firstDataRow="2" firstDataCol="1"/>
  <pivotFields count="16">
    <pivotField axis="axisRow" showAll="0">
      <items count="8">
        <item x="0"/>
        <item x="1"/>
        <item x="4"/>
        <item x="6"/>
        <item x="2"/>
        <item x="5"/>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0"/>
        <item x="1"/>
        <item x="2"/>
        <item x="3"/>
        <item t="default"/>
      </items>
    </pivotField>
    <pivotField showAll="0"/>
    <pivotField showAll="0"/>
  </pivotFields>
  <rowFields count="1">
    <field x="0"/>
  </rowFields>
  <rowItems count="8">
    <i>
      <x/>
    </i>
    <i>
      <x v="1"/>
    </i>
    <i>
      <x v="2"/>
    </i>
    <i>
      <x v="3"/>
    </i>
    <i>
      <x v="4"/>
    </i>
    <i>
      <x v="5"/>
    </i>
    <i>
      <x v="6"/>
    </i>
    <i t="grand">
      <x/>
    </i>
  </rowItems>
  <colFields count="1">
    <field x="13"/>
  </colFields>
  <colItems count="5">
    <i>
      <x/>
    </i>
    <i>
      <x v="1"/>
    </i>
    <i>
      <x v="2"/>
    </i>
    <i>
      <x v="3"/>
    </i>
    <i t="grand">
      <x/>
    </i>
  </colItems>
  <dataFields count="1">
    <dataField name="Cuenta de NC" fld="13" subtotal="count" baseField="0" baseItem="0"/>
  </dataField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Dinámica9" cacheId="3"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E29:J38" firstHeaderRow="1" firstDataRow="2" firstDataCol="1"/>
  <pivotFields count="16">
    <pivotField axis="axisRow" showAll="0">
      <items count="8">
        <item x="0"/>
        <item x="1"/>
        <item x="4"/>
        <item x="6"/>
        <item x="2"/>
        <item x="5"/>
        <item x="3"/>
        <item t="default"/>
      </items>
    </pivotField>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3"/>
        <item x="2"/>
        <item x="0"/>
        <item x="1"/>
        <item t="default"/>
      </items>
    </pivotField>
    <pivotField showAll="0"/>
    <pivotField showAll="0"/>
    <pivotField showAll="0"/>
  </pivotFields>
  <rowFields count="1">
    <field x="0"/>
  </rowFields>
  <rowItems count="8">
    <i>
      <x/>
    </i>
    <i>
      <x v="1"/>
    </i>
    <i>
      <x v="2"/>
    </i>
    <i>
      <x v="3"/>
    </i>
    <i>
      <x v="4"/>
    </i>
    <i>
      <x v="5"/>
    </i>
    <i>
      <x v="6"/>
    </i>
    <i t="grand">
      <x/>
    </i>
  </rowItems>
  <colFields count="1">
    <field x="12"/>
  </colFields>
  <colItems count="5">
    <i>
      <x/>
    </i>
    <i>
      <x v="1"/>
    </i>
    <i>
      <x v="2"/>
    </i>
    <i>
      <x v="3"/>
    </i>
    <i t="grand">
      <x/>
    </i>
  </colItems>
  <dataFields count="1">
    <dataField name="Cuenta de INP" fld="12"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1.xml" /><Relationship Id="rId2" Type="http://schemas.openxmlformats.org/officeDocument/2006/relationships/pivotTable" Target="../pivotTables/pivotTable2.xml" /><Relationship Id="rId3" Type="http://schemas.openxmlformats.org/officeDocument/2006/relationships/pivotTable" Target="../pivotTables/pivotTable3.xml" /><Relationship Id="rId4" Type="http://schemas.openxmlformats.org/officeDocument/2006/relationships/pivotTable" Target="../pivotTables/pivotTable4.xml" /><Relationship Id="rId5" Type="http://schemas.openxmlformats.org/officeDocument/2006/relationships/pivotTable" Target="../pivotTables/pivotTable5.xml" /></Relationships>
</file>

<file path=xl/worksheets/sheet1.xml><?xml version="1.0" encoding="utf-8"?>
<worksheet xmlns="http://schemas.openxmlformats.org/spreadsheetml/2006/main" xmlns:r="http://schemas.openxmlformats.org/officeDocument/2006/relationships">
  <sheetPr codeName="Hoja2">
    <tabColor theme="8" tint="0.39998000860214233"/>
  </sheetPr>
  <dimension ref="A1:J53"/>
  <sheetViews>
    <sheetView showGridLines="0" view="pageBreakPreview" zoomScaleNormal="10" zoomScaleSheetLayoutView="100" zoomScalePageLayoutView="0" workbookViewId="0" topLeftCell="A1">
      <selection activeCell="I42" sqref="A1:J42"/>
    </sheetView>
  </sheetViews>
  <sheetFormatPr defaultColWidth="10.8515625" defaultRowHeight="15"/>
  <cols>
    <col min="1" max="1" width="12.7109375" style="16" customWidth="1"/>
    <col min="2" max="10" width="10.8515625" style="16" customWidth="1"/>
    <col min="11" max="11" width="4.28125" style="16" customWidth="1"/>
    <col min="12" max="16384" width="10.8515625" style="16" customWidth="1"/>
  </cols>
  <sheetData>
    <row r="1" spans="1:10" ht="15.75">
      <c r="A1" s="168" t="s">
        <v>136</v>
      </c>
      <c r="B1" s="168"/>
      <c r="C1" s="168"/>
      <c r="D1" s="168"/>
      <c r="E1" s="168"/>
      <c r="F1" s="168"/>
      <c r="G1" s="168"/>
      <c r="H1" s="168"/>
      <c r="I1" s="168"/>
      <c r="J1" s="168"/>
    </row>
    <row r="2" spans="1:10" ht="15.75">
      <c r="A2" s="161" t="s">
        <v>137</v>
      </c>
      <c r="B2" s="161"/>
      <c r="C2" s="161"/>
      <c r="D2" s="161"/>
      <c r="E2" s="161"/>
      <c r="F2" s="161"/>
      <c r="G2" s="161"/>
      <c r="H2" s="161"/>
      <c r="I2" s="161"/>
      <c r="J2" s="161"/>
    </row>
    <row r="3" spans="1:10" ht="31.5">
      <c r="A3" s="17" t="s">
        <v>138</v>
      </c>
      <c r="B3" s="17" t="s">
        <v>139</v>
      </c>
      <c r="C3" s="162" t="s">
        <v>140</v>
      </c>
      <c r="D3" s="163"/>
      <c r="E3" s="163"/>
      <c r="F3" s="163"/>
      <c r="G3" s="163"/>
      <c r="H3" s="163"/>
      <c r="I3" s="163"/>
      <c r="J3" s="164"/>
    </row>
    <row r="4" spans="1:10" ht="45" customHeight="1">
      <c r="A4" s="18" t="s">
        <v>141</v>
      </c>
      <c r="B4" s="19">
        <v>10</v>
      </c>
      <c r="C4" s="169" t="s">
        <v>142</v>
      </c>
      <c r="D4" s="170"/>
      <c r="E4" s="170"/>
      <c r="F4" s="170"/>
      <c r="G4" s="170"/>
      <c r="H4" s="170"/>
      <c r="I4" s="170"/>
      <c r="J4" s="171"/>
    </row>
    <row r="5" spans="1:10" ht="45" customHeight="1">
      <c r="A5" s="18" t="s">
        <v>70</v>
      </c>
      <c r="B5" s="20">
        <v>6</v>
      </c>
      <c r="C5" s="169" t="s">
        <v>143</v>
      </c>
      <c r="D5" s="170"/>
      <c r="E5" s="170"/>
      <c r="F5" s="170"/>
      <c r="G5" s="170"/>
      <c r="H5" s="170"/>
      <c r="I5" s="170"/>
      <c r="J5" s="171"/>
    </row>
    <row r="6" spans="1:10" ht="45" customHeight="1">
      <c r="A6" s="18" t="s">
        <v>35</v>
      </c>
      <c r="B6" s="21">
        <v>2</v>
      </c>
      <c r="C6" s="169" t="s">
        <v>144</v>
      </c>
      <c r="D6" s="170"/>
      <c r="E6" s="170"/>
      <c r="F6" s="170"/>
      <c r="G6" s="170"/>
      <c r="H6" s="170"/>
      <c r="I6" s="170"/>
      <c r="J6" s="171"/>
    </row>
    <row r="7" spans="1:10" ht="45" customHeight="1">
      <c r="A7" s="18" t="s">
        <v>105</v>
      </c>
      <c r="B7" s="22">
        <v>0</v>
      </c>
      <c r="C7" s="169" t="s">
        <v>145</v>
      </c>
      <c r="D7" s="170"/>
      <c r="E7" s="170"/>
      <c r="F7" s="170"/>
      <c r="G7" s="170"/>
      <c r="H7" s="170"/>
      <c r="I7" s="170"/>
      <c r="J7" s="171"/>
    </row>
    <row r="8" spans="1:10" ht="15.75">
      <c r="A8" s="23"/>
      <c r="B8" s="23"/>
      <c r="C8" s="23"/>
      <c r="D8" s="23"/>
      <c r="E8" s="23"/>
      <c r="F8" s="23"/>
      <c r="G8" s="23"/>
      <c r="H8" s="23"/>
      <c r="I8" s="23"/>
      <c r="J8" s="23"/>
    </row>
    <row r="9" spans="1:10" ht="15.75">
      <c r="A9" s="172" t="s">
        <v>146</v>
      </c>
      <c r="B9" s="172"/>
      <c r="C9" s="172"/>
      <c r="D9" s="172"/>
      <c r="E9" s="172"/>
      <c r="F9" s="172"/>
      <c r="G9" s="172"/>
      <c r="H9" s="172"/>
      <c r="I9" s="172"/>
      <c r="J9" s="172"/>
    </row>
    <row r="10" spans="1:10" ht="31.5">
      <c r="A10" s="17" t="s">
        <v>147</v>
      </c>
      <c r="B10" s="17" t="s">
        <v>148</v>
      </c>
      <c r="C10" s="162" t="s">
        <v>140</v>
      </c>
      <c r="D10" s="163"/>
      <c r="E10" s="163"/>
      <c r="F10" s="163"/>
      <c r="G10" s="163"/>
      <c r="H10" s="163"/>
      <c r="I10" s="163"/>
      <c r="J10" s="164"/>
    </row>
    <row r="11" spans="1:10" ht="45" customHeight="1">
      <c r="A11" s="24" t="s">
        <v>149</v>
      </c>
      <c r="B11" s="25">
        <v>4</v>
      </c>
      <c r="C11" s="158" t="s">
        <v>150</v>
      </c>
      <c r="D11" s="159"/>
      <c r="E11" s="159"/>
      <c r="F11" s="159"/>
      <c r="G11" s="159"/>
      <c r="H11" s="159"/>
      <c r="I11" s="159"/>
      <c r="J11" s="160"/>
    </row>
    <row r="12" spans="1:10" ht="45" customHeight="1">
      <c r="A12" s="24" t="s">
        <v>36</v>
      </c>
      <c r="B12" s="26">
        <v>3</v>
      </c>
      <c r="C12" s="158" t="s">
        <v>151</v>
      </c>
      <c r="D12" s="159"/>
      <c r="E12" s="159"/>
      <c r="F12" s="159"/>
      <c r="G12" s="159"/>
      <c r="H12" s="159"/>
      <c r="I12" s="159"/>
      <c r="J12" s="160"/>
    </row>
    <row r="13" spans="1:10" ht="45" customHeight="1">
      <c r="A13" s="24" t="s">
        <v>50</v>
      </c>
      <c r="B13" s="27">
        <v>2</v>
      </c>
      <c r="C13" s="158" t="s">
        <v>152</v>
      </c>
      <c r="D13" s="159"/>
      <c r="E13" s="159"/>
      <c r="F13" s="159"/>
      <c r="G13" s="159"/>
      <c r="H13" s="159"/>
      <c r="I13" s="159"/>
      <c r="J13" s="160"/>
    </row>
    <row r="14" spans="1:10" ht="45" customHeight="1">
      <c r="A14" s="24" t="s">
        <v>106</v>
      </c>
      <c r="B14" s="28">
        <v>1</v>
      </c>
      <c r="C14" s="158" t="s">
        <v>153</v>
      </c>
      <c r="D14" s="159"/>
      <c r="E14" s="159"/>
      <c r="F14" s="159"/>
      <c r="G14" s="159"/>
      <c r="H14" s="159"/>
      <c r="I14" s="159"/>
      <c r="J14" s="160"/>
    </row>
    <row r="15" spans="1:10" ht="15.75">
      <c r="A15" s="23"/>
      <c r="B15" s="23"/>
      <c r="C15" s="23"/>
      <c r="D15" s="23"/>
      <c r="E15" s="23"/>
      <c r="F15" s="23"/>
      <c r="G15" s="23"/>
      <c r="H15" s="23"/>
      <c r="I15" s="23"/>
      <c r="J15" s="23"/>
    </row>
    <row r="16" spans="1:10" ht="15.75">
      <c r="A16" s="161" t="s">
        <v>154</v>
      </c>
      <c r="B16" s="161"/>
      <c r="C16" s="161"/>
      <c r="D16" s="161"/>
      <c r="E16" s="161"/>
      <c r="F16" s="161"/>
      <c r="G16" s="161"/>
      <c r="H16" s="161"/>
      <c r="I16" s="161"/>
      <c r="J16" s="161"/>
    </row>
    <row r="17" spans="1:10" ht="31.5">
      <c r="A17" s="17" t="s">
        <v>155</v>
      </c>
      <c r="B17" s="17" t="s">
        <v>156</v>
      </c>
      <c r="C17" s="162" t="s">
        <v>140</v>
      </c>
      <c r="D17" s="163"/>
      <c r="E17" s="163"/>
      <c r="F17" s="163"/>
      <c r="G17" s="163"/>
      <c r="H17" s="163"/>
      <c r="I17" s="163"/>
      <c r="J17" s="164"/>
    </row>
    <row r="18" spans="1:10" ht="45" customHeight="1">
      <c r="A18" s="29" t="s">
        <v>141</v>
      </c>
      <c r="B18" s="30" t="s">
        <v>157</v>
      </c>
      <c r="C18" s="165" t="s">
        <v>158</v>
      </c>
      <c r="D18" s="166"/>
      <c r="E18" s="166"/>
      <c r="F18" s="166"/>
      <c r="G18" s="166"/>
      <c r="H18" s="166"/>
      <c r="I18" s="166"/>
      <c r="J18" s="167"/>
    </row>
    <row r="19" spans="1:10" ht="45" customHeight="1">
      <c r="A19" s="31" t="s">
        <v>70</v>
      </c>
      <c r="B19" s="32" t="s">
        <v>159</v>
      </c>
      <c r="C19" s="165" t="s">
        <v>160</v>
      </c>
      <c r="D19" s="166"/>
      <c r="E19" s="166"/>
      <c r="F19" s="166"/>
      <c r="G19" s="166"/>
      <c r="H19" s="166"/>
      <c r="I19" s="166"/>
      <c r="J19" s="167"/>
    </row>
    <row r="20" spans="1:10" ht="45" customHeight="1">
      <c r="A20" s="33" t="s">
        <v>35</v>
      </c>
      <c r="B20" s="32" t="s">
        <v>161</v>
      </c>
      <c r="C20" s="165" t="s">
        <v>162</v>
      </c>
      <c r="D20" s="166"/>
      <c r="E20" s="166"/>
      <c r="F20" s="166"/>
      <c r="G20" s="166"/>
      <c r="H20" s="166"/>
      <c r="I20" s="166"/>
      <c r="J20" s="167"/>
    </row>
    <row r="21" spans="1:10" ht="45" customHeight="1">
      <c r="A21" s="34" t="s">
        <v>105</v>
      </c>
      <c r="B21" s="32" t="s">
        <v>163</v>
      </c>
      <c r="C21" s="165" t="s">
        <v>164</v>
      </c>
      <c r="D21" s="166"/>
      <c r="E21" s="166"/>
      <c r="F21" s="166"/>
      <c r="G21" s="166"/>
      <c r="H21" s="166"/>
      <c r="I21" s="166"/>
      <c r="J21" s="167"/>
    </row>
    <row r="22" spans="1:10" ht="15.75">
      <c r="A22" s="35"/>
      <c r="B22" s="35"/>
      <c r="C22" s="35"/>
      <c r="D22" s="35"/>
      <c r="E22" s="35"/>
      <c r="F22" s="35"/>
      <c r="G22" s="23"/>
      <c r="H22" s="23"/>
      <c r="I22" s="23"/>
      <c r="J22" s="23"/>
    </row>
    <row r="23" spans="1:10" ht="15.75">
      <c r="A23" s="36" t="s">
        <v>165</v>
      </c>
      <c r="B23" s="36"/>
      <c r="C23" s="36"/>
      <c r="D23" s="36"/>
      <c r="E23" s="36"/>
      <c r="F23" s="36"/>
      <c r="G23" s="36"/>
      <c r="H23" s="36"/>
      <c r="I23" s="36"/>
      <c r="J23" s="23"/>
    </row>
    <row r="24" spans="1:10" ht="19.5" customHeight="1">
      <c r="A24" s="37"/>
      <c r="B24" s="145" t="s">
        <v>21</v>
      </c>
      <c r="C24" s="147" t="s">
        <v>140</v>
      </c>
      <c r="D24" s="148"/>
      <c r="E24" s="148"/>
      <c r="F24" s="148"/>
      <c r="G24" s="148"/>
      <c r="H24" s="148"/>
      <c r="I24" s="148"/>
      <c r="J24" s="149"/>
    </row>
    <row r="25" spans="1:10" ht="24.75" customHeight="1">
      <c r="A25" s="37" t="s">
        <v>166</v>
      </c>
      <c r="B25" s="146"/>
      <c r="C25" s="147" t="s">
        <v>167</v>
      </c>
      <c r="D25" s="148"/>
      <c r="E25" s="148"/>
      <c r="F25" s="148"/>
      <c r="G25" s="148"/>
      <c r="H25" s="148"/>
      <c r="I25" s="148"/>
      <c r="J25" s="149"/>
    </row>
    <row r="26" spans="1:10" ht="45" customHeight="1">
      <c r="A26" s="25" t="s">
        <v>57</v>
      </c>
      <c r="B26" s="38">
        <v>100</v>
      </c>
      <c r="C26" s="150" t="s">
        <v>168</v>
      </c>
      <c r="D26" s="151"/>
      <c r="E26" s="151"/>
      <c r="F26" s="151"/>
      <c r="G26" s="151"/>
      <c r="H26" s="151"/>
      <c r="I26" s="151"/>
      <c r="J26" s="152"/>
    </row>
    <row r="27" spans="1:10" ht="45" customHeight="1">
      <c r="A27" s="39" t="s">
        <v>103</v>
      </c>
      <c r="B27" s="38">
        <v>60</v>
      </c>
      <c r="C27" s="158" t="s">
        <v>169</v>
      </c>
      <c r="D27" s="159"/>
      <c r="E27" s="159"/>
      <c r="F27" s="159"/>
      <c r="G27" s="159"/>
      <c r="H27" s="159"/>
      <c r="I27" s="159"/>
      <c r="J27" s="160"/>
    </row>
    <row r="28" spans="1:10" ht="45" customHeight="1">
      <c r="A28" s="40" t="s">
        <v>37</v>
      </c>
      <c r="B28" s="38">
        <v>25</v>
      </c>
      <c r="C28" s="150" t="s">
        <v>170</v>
      </c>
      <c r="D28" s="151"/>
      <c r="E28" s="151"/>
      <c r="F28" s="151"/>
      <c r="G28" s="151"/>
      <c r="H28" s="151"/>
      <c r="I28" s="151"/>
      <c r="J28" s="152"/>
    </row>
    <row r="29" spans="1:10" ht="45" customHeight="1">
      <c r="A29" s="41" t="s">
        <v>45</v>
      </c>
      <c r="B29" s="38">
        <v>10</v>
      </c>
      <c r="C29" s="150" t="s">
        <v>171</v>
      </c>
      <c r="D29" s="151"/>
      <c r="E29" s="151"/>
      <c r="F29" s="151"/>
      <c r="G29" s="151"/>
      <c r="H29" s="151"/>
      <c r="I29" s="151"/>
      <c r="J29" s="152"/>
    </row>
    <row r="30" spans="1:10" ht="15.75">
      <c r="A30" s="42" t="s">
        <v>172</v>
      </c>
      <c r="B30" s="42"/>
      <c r="C30" s="42"/>
      <c r="D30" s="42"/>
      <c r="E30" s="42"/>
      <c r="F30" s="42"/>
      <c r="G30" s="42"/>
      <c r="H30" s="42"/>
      <c r="I30" s="42"/>
      <c r="J30" s="42"/>
    </row>
    <row r="31" spans="1:10" ht="15.75" customHeight="1">
      <c r="A31" s="43"/>
      <c r="B31" s="154" t="s">
        <v>173</v>
      </c>
      <c r="C31" s="154"/>
      <c r="D31" s="154"/>
      <c r="E31" s="154"/>
      <c r="F31" s="154"/>
      <c r="G31" s="154"/>
      <c r="H31" s="43"/>
      <c r="I31" s="43"/>
      <c r="J31" s="43"/>
    </row>
    <row r="32" spans="1:10" ht="78.75">
      <c r="A32" s="23"/>
      <c r="B32" s="17" t="s">
        <v>174</v>
      </c>
      <c r="C32" s="147" t="s">
        <v>175</v>
      </c>
      <c r="D32" s="148"/>
      <c r="E32" s="148"/>
      <c r="F32" s="148"/>
      <c r="G32" s="149"/>
      <c r="H32" s="23"/>
      <c r="I32" s="23"/>
      <c r="J32" s="23"/>
    </row>
    <row r="33" spans="1:10" ht="15.75">
      <c r="A33" s="23"/>
      <c r="B33" s="17"/>
      <c r="C33" s="17"/>
      <c r="D33" s="44" t="s">
        <v>176</v>
      </c>
      <c r="E33" s="45" t="s">
        <v>177</v>
      </c>
      <c r="F33" s="45" t="s">
        <v>178</v>
      </c>
      <c r="G33" s="45" t="s">
        <v>179</v>
      </c>
      <c r="H33" s="23"/>
      <c r="I33" s="23"/>
      <c r="J33" s="23"/>
    </row>
    <row r="34" spans="1:10" ht="45" customHeight="1">
      <c r="A34" s="23"/>
      <c r="B34" s="155" t="s">
        <v>180</v>
      </c>
      <c r="C34" s="38">
        <v>100</v>
      </c>
      <c r="D34" s="46" t="s">
        <v>181</v>
      </c>
      <c r="E34" s="46" t="s">
        <v>182</v>
      </c>
      <c r="F34" s="46" t="s">
        <v>183</v>
      </c>
      <c r="G34" s="47" t="s">
        <v>184</v>
      </c>
      <c r="H34" s="23"/>
      <c r="I34" s="23"/>
      <c r="J34" s="23"/>
    </row>
    <row r="35" spans="1:10" ht="31.5">
      <c r="A35" s="23"/>
      <c r="B35" s="156"/>
      <c r="C35" s="38">
        <v>60</v>
      </c>
      <c r="D35" s="46" t="s">
        <v>185</v>
      </c>
      <c r="E35" s="46" t="s">
        <v>186</v>
      </c>
      <c r="F35" s="47" t="s">
        <v>187</v>
      </c>
      <c r="G35" s="48" t="s">
        <v>188</v>
      </c>
      <c r="H35" s="23"/>
      <c r="I35" s="23"/>
      <c r="J35" s="23"/>
    </row>
    <row r="36" spans="1:10" ht="31.5">
      <c r="A36" s="23"/>
      <c r="B36" s="156"/>
      <c r="C36" s="38">
        <v>25</v>
      </c>
      <c r="D36" s="46" t="s">
        <v>189</v>
      </c>
      <c r="E36" s="47" t="s">
        <v>190</v>
      </c>
      <c r="F36" s="47" t="s">
        <v>191</v>
      </c>
      <c r="G36" s="49" t="s">
        <v>192</v>
      </c>
      <c r="H36" s="23"/>
      <c r="I36" s="23"/>
      <c r="J36" s="23"/>
    </row>
    <row r="37" spans="1:10" ht="31.5">
      <c r="A37" s="23"/>
      <c r="B37" s="157"/>
      <c r="C37" s="38">
        <v>10</v>
      </c>
      <c r="D37" s="47" t="s">
        <v>184</v>
      </c>
      <c r="E37" s="48" t="s">
        <v>193</v>
      </c>
      <c r="F37" s="49" t="s">
        <v>194</v>
      </c>
      <c r="G37" s="50" t="s">
        <v>195</v>
      </c>
      <c r="H37" s="23"/>
      <c r="I37" s="23"/>
      <c r="J37" s="23"/>
    </row>
    <row r="38" spans="1:10" ht="15.75">
      <c r="A38" s="23"/>
      <c r="B38" s="23"/>
      <c r="C38" s="23"/>
      <c r="D38" s="23"/>
      <c r="E38" s="23"/>
      <c r="F38" s="23"/>
      <c r="G38" s="23"/>
      <c r="H38" s="23"/>
      <c r="I38" s="23"/>
      <c r="J38" s="23"/>
    </row>
    <row r="39" spans="1:10" ht="15.75">
      <c r="A39" s="23"/>
      <c r="B39" s="138" t="s">
        <v>196</v>
      </c>
      <c r="C39" s="138"/>
      <c r="D39" s="138"/>
      <c r="E39" s="138"/>
      <c r="F39" s="138"/>
      <c r="G39" s="138"/>
      <c r="H39" s="23"/>
      <c r="I39" s="23"/>
      <c r="J39" s="23"/>
    </row>
    <row r="40" spans="1:10" ht="31.5">
      <c r="A40" s="23"/>
      <c r="B40" s="17" t="s">
        <v>197</v>
      </c>
      <c r="C40" s="17" t="s">
        <v>198</v>
      </c>
      <c r="D40" s="139" t="s">
        <v>140</v>
      </c>
      <c r="E40" s="140"/>
      <c r="F40" s="140"/>
      <c r="G40" s="141"/>
      <c r="H40" s="23"/>
      <c r="I40" s="23"/>
      <c r="J40" s="23"/>
    </row>
    <row r="41" spans="1:10" ht="45" customHeight="1">
      <c r="A41" s="23"/>
      <c r="B41" s="51" t="s">
        <v>199</v>
      </c>
      <c r="C41" s="18" t="s">
        <v>200</v>
      </c>
      <c r="D41" s="142" t="s">
        <v>201</v>
      </c>
      <c r="E41" s="143"/>
      <c r="F41" s="143"/>
      <c r="G41" s="144"/>
      <c r="H41" s="23"/>
      <c r="I41" s="23"/>
      <c r="J41" s="23"/>
    </row>
    <row r="42" spans="1:10" ht="45" customHeight="1">
      <c r="A42" s="23"/>
      <c r="B42" s="20" t="s">
        <v>202</v>
      </c>
      <c r="C42" s="18" t="s">
        <v>203</v>
      </c>
      <c r="D42" s="142" t="s">
        <v>204</v>
      </c>
      <c r="E42" s="143"/>
      <c r="F42" s="143"/>
      <c r="G42" s="144"/>
      <c r="H42" s="23"/>
      <c r="I42" s="23"/>
      <c r="J42" s="23"/>
    </row>
    <row r="43" spans="1:10" ht="45" customHeight="1">
      <c r="A43" s="23"/>
      <c r="B43" s="21" t="s">
        <v>205</v>
      </c>
      <c r="C43" s="18" t="s">
        <v>206</v>
      </c>
      <c r="D43" s="142" t="s">
        <v>207</v>
      </c>
      <c r="E43" s="143"/>
      <c r="F43" s="143"/>
      <c r="G43" s="144"/>
      <c r="H43" s="23"/>
      <c r="I43" s="23"/>
      <c r="J43" s="23"/>
    </row>
    <row r="44" spans="1:10" ht="45" customHeight="1">
      <c r="A44" s="23"/>
      <c r="B44" s="52" t="s">
        <v>208</v>
      </c>
      <c r="C44" s="18">
        <v>20</v>
      </c>
      <c r="D44" s="142" t="s">
        <v>209</v>
      </c>
      <c r="E44" s="143"/>
      <c r="F44" s="143"/>
      <c r="G44" s="144"/>
      <c r="H44" s="23"/>
      <c r="I44" s="23"/>
      <c r="J44" s="23"/>
    </row>
    <row r="45" spans="1:10" ht="15.75">
      <c r="A45" s="23"/>
      <c r="B45" s="23"/>
      <c r="C45" s="23"/>
      <c r="D45" s="23"/>
      <c r="E45" s="23"/>
      <c r="F45" s="23"/>
      <c r="G45" s="23"/>
      <c r="H45" s="23"/>
      <c r="I45" s="23"/>
      <c r="J45" s="23"/>
    </row>
    <row r="46" spans="1:10" ht="15.75">
      <c r="A46" s="23"/>
      <c r="B46" s="153" t="s">
        <v>210</v>
      </c>
      <c r="C46" s="138"/>
      <c r="D46" s="53"/>
      <c r="E46" s="53"/>
      <c r="F46" s="53"/>
      <c r="G46" s="53"/>
      <c r="H46" s="23"/>
      <c r="I46" s="23"/>
      <c r="J46" s="23"/>
    </row>
    <row r="47" spans="1:6" ht="31.5">
      <c r="A47" s="23"/>
      <c r="B47" s="17" t="s">
        <v>211</v>
      </c>
      <c r="C47" s="54" t="s">
        <v>140</v>
      </c>
      <c r="D47" s="23"/>
      <c r="E47" s="23"/>
      <c r="F47" s="23"/>
    </row>
    <row r="48" spans="1:7" ht="45" customHeight="1">
      <c r="A48" s="23"/>
      <c r="B48" s="55" t="s">
        <v>199</v>
      </c>
      <c r="C48" s="56" t="s">
        <v>212</v>
      </c>
      <c r="D48" s="57"/>
      <c r="E48" s="58" t="str">
        <f>+C48</f>
        <v>No Aceptable </v>
      </c>
      <c r="F48" s="57"/>
      <c r="G48" s="59"/>
    </row>
    <row r="49" spans="1:7" ht="45" customHeight="1">
      <c r="A49" s="23"/>
      <c r="B49" s="60" t="s">
        <v>202</v>
      </c>
      <c r="C49" s="61" t="s">
        <v>213</v>
      </c>
      <c r="D49" s="57"/>
      <c r="E49" s="58" t="str">
        <f>+C49</f>
        <v>Aceptable con control especifico</v>
      </c>
      <c r="F49" s="57"/>
      <c r="G49" s="59"/>
    </row>
    <row r="50" spans="1:7" ht="45" customHeight="1">
      <c r="A50" s="23"/>
      <c r="B50" s="62" t="s">
        <v>205</v>
      </c>
      <c r="C50" s="56" t="s">
        <v>214</v>
      </c>
      <c r="D50" s="57"/>
      <c r="E50" s="58" t="str">
        <f>+C50</f>
        <v>Mejorable</v>
      </c>
      <c r="F50" s="57"/>
      <c r="G50" s="59"/>
    </row>
    <row r="51" spans="1:7" ht="45" customHeight="1">
      <c r="A51" s="23"/>
      <c r="B51" s="63" t="s">
        <v>208</v>
      </c>
      <c r="C51" s="56" t="s">
        <v>215</v>
      </c>
      <c r="D51" s="57"/>
      <c r="E51" s="58" t="str">
        <f>+C51</f>
        <v>Aceptable</v>
      </c>
      <c r="F51" s="57"/>
      <c r="G51" s="59"/>
    </row>
    <row r="52" spans="1:10" ht="15.75">
      <c r="A52" s="23"/>
      <c r="B52" s="23"/>
      <c r="C52" s="23"/>
      <c r="D52" s="23"/>
      <c r="E52" s="23"/>
      <c r="F52" s="23"/>
      <c r="G52" s="23"/>
      <c r="H52" s="23"/>
      <c r="I52" s="23"/>
      <c r="J52" s="23"/>
    </row>
    <row r="53" spans="1:10" ht="15.75">
      <c r="A53" s="23"/>
      <c r="B53" s="23"/>
      <c r="C53" s="23"/>
      <c r="D53" s="23"/>
      <c r="E53" s="23"/>
      <c r="F53" s="23"/>
      <c r="G53" s="23"/>
      <c r="H53" s="23"/>
      <c r="I53" s="23"/>
      <c r="J53" s="23"/>
    </row>
  </sheetData>
  <sheetProtection password="C9F9" sheet="1" objects="1" scenarios="1"/>
  <mergeCells count="36">
    <mergeCell ref="C13:J13"/>
    <mergeCell ref="A1:J1"/>
    <mergeCell ref="A2:J2"/>
    <mergeCell ref="C3:J3"/>
    <mergeCell ref="C4:J4"/>
    <mergeCell ref="C5:J5"/>
    <mergeCell ref="C6:J6"/>
    <mergeCell ref="C7:J7"/>
    <mergeCell ref="A9:J9"/>
    <mergeCell ref="C10:J10"/>
    <mergeCell ref="C11:J11"/>
    <mergeCell ref="C12:J12"/>
    <mergeCell ref="C27:J27"/>
    <mergeCell ref="C14:J14"/>
    <mergeCell ref="A16:J16"/>
    <mergeCell ref="C17:J17"/>
    <mergeCell ref="C18:J18"/>
    <mergeCell ref="C19:J19"/>
    <mergeCell ref="C20:J20"/>
    <mergeCell ref="C21:J21"/>
    <mergeCell ref="B24:B25"/>
    <mergeCell ref="C24:J24"/>
    <mergeCell ref="C25:J25"/>
    <mergeCell ref="C26:J26"/>
    <mergeCell ref="B46:C46"/>
    <mergeCell ref="C28:J28"/>
    <mergeCell ref="C29:J29"/>
    <mergeCell ref="B31:G31"/>
    <mergeCell ref="C32:G32"/>
    <mergeCell ref="B34:B37"/>
    <mergeCell ref="B39:G39"/>
    <mergeCell ref="D40:G40"/>
    <mergeCell ref="D41:G41"/>
    <mergeCell ref="D42:G42"/>
    <mergeCell ref="D43:G43"/>
    <mergeCell ref="D44:G44"/>
  </mergeCells>
  <printOptions/>
  <pageMargins left="0.7" right="0.7" top="0.75" bottom="0.75" header="0.3" footer="0.3"/>
  <pageSetup horizontalDpi="600" verticalDpi="600" orientation="portrait" scale="21" r:id="rId1"/>
</worksheet>
</file>

<file path=xl/worksheets/sheet2.xml><?xml version="1.0" encoding="utf-8"?>
<worksheet xmlns="http://schemas.openxmlformats.org/spreadsheetml/2006/main" xmlns:r="http://schemas.openxmlformats.org/officeDocument/2006/relationships">
  <sheetPr codeName="Hoja3">
    <tabColor rgb="FF92D050"/>
  </sheetPr>
  <dimension ref="A1:AE59"/>
  <sheetViews>
    <sheetView showGridLines="0" tabSelected="1" zoomScale="90" zoomScaleNormal="90" zoomScaleSheetLayoutView="90" zoomScalePageLayoutView="0" workbookViewId="0" topLeftCell="F18">
      <selection activeCell="N18" sqref="N18"/>
    </sheetView>
  </sheetViews>
  <sheetFormatPr defaultColWidth="11.421875" defaultRowHeight="15"/>
  <cols>
    <col min="1" max="1" width="22.28125" style="88" customWidth="1"/>
    <col min="2" max="2" width="53.140625" style="88" customWidth="1"/>
    <col min="3" max="3" width="48.140625" style="88" customWidth="1"/>
    <col min="4" max="6" width="5.7109375" style="88" customWidth="1"/>
    <col min="7" max="7" width="17.421875" style="88" customWidth="1"/>
    <col min="8" max="8" width="25.00390625" style="88" customWidth="1"/>
    <col min="9" max="9" width="37.140625" style="88" customWidth="1"/>
    <col min="10" max="10" width="4.421875" style="88" customWidth="1"/>
    <col min="11" max="11" width="5.140625" style="88" customWidth="1"/>
    <col min="12" max="12" width="4.7109375" style="88" customWidth="1"/>
    <col min="13" max="13" width="14.7109375" style="88" customWidth="1"/>
    <col min="14" max="14" width="38.8515625" style="88" customWidth="1"/>
    <col min="15" max="15" width="35.8515625" style="88" customWidth="1"/>
    <col min="16" max="16" width="40.00390625" style="88" customWidth="1"/>
    <col min="17" max="17" width="12.00390625" style="88" customWidth="1"/>
    <col min="18" max="18" width="13.28125" style="88" customWidth="1"/>
    <col min="19" max="19" width="11.421875" style="88" customWidth="1"/>
    <col min="20" max="20" width="14.140625" style="88" customWidth="1"/>
    <col min="21" max="21" width="9.7109375" style="88" customWidth="1"/>
    <col min="22" max="22" width="23.421875" style="88" customWidth="1"/>
    <col min="23" max="25" width="25.7109375" style="88" customWidth="1"/>
    <col min="26" max="26" width="43.421875" style="88" customWidth="1"/>
    <col min="27" max="30" width="25.7109375" style="88" customWidth="1"/>
    <col min="31" max="16384" width="11.421875" style="88" customWidth="1"/>
  </cols>
  <sheetData>
    <row r="1" spans="1:30" ht="33" customHeight="1">
      <c r="A1" s="182"/>
      <c r="B1" s="182"/>
      <c r="C1" s="180" t="s">
        <v>419</v>
      </c>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18" t="s">
        <v>375</v>
      </c>
    </row>
    <row r="2" spans="1:30" ht="33" customHeight="1">
      <c r="A2" s="182"/>
      <c r="B2" s="182"/>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19" t="s">
        <v>376</v>
      </c>
    </row>
    <row r="3" spans="1:31" ht="36" customHeight="1">
      <c r="A3" s="182"/>
      <c r="B3" s="182"/>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20" t="s">
        <v>377</v>
      </c>
      <c r="AE3" s="89"/>
    </row>
    <row r="4" spans="1:31" ht="36" customHeight="1">
      <c r="A4" s="90"/>
      <c r="B4" s="90"/>
      <c r="C4" s="91"/>
      <c r="D4" s="91"/>
      <c r="E4" s="91"/>
      <c r="F4" s="91"/>
      <c r="G4" s="91"/>
      <c r="H4" s="91"/>
      <c r="I4" s="91"/>
      <c r="J4" s="91"/>
      <c r="K4" s="91"/>
      <c r="L4" s="91"/>
      <c r="M4" s="91"/>
      <c r="N4" s="91"/>
      <c r="O4" s="91"/>
      <c r="P4" s="91"/>
      <c r="Q4" s="91"/>
      <c r="R4" s="91"/>
      <c r="S4" s="91"/>
      <c r="T4" s="91"/>
      <c r="U4" s="91"/>
      <c r="V4" s="91"/>
      <c r="W4" s="91"/>
      <c r="X4" s="91"/>
      <c r="Y4" s="91"/>
      <c r="Z4" s="91"/>
      <c r="AA4" s="92"/>
      <c r="AB4" s="92"/>
      <c r="AC4" s="92"/>
      <c r="AD4" s="92"/>
      <c r="AE4" s="89"/>
    </row>
    <row r="5" spans="1:31" ht="36" customHeight="1">
      <c r="A5" s="115" t="s">
        <v>367</v>
      </c>
      <c r="B5" s="93" t="s">
        <v>401</v>
      </c>
      <c r="C5" s="115" t="s">
        <v>368</v>
      </c>
      <c r="D5" s="178" t="s">
        <v>420</v>
      </c>
      <c r="E5" s="178"/>
      <c r="F5" s="178"/>
      <c r="G5" s="178"/>
      <c r="H5" s="115" t="s">
        <v>369</v>
      </c>
      <c r="I5" s="94" t="s">
        <v>370</v>
      </c>
      <c r="J5" s="179" t="s">
        <v>371</v>
      </c>
      <c r="K5" s="179"/>
      <c r="L5" s="179"/>
      <c r="M5" s="179"/>
      <c r="N5" s="113" t="s">
        <v>373</v>
      </c>
      <c r="O5" s="115" t="s">
        <v>372</v>
      </c>
      <c r="P5" s="114">
        <v>44540</v>
      </c>
      <c r="Q5" s="91"/>
      <c r="R5" s="91"/>
      <c r="S5" s="91"/>
      <c r="T5" s="91"/>
      <c r="U5" s="91"/>
      <c r="V5" s="91"/>
      <c r="W5" s="91"/>
      <c r="X5" s="91"/>
      <c r="Y5" s="91"/>
      <c r="Z5" s="91"/>
      <c r="AA5" s="92"/>
      <c r="AB5" s="92"/>
      <c r="AC5" s="92"/>
      <c r="AD5" s="92"/>
      <c r="AE5" s="89"/>
    </row>
    <row r="6" spans="1:31" ht="36" customHeight="1">
      <c r="A6" s="90"/>
      <c r="B6" s="90"/>
      <c r="C6" s="91"/>
      <c r="D6" s="91"/>
      <c r="E6" s="91"/>
      <c r="F6" s="91"/>
      <c r="G6" s="91"/>
      <c r="H6" s="91"/>
      <c r="I6" s="91"/>
      <c r="J6" s="91"/>
      <c r="K6" s="91"/>
      <c r="L6" s="91"/>
      <c r="M6" s="91"/>
      <c r="N6" s="91"/>
      <c r="O6" s="91"/>
      <c r="P6" s="91"/>
      <c r="Q6" s="91"/>
      <c r="R6" s="91"/>
      <c r="S6" s="91"/>
      <c r="T6" s="91"/>
      <c r="U6" s="91"/>
      <c r="V6" s="91"/>
      <c r="W6" s="91"/>
      <c r="X6" s="91"/>
      <c r="Y6" s="91"/>
      <c r="Z6" s="91"/>
      <c r="AA6" s="92"/>
      <c r="AB6" s="92"/>
      <c r="AC6" s="92"/>
      <c r="AD6" s="92"/>
      <c r="AE6" s="89"/>
    </row>
    <row r="7" spans="1:30" ht="37.5" customHeight="1">
      <c r="A7" s="183" t="s">
        <v>421</v>
      </c>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5"/>
    </row>
    <row r="8" spans="1:30" s="95" customFormat="1" ht="15" customHeight="1">
      <c r="A8" s="174" t="s">
        <v>0</v>
      </c>
      <c r="B8" s="175"/>
      <c r="C8" s="175"/>
      <c r="D8" s="176" t="s">
        <v>300</v>
      </c>
      <c r="E8" s="176"/>
      <c r="F8" s="177"/>
      <c r="G8" s="173" t="s">
        <v>1</v>
      </c>
      <c r="H8" s="173"/>
      <c r="I8" s="173"/>
      <c r="J8" s="181" t="s">
        <v>2</v>
      </c>
      <c r="K8" s="181"/>
      <c r="L8" s="181"/>
      <c r="M8" s="181"/>
      <c r="N8" s="186" t="s">
        <v>3</v>
      </c>
      <c r="O8" s="186"/>
      <c r="P8" s="186"/>
      <c r="Q8" s="173" t="s">
        <v>4</v>
      </c>
      <c r="R8" s="173"/>
      <c r="S8" s="173"/>
      <c r="T8" s="173"/>
      <c r="U8" s="173"/>
      <c r="V8" s="173"/>
      <c r="W8" s="181" t="s">
        <v>5</v>
      </c>
      <c r="X8" s="181"/>
      <c r="Y8" s="181"/>
      <c r="Z8" s="181"/>
      <c r="AA8" s="181"/>
      <c r="AB8" s="181"/>
      <c r="AC8" s="181"/>
      <c r="AD8" s="181"/>
    </row>
    <row r="9" spans="1:30" ht="116.25" customHeight="1">
      <c r="A9" s="121" t="s">
        <v>6</v>
      </c>
      <c r="B9" s="121" t="s">
        <v>7</v>
      </c>
      <c r="C9" s="121" t="s">
        <v>8</v>
      </c>
      <c r="D9" s="96" t="s">
        <v>297</v>
      </c>
      <c r="E9" s="96" t="s">
        <v>298</v>
      </c>
      <c r="F9" s="96" t="s">
        <v>299</v>
      </c>
      <c r="G9" s="125" t="s">
        <v>9</v>
      </c>
      <c r="H9" s="125" t="s">
        <v>10</v>
      </c>
      <c r="I9" s="126" t="s">
        <v>11</v>
      </c>
      <c r="J9" s="122" t="s">
        <v>378</v>
      </c>
      <c r="K9" s="122" t="s">
        <v>12</v>
      </c>
      <c r="L9" s="122" t="s">
        <v>13</v>
      </c>
      <c r="M9" s="123" t="s">
        <v>14</v>
      </c>
      <c r="N9" s="97" t="s">
        <v>15</v>
      </c>
      <c r="O9" s="97" t="s">
        <v>16</v>
      </c>
      <c r="P9" s="97" t="s">
        <v>17</v>
      </c>
      <c r="Q9" s="124" t="s">
        <v>18</v>
      </c>
      <c r="R9" s="124" t="s">
        <v>19</v>
      </c>
      <c r="S9" s="124" t="s">
        <v>20</v>
      </c>
      <c r="T9" s="124" t="s">
        <v>21</v>
      </c>
      <c r="U9" s="124" t="s">
        <v>22</v>
      </c>
      <c r="V9" s="124" t="s">
        <v>23</v>
      </c>
      <c r="W9" s="123" t="s">
        <v>24</v>
      </c>
      <c r="X9" s="123" t="s">
        <v>25</v>
      </c>
      <c r="Y9" s="123" t="s">
        <v>26</v>
      </c>
      <c r="Z9" s="123" t="s">
        <v>27</v>
      </c>
      <c r="AA9" s="123" t="s">
        <v>28</v>
      </c>
      <c r="AB9" s="123" t="s">
        <v>29</v>
      </c>
      <c r="AC9" s="97" t="s">
        <v>30</v>
      </c>
      <c r="AD9" s="127" t="s">
        <v>31</v>
      </c>
    </row>
    <row r="10" spans="1:30" ht="90">
      <c r="A10" s="98" t="s">
        <v>237</v>
      </c>
      <c r="B10" s="116" t="s">
        <v>381</v>
      </c>
      <c r="C10" s="99" t="s">
        <v>382</v>
      </c>
      <c r="D10" s="99"/>
      <c r="E10" s="99" t="s">
        <v>303</v>
      </c>
      <c r="F10" s="99"/>
      <c r="G10" s="100" t="s">
        <v>32</v>
      </c>
      <c r="H10" s="99" t="s">
        <v>33</v>
      </c>
      <c r="I10" s="100" t="s">
        <v>318</v>
      </c>
      <c r="J10" s="101">
        <v>1</v>
      </c>
      <c r="K10" s="101"/>
      <c r="L10" s="101"/>
      <c r="M10" s="101">
        <f>SUM(J10:L10)</f>
        <v>1</v>
      </c>
      <c r="N10" s="102" t="s">
        <v>34</v>
      </c>
      <c r="O10" s="102" t="s">
        <v>34</v>
      </c>
      <c r="P10" s="102" t="s">
        <v>34</v>
      </c>
      <c r="Q10" s="99" t="s">
        <v>105</v>
      </c>
      <c r="R10" s="98" t="s">
        <v>36</v>
      </c>
      <c r="S10" s="103" t="s">
        <v>105</v>
      </c>
      <c r="T10" s="100" t="s">
        <v>37</v>
      </c>
      <c r="U10" s="99" t="s">
        <v>208</v>
      </c>
      <c r="V10" s="104" t="s">
        <v>215</v>
      </c>
      <c r="W10" s="99" t="s">
        <v>38</v>
      </c>
      <c r="X10" s="99" t="s">
        <v>38</v>
      </c>
      <c r="Y10" s="99" t="s">
        <v>38</v>
      </c>
      <c r="Z10" s="99" t="s">
        <v>39</v>
      </c>
      <c r="AA10" s="99" t="s">
        <v>38</v>
      </c>
      <c r="AB10" s="99" t="s">
        <v>40</v>
      </c>
      <c r="AC10" s="105"/>
      <c r="AD10" s="100"/>
    </row>
    <row r="11" spans="1:30" ht="60">
      <c r="A11" s="98" t="s">
        <v>385</v>
      </c>
      <c r="B11" s="116" t="s">
        <v>245</v>
      </c>
      <c r="C11" s="99" t="s">
        <v>246</v>
      </c>
      <c r="D11" s="99"/>
      <c r="E11" s="99"/>
      <c r="F11" s="99" t="s">
        <v>303</v>
      </c>
      <c r="G11" s="100" t="s">
        <v>53</v>
      </c>
      <c r="H11" s="99" t="s">
        <v>85</v>
      </c>
      <c r="I11" s="106" t="s">
        <v>319</v>
      </c>
      <c r="J11" s="101">
        <v>2</v>
      </c>
      <c r="K11" s="101"/>
      <c r="L11" s="101"/>
      <c r="M11" s="101">
        <f>SUM(J11:L11)</f>
        <v>2</v>
      </c>
      <c r="N11" s="102" t="s">
        <v>34</v>
      </c>
      <c r="O11" s="137" t="s">
        <v>437</v>
      </c>
      <c r="P11" s="102" t="s">
        <v>34</v>
      </c>
      <c r="Q11" s="99" t="s">
        <v>105</v>
      </c>
      <c r="R11" s="98" t="s">
        <v>50</v>
      </c>
      <c r="S11" s="103" t="s">
        <v>105</v>
      </c>
      <c r="T11" s="100" t="s">
        <v>57</v>
      </c>
      <c r="U11" s="99" t="s">
        <v>208</v>
      </c>
      <c r="V11" s="104" t="s">
        <v>215</v>
      </c>
      <c r="W11" s="99" t="s">
        <v>38</v>
      </c>
      <c r="X11" s="99" t="s">
        <v>38</v>
      </c>
      <c r="Y11" s="99" t="s">
        <v>38</v>
      </c>
      <c r="Z11" s="99" t="s">
        <v>56</v>
      </c>
      <c r="AA11" s="99" t="s">
        <v>38</v>
      </c>
      <c r="AB11" s="99" t="s">
        <v>38</v>
      </c>
      <c r="AC11" s="105"/>
      <c r="AD11" s="100"/>
    </row>
    <row r="12" spans="1:30" ht="60">
      <c r="A12" s="98" t="s">
        <v>385</v>
      </c>
      <c r="B12" s="116" t="s">
        <v>245</v>
      </c>
      <c r="C12" s="99" t="s">
        <v>246</v>
      </c>
      <c r="D12" s="99"/>
      <c r="E12" s="99" t="s">
        <v>303</v>
      </c>
      <c r="F12" s="99"/>
      <c r="G12" s="100" t="s">
        <v>53</v>
      </c>
      <c r="H12" s="99" t="s">
        <v>54</v>
      </c>
      <c r="I12" s="106" t="s">
        <v>86</v>
      </c>
      <c r="J12" s="101">
        <v>2</v>
      </c>
      <c r="K12" s="101"/>
      <c r="L12" s="101"/>
      <c r="M12" s="101">
        <f>SUM(J12:L12)</f>
        <v>2</v>
      </c>
      <c r="N12" s="102" t="s">
        <v>34</v>
      </c>
      <c r="O12" s="102" t="s">
        <v>34</v>
      </c>
      <c r="P12" s="102" t="s">
        <v>34</v>
      </c>
      <c r="Q12" s="99" t="s">
        <v>105</v>
      </c>
      <c r="R12" s="98" t="s">
        <v>50</v>
      </c>
      <c r="S12" s="103" t="s">
        <v>105</v>
      </c>
      <c r="T12" s="100" t="s">
        <v>57</v>
      </c>
      <c r="U12" s="99" t="s">
        <v>208</v>
      </c>
      <c r="V12" s="104" t="s">
        <v>215</v>
      </c>
      <c r="W12" s="99" t="s">
        <v>58</v>
      </c>
      <c r="X12" s="99" t="s">
        <v>58</v>
      </c>
      <c r="Y12" s="99" t="s">
        <v>87</v>
      </c>
      <c r="Z12" s="99" t="s">
        <v>56</v>
      </c>
      <c r="AA12" s="99" t="s">
        <v>46</v>
      </c>
      <c r="AB12" s="99" t="s">
        <v>38</v>
      </c>
      <c r="AC12" s="105"/>
      <c r="AD12" s="100"/>
    </row>
    <row r="13" spans="1:30" ht="60">
      <c r="A13" s="98" t="s">
        <v>385</v>
      </c>
      <c r="B13" s="116" t="s">
        <v>245</v>
      </c>
      <c r="C13" s="99" t="s">
        <v>246</v>
      </c>
      <c r="D13" s="99" t="s">
        <v>303</v>
      </c>
      <c r="E13" s="99"/>
      <c r="F13" s="99"/>
      <c r="G13" s="100" t="s">
        <v>59</v>
      </c>
      <c r="H13" s="99" t="s">
        <v>88</v>
      </c>
      <c r="I13" s="106" t="s">
        <v>320</v>
      </c>
      <c r="J13" s="101">
        <v>2</v>
      </c>
      <c r="K13" s="101"/>
      <c r="L13" s="101"/>
      <c r="M13" s="101">
        <f>SUM(J13:L13)</f>
        <v>2</v>
      </c>
      <c r="N13" s="102" t="s">
        <v>34</v>
      </c>
      <c r="O13" s="102" t="s">
        <v>34</v>
      </c>
      <c r="P13" s="102" t="s">
        <v>34</v>
      </c>
      <c r="Q13" s="99" t="s">
        <v>105</v>
      </c>
      <c r="R13" s="98" t="s">
        <v>50</v>
      </c>
      <c r="S13" s="103" t="s">
        <v>105</v>
      </c>
      <c r="T13" s="100" t="s">
        <v>45</v>
      </c>
      <c r="U13" s="99" t="s">
        <v>208</v>
      </c>
      <c r="V13" s="104" t="s">
        <v>215</v>
      </c>
      <c r="W13" s="99" t="s">
        <v>38</v>
      </c>
      <c r="X13" s="99" t="s">
        <v>38</v>
      </c>
      <c r="Y13" s="99" t="s">
        <v>38</v>
      </c>
      <c r="Z13" s="99" t="s">
        <v>62</v>
      </c>
      <c r="AA13" s="99" t="s">
        <v>46</v>
      </c>
      <c r="AB13" s="99" t="s">
        <v>40</v>
      </c>
      <c r="AC13" s="105"/>
      <c r="AD13" s="100"/>
    </row>
    <row r="14" spans="1:30" ht="150">
      <c r="A14" s="98" t="s">
        <v>248</v>
      </c>
      <c r="B14" s="116" t="s">
        <v>386</v>
      </c>
      <c r="C14" s="99" t="s">
        <v>249</v>
      </c>
      <c r="D14" s="99"/>
      <c r="E14" s="99" t="s">
        <v>303</v>
      </c>
      <c r="F14" s="99"/>
      <c r="G14" s="100" t="s">
        <v>42</v>
      </c>
      <c r="H14" s="99" t="s">
        <v>43</v>
      </c>
      <c r="I14" s="100" t="s">
        <v>44</v>
      </c>
      <c r="J14" s="101">
        <v>14</v>
      </c>
      <c r="K14" s="101"/>
      <c r="L14" s="101"/>
      <c r="M14" s="101">
        <f>SUM(J14:L14)</f>
        <v>14</v>
      </c>
      <c r="N14" s="102" t="s">
        <v>34</v>
      </c>
      <c r="O14" s="102" t="s">
        <v>356</v>
      </c>
      <c r="P14" s="102" t="s">
        <v>388</v>
      </c>
      <c r="Q14" s="99" t="s">
        <v>35</v>
      </c>
      <c r="R14" s="98" t="s">
        <v>36</v>
      </c>
      <c r="S14" s="103" t="s">
        <v>35</v>
      </c>
      <c r="T14" s="100" t="s">
        <v>45</v>
      </c>
      <c r="U14" s="99" t="s">
        <v>205</v>
      </c>
      <c r="V14" s="104" t="s">
        <v>214</v>
      </c>
      <c r="W14" s="99" t="s">
        <v>38</v>
      </c>
      <c r="X14" s="99" t="s">
        <v>38</v>
      </c>
      <c r="Y14" s="99" t="s">
        <v>38</v>
      </c>
      <c r="Z14" s="99" t="s">
        <v>238</v>
      </c>
      <c r="AA14" s="99" t="s">
        <v>46</v>
      </c>
      <c r="AB14" s="99" t="s">
        <v>47</v>
      </c>
      <c r="AC14" s="105"/>
      <c r="AD14" s="100"/>
    </row>
    <row r="15" spans="1:30" ht="90">
      <c r="A15" s="98" t="s">
        <v>393</v>
      </c>
      <c r="B15" s="116" t="s">
        <v>383</v>
      </c>
      <c r="C15" s="99" t="s">
        <v>424</v>
      </c>
      <c r="D15" s="99"/>
      <c r="E15" s="99" t="s">
        <v>303</v>
      </c>
      <c r="F15" s="99"/>
      <c r="G15" s="100" t="s">
        <v>42</v>
      </c>
      <c r="H15" s="99" t="s">
        <v>43</v>
      </c>
      <c r="I15" s="100" t="s">
        <v>44</v>
      </c>
      <c r="J15" s="101">
        <v>1</v>
      </c>
      <c r="K15" s="101"/>
      <c r="L15" s="101"/>
      <c r="M15" s="101"/>
      <c r="N15" s="102" t="s">
        <v>34</v>
      </c>
      <c r="O15" s="102" t="s">
        <v>356</v>
      </c>
      <c r="P15" s="102" t="s">
        <v>34</v>
      </c>
      <c r="Q15" s="99" t="s">
        <v>35</v>
      </c>
      <c r="R15" s="98" t="s">
        <v>36</v>
      </c>
      <c r="S15" s="103" t="s">
        <v>35</v>
      </c>
      <c r="T15" s="100" t="s">
        <v>45</v>
      </c>
      <c r="U15" s="99" t="s">
        <v>205</v>
      </c>
      <c r="V15" s="104" t="s">
        <v>214</v>
      </c>
      <c r="W15" s="99" t="s">
        <v>38</v>
      </c>
      <c r="X15" s="99" t="s">
        <v>38</v>
      </c>
      <c r="Y15" s="99" t="s">
        <v>38</v>
      </c>
      <c r="Z15" s="99" t="s">
        <v>238</v>
      </c>
      <c r="AA15" s="99" t="s">
        <v>46</v>
      </c>
      <c r="AB15" s="99" t="s">
        <v>47</v>
      </c>
      <c r="AC15" s="105"/>
      <c r="AD15" s="100"/>
    </row>
    <row r="16" spans="1:30" ht="105">
      <c r="A16" s="98" t="s">
        <v>256</v>
      </c>
      <c r="B16" s="116" t="s">
        <v>384</v>
      </c>
      <c r="C16" s="99" t="s">
        <v>425</v>
      </c>
      <c r="D16" s="99"/>
      <c r="E16" s="99" t="s">
        <v>303</v>
      </c>
      <c r="F16" s="99"/>
      <c r="G16" s="100" t="s">
        <v>42</v>
      </c>
      <c r="H16" s="99" t="s">
        <v>43</v>
      </c>
      <c r="I16" s="100" t="s">
        <v>44</v>
      </c>
      <c r="J16" s="101">
        <v>4</v>
      </c>
      <c r="K16" s="101"/>
      <c r="L16" s="101"/>
      <c r="M16" s="101">
        <f>SUM(J16:L16)</f>
        <v>4</v>
      </c>
      <c r="N16" s="102" t="s">
        <v>34</v>
      </c>
      <c r="O16" s="102" t="s">
        <v>356</v>
      </c>
      <c r="P16" s="102" t="s">
        <v>388</v>
      </c>
      <c r="Q16" s="99" t="s">
        <v>35</v>
      </c>
      <c r="R16" s="98" t="s">
        <v>36</v>
      </c>
      <c r="S16" s="103" t="s">
        <v>35</v>
      </c>
      <c r="T16" s="100" t="s">
        <v>45</v>
      </c>
      <c r="U16" s="99" t="s">
        <v>205</v>
      </c>
      <c r="V16" s="104" t="s">
        <v>214</v>
      </c>
      <c r="W16" s="99" t="s">
        <v>38</v>
      </c>
      <c r="X16" s="99" t="s">
        <v>38</v>
      </c>
      <c r="Y16" s="99" t="s">
        <v>38</v>
      </c>
      <c r="Z16" s="99" t="s">
        <v>238</v>
      </c>
      <c r="AA16" s="99" t="s">
        <v>46</v>
      </c>
      <c r="AB16" s="99" t="s">
        <v>47</v>
      </c>
      <c r="AC16" s="105"/>
      <c r="AD16" s="100"/>
    </row>
    <row r="17" spans="1:30" ht="120">
      <c r="A17" s="98" t="s">
        <v>256</v>
      </c>
      <c r="B17" s="116" t="s">
        <v>316</v>
      </c>
      <c r="C17" s="99" t="s">
        <v>315</v>
      </c>
      <c r="D17" s="107" t="s">
        <v>303</v>
      </c>
      <c r="E17" s="107"/>
      <c r="F17" s="107" t="s">
        <v>303</v>
      </c>
      <c r="G17" s="100" t="s">
        <v>306</v>
      </c>
      <c r="H17" s="99" t="s">
        <v>307</v>
      </c>
      <c r="I17" s="99" t="s">
        <v>308</v>
      </c>
      <c r="J17" s="128">
        <v>4</v>
      </c>
      <c r="K17" s="128"/>
      <c r="L17" s="128"/>
      <c r="M17" s="128">
        <f>SUM(J17:L17)</f>
        <v>4</v>
      </c>
      <c r="N17" s="102" t="s">
        <v>34</v>
      </c>
      <c r="O17" s="102" t="s">
        <v>309</v>
      </c>
      <c r="P17" s="102" t="s">
        <v>310</v>
      </c>
      <c r="Q17" s="99" t="s">
        <v>105</v>
      </c>
      <c r="R17" s="98" t="s">
        <v>50</v>
      </c>
      <c r="S17" s="103" t="s">
        <v>105</v>
      </c>
      <c r="T17" s="100" t="s">
        <v>37</v>
      </c>
      <c r="U17" s="99" t="s">
        <v>208</v>
      </c>
      <c r="V17" s="104" t="s">
        <v>215</v>
      </c>
      <c r="W17" s="99" t="s">
        <v>46</v>
      </c>
      <c r="X17" s="99" t="s">
        <v>46</v>
      </c>
      <c r="Y17" s="99" t="s">
        <v>311</v>
      </c>
      <c r="Z17" s="99" t="s">
        <v>312</v>
      </c>
      <c r="AA17" s="99" t="s">
        <v>313</v>
      </c>
      <c r="AB17" s="99" t="s">
        <v>314</v>
      </c>
      <c r="AC17" s="105"/>
      <c r="AD17" s="100"/>
    </row>
    <row r="18" spans="1:30" ht="120">
      <c r="A18" s="98" t="s">
        <v>256</v>
      </c>
      <c r="B18" s="116" t="s">
        <v>394</v>
      </c>
      <c r="C18" s="99" t="s">
        <v>257</v>
      </c>
      <c r="D18" s="99"/>
      <c r="E18" s="99" t="s">
        <v>303</v>
      </c>
      <c r="F18" s="99"/>
      <c r="G18" s="100" t="s">
        <v>42</v>
      </c>
      <c r="H18" s="99" t="s">
        <v>43</v>
      </c>
      <c r="I18" s="100" t="s">
        <v>44</v>
      </c>
      <c r="J18" s="128">
        <v>2</v>
      </c>
      <c r="K18" s="128"/>
      <c r="L18" s="128"/>
      <c r="M18" s="128">
        <f>SUM(J18:L18)</f>
        <v>2</v>
      </c>
      <c r="N18" s="102" t="s">
        <v>34</v>
      </c>
      <c r="O18" s="102" t="s">
        <v>356</v>
      </c>
      <c r="P18" s="102" t="s">
        <v>388</v>
      </c>
      <c r="Q18" s="99" t="s">
        <v>35</v>
      </c>
      <c r="R18" s="98" t="s">
        <v>36</v>
      </c>
      <c r="S18" s="103" t="s">
        <v>35</v>
      </c>
      <c r="T18" s="100" t="s">
        <v>45</v>
      </c>
      <c r="U18" s="99" t="s">
        <v>205</v>
      </c>
      <c r="V18" s="104" t="s">
        <v>214</v>
      </c>
      <c r="W18" s="99" t="s">
        <v>38</v>
      </c>
      <c r="X18" s="99" t="s">
        <v>38</v>
      </c>
      <c r="Y18" s="99" t="s">
        <v>38</v>
      </c>
      <c r="Z18" s="99" t="s">
        <v>238</v>
      </c>
      <c r="AA18" s="99" t="s">
        <v>46</v>
      </c>
      <c r="AB18" s="99" t="s">
        <v>47</v>
      </c>
      <c r="AC18" s="105"/>
      <c r="AD18" s="100"/>
    </row>
    <row r="19" spans="1:30" ht="75">
      <c r="A19" s="98" t="s">
        <v>258</v>
      </c>
      <c r="B19" s="116" t="s">
        <v>387</v>
      </c>
      <c r="C19" s="99" t="s">
        <v>426</v>
      </c>
      <c r="D19" s="99"/>
      <c r="E19" s="99" t="s">
        <v>303</v>
      </c>
      <c r="F19" s="99"/>
      <c r="G19" s="100" t="s">
        <v>42</v>
      </c>
      <c r="H19" s="99" t="s">
        <v>48</v>
      </c>
      <c r="I19" s="100" t="s">
        <v>49</v>
      </c>
      <c r="J19" s="101">
        <v>2</v>
      </c>
      <c r="K19" s="101"/>
      <c r="L19" s="101"/>
      <c r="M19" s="101">
        <f>SUM(J19:L19)</f>
        <v>2</v>
      </c>
      <c r="N19" s="102" t="s">
        <v>34</v>
      </c>
      <c r="O19" s="102" t="s">
        <v>356</v>
      </c>
      <c r="P19" s="102" t="s">
        <v>388</v>
      </c>
      <c r="Q19" s="99" t="s">
        <v>35</v>
      </c>
      <c r="R19" s="98" t="s">
        <v>50</v>
      </c>
      <c r="S19" s="103" t="s">
        <v>105</v>
      </c>
      <c r="T19" s="100" t="s">
        <v>45</v>
      </c>
      <c r="U19" s="99" t="s">
        <v>205</v>
      </c>
      <c r="V19" s="104" t="s">
        <v>214</v>
      </c>
      <c r="W19" s="99" t="s">
        <v>38</v>
      </c>
      <c r="X19" s="99" t="s">
        <v>38</v>
      </c>
      <c r="Y19" s="99" t="s">
        <v>51</v>
      </c>
      <c r="Z19" s="99" t="s">
        <v>239</v>
      </c>
      <c r="AA19" s="99" t="s">
        <v>46</v>
      </c>
      <c r="AB19" s="99" t="s">
        <v>47</v>
      </c>
      <c r="AC19" s="105"/>
      <c r="AD19" s="100"/>
    </row>
    <row r="20" spans="1:30" ht="45">
      <c r="A20" s="98" t="s">
        <v>258</v>
      </c>
      <c r="B20" s="116" t="s">
        <v>247</v>
      </c>
      <c r="C20" s="99" t="s">
        <v>427</v>
      </c>
      <c r="D20" s="99" t="s">
        <v>303</v>
      </c>
      <c r="E20" s="99"/>
      <c r="F20" s="99"/>
      <c r="G20" s="100" t="s">
        <v>53</v>
      </c>
      <c r="H20" s="99" t="s">
        <v>250</v>
      </c>
      <c r="I20" s="100" t="s">
        <v>251</v>
      </c>
      <c r="J20" s="101"/>
      <c r="K20" s="101">
        <v>1</v>
      </c>
      <c r="L20" s="101"/>
      <c r="M20" s="101"/>
      <c r="N20" s="102" t="s">
        <v>34</v>
      </c>
      <c r="O20" s="102" t="s">
        <v>34</v>
      </c>
      <c r="P20" s="102" t="s">
        <v>34</v>
      </c>
      <c r="Q20" s="99" t="s">
        <v>105</v>
      </c>
      <c r="R20" s="98" t="s">
        <v>36</v>
      </c>
      <c r="S20" s="103" t="s">
        <v>105</v>
      </c>
      <c r="T20" s="100" t="s">
        <v>37</v>
      </c>
      <c r="U20" s="99" t="s">
        <v>208</v>
      </c>
      <c r="V20" s="104" t="s">
        <v>215</v>
      </c>
      <c r="W20" s="99" t="s">
        <v>38</v>
      </c>
      <c r="X20" s="99" t="s">
        <v>38</v>
      </c>
      <c r="Y20" s="99" t="s">
        <v>252</v>
      </c>
      <c r="Z20" s="99" t="s">
        <v>253</v>
      </c>
      <c r="AA20" s="99" t="s">
        <v>254</v>
      </c>
      <c r="AB20" s="99" t="s">
        <v>255</v>
      </c>
      <c r="AC20" s="105"/>
      <c r="AD20" s="100"/>
    </row>
    <row r="21" spans="1:30" ht="45">
      <c r="A21" s="98" t="s">
        <v>258</v>
      </c>
      <c r="B21" s="116" t="s">
        <v>259</v>
      </c>
      <c r="C21" s="99" t="s">
        <v>260</v>
      </c>
      <c r="D21" s="99"/>
      <c r="E21" s="99" t="s">
        <v>303</v>
      </c>
      <c r="F21" s="99"/>
      <c r="G21" s="100" t="s">
        <v>42</v>
      </c>
      <c r="H21" s="99" t="s">
        <v>52</v>
      </c>
      <c r="I21" s="100" t="s">
        <v>324</v>
      </c>
      <c r="J21" s="101"/>
      <c r="K21" s="101">
        <v>1</v>
      </c>
      <c r="L21" s="101"/>
      <c r="M21" s="101"/>
      <c r="N21" s="102" t="s">
        <v>34</v>
      </c>
      <c r="O21" s="102" t="s">
        <v>356</v>
      </c>
      <c r="P21" s="102" t="s">
        <v>34</v>
      </c>
      <c r="Q21" s="99" t="s">
        <v>35</v>
      </c>
      <c r="R21" s="98" t="s">
        <v>36</v>
      </c>
      <c r="S21" s="103" t="s">
        <v>35</v>
      </c>
      <c r="T21" s="100" t="s">
        <v>45</v>
      </c>
      <c r="U21" s="99" t="s">
        <v>205</v>
      </c>
      <c r="V21" s="104" t="s">
        <v>214</v>
      </c>
      <c r="W21" s="99" t="s">
        <v>38</v>
      </c>
      <c r="X21" s="99" t="s">
        <v>38</v>
      </c>
      <c r="Y21" s="99" t="s">
        <v>38</v>
      </c>
      <c r="Z21" s="99" t="s">
        <v>115</v>
      </c>
      <c r="AA21" s="99" t="s">
        <v>46</v>
      </c>
      <c r="AB21" s="99" t="s">
        <v>38</v>
      </c>
      <c r="AC21" s="105"/>
      <c r="AD21" s="100"/>
    </row>
    <row r="22" spans="1:30" ht="45">
      <c r="A22" s="98" t="s">
        <v>258</v>
      </c>
      <c r="B22" s="116" t="s">
        <v>259</v>
      </c>
      <c r="C22" s="99" t="s">
        <v>260</v>
      </c>
      <c r="D22" s="99"/>
      <c r="E22" s="99" t="s">
        <v>303</v>
      </c>
      <c r="F22" s="99"/>
      <c r="G22" s="100" t="s">
        <v>53</v>
      </c>
      <c r="H22" s="99" t="s">
        <v>114</v>
      </c>
      <c r="I22" s="100" t="s">
        <v>438</v>
      </c>
      <c r="J22" s="101"/>
      <c r="K22" s="101">
        <v>1</v>
      </c>
      <c r="L22" s="101"/>
      <c r="M22" s="101"/>
      <c r="N22" s="102" t="s">
        <v>34</v>
      </c>
      <c r="O22" s="102" t="s">
        <v>34</v>
      </c>
      <c r="P22" s="102" t="s">
        <v>34</v>
      </c>
      <c r="Q22" s="99" t="s">
        <v>105</v>
      </c>
      <c r="R22" s="98" t="s">
        <v>106</v>
      </c>
      <c r="S22" s="103" t="s">
        <v>105</v>
      </c>
      <c r="T22" s="100" t="s">
        <v>57</v>
      </c>
      <c r="U22" s="99" t="s">
        <v>208</v>
      </c>
      <c r="V22" s="104" t="s">
        <v>215</v>
      </c>
      <c r="W22" s="99" t="s">
        <v>38</v>
      </c>
      <c r="X22" s="99" t="s">
        <v>38</v>
      </c>
      <c r="Y22" s="99" t="s">
        <v>38</v>
      </c>
      <c r="Z22" s="99" t="s">
        <v>116</v>
      </c>
      <c r="AA22" s="99" t="s">
        <v>46</v>
      </c>
      <c r="AB22" s="99" t="s">
        <v>38</v>
      </c>
      <c r="AC22" s="105"/>
      <c r="AD22" s="100"/>
    </row>
    <row r="23" spans="1:30" ht="45">
      <c r="A23" s="98" t="s">
        <v>258</v>
      </c>
      <c r="B23" s="116" t="s">
        <v>259</v>
      </c>
      <c r="C23" s="99" t="s">
        <v>260</v>
      </c>
      <c r="D23" s="99"/>
      <c r="E23" s="99" t="s">
        <v>303</v>
      </c>
      <c r="F23" s="99"/>
      <c r="G23" s="100" t="s">
        <v>63</v>
      </c>
      <c r="H23" s="99" t="s">
        <v>64</v>
      </c>
      <c r="I23" s="100" t="s">
        <v>325</v>
      </c>
      <c r="J23" s="101"/>
      <c r="K23" s="101">
        <v>1</v>
      </c>
      <c r="L23" s="101"/>
      <c r="M23" s="101"/>
      <c r="N23" s="102" t="s">
        <v>34</v>
      </c>
      <c r="O23" s="102" t="s">
        <v>34</v>
      </c>
      <c r="P23" s="102" t="s">
        <v>34</v>
      </c>
      <c r="Q23" s="99" t="s">
        <v>105</v>
      </c>
      <c r="R23" s="98" t="s">
        <v>50</v>
      </c>
      <c r="S23" s="103" t="s">
        <v>105</v>
      </c>
      <c r="T23" s="100" t="s">
        <v>57</v>
      </c>
      <c r="U23" s="99" t="s">
        <v>208</v>
      </c>
      <c r="V23" s="104" t="s">
        <v>215</v>
      </c>
      <c r="W23" s="99" t="s">
        <v>38</v>
      </c>
      <c r="X23" s="99" t="s">
        <v>38</v>
      </c>
      <c r="Y23" s="99" t="s">
        <v>38</v>
      </c>
      <c r="Z23" s="99" t="s">
        <v>117</v>
      </c>
      <c r="AA23" s="99" t="s">
        <v>46</v>
      </c>
      <c r="AB23" s="99" t="s">
        <v>38</v>
      </c>
      <c r="AC23" s="105"/>
      <c r="AD23" s="100"/>
    </row>
    <row r="24" spans="1:30" ht="45">
      <c r="A24" s="98" t="s">
        <v>258</v>
      </c>
      <c r="B24" s="116" t="s">
        <v>259</v>
      </c>
      <c r="C24" s="99" t="s">
        <v>260</v>
      </c>
      <c r="D24" s="99"/>
      <c r="E24" s="99" t="s">
        <v>303</v>
      </c>
      <c r="F24" s="99"/>
      <c r="G24" s="100" t="s">
        <v>32</v>
      </c>
      <c r="H24" s="99" t="s">
        <v>33</v>
      </c>
      <c r="I24" s="100" t="s">
        <v>118</v>
      </c>
      <c r="J24" s="101"/>
      <c r="K24" s="101">
        <v>1</v>
      </c>
      <c r="L24" s="101"/>
      <c r="M24" s="101"/>
      <c r="N24" s="102" t="s">
        <v>34</v>
      </c>
      <c r="O24" s="102" t="s">
        <v>34</v>
      </c>
      <c r="P24" s="102" t="s">
        <v>34</v>
      </c>
      <c r="Q24" s="99" t="s">
        <v>105</v>
      </c>
      <c r="R24" s="98" t="s">
        <v>36</v>
      </c>
      <c r="S24" s="103" t="s">
        <v>105</v>
      </c>
      <c r="T24" s="100" t="s">
        <v>37</v>
      </c>
      <c r="U24" s="99" t="s">
        <v>208</v>
      </c>
      <c r="V24" s="104" t="s">
        <v>215</v>
      </c>
      <c r="W24" s="99" t="s">
        <v>38</v>
      </c>
      <c r="X24" s="99" t="s">
        <v>38</v>
      </c>
      <c r="Y24" s="99" t="s">
        <v>38</v>
      </c>
      <c r="Z24" s="99" t="s">
        <v>116</v>
      </c>
      <c r="AA24" s="99" t="s">
        <v>38</v>
      </c>
      <c r="AB24" s="99" t="s">
        <v>38</v>
      </c>
      <c r="AC24" s="105"/>
      <c r="AD24" s="100"/>
    </row>
    <row r="25" spans="1:30" ht="75">
      <c r="A25" s="98" t="s">
        <v>374</v>
      </c>
      <c r="B25" s="116" t="s">
        <v>262</v>
      </c>
      <c r="C25" s="99" t="s">
        <v>65</v>
      </c>
      <c r="D25" s="99"/>
      <c r="E25" s="99" t="s">
        <v>303</v>
      </c>
      <c r="F25" s="99"/>
      <c r="G25" s="100" t="s">
        <v>32</v>
      </c>
      <c r="H25" s="99" t="s">
        <v>66</v>
      </c>
      <c r="I25" s="103" t="s">
        <v>67</v>
      </c>
      <c r="J25" s="101">
        <v>16</v>
      </c>
      <c r="K25" s="101"/>
      <c r="L25" s="101"/>
      <c r="M25" s="101">
        <f aca="true" t="shared" si="0" ref="M25:M51">SUM(J25:K25)</f>
        <v>16</v>
      </c>
      <c r="N25" s="102" t="s">
        <v>34</v>
      </c>
      <c r="O25" s="102" t="s">
        <v>34</v>
      </c>
      <c r="P25" s="102" t="s">
        <v>34</v>
      </c>
      <c r="Q25" s="99" t="s">
        <v>105</v>
      </c>
      <c r="R25" s="98" t="s">
        <v>50</v>
      </c>
      <c r="S25" s="103" t="s">
        <v>105</v>
      </c>
      <c r="T25" s="100" t="s">
        <v>37</v>
      </c>
      <c r="U25" s="99" t="s">
        <v>208</v>
      </c>
      <c r="V25" s="104" t="s">
        <v>215</v>
      </c>
      <c r="W25" s="99" t="s">
        <v>58</v>
      </c>
      <c r="X25" s="99" t="s">
        <v>58</v>
      </c>
      <c r="Y25" s="99" t="s">
        <v>58</v>
      </c>
      <c r="Z25" s="99" t="s">
        <v>68</v>
      </c>
      <c r="AA25" s="99" t="s">
        <v>58</v>
      </c>
      <c r="AB25" s="99" t="s">
        <v>69</v>
      </c>
      <c r="AC25" s="105"/>
      <c r="AD25" s="100"/>
    </row>
    <row r="26" spans="1:30" ht="60">
      <c r="A26" s="98" t="s">
        <v>374</v>
      </c>
      <c r="B26" s="116" t="s">
        <v>262</v>
      </c>
      <c r="C26" s="99" t="s">
        <v>428</v>
      </c>
      <c r="D26" s="99"/>
      <c r="E26" s="99" t="s">
        <v>303</v>
      </c>
      <c r="F26" s="99"/>
      <c r="G26" s="100" t="s">
        <v>42</v>
      </c>
      <c r="H26" s="99" t="s">
        <v>43</v>
      </c>
      <c r="I26" s="100" t="s">
        <v>326</v>
      </c>
      <c r="J26" s="101">
        <v>16</v>
      </c>
      <c r="K26" s="101"/>
      <c r="L26" s="101"/>
      <c r="M26" s="101">
        <f t="shared" si="0"/>
        <v>16</v>
      </c>
      <c r="N26" s="102" t="s">
        <v>34</v>
      </c>
      <c r="O26" s="102" t="s">
        <v>356</v>
      </c>
      <c r="P26" s="102" t="s">
        <v>34</v>
      </c>
      <c r="Q26" s="99" t="s">
        <v>70</v>
      </c>
      <c r="R26" s="98" t="s">
        <v>36</v>
      </c>
      <c r="S26" s="103" t="s">
        <v>70</v>
      </c>
      <c r="T26" s="100" t="s">
        <v>45</v>
      </c>
      <c r="U26" s="99" t="s">
        <v>202</v>
      </c>
      <c r="V26" s="104" t="s">
        <v>213</v>
      </c>
      <c r="W26" s="99" t="s">
        <v>38</v>
      </c>
      <c r="X26" s="99" t="s">
        <v>38</v>
      </c>
      <c r="Y26" s="99" t="s">
        <v>38</v>
      </c>
      <c r="Z26" s="99" t="s">
        <v>71</v>
      </c>
      <c r="AA26" s="99" t="s">
        <v>46</v>
      </c>
      <c r="AB26" s="99" t="s">
        <v>38</v>
      </c>
      <c r="AC26" s="105"/>
      <c r="AD26" s="100"/>
    </row>
    <row r="27" spans="1:30" ht="90">
      <c r="A27" s="98" t="s">
        <v>374</v>
      </c>
      <c r="B27" s="116" t="s">
        <v>262</v>
      </c>
      <c r="C27" s="99" t="s">
        <v>72</v>
      </c>
      <c r="D27" s="99"/>
      <c r="E27" s="99" t="s">
        <v>303</v>
      </c>
      <c r="F27" s="99"/>
      <c r="G27" s="100" t="s">
        <v>42</v>
      </c>
      <c r="H27" s="99" t="s">
        <v>73</v>
      </c>
      <c r="I27" s="100" t="s">
        <v>74</v>
      </c>
      <c r="J27" s="101">
        <v>16</v>
      </c>
      <c r="K27" s="101"/>
      <c r="L27" s="101"/>
      <c r="M27" s="101">
        <f t="shared" si="0"/>
        <v>16</v>
      </c>
      <c r="N27" s="102" t="s">
        <v>34</v>
      </c>
      <c r="O27" s="102" t="s">
        <v>356</v>
      </c>
      <c r="P27" s="102" t="s">
        <v>34</v>
      </c>
      <c r="Q27" s="99" t="s">
        <v>35</v>
      </c>
      <c r="R27" s="98" t="s">
        <v>36</v>
      </c>
      <c r="S27" s="103" t="s">
        <v>35</v>
      </c>
      <c r="T27" s="100" t="s">
        <v>37</v>
      </c>
      <c r="U27" s="99" t="s">
        <v>202</v>
      </c>
      <c r="V27" s="104" t="s">
        <v>213</v>
      </c>
      <c r="W27" s="99" t="s">
        <v>38</v>
      </c>
      <c r="X27" s="99" t="s">
        <v>38</v>
      </c>
      <c r="Y27" s="99" t="s">
        <v>38</v>
      </c>
      <c r="Z27" s="99" t="s">
        <v>238</v>
      </c>
      <c r="AA27" s="99" t="s">
        <v>46</v>
      </c>
      <c r="AB27" s="99" t="s">
        <v>38</v>
      </c>
      <c r="AC27" s="105"/>
      <c r="AD27" s="100"/>
    </row>
    <row r="28" spans="1:30" ht="75">
      <c r="A28" s="98" t="s">
        <v>374</v>
      </c>
      <c r="B28" s="116" t="s">
        <v>262</v>
      </c>
      <c r="C28" s="99" t="s">
        <v>428</v>
      </c>
      <c r="D28" s="99"/>
      <c r="E28" s="99" t="s">
        <v>303</v>
      </c>
      <c r="F28" s="99"/>
      <c r="G28" s="100" t="s">
        <v>42</v>
      </c>
      <c r="H28" s="99" t="s">
        <v>48</v>
      </c>
      <c r="I28" s="100" t="s">
        <v>49</v>
      </c>
      <c r="J28" s="101">
        <v>16</v>
      </c>
      <c r="K28" s="101"/>
      <c r="L28" s="101"/>
      <c r="M28" s="101">
        <f t="shared" si="0"/>
        <v>16</v>
      </c>
      <c r="N28" s="102" t="s">
        <v>34</v>
      </c>
      <c r="O28" s="102" t="s">
        <v>356</v>
      </c>
      <c r="P28" s="102" t="s">
        <v>388</v>
      </c>
      <c r="Q28" s="99" t="s">
        <v>70</v>
      </c>
      <c r="R28" s="98" t="s">
        <v>50</v>
      </c>
      <c r="S28" s="103" t="s">
        <v>70</v>
      </c>
      <c r="T28" s="100" t="s">
        <v>37</v>
      </c>
      <c r="U28" s="99" t="s">
        <v>202</v>
      </c>
      <c r="V28" s="104" t="s">
        <v>213</v>
      </c>
      <c r="W28" s="99" t="s">
        <v>38</v>
      </c>
      <c r="X28" s="99" t="s">
        <v>38</v>
      </c>
      <c r="Y28" s="99" t="s">
        <v>51</v>
      </c>
      <c r="Z28" s="99" t="s">
        <v>239</v>
      </c>
      <c r="AA28" s="99" t="s">
        <v>46</v>
      </c>
      <c r="AB28" s="99" t="s">
        <v>47</v>
      </c>
      <c r="AC28" s="105"/>
      <c r="AD28" s="100"/>
    </row>
    <row r="29" spans="1:30" ht="45">
      <c r="A29" s="98" t="s">
        <v>374</v>
      </c>
      <c r="B29" s="116" t="s">
        <v>263</v>
      </c>
      <c r="C29" s="99" t="s">
        <v>429</v>
      </c>
      <c r="D29" s="99"/>
      <c r="E29" s="99" t="s">
        <v>303</v>
      </c>
      <c r="F29" s="99"/>
      <c r="G29" s="100" t="s">
        <v>32</v>
      </c>
      <c r="H29" s="99" t="s">
        <v>75</v>
      </c>
      <c r="I29" s="100" t="s">
        <v>322</v>
      </c>
      <c r="J29" s="101"/>
      <c r="K29" s="101">
        <v>1</v>
      </c>
      <c r="L29" s="101"/>
      <c r="M29" s="101">
        <f t="shared" si="0"/>
        <v>1</v>
      </c>
      <c r="N29" s="102" t="s">
        <v>34</v>
      </c>
      <c r="O29" s="102" t="s">
        <v>34</v>
      </c>
      <c r="P29" s="102" t="s">
        <v>34</v>
      </c>
      <c r="Q29" s="99" t="s">
        <v>105</v>
      </c>
      <c r="R29" s="98" t="s">
        <v>36</v>
      </c>
      <c r="S29" s="103" t="s">
        <v>105</v>
      </c>
      <c r="T29" s="100" t="s">
        <v>37</v>
      </c>
      <c r="U29" s="99" t="s">
        <v>208</v>
      </c>
      <c r="V29" s="104" t="s">
        <v>215</v>
      </c>
      <c r="W29" s="99" t="s">
        <v>38</v>
      </c>
      <c r="X29" s="99" t="s">
        <v>38</v>
      </c>
      <c r="Y29" s="99" t="s">
        <v>38</v>
      </c>
      <c r="Z29" s="99" t="s">
        <v>76</v>
      </c>
      <c r="AA29" s="99" t="s">
        <v>46</v>
      </c>
      <c r="AB29" s="99" t="s">
        <v>69</v>
      </c>
      <c r="AC29" s="105"/>
      <c r="AD29" s="100"/>
    </row>
    <row r="30" spans="1:30" ht="45">
      <c r="A30" s="98" t="s">
        <v>374</v>
      </c>
      <c r="B30" s="116" t="s">
        <v>263</v>
      </c>
      <c r="C30" s="99" t="s">
        <v>430</v>
      </c>
      <c r="D30" s="99"/>
      <c r="E30" s="99" t="s">
        <v>303</v>
      </c>
      <c r="F30" s="99"/>
      <c r="G30" s="100" t="s">
        <v>42</v>
      </c>
      <c r="H30" s="99" t="s">
        <v>52</v>
      </c>
      <c r="I30" s="100" t="s">
        <v>323</v>
      </c>
      <c r="J30" s="101"/>
      <c r="K30" s="101">
        <v>1</v>
      </c>
      <c r="L30" s="101"/>
      <c r="M30" s="101">
        <f t="shared" si="0"/>
        <v>1</v>
      </c>
      <c r="N30" s="102" t="s">
        <v>34</v>
      </c>
      <c r="O30" s="102" t="s">
        <v>356</v>
      </c>
      <c r="P30" s="102" t="s">
        <v>34</v>
      </c>
      <c r="Q30" s="99" t="s">
        <v>35</v>
      </c>
      <c r="R30" s="98" t="s">
        <v>36</v>
      </c>
      <c r="S30" s="103" t="s">
        <v>35</v>
      </c>
      <c r="T30" s="100" t="s">
        <v>45</v>
      </c>
      <c r="U30" s="99" t="s">
        <v>205</v>
      </c>
      <c r="V30" s="104" t="s">
        <v>214</v>
      </c>
      <c r="W30" s="99" t="s">
        <v>38</v>
      </c>
      <c r="X30" s="99" t="s">
        <v>38</v>
      </c>
      <c r="Y30" s="99" t="s">
        <v>38</v>
      </c>
      <c r="Z30" s="99" t="s">
        <v>77</v>
      </c>
      <c r="AA30" s="99" t="s">
        <v>46</v>
      </c>
      <c r="AB30" s="99" t="s">
        <v>78</v>
      </c>
      <c r="AC30" s="105"/>
      <c r="AD30" s="100"/>
    </row>
    <row r="31" spans="1:30" ht="45">
      <c r="A31" s="98" t="s">
        <v>374</v>
      </c>
      <c r="B31" s="116" t="s">
        <v>263</v>
      </c>
      <c r="C31" s="99" t="s">
        <v>79</v>
      </c>
      <c r="D31" s="99"/>
      <c r="E31" s="99" t="s">
        <v>303</v>
      </c>
      <c r="F31" s="99"/>
      <c r="G31" s="100" t="s">
        <v>80</v>
      </c>
      <c r="H31" s="99" t="s">
        <v>81</v>
      </c>
      <c r="I31" s="100" t="s">
        <v>82</v>
      </c>
      <c r="J31" s="101"/>
      <c r="K31" s="101">
        <v>1</v>
      </c>
      <c r="L31" s="101"/>
      <c r="M31" s="101">
        <f t="shared" si="0"/>
        <v>1</v>
      </c>
      <c r="N31" s="102" t="s">
        <v>34</v>
      </c>
      <c r="O31" s="102" t="s">
        <v>34</v>
      </c>
      <c r="P31" s="102" t="s">
        <v>34</v>
      </c>
      <c r="Q31" s="99" t="s">
        <v>105</v>
      </c>
      <c r="R31" s="98" t="s">
        <v>36</v>
      </c>
      <c r="S31" s="103" t="s">
        <v>105</v>
      </c>
      <c r="T31" s="100" t="s">
        <v>37</v>
      </c>
      <c r="U31" s="99" t="s">
        <v>208</v>
      </c>
      <c r="V31" s="104" t="s">
        <v>215</v>
      </c>
      <c r="W31" s="99" t="s">
        <v>38</v>
      </c>
      <c r="X31" s="99" t="s">
        <v>38</v>
      </c>
      <c r="Y31" s="99" t="s">
        <v>38</v>
      </c>
      <c r="Z31" s="99" t="s">
        <v>83</v>
      </c>
      <c r="AA31" s="99" t="s">
        <v>46</v>
      </c>
      <c r="AB31" s="99" t="s">
        <v>40</v>
      </c>
      <c r="AC31" s="105"/>
      <c r="AD31" s="100"/>
    </row>
    <row r="32" spans="1:30" ht="45">
      <c r="A32" s="98" t="s">
        <v>374</v>
      </c>
      <c r="B32" s="116" t="s">
        <v>263</v>
      </c>
      <c r="C32" s="99" t="s">
        <v>79</v>
      </c>
      <c r="D32" s="99"/>
      <c r="E32" s="99" t="s">
        <v>303</v>
      </c>
      <c r="F32" s="99" t="s">
        <v>303</v>
      </c>
      <c r="G32" s="100" t="s">
        <v>80</v>
      </c>
      <c r="H32" s="99" t="s">
        <v>84</v>
      </c>
      <c r="I32" s="100" t="s">
        <v>321</v>
      </c>
      <c r="J32" s="101"/>
      <c r="K32" s="101">
        <v>1</v>
      </c>
      <c r="L32" s="101"/>
      <c r="M32" s="101">
        <f t="shared" si="0"/>
        <v>1</v>
      </c>
      <c r="N32" s="102" t="s">
        <v>34</v>
      </c>
      <c r="O32" s="102" t="s">
        <v>34</v>
      </c>
      <c r="P32" s="102" t="s">
        <v>34</v>
      </c>
      <c r="Q32" s="99" t="s">
        <v>105</v>
      </c>
      <c r="R32" s="98" t="s">
        <v>36</v>
      </c>
      <c r="S32" s="103" t="s">
        <v>105</v>
      </c>
      <c r="T32" s="100" t="s">
        <v>37</v>
      </c>
      <c r="U32" s="99" t="s">
        <v>208</v>
      </c>
      <c r="V32" s="104" t="s">
        <v>215</v>
      </c>
      <c r="W32" s="99" t="s">
        <v>38</v>
      </c>
      <c r="X32" s="99" t="s">
        <v>38</v>
      </c>
      <c r="Y32" s="99" t="s">
        <v>38</v>
      </c>
      <c r="Z32" s="99" t="s">
        <v>83</v>
      </c>
      <c r="AA32" s="99" t="s">
        <v>46</v>
      </c>
      <c r="AB32" s="99" t="s">
        <v>40</v>
      </c>
      <c r="AC32" s="105"/>
      <c r="AD32" s="100"/>
    </row>
    <row r="33" spans="1:30" ht="182.25" customHeight="1">
      <c r="A33" s="98" t="s">
        <v>374</v>
      </c>
      <c r="B33" s="116" t="s">
        <v>317</v>
      </c>
      <c r="C33" s="99" t="s">
        <v>431</v>
      </c>
      <c r="D33" s="99"/>
      <c r="E33" s="99" t="s">
        <v>303</v>
      </c>
      <c r="F33" s="99"/>
      <c r="G33" s="100" t="s">
        <v>42</v>
      </c>
      <c r="H33" s="99" t="s">
        <v>43</v>
      </c>
      <c r="I33" s="100" t="s">
        <v>44</v>
      </c>
      <c r="J33" s="101">
        <v>43</v>
      </c>
      <c r="K33" s="101">
        <v>25</v>
      </c>
      <c r="L33" s="101"/>
      <c r="M33" s="101">
        <f>SUM(J33:L33)</f>
        <v>68</v>
      </c>
      <c r="N33" s="102" t="s">
        <v>34</v>
      </c>
      <c r="O33" s="102" t="s">
        <v>356</v>
      </c>
      <c r="P33" s="102" t="s">
        <v>388</v>
      </c>
      <c r="Q33" s="99" t="s">
        <v>35</v>
      </c>
      <c r="R33" s="98" t="s">
        <v>36</v>
      </c>
      <c r="S33" s="103" t="s">
        <v>35</v>
      </c>
      <c r="T33" s="100" t="s">
        <v>45</v>
      </c>
      <c r="U33" s="99" t="s">
        <v>205</v>
      </c>
      <c r="V33" s="104" t="s">
        <v>214</v>
      </c>
      <c r="W33" s="99" t="s">
        <v>38</v>
      </c>
      <c r="X33" s="99" t="s">
        <v>38</v>
      </c>
      <c r="Y33" s="99" t="s">
        <v>38</v>
      </c>
      <c r="Z33" s="99" t="s">
        <v>238</v>
      </c>
      <c r="AA33" s="99" t="s">
        <v>46</v>
      </c>
      <c r="AB33" s="99" t="s">
        <v>47</v>
      </c>
      <c r="AC33" s="105"/>
      <c r="AD33" s="100"/>
    </row>
    <row r="34" spans="1:30" ht="165.75" customHeight="1">
      <c r="A34" s="98" t="s">
        <v>374</v>
      </c>
      <c r="B34" s="116" t="s">
        <v>317</v>
      </c>
      <c r="C34" s="99" t="s">
        <v>431</v>
      </c>
      <c r="D34" s="99"/>
      <c r="E34" s="99" t="s">
        <v>303</v>
      </c>
      <c r="F34" s="99"/>
      <c r="G34" s="100" t="s">
        <v>42</v>
      </c>
      <c r="H34" s="99" t="s">
        <v>48</v>
      </c>
      <c r="I34" s="100" t="s">
        <v>406</v>
      </c>
      <c r="J34" s="101">
        <v>43</v>
      </c>
      <c r="K34" s="101">
        <v>25</v>
      </c>
      <c r="L34" s="101"/>
      <c r="M34" s="101">
        <f>SUM(J34:L34)</f>
        <v>68</v>
      </c>
      <c r="N34" s="102" t="s">
        <v>34</v>
      </c>
      <c r="O34" s="102" t="s">
        <v>356</v>
      </c>
      <c r="P34" s="102" t="s">
        <v>388</v>
      </c>
      <c r="Q34" s="99" t="s">
        <v>70</v>
      </c>
      <c r="R34" s="98" t="s">
        <v>36</v>
      </c>
      <c r="S34" s="103" t="s">
        <v>70</v>
      </c>
      <c r="T34" s="100" t="s">
        <v>37</v>
      </c>
      <c r="U34" s="99" t="s">
        <v>202</v>
      </c>
      <c r="V34" s="104" t="s">
        <v>213</v>
      </c>
      <c r="W34" s="99" t="s">
        <v>38</v>
      </c>
      <c r="X34" s="99" t="s">
        <v>38</v>
      </c>
      <c r="Y34" s="99" t="s">
        <v>51</v>
      </c>
      <c r="Z34" s="99" t="s">
        <v>239</v>
      </c>
      <c r="AA34" s="99" t="s">
        <v>46</v>
      </c>
      <c r="AB34" s="99" t="s">
        <v>47</v>
      </c>
      <c r="AC34" s="105"/>
      <c r="AD34" s="100"/>
    </row>
    <row r="35" spans="1:30" ht="180.75" customHeight="1">
      <c r="A35" s="98" t="s">
        <v>374</v>
      </c>
      <c r="B35" s="116" t="s">
        <v>317</v>
      </c>
      <c r="C35" s="99" t="s">
        <v>240</v>
      </c>
      <c r="D35" s="99"/>
      <c r="E35" s="99" t="s">
        <v>303</v>
      </c>
      <c r="F35" s="99"/>
      <c r="G35" s="100" t="s">
        <v>53</v>
      </c>
      <c r="H35" s="99" t="s">
        <v>54</v>
      </c>
      <c r="I35" s="100" t="s">
        <v>55</v>
      </c>
      <c r="J35" s="101">
        <v>43</v>
      </c>
      <c r="K35" s="101">
        <v>25</v>
      </c>
      <c r="L35" s="101"/>
      <c r="M35" s="101">
        <f>SUM(J35:L35)</f>
        <v>68</v>
      </c>
      <c r="N35" s="102" t="s">
        <v>34</v>
      </c>
      <c r="O35" s="102" t="s">
        <v>34</v>
      </c>
      <c r="P35" s="102" t="s">
        <v>34</v>
      </c>
      <c r="Q35" s="99" t="s">
        <v>105</v>
      </c>
      <c r="R35" s="98" t="s">
        <v>50</v>
      </c>
      <c r="S35" s="103" t="s">
        <v>105</v>
      </c>
      <c r="T35" s="100" t="s">
        <v>57</v>
      </c>
      <c r="U35" s="99" t="s">
        <v>208</v>
      </c>
      <c r="V35" s="104" t="s">
        <v>215</v>
      </c>
      <c r="W35" s="99" t="s">
        <v>58</v>
      </c>
      <c r="X35" s="99" t="s">
        <v>58</v>
      </c>
      <c r="Y35" s="99" t="s">
        <v>38</v>
      </c>
      <c r="Z35" s="99" t="s">
        <v>56</v>
      </c>
      <c r="AA35" s="99" t="s">
        <v>46</v>
      </c>
      <c r="AB35" s="99" t="s">
        <v>38</v>
      </c>
      <c r="AC35" s="105"/>
      <c r="AD35" s="100"/>
    </row>
    <row r="36" spans="1:30" ht="181.5" customHeight="1">
      <c r="A36" s="98" t="s">
        <v>374</v>
      </c>
      <c r="B36" s="116" t="s">
        <v>317</v>
      </c>
      <c r="C36" s="99" t="s">
        <v>241</v>
      </c>
      <c r="D36" s="99"/>
      <c r="E36" s="99" t="s">
        <v>303</v>
      </c>
      <c r="F36" s="99"/>
      <c r="G36" s="100" t="s">
        <v>63</v>
      </c>
      <c r="H36" s="99" t="s">
        <v>64</v>
      </c>
      <c r="I36" s="100" t="s">
        <v>242</v>
      </c>
      <c r="J36" s="101">
        <v>43</v>
      </c>
      <c r="K36" s="101">
        <v>25</v>
      </c>
      <c r="L36" s="101"/>
      <c r="M36" s="101">
        <f>SUM(J36:L36)</f>
        <v>68</v>
      </c>
      <c r="N36" s="102" t="s">
        <v>34</v>
      </c>
      <c r="O36" s="102" t="s">
        <v>34</v>
      </c>
      <c r="P36" s="102" t="s">
        <v>34</v>
      </c>
      <c r="Q36" s="99" t="s">
        <v>105</v>
      </c>
      <c r="R36" s="98" t="s">
        <v>50</v>
      </c>
      <c r="S36" s="103" t="s">
        <v>105</v>
      </c>
      <c r="T36" s="100" t="s">
        <v>57</v>
      </c>
      <c r="U36" s="99" t="s">
        <v>208</v>
      </c>
      <c r="V36" s="104" t="s">
        <v>215</v>
      </c>
      <c r="W36" s="99" t="s">
        <v>38</v>
      </c>
      <c r="X36" s="99" t="s">
        <v>38</v>
      </c>
      <c r="Y36" s="99" t="s">
        <v>38</v>
      </c>
      <c r="Z36" s="99" t="s">
        <v>243</v>
      </c>
      <c r="AA36" s="99" t="s">
        <v>46</v>
      </c>
      <c r="AB36" s="99" t="s">
        <v>38</v>
      </c>
      <c r="AC36" s="105"/>
      <c r="AD36" s="100"/>
    </row>
    <row r="37" spans="1:30" ht="90">
      <c r="A37" s="98" t="s">
        <v>374</v>
      </c>
      <c r="B37" s="116" t="s">
        <v>317</v>
      </c>
      <c r="C37" s="99" t="s">
        <v>244</v>
      </c>
      <c r="D37" s="99"/>
      <c r="E37" s="99" t="s">
        <v>303</v>
      </c>
      <c r="F37" s="99"/>
      <c r="G37" s="100" t="s">
        <v>42</v>
      </c>
      <c r="H37" s="99" t="s">
        <v>73</v>
      </c>
      <c r="I37" s="100" t="s">
        <v>74</v>
      </c>
      <c r="J37" s="101">
        <v>43</v>
      </c>
      <c r="K37" s="101">
        <v>25</v>
      </c>
      <c r="L37" s="101"/>
      <c r="M37" s="101">
        <f>SUM(J37:L37)</f>
        <v>68</v>
      </c>
      <c r="N37" s="102" t="s">
        <v>34</v>
      </c>
      <c r="O37" s="102" t="s">
        <v>356</v>
      </c>
      <c r="P37" s="102" t="s">
        <v>34</v>
      </c>
      <c r="Q37" s="99" t="s">
        <v>35</v>
      </c>
      <c r="R37" s="98" t="s">
        <v>36</v>
      </c>
      <c r="S37" s="103" t="s">
        <v>35</v>
      </c>
      <c r="T37" s="100" t="s">
        <v>37</v>
      </c>
      <c r="U37" s="99" t="s">
        <v>202</v>
      </c>
      <c r="V37" s="104" t="s">
        <v>213</v>
      </c>
      <c r="W37" s="99" t="s">
        <v>38</v>
      </c>
      <c r="X37" s="99" t="s">
        <v>38</v>
      </c>
      <c r="Y37" s="99" t="s">
        <v>38</v>
      </c>
      <c r="Z37" s="99" t="s">
        <v>238</v>
      </c>
      <c r="AA37" s="99" t="s">
        <v>46</v>
      </c>
      <c r="AB37" s="99" t="s">
        <v>38</v>
      </c>
      <c r="AC37" s="105"/>
      <c r="AD37" s="100"/>
    </row>
    <row r="38" spans="1:30" ht="120">
      <c r="A38" s="98" t="s">
        <v>374</v>
      </c>
      <c r="B38" s="116" t="s">
        <v>317</v>
      </c>
      <c r="C38" s="99" t="s">
        <v>432</v>
      </c>
      <c r="D38" s="99"/>
      <c r="E38" s="99" t="s">
        <v>303</v>
      </c>
      <c r="F38" s="99"/>
      <c r="G38" s="100" t="s">
        <v>89</v>
      </c>
      <c r="H38" s="99" t="s">
        <v>90</v>
      </c>
      <c r="I38" s="100" t="s">
        <v>327</v>
      </c>
      <c r="J38" s="101">
        <v>43</v>
      </c>
      <c r="K38" s="101">
        <v>25</v>
      </c>
      <c r="L38" s="101"/>
      <c r="M38" s="101">
        <f t="shared" si="0"/>
        <v>68</v>
      </c>
      <c r="N38" s="102" t="s">
        <v>34</v>
      </c>
      <c r="O38" s="102" t="s">
        <v>358</v>
      </c>
      <c r="P38" s="102" t="s">
        <v>359</v>
      </c>
      <c r="Q38" s="99" t="s">
        <v>105</v>
      </c>
      <c r="R38" s="98" t="s">
        <v>36</v>
      </c>
      <c r="S38" s="103" t="s">
        <v>105</v>
      </c>
      <c r="T38" s="100" t="s">
        <v>45</v>
      </c>
      <c r="U38" s="99" t="s">
        <v>208</v>
      </c>
      <c r="V38" s="104" t="s">
        <v>215</v>
      </c>
      <c r="W38" s="99" t="s">
        <v>38</v>
      </c>
      <c r="X38" s="99" t="s">
        <v>38</v>
      </c>
      <c r="Y38" s="99" t="s">
        <v>38</v>
      </c>
      <c r="Z38" s="99" t="s">
        <v>91</v>
      </c>
      <c r="AA38" s="99" t="s">
        <v>46</v>
      </c>
      <c r="AB38" s="99" t="s">
        <v>38</v>
      </c>
      <c r="AC38" s="105"/>
      <c r="AD38" s="100"/>
    </row>
    <row r="39" spans="1:30" ht="120">
      <c r="A39" s="98" t="s">
        <v>374</v>
      </c>
      <c r="B39" s="116" t="s">
        <v>317</v>
      </c>
      <c r="C39" s="99" t="s">
        <v>432</v>
      </c>
      <c r="D39" s="99"/>
      <c r="E39" s="99" t="s">
        <v>303</v>
      </c>
      <c r="F39" s="99"/>
      <c r="G39" s="100" t="s">
        <v>89</v>
      </c>
      <c r="H39" s="99" t="s">
        <v>92</v>
      </c>
      <c r="I39" s="100" t="s">
        <v>328</v>
      </c>
      <c r="J39" s="101">
        <v>43</v>
      </c>
      <c r="K39" s="101">
        <v>25</v>
      </c>
      <c r="L39" s="101"/>
      <c r="M39" s="101">
        <f t="shared" si="0"/>
        <v>68</v>
      </c>
      <c r="N39" s="102" t="s">
        <v>34</v>
      </c>
      <c r="O39" s="102" t="s">
        <v>360</v>
      </c>
      <c r="P39" s="102" t="s">
        <v>357</v>
      </c>
      <c r="Q39" s="99" t="s">
        <v>105</v>
      </c>
      <c r="R39" s="98" t="s">
        <v>36</v>
      </c>
      <c r="S39" s="103" t="s">
        <v>105</v>
      </c>
      <c r="T39" s="100" t="s">
        <v>37</v>
      </c>
      <c r="U39" s="99" t="s">
        <v>208</v>
      </c>
      <c r="V39" s="104" t="s">
        <v>215</v>
      </c>
      <c r="W39" s="99" t="s">
        <v>38</v>
      </c>
      <c r="X39" s="99" t="s">
        <v>38</v>
      </c>
      <c r="Y39" s="99" t="s">
        <v>38</v>
      </c>
      <c r="Z39" s="99" t="s">
        <v>93</v>
      </c>
      <c r="AA39" s="99" t="s">
        <v>46</v>
      </c>
      <c r="AB39" s="99" t="s">
        <v>38</v>
      </c>
      <c r="AC39" s="105"/>
      <c r="AD39" s="100"/>
    </row>
    <row r="40" spans="1:30" ht="165">
      <c r="A40" s="98" t="s">
        <v>374</v>
      </c>
      <c r="B40" s="116" t="s">
        <v>317</v>
      </c>
      <c r="C40" s="99" t="s">
        <v>432</v>
      </c>
      <c r="D40" s="99"/>
      <c r="E40" s="99" t="s">
        <v>303</v>
      </c>
      <c r="F40" s="99"/>
      <c r="G40" s="100" t="s">
        <v>89</v>
      </c>
      <c r="H40" s="99" t="s">
        <v>94</v>
      </c>
      <c r="I40" s="100" t="s">
        <v>329</v>
      </c>
      <c r="J40" s="101">
        <v>43</v>
      </c>
      <c r="K40" s="101">
        <v>25</v>
      </c>
      <c r="L40" s="101"/>
      <c r="M40" s="101">
        <f t="shared" si="0"/>
        <v>68</v>
      </c>
      <c r="N40" s="102" t="s">
        <v>34</v>
      </c>
      <c r="O40" s="102" t="s">
        <v>361</v>
      </c>
      <c r="P40" s="102" t="s">
        <v>357</v>
      </c>
      <c r="Q40" s="99" t="s">
        <v>141</v>
      </c>
      <c r="R40" s="98" t="s">
        <v>36</v>
      </c>
      <c r="S40" s="103" t="s">
        <v>141</v>
      </c>
      <c r="T40" s="100" t="s">
        <v>37</v>
      </c>
      <c r="U40" s="99" t="s">
        <v>199</v>
      </c>
      <c r="V40" s="104" t="s">
        <v>212</v>
      </c>
      <c r="W40" s="99" t="s">
        <v>38</v>
      </c>
      <c r="X40" s="99" t="s">
        <v>38</v>
      </c>
      <c r="Y40" s="99" t="s">
        <v>38</v>
      </c>
      <c r="Z40" s="99" t="s">
        <v>95</v>
      </c>
      <c r="AA40" s="99" t="s">
        <v>46</v>
      </c>
      <c r="AB40" s="99" t="s">
        <v>38</v>
      </c>
      <c r="AC40" s="105"/>
      <c r="AD40" s="100"/>
    </row>
    <row r="41" spans="1:30" ht="120">
      <c r="A41" s="98" t="s">
        <v>374</v>
      </c>
      <c r="B41" s="116" t="s">
        <v>317</v>
      </c>
      <c r="C41" s="99" t="s">
        <v>432</v>
      </c>
      <c r="D41" s="99"/>
      <c r="E41" s="99" t="s">
        <v>303</v>
      </c>
      <c r="F41" s="99"/>
      <c r="G41" s="100" t="s">
        <v>89</v>
      </c>
      <c r="H41" s="99" t="s">
        <v>96</v>
      </c>
      <c r="I41" s="100" t="s">
        <v>97</v>
      </c>
      <c r="J41" s="101">
        <v>43</v>
      </c>
      <c r="K41" s="101">
        <v>25</v>
      </c>
      <c r="L41" s="101"/>
      <c r="M41" s="101">
        <f t="shared" si="0"/>
        <v>68</v>
      </c>
      <c r="N41" s="102" t="s">
        <v>34</v>
      </c>
      <c r="O41" s="102" t="s">
        <v>362</v>
      </c>
      <c r="P41" s="102" t="s">
        <v>34</v>
      </c>
      <c r="Q41" s="99" t="s">
        <v>105</v>
      </c>
      <c r="R41" s="98" t="s">
        <v>50</v>
      </c>
      <c r="S41" s="103" t="s">
        <v>105</v>
      </c>
      <c r="T41" s="100" t="s">
        <v>37</v>
      </c>
      <c r="U41" s="99" t="s">
        <v>208</v>
      </c>
      <c r="V41" s="104" t="s">
        <v>215</v>
      </c>
      <c r="W41" s="99" t="s">
        <v>38</v>
      </c>
      <c r="X41" s="99" t="s">
        <v>38</v>
      </c>
      <c r="Y41" s="99" t="s">
        <v>38</v>
      </c>
      <c r="Z41" s="99" t="s">
        <v>98</v>
      </c>
      <c r="AA41" s="99" t="s">
        <v>46</v>
      </c>
      <c r="AB41" s="99" t="s">
        <v>38</v>
      </c>
      <c r="AC41" s="105"/>
      <c r="AD41" s="100"/>
    </row>
    <row r="42" spans="1:30" ht="165">
      <c r="A42" s="98" t="s">
        <v>374</v>
      </c>
      <c r="B42" s="116" t="s">
        <v>317</v>
      </c>
      <c r="C42" s="99" t="s">
        <v>432</v>
      </c>
      <c r="D42" s="99"/>
      <c r="E42" s="99" t="s">
        <v>303</v>
      </c>
      <c r="F42" s="99"/>
      <c r="G42" s="100" t="s">
        <v>89</v>
      </c>
      <c r="H42" s="99" t="s">
        <v>99</v>
      </c>
      <c r="I42" s="100" t="s">
        <v>330</v>
      </c>
      <c r="J42" s="101">
        <v>43</v>
      </c>
      <c r="K42" s="101">
        <v>25</v>
      </c>
      <c r="L42" s="101"/>
      <c r="M42" s="101">
        <f t="shared" si="0"/>
        <v>68</v>
      </c>
      <c r="N42" s="102" t="s">
        <v>34</v>
      </c>
      <c r="O42" s="102" t="s">
        <v>361</v>
      </c>
      <c r="P42" s="102" t="s">
        <v>34</v>
      </c>
      <c r="Q42" s="99" t="s">
        <v>105</v>
      </c>
      <c r="R42" s="98" t="s">
        <v>50</v>
      </c>
      <c r="S42" s="103" t="s">
        <v>105</v>
      </c>
      <c r="T42" s="100" t="s">
        <v>37</v>
      </c>
      <c r="U42" s="99" t="s">
        <v>208</v>
      </c>
      <c r="V42" s="104" t="s">
        <v>215</v>
      </c>
      <c r="W42" s="99" t="s">
        <v>38</v>
      </c>
      <c r="X42" s="99" t="s">
        <v>38</v>
      </c>
      <c r="Y42" s="99" t="s">
        <v>38</v>
      </c>
      <c r="Z42" s="99" t="s">
        <v>98</v>
      </c>
      <c r="AA42" s="99" t="s">
        <v>46</v>
      </c>
      <c r="AB42" s="99" t="s">
        <v>38</v>
      </c>
      <c r="AC42" s="105"/>
      <c r="AD42" s="100"/>
    </row>
    <row r="43" spans="1:30" ht="120">
      <c r="A43" s="98" t="s">
        <v>374</v>
      </c>
      <c r="B43" s="116" t="s">
        <v>317</v>
      </c>
      <c r="C43" s="99" t="s">
        <v>100</v>
      </c>
      <c r="D43" s="99"/>
      <c r="E43" s="99" t="s">
        <v>303</v>
      </c>
      <c r="F43" s="99"/>
      <c r="G43" s="108" t="s">
        <v>89</v>
      </c>
      <c r="H43" s="99" t="s">
        <v>127</v>
      </c>
      <c r="I43" s="108" t="s">
        <v>434</v>
      </c>
      <c r="J43" s="101">
        <v>43</v>
      </c>
      <c r="K43" s="101">
        <v>25</v>
      </c>
      <c r="L43" s="108"/>
      <c r="M43" s="108">
        <f t="shared" si="0"/>
        <v>68</v>
      </c>
      <c r="N43" s="109" t="s">
        <v>34</v>
      </c>
      <c r="O43" s="109" t="s">
        <v>363</v>
      </c>
      <c r="P43" s="109" t="s">
        <v>364</v>
      </c>
      <c r="Q43" s="99" t="s">
        <v>35</v>
      </c>
      <c r="R43" s="110" t="s">
        <v>36</v>
      </c>
      <c r="S43" s="99" t="s">
        <v>70</v>
      </c>
      <c r="T43" s="108" t="s">
        <v>37</v>
      </c>
      <c r="U43" s="99" t="s">
        <v>202</v>
      </c>
      <c r="V43" s="104" t="s">
        <v>213</v>
      </c>
      <c r="W43" s="99" t="s">
        <v>38</v>
      </c>
      <c r="X43" s="99" t="s">
        <v>38</v>
      </c>
      <c r="Y43" s="99" t="s">
        <v>233</v>
      </c>
      <c r="Z43" s="99" t="s">
        <v>234</v>
      </c>
      <c r="AA43" s="99" t="s">
        <v>235</v>
      </c>
      <c r="AB43" s="99" t="s">
        <v>236</v>
      </c>
      <c r="AC43" s="111"/>
      <c r="AD43" s="108"/>
    </row>
    <row r="44" spans="1:30" ht="180">
      <c r="A44" s="98" t="s">
        <v>374</v>
      </c>
      <c r="B44" s="116" t="s">
        <v>317</v>
      </c>
      <c r="C44" s="99" t="s">
        <v>126</v>
      </c>
      <c r="D44" s="99"/>
      <c r="E44" s="99" t="s">
        <v>303</v>
      </c>
      <c r="F44" s="99"/>
      <c r="G44" s="100" t="s">
        <v>32</v>
      </c>
      <c r="H44" s="99" t="s">
        <v>127</v>
      </c>
      <c r="I44" s="100" t="s">
        <v>434</v>
      </c>
      <c r="J44" s="101">
        <v>43</v>
      </c>
      <c r="K44" s="101">
        <v>25</v>
      </c>
      <c r="L44" s="101"/>
      <c r="M44" s="101">
        <f>SUM(J44:K44)</f>
        <v>68</v>
      </c>
      <c r="N44" s="102" t="s">
        <v>34</v>
      </c>
      <c r="O44" s="109" t="s">
        <v>363</v>
      </c>
      <c r="P44" s="102" t="s">
        <v>365</v>
      </c>
      <c r="Q44" s="99" t="s">
        <v>35</v>
      </c>
      <c r="R44" s="98" t="s">
        <v>50</v>
      </c>
      <c r="S44" s="103" t="s">
        <v>105</v>
      </c>
      <c r="T44" s="100" t="s">
        <v>57</v>
      </c>
      <c r="U44" s="99" t="s">
        <v>202</v>
      </c>
      <c r="V44" s="104" t="s">
        <v>213</v>
      </c>
      <c r="W44" s="99" t="s">
        <v>38</v>
      </c>
      <c r="X44" s="99" t="s">
        <v>38</v>
      </c>
      <c r="Y44" s="99" t="s">
        <v>264</v>
      </c>
      <c r="Z44" s="99" t="s">
        <v>265</v>
      </c>
      <c r="AA44" s="99" t="s">
        <v>266</v>
      </c>
      <c r="AB44" s="102" t="s">
        <v>230</v>
      </c>
      <c r="AC44" s="105"/>
      <c r="AD44" s="100"/>
    </row>
    <row r="45" spans="1:30" ht="60">
      <c r="A45" s="98" t="s">
        <v>374</v>
      </c>
      <c r="B45" s="116" t="s">
        <v>317</v>
      </c>
      <c r="C45" s="99" t="s">
        <v>100</v>
      </c>
      <c r="D45" s="99"/>
      <c r="E45" s="99" t="s">
        <v>303</v>
      </c>
      <c r="F45" s="99"/>
      <c r="G45" s="100" t="s">
        <v>53</v>
      </c>
      <c r="H45" s="99" t="s">
        <v>267</v>
      </c>
      <c r="I45" s="100" t="s">
        <v>407</v>
      </c>
      <c r="J45" s="101">
        <v>43</v>
      </c>
      <c r="K45" s="101">
        <v>25</v>
      </c>
      <c r="L45" s="101"/>
      <c r="M45" s="101">
        <f t="shared" si="0"/>
        <v>68</v>
      </c>
      <c r="N45" s="102" t="s">
        <v>34</v>
      </c>
      <c r="O45" s="102" t="s">
        <v>34</v>
      </c>
      <c r="P45" s="102" t="s">
        <v>34</v>
      </c>
      <c r="Q45" s="99" t="s">
        <v>70</v>
      </c>
      <c r="R45" s="98" t="s">
        <v>50</v>
      </c>
      <c r="S45" s="103" t="s">
        <v>70</v>
      </c>
      <c r="T45" s="100" t="s">
        <v>103</v>
      </c>
      <c r="U45" s="99" t="s">
        <v>199</v>
      </c>
      <c r="V45" s="104" t="s">
        <v>212</v>
      </c>
      <c r="W45" s="99" t="s">
        <v>38</v>
      </c>
      <c r="X45" s="99" t="s">
        <v>38</v>
      </c>
      <c r="Y45" s="99" t="s">
        <v>104</v>
      </c>
      <c r="Z45" s="99" t="s">
        <v>399</v>
      </c>
      <c r="AA45" s="99" t="s">
        <v>38</v>
      </c>
      <c r="AB45" s="99" t="s">
        <v>38</v>
      </c>
      <c r="AC45" s="105"/>
      <c r="AD45" s="100"/>
    </row>
    <row r="46" spans="1:30" ht="45">
      <c r="A46" s="98" t="s">
        <v>374</v>
      </c>
      <c r="B46" s="116" t="s">
        <v>317</v>
      </c>
      <c r="C46" s="99" t="s">
        <v>100</v>
      </c>
      <c r="D46" s="99"/>
      <c r="E46" s="99" t="s">
        <v>303</v>
      </c>
      <c r="F46" s="99"/>
      <c r="G46" s="100" t="s">
        <v>53</v>
      </c>
      <c r="H46" s="99" t="s">
        <v>395</v>
      </c>
      <c r="I46" s="100" t="s">
        <v>405</v>
      </c>
      <c r="J46" s="101">
        <v>43</v>
      </c>
      <c r="K46" s="101">
        <v>25</v>
      </c>
      <c r="L46" s="101"/>
      <c r="M46" s="101">
        <f>SUM(J46:K46)</f>
        <v>68</v>
      </c>
      <c r="N46" s="102" t="s">
        <v>34</v>
      </c>
      <c r="O46" s="102" t="s">
        <v>34</v>
      </c>
      <c r="P46" s="102" t="s">
        <v>34</v>
      </c>
      <c r="Q46" s="99" t="s">
        <v>70</v>
      </c>
      <c r="R46" s="98" t="s">
        <v>50</v>
      </c>
      <c r="S46" s="103" t="s">
        <v>70</v>
      </c>
      <c r="T46" s="100" t="s">
        <v>103</v>
      </c>
      <c r="U46" s="99" t="s">
        <v>199</v>
      </c>
      <c r="V46" s="104" t="s">
        <v>212</v>
      </c>
      <c r="W46" s="99" t="s">
        <v>38</v>
      </c>
      <c r="X46" s="99" t="s">
        <v>38</v>
      </c>
      <c r="Y46" s="99" t="s">
        <v>104</v>
      </c>
      <c r="Z46" s="99" t="s">
        <v>399</v>
      </c>
      <c r="AA46" s="99" t="s">
        <v>38</v>
      </c>
      <c r="AB46" s="99" t="s">
        <v>38</v>
      </c>
      <c r="AC46" s="105"/>
      <c r="AD46" s="100"/>
    </row>
    <row r="47" spans="1:30" ht="30">
      <c r="A47" s="98" t="s">
        <v>374</v>
      </c>
      <c r="B47" s="116" t="s">
        <v>317</v>
      </c>
      <c r="C47" s="99" t="s">
        <v>100</v>
      </c>
      <c r="D47" s="99"/>
      <c r="E47" s="99" t="s">
        <v>303</v>
      </c>
      <c r="F47" s="99"/>
      <c r="G47" s="100" t="s">
        <v>53</v>
      </c>
      <c r="H47" s="99" t="s">
        <v>397</v>
      </c>
      <c r="I47" s="100" t="s">
        <v>396</v>
      </c>
      <c r="J47" s="101">
        <v>43</v>
      </c>
      <c r="K47" s="101">
        <v>25</v>
      </c>
      <c r="L47" s="101"/>
      <c r="M47" s="101">
        <f>SUM(J47:K47)</f>
        <v>68</v>
      </c>
      <c r="N47" s="102" t="s">
        <v>34</v>
      </c>
      <c r="O47" s="102" t="s">
        <v>34</v>
      </c>
      <c r="P47" s="102" t="s">
        <v>34</v>
      </c>
      <c r="Q47" s="99" t="s">
        <v>35</v>
      </c>
      <c r="R47" s="98" t="s">
        <v>50</v>
      </c>
      <c r="S47" s="103" t="s">
        <v>105</v>
      </c>
      <c r="T47" s="100" t="s">
        <v>103</v>
      </c>
      <c r="U47" s="99" t="s">
        <v>202</v>
      </c>
      <c r="V47" s="104" t="s">
        <v>213</v>
      </c>
      <c r="W47" s="99" t="s">
        <v>38</v>
      </c>
      <c r="X47" s="99" t="s">
        <v>38</v>
      </c>
      <c r="Y47" s="99" t="s">
        <v>104</v>
      </c>
      <c r="Z47" s="99" t="s">
        <v>398</v>
      </c>
      <c r="AA47" s="99" t="s">
        <v>38</v>
      </c>
      <c r="AB47" s="99" t="s">
        <v>38</v>
      </c>
      <c r="AC47" s="105"/>
      <c r="AD47" s="100"/>
    </row>
    <row r="48" spans="1:30" ht="30">
      <c r="A48" s="98" t="s">
        <v>374</v>
      </c>
      <c r="B48" s="116" t="s">
        <v>317</v>
      </c>
      <c r="C48" s="99" t="s">
        <v>108</v>
      </c>
      <c r="D48" s="99"/>
      <c r="E48" s="99" t="s">
        <v>303</v>
      </c>
      <c r="F48" s="99"/>
      <c r="G48" s="100" t="s">
        <v>59</v>
      </c>
      <c r="H48" s="99" t="s">
        <v>109</v>
      </c>
      <c r="I48" s="100" t="s">
        <v>411</v>
      </c>
      <c r="J48" s="101">
        <v>43</v>
      </c>
      <c r="K48" s="101">
        <v>25</v>
      </c>
      <c r="L48" s="101"/>
      <c r="M48" s="101">
        <f t="shared" si="0"/>
        <v>68</v>
      </c>
      <c r="N48" s="102" t="s">
        <v>34</v>
      </c>
      <c r="O48" s="102" t="s">
        <v>34</v>
      </c>
      <c r="P48" s="102" t="s">
        <v>34</v>
      </c>
      <c r="Q48" s="99" t="s">
        <v>105</v>
      </c>
      <c r="R48" s="98" t="s">
        <v>50</v>
      </c>
      <c r="S48" s="103" t="s">
        <v>105</v>
      </c>
      <c r="T48" s="100" t="s">
        <v>45</v>
      </c>
      <c r="U48" s="99" t="s">
        <v>208</v>
      </c>
      <c r="V48" s="104" t="s">
        <v>215</v>
      </c>
      <c r="W48" s="99" t="s">
        <v>38</v>
      </c>
      <c r="X48" s="99" t="s">
        <v>38</v>
      </c>
      <c r="Y48" s="99" t="s">
        <v>38</v>
      </c>
      <c r="Z48" s="102" t="s">
        <v>110</v>
      </c>
      <c r="AA48" s="99" t="s">
        <v>46</v>
      </c>
      <c r="AB48" s="99" t="s">
        <v>38</v>
      </c>
      <c r="AC48" s="105"/>
      <c r="AD48" s="100"/>
    </row>
    <row r="49" spans="1:30" ht="30">
      <c r="A49" s="98" t="s">
        <v>374</v>
      </c>
      <c r="B49" s="116" t="s">
        <v>317</v>
      </c>
      <c r="C49" s="99" t="s">
        <v>108</v>
      </c>
      <c r="D49" s="99"/>
      <c r="E49" s="99" t="s">
        <v>303</v>
      </c>
      <c r="F49" s="99"/>
      <c r="G49" s="100" t="s">
        <v>59</v>
      </c>
      <c r="H49" s="99" t="s">
        <v>402</v>
      </c>
      <c r="I49" s="100" t="s">
        <v>403</v>
      </c>
      <c r="J49" s="101">
        <v>43</v>
      </c>
      <c r="K49" s="101">
        <v>25</v>
      </c>
      <c r="L49" s="101"/>
      <c r="M49" s="101">
        <f>SUM(J49:K49)</f>
        <v>68</v>
      </c>
      <c r="N49" s="102" t="s">
        <v>34</v>
      </c>
      <c r="O49" s="102" t="s">
        <v>34</v>
      </c>
      <c r="P49" s="102" t="s">
        <v>34</v>
      </c>
      <c r="Q49" s="99" t="s">
        <v>105</v>
      </c>
      <c r="R49" s="98" t="s">
        <v>50</v>
      </c>
      <c r="S49" s="103" t="s">
        <v>105</v>
      </c>
      <c r="T49" s="100" t="s">
        <v>45</v>
      </c>
      <c r="U49" s="99" t="s">
        <v>208</v>
      </c>
      <c r="V49" s="104" t="s">
        <v>215</v>
      </c>
      <c r="W49" s="99" t="s">
        <v>38</v>
      </c>
      <c r="X49" s="99" t="s">
        <v>38</v>
      </c>
      <c r="Y49" s="99" t="s">
        <v>38</v>
      </c>
      <c r="Z49" s="102" t="s">
        <v>404</v>
      </c>
      <c r="AA49" s="99" t="s">
        <v>46</v>
      </c>
      <c r="AB49" s="99" t="s">
        <v>38</v>
      </c>
      <c r="AC49" s="105"/>
      <c r="AD49" s="100"/>
    </row>
    <row r="50" spans="1:30" ht="42.75">
      <c r="A50" s="98" t="s">
        <v>374</v>
      </c>
      <c r="B50" s="116" t="s">
        <v>317</v>
      </c>
      <c r="C50" s="99" t="s">
        <v>111</v>
      </c>
      <c r="D50" s="99"/>
      <c r="E50" s="99" t="s">
        <v>303</v>
      </c>
      <c r="F50" s="99"/>
      <c r="G50" s="100" t="s">
        <v>63</v>
      </c>
      <c r="H50" s="99" t="s">
        <v>112</v>
      </c>
      <c r="I50" s="100" t="s">
        <v>270</v>
      </c>
      <c r="J50" s="101">
        <v>43</v>
      </c>
      <c r="K50" s="101">
        <v>25</v>
      </c>
      <c r="L50" s="101"/>
      <c r="M50" s="101">
        <f t="shared" si="0"/>
        <v>68</v>
      </c>
      <c r="N50" s="102" t="s">
        <v>34</v>
      </c>
      <c r="O50" s="102" t="s">
        <v>34</v>
      </c>
      <c r="P50" s="102" t="s">
        <v>34</v>
      </c>
      <c r="Q50" s="99" t="s">
        <v>105</v>
      </c>
      <c r="R50" s="98" t="s">
        <v>106</v>
      </c>
      <c r="S50" s="103" t="s">
        <v>105</v>
      </c>
      <c r="T50" s="100" t="s">
        <v>57</v>
      </c>
      <c r="U50" s="99" t="s">
        <v>208</v>
      </c>
      <c r="V50" s="104" t="s">
        <v>215</v>
      </c>
      <c r="W50" s="99" t="s">
        <v>38</v>
      </c>
      <c r="X50" s="99" t="s">
        <v>38</v>
      </c>
      <c r="Y50" s="99" t="s">
        <v>38</v>
      </c>
      <c r="Z50" s="99" t="s">
        <v>243</v>
      </c>
      <c r="AA50" s="99" t="s">
        <v>46</v>
      </c>
      <c r="AB50" s="99" t="s">
        <v>38</v>
      </c>
      <c r="AC50" s="105"/>
      <c r="AD50" s="100"/>
    </row>
    <row r="51" spans="1:30" ht="75">
      <c r="A51" s="98" t="s">
        <v>374</v>
      </c>
      <c r="B51" s="116" t="s">
        <v>317</v>
      </c>
      <c r="C51" s="99" t="s">
        <v>113</v>
      </c>
      <c r="D51" s="99"/>
      <c r="E51" s="99" t="s">
        <v>303</v>
      </c>
      <c r="F51" s="99"/>
      <c r="G51" s="100" t="s">
        <v>53</v>
      </c>
      <c r="H51" s="99" t="s">
        <v>114</v>
      </c>
      <c r="I51" s="100" t="s">
        <v>410</v>
      </c>
      <c r="J51" s="101">
        <v>43</v>
      </c>
      <c r="K51" s="101">
        <v>25</v>
      </c>
      <c r="L51" s="101"/>
      <c r="M51" s="101">
        <f t="shared" si="0"/>
        <v>68</v>
      </c>
      <c r="N51" s="102" t="s">
        <v>34</v>
      </c>
      <c r="O51" s="102" t="s">
        <v>34</v>
      </c>
      <c r="P51" s="102" t="s">
        <v>34</v>
      </c>
      <c r="Q51" s="99" t="s">
        <v>105</v>
      </c>
      <c r="R51" s="98" t="s">
        <v>50</v>
      </c>
      <c r="S51" s="103" t="s">
        <v>105</v>
      </c>
      <c r="T51" s="100" t="s">
        <v>45</v>
      </c>
      <c r="U51" s="99" t="s">
        <v>208</v>
      </c>
      <c r="V51" s="104" t="s">
        <v>215</v>
      </c>
      <c r="W51" s="99" t="s">
        <v>38</v>
      </c>
      <c r="X51" s="99" t="s">
        <v>38</v>
      </c>
      <c r="Y51" s="99" t="s">
        <v>104</v>
      </c>
      <c r="Z51" s="99" t="s">
        <v>107</v>
      </c>
      <c r="AA51" s="99" t="s">
        <v>46</v>
      </c>
      <c r="AB51" s="99" t="s">
        <v>40</v>
      </c>
      <c r="AC51" s="105"/>
      <c r="AD51" s="100"/>
    </row>
    <row r="52" spans="1:30" ht="30">
      <c r="A52" s="98" t="s">
        <v>374</v>
      </c>
      <c r="B52" s="116" t="s">
        <v>317</v>
      </c>
      <c r="C52" s="99" t="s">
        <v>111</v>
      </c>
      <c r="D52" s="99"/>
      <c r="E52" s="99" t="s">
        <v>303</v>
      </c>
      <c r="F52" s="99"/>
      <c r="G52" s="100" t="s">
        <v>53</v>
      </c>
      <c r="H52" s="99" t="s">
        <v>114</v>
      </c>
      <c r="I52" s="100" t="s">
        <v>408</v>
      </c>
      <c r="J52" s="101">
        <v>43</v>
      </c>
      <c r="K52" s="101">
        <v>25</v>
      </c>
      <c r="L52" s="101"/>
      <c r="M52" s="101">
        <f>SUM(J52:K52)</f>
        <v>68</v>
      </c>
      <c r="N52" s="102" t="s">
        <v>34</v>
      </c>
      <c r="O52" s="102" t="s">
        <v>34</v>
      </c>
      <c r="P52" s="102" t="s">
        <v>34</v>
      </c>
      <c r="Q52" s="99" t="s">
        <v>105</v>
      </c>
      <c r="R52" s="98" t="s">
        <v>50</v>
      </c>
      <c r="S52" s="103" t="s">
        <v>105</v>
      </c>
      <c r="T52" s="100" t="s">
        <v>45</v>
      </c>
      <c r="U52" s="99" t="s">
        <v>208</v>
      </c>
      <c r="V52" s="104" t="s">
        <v>215</v>
      </c>
      <c r="W52" s="99" t="s">
        <v>38</v>
      </c>
      <c r="X52" s="99" t="s">
        <v>38</v>
      </c>
      <c r="Y52" s="99" t="s">
        <v>104</v>
      </c>
      <c r="Z52" s="99" t="s">
        <v>46</v>
      </c>
      <c r="AA52" s="99" t="s">
        <v>46</v>
      </c>
      <c r="AB52" s="99" t="s">
        <v>46</v>
      </c>
      <c r="AC52" s="105"/>
      <c r="AD52" s="100"/>
    </row>
    <row r="53" spans="1:30" ht="30">
      <c r="A53" s="98" t="s">
        <v>374</v>
      </c>
      <c r="B53" s="116" t="s">
        <v>317</v>
      </c>
      <c r="C53" s="99" t="s">
        <v>111</v>
      </c>
      <c r="D53" s="99"/>
      <c r="E53" s="99" t="s">
        <v>303</v>
      </c>
      <c r="F53" s="99"/>
      <c r="G53" s="100" t="s">
        <v>53</v>
      </c>
      <c r="H53" s="99" t="s">
        <v>114</v>
      </c>
      <c r="I53" s="100" t="s">
        <v>409</v>
      </c>
      <c r="J53" s="101">
        <v>43</v>
      </c>
      <c r="K53" s="101">
        <v>25</v>
      </c>
      <c r="L53" s="101"/>
      <c r="M53" s="101">
        <f>SUM(J53:K53)</f>
        <v>68</v>
      </c>
      <c r="N53" s="102" t="s">
        <v>34</v>
      </c>
      <c r="O53" s="102" t="s">
        <v>34</v>
      </c>
      <c r="P53" s="102" t="s">
        <v>34</v>
      </c>
      <c r="Q53" s="99" t="s">
        <v>105</v>
      </c>
      <c r="R53" s="98" t="s">
        <v>50</v>
      </c>
      <c r="S53" s="103" t="s">
        <v>105</v>
      </c>
      <c r="T53" s="100" t="s">
        <v>45</v>
      </c>
      <c r="U53" s="99" t="s">
        <v>208</v>
      </c>
      <c r="V53" s="104" t="s">
        <v>215</v>
      </c>
      <c r="W53" s="99" t="s">
        <v>38</v>
      </c>
      <c r="X53" s="99" t="s">
        <v>38</v>
      </c>
      <c r="Y53" s="99" t="s">
        <v>104</v>
      </c>
      <c r="Z53" s="99" t="s">
        <v>46</v>
      </c>
      <c r="AA53" s="99" t="s">
        <v>46</v>
      </c>
      <c r="AB53" s="99" t="s">
        <v>46</v>
      </c>
      <c r="AC53" s="105"/>
      <c r="AD53" s="100"/>
    </row>
    <row r="54" spans="1:30" ht="45">
      <c r="A54" s="98" t="s">
        <v>374</v>
      </c>
      <c r="B54" s="116" t="s">
        <v>317</v>
      </c>
      <c r="C54" s="99" t="s">
        <v>119</v>
      </c>
      <c r="D54" s="99"/>
      <c r="E54" s="99"/>
      <c r="F54" s="99" t="s">
        <v>303</v>
      </c>
      <c r="G54" s="100" t="s">
        <v>120</v>
      </c>
      <c r="H54" s="99" t="s">
        <v>121</v>
      </c>
      <c r="I54" s="100" t="s">
        <v>122</v>
      </c>
      <c r="J54" s="101">
        <v>43</v>
      </c>
      <c r="K54" s="101">
        <v>25</v>
      </c>
      <c r="L54" s="101"/>
      <c r="M54" s="101">
        <f aca="true" t="shared" si="1" ref="M54:M59">SUM(J54:L54)</f>
        <v>68</v>
      </c>
      <c r="N54" s="102" t="s">
        <v>34</v>
      </c>
      <c r="O54" s="102" t="s">
        <v>34</v>
      </c>
      <c r="P54" s="102" t="s">
        <v>34</v>
      </c>
      <c r="Q54" s="99" t="s">
        <v>70</v>
      </c>
      <c r="R54" s="98" t="s">
        <v>106</v>
      </c>
      <c r="S54" s="103" t="s">
        <v>35</v>
      </c>
      <c r="T54" s="100" t="s">
        <v>57</v>
      </c>
      <c r="U54" s="99" t="s">
        <v>199</v>
      </c>
      <c r="V54" s="104" t="s">
        <v>212</v>
      </c>
      <c r="W54" s="99" t="s">
        <v>38</v>
      </c>
      <c r="X54" s="99" t="s">
        <v>38</v>
      </c>
      <c r="Y54" s="99" t="s">
        <v>38</v>
      </c>
      <c r="Z54" s="99" t="s">
        <v>400</v>
      </c>
      <c r="AA54" s="99" t="s">
        <v>124</v>
      </c>
      <c r="AB54" s="99" t="s">
        <v>38</v>
      </c>
      <c r="AC54" s="105"/>
      <c r="AD54" s="100"/>
    </row>
    <row r="55" spans="1:30" ht="45">
      <c r="A55" s="98" t="s">
        <v>374</v>
      </c>
      <c r="B55" s="116" t="s">
        <v>317</v>
      </c>
      <c r="C55" s="99" t="s">
        <v>268</v>
      </c>
      <c r="D55" s="99"/>
      <c r="E55" s="99"/>
      <c r="F55" s="99" t="s">
        <v>303</v>
      </c>
      <c r="G55" s="100" t="s">
        <v>53</v>
      </c>
      <c r="H55" s="99" t="s">
        <v>271</v>
      </c>
      <c r="I55" s="100" t="s">
        <v>389</v>
      </c>
      <c r="J55" s="101">
        <v>43</v>
      </c>
      <c r="K55" s="101">
        <v>25</v>
      </c>
      <c r="L55" s="101"/>
      <c r="M55" s="101">
        <f t="shared" si="1"/>
        <v>68</v>
      </c>
      <c r="N55" s="102" t="s">
        <v>34</v>
      </c>
      <c r="O55" s="102" t="s">
        <v>34</v>
      </c>
      <c r="P55" s="102" t="s">
        <v>34</v>
      </c>
      <c r="Q55" s="99" t="s">
        <v>105</v>
      </c>
      <c r="R55" s="98" t="s">
        <v>36</v>
      </c>
      <c r="S55" s="103" t="s">
        <v>105</v>
      </c>
      <c r="T55" s="100" t="s">
        <v>57</v>
      </c>
      <c r="U55" s="99" t="s">
        <v>208</v>
      </c>
      <c r="V55" s="104" t="s">
        <v>215</v>
      </c>
      <c r="W55" s="99" t="s">
        <v>38</v>
      </c>
      <c r="X55" s="99" t="s">
        <v>38</v>
      </c>
      <c r="Y55" s="99" t="s">
        <v>272</v>
      </c>
      <c r="Z55" s="99" t="s">
        <v>107</v>
      </c>
      <c r="AA55" s="99" t="s">
        <v>273</v>
      </c>
      <c r="AB55" s="99" t="s">
        <v>38</v>
      </c>
      <c r="AC55" s="105"/>
      <c r="AD55" s="100"/>
    </row>
    <row r="56" spans="1:30" ht="45">
      <c r="A56" s="98" t="s">
        <v>374</v>
      </c>
      <c r="B56" s="116" t="s">
        <v>130</v>
      </c>
      <c r="C56" s="99" t="s">
        <v>433</v>
      </c>
      <c r="D56" s="99" t="s">
        <v>303</v>
      </c>
      <c r="E56" s="99"/>
      <c r="F56" s="99"/>
      <c r="G56" s="100" t="s">
        <v>42</v>
      </c>
      <c r="H56" s="99" t="s">
        <v>131</v>
      </c>
      <c r="I56" s="100" t="s">
        <v>331</v>
      </c>
      <c r="J56" s="101"/>
      <c r="K56" s="101"/>
      <c r="L56" s="101"/>
      <c r="M56" s="101">
        <f t="shared" si="1"/>
        <v>0</v>
      </c>
      <c r="N56" s="102" t="s">
        <v>34</v>
      </c>
      <c r="O56" s="102" t="s">
        <v>356</v>
      </c>
      <c r="P56" s="102" t="s">
        <v>34</v>
      </c>
      <c r="Q56" s="99" t="s">
        <v>35</v>
      </c>
      <c r="R56" s="98" t="s">
        <v>106</v>
      </c>
      <c r="S56" s="103" t="s">
        <v>105</v>
      </c>
      <c r="T56" s="100" t="s">
        <v>45</v>
      </c>
      <c r="U56" s="99" t="s">
        <v>208</v>
      </c>
      <c r="V56" s="104" t="s">
        <v>215</v>
      </c>
      <c r="W56" s="99" t="s">
        <v>38</v>
      </c>
      <c r="X56" s="99" t="s">
        <v>38</v>
      </c>
      <c r="Y56" s="99" t="s">
        <v>38</v>
      </c>
      <c r="Z56" s="99" t="s">
        <v>132</v>
      </c>
      <c r="AA56" s="99" t="s">
        <v>38</v>
      </c>
      <c r="AB56" s="99" t="s">
        <v>38</v>
      </c>
      <c r="AC56" s="105"/>
      <c r="AD56" s="100"/>
    </row>
    <row r="57" spans="1:30" ht="75">
      <c r="A57" s="98" t="s">
        <v>374</v>
      </c>
      <c r="B57" s="116" t="s">
        <v>130</v>
      </c>
      <c r="C57" s="99" t="s">
        <v>433</v>
      </c>
      <c r="D57" s="99" t="s">
        <v>303</v>
      </c>
      <c r="E57" s="99"/>
      <c r="F57" s="99"/>
      <c r="G57" s="100" t="s">
        <v>53</v>
      </c>
      <c r="H57" s="99" t="s">
        <v>101</v>
      </c>
      <c r="I57" s="100" t="s">
        <v>102</v>
      </c>
      <c r="J57" s="101"/>
      <c r="K57" s="101"/>
      <c r="L57" s="101"/>
      <c r="M57" s="101">
        <f t="shared" si="1"/>
        <v>0</v>
      </c>
      <c r="N57" s="102" t="s">
        <v>34</v>
      </c>
      <c r="O57" s="102" t="s">
        <v>34</v>
      </c>
      <c r="P57" s="102" t="s">
        <v>34</v>
      </c>
      <c r="Q57" s="99" t="s">
        <v>105</v>
      </c>
      <c r="R57" s="98" t="s">
        <v>50</v>
      </c>
      <c r="S57" s="103" t="s">
        <v>105</v>
      </c>
      <c r="T57" s="100" t="s">
        <v>103</v>
      </c>
      <c r="U57" s="99" t="s">
        <v>208</v>
      </c>
      <c r="V57" s="104" t="s">
        <v>215</v>
      </c>
      <c r="W57" s="99" t="s">
        <v>38</v>
      </c>
      <c r="X57" s="99" t="s">
        <v>38</v>
      </c>
      <c r="Y57" s="99" t="s">
        <v>133</v>
      </c>
      <c r="Z57" s="99" t="s">
        <v>107</v>
      </c>
      <c r="AA57" s="99" t="s">
        <v>134</v>
      </c>
      <c r="AB57" s="99" t="s">
        <v>38</v>
      </c>
      <c r="AC57" s="105"/>
      <c r="AD57" s="100"/>
    </row>
    <row r="58" spans="1:30" ht="45">
      <c r="A58" s="98" t="s">
        <v>374</v>
      </c>
      <c r="B58" s="116" t="s">
        <v>130</v>
      </c>
      <c r="C58" s="99" t="s">
        <v>433</v>
      </c>
      <c r="D58" s="99" t="s">
        <v>303</v>
      </c>
      <c r="E58" s="99"/>
      <c r="F58" s="99"/>
      <c r="G58" s="100" t="s">
        <v>63</v>
      </c>
      <c r="H58" s="99" t="s">
        <v>112</v>
      </c>
      <c r="I58" s="100" t="s">
        <v>286</v>
      </c>
      <c r="J58" s="101"/>
      <c r="K58" s="101"/>
      <c r="L58" s="101"/>
      <c r="M58" s="101">
        <f t="shared" si="1"/>
        <v>0</v>
      </c>
      <c r="N58" s="102" t="s">
        <v>34</v>
      </c>
      <c r="O58" s="102" t="s">
        <v>34</v>
      </c>
      <c r="P58" s="102" t="s">
        <v>34</v>
      </c>
      <c r="Q58" s="99" t="s">
        <v>105</v>
      </c>
      <c r="R58" s="98" t="s">
        <v>106</v>
      </c>
      <c r="S58" s="103" t="s">
        <v>105</v>
      </c>
      <c r="T58" s="100" t="s">
        <v>57</v>
      </c>
      <c r="U58" s="99" t="s">
        <v>208</v>
      </c>
      <c r="V58" s="104" t="s">
        <v>215</v>
      </c>
      <c r="W58" s="99" t="s">
        <v>38</v>
      </c>
      <c r="X58" s="99" t="s">
        <v>38</v>
      </c>
      <c r="Y58" s="99" t="s">
        <v>38</v>
      </c>
      <c r="Z58" s="99" t="s">
        <v>135</v>
      </c>
      <c r="AA58" s="99" t="s">
        <v>46</v>
      </c>
      <c r="AB58" s="99" t="s">
        <v>38</v>
      </c>
      <c r="AC58" s="112"/>
      <c r="AD58" s="112"/>
    </row>
    <row r="59" spans="1:30" ht="45">
      <c r="A59" s="98" t="s">
        <v>374</v>
      </c>
      <c r="B59" s="116" t="s">
        <v>130</v>
      </c>
      <c r="C59" s="99" t="s">
        <v>433</v>
      </c>
      <c r="D59" s="99"/>
      <c r="E59" s="99"/>
      <c r="F59" s="99" t="s">
        <v>303</v>
      </c>
      <c r="G59" s="100" t="s">
        <v>120</v>
      </c>
      <c r="H59" s="99" t="s">
        <v>121</v>
      </c>
      <c r="I59" s="100" t="s">
        <v>122</v>
      </c>
      <c r="J59" s="101"/>
      <c r="K59" s="101"/>
      <c r="L59" s="101"/>
      <c r="M59" s="101">
        <f t="shared" si="1"/>
        <v>0</v>
      </c>
      <c r="N59" s="102" t="s">
        <v>34</v>
      </c>
      <c r="O59" s="102" t="s">
        <v>34</v>
      </c>
      <c r="P59" s="102" t="s">
        <v>34</v>
      </c>
      <c r="Q59" s="99" t="s">
        <v>105</v>
      </c>
      <c r="R59" s="98" t="s">
        <v>106</v>
      </c>
      <c r="S59" s="103" t="s">
        <v>105</v>
      </c>
      <c r="T59" s="100" t="s">
        <v>57</v>
      </c>
      <c r="U59" s="99" t="s">
        <v>208</v>
      </c>
      <c r="V59" s="104" t="s">
        <v>215</v>
      </c>
      <c r="W59" s="99" t="s">
        <v>38</v>
      </c>
      <c r="X59" s="99" t="s">
        <v>38</v>
      </c>
      <c r="Y59" s="99" t="s">
        <v>38</v>
      </c>
      <c r="Z59" s="99" t="s">
        <v>123</v>
      </c>
      <c r="AA59" s="99" t="s">
        <v>124</v>
      </c>
      <c r="AB59" s="99" t="s">
        <v>38</v>
      </c>
      <c r="AC59" s="105"/>
      <c r="AD59" s="100"/>
    </row>
  </sheetData>
  <sheetProtection password="C9F9" sheet="1" objects="1" scenarios="1"/>
  <protectedRanges>
    <protectedRange sqref="W56:AD56" name="Rango5_2"/>
    <protectedRange sqref="I56 C58:F59 B56:G57" name="Rango1_4"/>
    <protectedRange sqref="K56:L56 L57:L59" name="Rango2_2"/>
    <protectedRange sqref="T25:T32 T14 T10 T16 T18:T20 T38:T59" name="Rango4_3_5"/>
    <protectedRange sqref="AA44 W44:Y44 Z32:AD32 AC44:AD44 Z57:AD57 W57:X57 W58:AB58 W59:AD59 W38:AD43 W32:X32 W50:AD50 W25:AD31 W10:Y10 AA10:AD10 W14:AD14 W54:AD55 W16:AD16 AA48:AD49 W45:X49 AA51:AD51 W51:X53 Z52:AD53 W18:AD20 Z45:AD47" name="Rango5_3_5"/>
    <protectedRange sqref="Z48:Z49" name="Rango3_2_32_2"/>
    <protectedRange sqref="Y48:Y49" name="Rango5_2_18_2"/>
    <protectedRange sqref="Y32" name="Rango5_2_31_2"/>
    <protectedRange sqref="Z10" name="Rango5_2_44_2"/>
    <protectedRange sqref="Z44" name="Rango5_2_60_2"/>
    <protectedRange sqref="B58:B59 B25:B55" name="Rango1_1_1_2_2"/>
    <protectedRange sqref="C25:F32 D52:F53 C51:F51 C54:F55 C38:F49" name="Rango1_12_2_2"/>
    <protectedRange sqref="G38:I38 G59 G39:H39 G41 G40:I40 G54:G55 G28 H25:I25 H56 G27:I27 G26 I26 I28:I31 G30:G32 G42:I43 G45:G47 G20:I20 G48:I49 G51:I53" name="Rango1_16_2_4"/>
    <protectedRange sqref="AB44" name="Rango3_7_2_3"/>
    <protectedRange sqref="H44:I44" name="Rango1_5_1_2_2"/>
    <protectedRange sqref="H29" name="Rango1_5_4_2_2"/>
    <protectedRange sqref="H31" name="Rango1_5_11_2_2"/>
    <protectedRange sqref="H32:I32 H57:I57 H45:I47" name="Rango1_5_16_2_3"/>
    <protectedRange sqref="I39" name="Rango1_5_17_2_2"/>
    <protectedRange sqref="H41:I41" name="Rango1_5_18_2_2"/>
    <protectedRange sqref="H59:I59 H54:I55" name="Rango1_5_31_2_2"/>
    <protectedRange sqref="T11:T13" name="Rango4_3_3_1"/>
    <protectedRange sqref="W11:AD13" name="Rango5_3_3_1"/>
    <protectedRange sqref="C20:F20" name="Rango1_12_2_1_2"/>
    <protectedRange sqref="G22:I22 G23:G24" name="Rango1_16_2_2_1"/>
    <protectedRange sqref="H24:I24" name="Rango1_5_1_2_1_2"/>
    <protectedRange sqref="H23:I23" name="Rango1_5_31_2_1_2"/>
    <protectedRange sqref="T21:T24" name="Rango4_3_2_1"/>
    <protectedRange sqref="W22:X22 AA24 AC24:AD24 W21:AD21 W24:Y24 W23:AD23 AA22:AD22" name="Rango5_3_2_1"/>
    <protectedRange sqref="Z24" name="Rango5_2_60_1_2"/>
    <protectedRange sqref="AB24" name="Rango3_7_2_2_1"/>
    <protectedRange sqref="T33:T35" name="Rango4_3_5_1"/>
    <protectedRange sqref="W33:AD35" name="Rango5_3_5_1"/>
    <protectedRange sqref="I35" name="Rango1_16_2_4_1"/>
    <protectedRange sqref="T36" name="Rango4_3_5_2"/>
    <protectedRange sqref="W36:AD36" name="Rango5_3_5_2"/>
    <protectedRange sqref="C36:F36" name="Rango1_12_2_2_1"/>
    <protectedRange sqref="G36:I36" name="Rango1_16_2_4_2"/>
    <protectedRange sqref="T37" name="Rango4_3_5_3"/>
    <protectedRange sqref="W37:AD37" name="Rango5_3_5_3"/>
    <protectedRange sqref="C37:F37" name="Rango1_12_2_2_2"/>
    <protectedRange sqref="G37:I37" name="Rango1_16_2_4_3"/>
    <protectedRange sqref="T17" name="Rango4_3_6"/>
    <protectedRange sqref="AA17:AD17 W17:Y17" name="Rango5_3_7"/>
    <protectedRange sqref="Z17" name="Rango5_2_44_4"/>
    <protectedRange sqref="N38:N42" name="Rango3_7_2"/>
    <protectedRange sqref="O38:P42" name="Rango3_2_92_2"/>
    <protectedRange sqref="N43" name="Rango3_7_2_1_1"/>
    <protectedRange sqref="O43:P43 O44" name="Rango3_2_92_2_1_1"/>
    <protectedRange sqref="N44 P44" name="Rango3_7_2_1"/>
    <protectedRange sqref="T15" name="Rango4_3_5_4"/>
    <protectedRange sqref="W15:AD15" name="Rango5_3_5_4"/>
  </protectedRanges>
  <autoFilter ref="A9:AD59"/>
  <mergeCells count="12">
    <mergeCell ref="J8:M8"/>
    <mergeCell ref="N8:P8"/>
    <mergeCell ref="Q8:V8"/>
    <mergeCell ref="A8:C8"/>
    <mergeCell ref="D8:F8"/>
    <mergeCell ref="D5:G5"/>
    <mergeCell ref="J5:M5"/>
    <mergeCell ref="C1:AC3"/>
    <mergeCell ref="W8:AD8"/>
    <mergeCell ref="A1:B3"/>
    <mergeCell ref="A7:AD7"/>
    <mergeCell ref="G8:I8"/>
  </mergeCells>
  <conditionalFormatting sqref="V11:V13 V19 V56:V59 V17 V38:V45 V50:V51 V54 V48">
    <cfRule type="containsText" priority="572" dxfId="780" operator="containsText" text="Mejorable">
      <formula>NOT(ISERROR(SEARCH("Mejorable",V11)))</formula>
    </cfRule>
    <cfRule type="containsText" priority="573" dxfId="781" operator="containsText" text="No Aceptable">
      <formula>NOT(ISERROR(SEARCH("No Aceptable",V11)))</formula>
    </cfRule>
    <cfRule type="containsText" priority="574" dxfId="782" operator="containsText" text="Aceptable con control especifico">
      <formula>NOT(ISERROR(SEARCH("Aceptable con control especifico",V11)))</formula>
    </cfRule>
    <cfRule type="containsText" priority="575" dxfId="783" operator="containsText" text="Aceptable">
      <formula>NOT(ISERROR(SEARCH("Aceptable",V11)))</formula>
    </cfRule>
  </conditionalFormatting>
  <conditionalFormatting sqref="Q19 Q38:Q45 Q50:Q51 Q54:Q56 Q48">
    <cfRule type="containsText" priority="484" dxfId="781" operator="containsText" text="Muy Alto (MA)">
      <formula>NOT(ISERROR(SEARCH("Muy Alto (MA)",Q19)))</formula>
    </cfRule>
    <cfRule type="containsText" priority="485" dxfId="780" operator="containsText" text="Medio (M)">
      <formula>NOT(ISERROR(SEARCH("Medio (M)",Q19)))</formula>
    </cfRule>
    <cfRule type="containsText" priority="486" dxfId="782" operator="containsText" text="Alto (A)">
      <formula>NOT(ISERROR(SEARCH("Alto (A)",Q19)))</formula>
    </cfRule>
    <cfRule type="containsText" priority="487" dxfId="783" operator="containsText" text="Bajo (B)">
      <formula>NOT(ISERROR(SEARCH("Bajo (B)",Q19)))</formula>
    </cfRule>
  </conditionalFormatting>
  <conditionalFormatting sqref="R19 R56 R17 R38:R45 R50:R51 R54 R48">
    <cfRule type="containsText" priority="480" dxfId="783" operator="containsText" text="Esporádica (EE)">
      <formula>NOT(ISERROR(SEARCH("Esporádica (EE)",R17)))</formula>
    </cfRule>
    <cfRule type="containsText" priority="481" dxfId="780" operator="containsText" text="Ocasional (EO)">
      <formula>NOT(ISERROR(SEARCH("Ocasional (EO)",R17)))</formula>
    </cfRule>
    <cfRule type="containsText" priority="482" dxfId="782" operator="containsText" text="Frecuente (EF)">
      <formula>NOT(ISERROR(SEARCH("Frecuente (EF)",R17)))</formula>
    </cfRule>
    <cfRule type="containsText" priority="483" dxfId="781" operator="containsText" text="Continua (EC)">
      <formula>NOT(ISERROR(SEARCH("Continua (EC)",R17)))</formula>
    </cfRule>
  </conditionalFormatting>
  <conditionalFormatting sqref="T19 T56 T17 T38:T45 T50:T51 T54 T48">
    <cfRule type="containsText" priority="476" dxfId="783" operator="containsText" text="Leve (L)">
      <formula>NOT(ISERROR(SEARCH("Leve (L)",T17)))</formula>
    </cfRule>
    <cfRule type="containsText" priority="477" dxfId="780" operator="containsText" text="Grave (G)">
      <formula>NOT(ISERROR(SEARCH("Grave (G)",T17)))</formula>
    </cfRule>
    <cfRule type="containsText" priority="478" dxfId="782" operator="containsText" text="Muy grave (MG)">
      <formula>NOT(ISERROR(SEARCH("Muy grave (MG)",T17)))</formula>
    </cfRule>
    <cfRule type="containsText" priority="479" dxfId="781" operator="containsText" text="Mortal o catastrófico (M)">
      <formula>NOT(ISERROR(SEARCH("Mortal o catastrófico (M)",T17)))</formula>
    </cfRule>
  </conditionalFormatting>
  <conditionalFormatting sqref="Q10 Q26:Q32">
    <cfRule type="containsText" priority="6581" dxfId="781" operator="containsText" text="Muy Alto (MA)">
      <formula>NOT(ISERROR(SEARCH("Muy Alto (MA)",Q10)))</formula>
    </cfRule>
    <cfRule type="containsText" priority="6582" dxfId="780" operator="containsText" text="Medio (M)">
      <formula>NOT(ISERROR(SEARCH("Medio (M)",Q10)))</formula>
    </cfRule>
    <cfRule type="containsText" priority="6583" dxfId="782" operator="containsText" text="Alto (A)">
      <formula>NOT(ISERROR(SEARCH("Alto (A)",Q10)))</formula>
    </cfRule>
    <cfRule type="containsText" priority="6584" dxfId="783" operator="containsText" text="Bajo (B)">
      <formula>NOT(ISERROR(SEARCH("Bajo (B)",Q10)))</formula>
    </cfRule>
  </conditionalFormatting>
  <conditionalFormatting sqref="R10 R25:R32">
    <cfRule type="containsText" priority="6577" dxfId="783" operator="containsText" text="Esporádica (EE)">
      <formula>NOT(ISERROR(SEARCH("Esporádica (EE)",R10)))</formula>
    </cfRule>
    <cfRule type="containsText" priority="6578" dxfId="780" operator="containsText" text="Ocasional (EO)">
      <formula>NOT(ISERROR(SEARCH("Ocasional (EO)",R10)))</formula>
    </cfRule>
    <cfRule type="containsText" priority="6579" dxfId="782" operator="containsText" text="Frecuente (EF)">
      <formula>NOT(ISERROR(SEARCH("Frecuente (EF)",R10)))</formula>
    </cfRule>
    <cfRule type="containsText" priority="6580" dxfId="781" operator="containsText" text="Continua (EC)">
      <formula>NOT(ISERROR(SEARCH("Continua (EC)",R10)))</formula>
    </cfRule>
  </conditionalFormatting>
  <conditionalFormatting sqref="T10 T25:T32">
    <cfRule type="containsText" priority="6573" dxfId="783" operator="containsText" text="Leve (L)">
      <formula>NOT(ISERROR(SEARCH("Leve (L)",T10)))</formula>
    </cfRule>
    <cfRule type="containsText" priority="6574" dxfId="780" operator="containsText" text="Grave (G)">
      <formula>NOT(ISERROR(SEARCH("Grave (G)",T10)))</formula>
    </cfRule>
    <cfRule type="containsText" priority="6575" dxfId="782" operator="containsText" text="Muy grave (MG)">
      <formula>NOT(ISERROR(SEARCH("Muy grave (MG)",T10)))</formula>
    </cfRule>
    <cfRule type="containsText" priority="6576" dxfId="781" operator="containsText" text="Mortal o catastrófico (M)">
      <formula>NOT(ISERROR(SEARCH("Mortal o catastrófico (M)",T10)))</formula>
    </cfRule>
  </conditionalFormatting>
  <conditionalFormatting sqref="V10 V25:V32">
    <cfRule type="containsText" priority="6569" dxfId="780" operator="containsText" text="Mejorable">
      <formula>NOT(ISERROR(SEARCH("Mejorable",V10)))</formula>
    </cfRule>
    <cfRule type="containsText" priority="6570" dxfId="781" operator="containsText" text="No Aceptable">
      <formula>NOT(ISERROR(SEARCH("No Aceptable",V10)))</formula>
    </cfRule>
    <cfRule type="containsText" priority="6571" dxfId="782" operator="containsText" text="Aceptable con control especifico">
      <formula>NOT(ISERROR(SEARCH("Aceptable con control especifico",V10)))</formula>
    </cfRule>
    <cfRule type="containsText" priority="6572" dxfId="783" operator="containsText" text="Aceptable">
      <formula>NOT(ISERROR(SEARCH("Aceptable",V10)))</formula>
    </cfRule>
  </conditionalFormatting>
  <conditionalFormatting sqref="R57">
    <cfRule type="containsText" priority="6561" dxfId="783" operator="containsText" text="Esporádica (EE)">
      <formula>NOT(ISERROR(SEARCH("Esporádica (EE)",R57)))</formula>
    </cfRule>
    <cfRule type="containsText" priority="6562" dxfId="780" operator="containsText" text="Ocasional (EO)">
      <formula>NOT(ISERROR(SEARCH("Ocasional (EO)",R57)))</formula>
    </cfRule>
    <cfRule type="containsText" priority="6563" dxfId="782" operator="containsText" text="Frecuente (EF)">
      <formula>NOT(ISERROR(SEARCH("Frecuente (EF)",R57)))</formula>
    </cfRule>
    <cfRule type="containsText" priority="6564" dxfId="781" operator="containsText" text="Continua (EC)">
      <formula>NOT(ISERROR(SEARCH("Continua (EC)",R57)))</formula>
    </cfRule>
  </conditionalFormatting>
  <conditionalFormatting sqref="T57">
    <cfRule type="containsText" priority="6557" dxfId="783" operator="containsText" text="Leve (L)">
      <formula>NOT(ISERROR(SEARCH("Leve (L)",T57)))</formula>
    </cfRule>
    <cfRule type="containsText" priority="6558" dxfId="780" operator="containsText" text="Grave (G)">
      <formula>NOT(ISERROR(SEARCH("Grave (G)",T57)))</formula>
    </cfRule>
    <cfRule type="containsText" priority="6559" dxfId="782" operator="containsText" text="Muy grave (MG)">
      <formula>NOT(ISERROR(SEARCH("Muy grave (MG)",T57)))</formula>
    </cfRule>
    <cfRule type="containsText" priority="6560" dxfId="781" operator="containsText" text="Mortal o catastrófico (M)">
      <formula>NOT(ISERROR(SEARCH("Mortal o catastrófico (M)",T57)))</formula>
    </cfRule>
  </conditionalFormatting>
  <conditionalFormatting sqref="R58">
    <cfRule type="containsText" priority="6549" dxfId="783" operator="containsText" text="Esporádica (EE)">
      <formula>NOT(ISERROR(SEARCH("Esporádica (EE)",R58)))</formula>
    </cfRule>
    <cfRule type="containsText" priority="6550" dxfId="780" operator="containsText" text="Ocasional (EO)">
      <formula>NOT(ISERROR(SEARCH("Ocasional (EO)",R58)))</formula>
    </cfRule>
    <cfRule type="containsText" priority="6551" dxfId="782" operator="containsText" text="Frecuente (EF)">
      <formula>NOT(ISERROR(SEARCH("Frecuente (EF)",R58)))</formula>
    </cfRule>
    <cfRule type="containsText" priority="6552" dxfId="781" operator="containsText" text="Continua (EC)">
      <formula>NOT(ISERROR(SEARCH("Continua (EC)",R58)))</formula>
    </cfRule>
  </conditionalFormatting>
  <conditionalFormatting sqref="T58">
    <cfRule type="containsText" priority="6545" dxfId="783" operator="containsText" text="Leve (L)">
      <formula>NOT(ISERROR(SEARCH("Leve (L)",T58)))</formula>
    </cfRule>
    <cfRule type="containsText" priority="6546" dxfId="780" operator="containsText" text="Grave (G)">
      <formula>NOT(ISERROR(SEARCH("Grave (G)",T58)))</formula>
    </cfRule>
    <cfRule type="containsText" priority="6547" dxfId="782" operator="containsText" text="Muy grave (MG)">
      <formula>NOT(ISERROR(SEARCH("Muy grave (MG)",T58)))</formula>
    </cfRule>
    <cfRule type="containsText" priority="6548" dxfId="781" operator="containsText" text="Mortal o catastrófico (M)">
      <formula>NOT(ISERROR(SEARCH("Mortal o catastrófico (M)",T58)))</formula>
    </cfRule>
  </conditionalFormatting>
  <conditionalFormatting sqref="R59">
    <cfRule type="containsText" priority="6541" dxfId="783" operator="containsText" text="Esporádica (EE)">
      <formula>NOT(ISERROR(SEARCH("Esporádica (EE)",R59)))</formula>
    </cfRule>
    <cfRule type="containsText" priority="6542" dxfId="780" operator="containsText" text="Ocasional (EO)">
      <formula>NOT(ISERROR(SEARCH("Ocasional (EO)",R59)))</formula>
    </cfRule>
    <cfRule type="containsText" priority="6543" dxfId="782" operator="containsText" text="Frecuente (EF)">
      <formula>NOT(ISERROR(SEARCH("Frecuente (EF)",R59)))</formula>
    </cfRule>
    <cfRule type="containsText" priority="6544" dxfId="781" operator="containsText" text="Continua (EC)">
      <formula>NOT(ISERROR(SEARCH("Continua (EC)",R59)))</formula>
    </cfRule>
  </conditionalFormatting>
  <conditionalFormatting sqref="T59">
    <cfRule type="containsText" priority="6537" dxfId="783" operator="containsText" text="Leve (L)">
      <formula>NOT(ISERROR(SEARCH("Leve (L)",T59)))</formula>
    </cfRule>
    <cfRule type="containsText" priority="6538" dxfId="780" operator="containsText" text="Grave (G)">
      <formula>NOT(ISERROR(SEARCH("Grave (G)",T59)))</formula>
    </cfRule>
    <cfRule type="containsText" priority="6539" dxfId="782" operator="containsText" text="Muy grave (MG)">
      <formula>NOT(ISERROR(SEARCH("Muy grave (MG)",T59)))</formula>
    </cfRule>
    <cfRule type="containsText" priority="6540" dxfId="781" operator="containsText" text="Mortal o catastrófico (M)">
      <formula>NOT(ISERROR(SEARCH("Mortal o catastrófico (M)",T59)))</formula>
    </cfRule>
  </conditionalFormatting>
  <conditionalFormatting sqref="V44">
    <cfRule type="containsText" priority="6533" dxfId="780" operator="containsText" text="Mejorable">
      <formula>NOT(ISERROR(SEARCH("Mejorable",V44)))</formula>
    </cfRule>
    <cfRule type="containsText" priority="6534" dxfId="781" operator="containsText" text="No Aceptable">
      <formula>NOT(ISERROR(SEARCH("No Aceptable",V44)))</formula>
    </cfRule>
    <cfRule type="containsText" priority="6535" dxfId="782" operator="containsText" text="Aceptable con control especifico">
      <formula>NOT(ISERROR(SEARCH("Aceptable con control especifico",V44)))</formula>
    </cfRule>
    <cfRule type="containsText" priority="6536" dxfId="783" operator="containsText" text="Aceptable">
      <formula>NOT(ISERROR(SEARCH("Aceptable",V44)))</formula>
    </cfRule>
  </conditionalFormatting>
  <conditionalFormatting sqref="R55">
    <cfRule type="containsText" priority="6441" dxfId="783" operator="containsText" text="Esporádica (EE)">
      <formula>NOT(ISERROR(SEARCH("Esporádica (EE)",R55)))</formula>
    </cfRule>
    <cfRule type="containsText" priority="6442" dxfId="780" operator="containsText" text="Ocasional (EO)">
      <formula>NOT(ISERROR(SEARCH("Ocasional (EO)",R55)))</formula>
    </cfRule>
    <cfRule type="containsText" priority="6443" dxfId="782" operator="containsText" text="Frecuente (EF)">
      <formula>NOT(ISERROR(SEARCH("Frecuente (EF)",R55)))</formula>
    </cfRule>
    <cfRule type="containsText" priority="6444" dxfId="781" operator="containsText" text="Continua (EC)">
      <formula>NOT(ISERROR(SEARCH("Continua (EC)",R55)))</formula>
    </cfRule>
  </conditionalFormatting>
  <conditionalFormatting sqref="T55">
    <cfRule type="containsText" priority="6437" dxfId="783" operator="containsText" text="Leve (L)">
      <formula>NOT(ISERROR(SEARCH("Leve (L)",T55)))</formula>
    </cfRule>
    <cfRule type="containsText" priority="6438" dxfId="780" operator="containsText" text="Grave (G)">
      <formula>NOT(ISERROR(SEARCH("Grave (G)",T55)))</formula>
    </cfRule>
    <cfRule type="containsText" priority="6439" dxfId="782" operator="containsText" text="Muy grave (MG)">
      <formula>NOT(ISERROR(SEARCH("Muy grave (MG)",T55)))</formula>
    </cfRule>
    <cfRule type="containsText" priority="6440" dxfId="781" operator="containsText" text="Mortal o catastrófico (M)">
      <formula>NOT(ISERROR(SEARCH("Mortal o catastrófico (M)",T55)))</formula>
    </cfRule>
  </conditionalFormatting>
  <conditionalFormatting sqref="S55">
    <cfRule type="containsText" priority="6432" dxfId="784" operator="containsText" text="Medio (M)">
      <formula>NOT(ISERROR(SEARCH("Medio (M)",S55)))</formula>
    </cfRule>
    <cfRule type="containsText" priority="6433" dxfId="782" operator="containsText" text="Alto (A)">
      <formula>NOT(ISERROR(SEARCH("Alto (A)",S55)))</formula>
    </cfRule>
    <cfRule type="containsText" priority="6434" dxfId="781" operator="containsText" text="Muy Alto (MA)">
      <formula>NOT(ISERROR(SEARCH("Muy Alto (MA)",S55)))</formula>
    </cfRule>
    <cfRule type="containsText" priority="6435" dxfId="783" operator="containsText" text="Bajo (B)">
      <formula>NOT(ISERROR(SEARCH("Bajo (B)",S55)))</formula>
    </cfRule>
    <cfRule type="colorScale" priority="6436" dxfId="785">
      <colorScale>
        <cfvo type="min" val="0"/>
        <cfvo type="max"/>
        <color rgb="FFFF7128"/>
        <color rgb="FFFFEF9C"/>
      </colorScale>
    </cfRule>
  </conditionalFormatting>
  <conditionalFormatting sqref="V55">
    <cfRule type="containsText" priority="6428" dxfId="780" operator="containsText" text="Mejorable">
      <formula>NOT(ISERROR(SEARCH("Mejorable",V55)))</formula>
    </cfRule>
    <cfRule type="containsText" priority="6429" dxfId="781" operator="containsText" text="No Aceptable">
      <formula>NOT(ISERROR(SEARCH("No Aceptable",V55)))</formula>
    </cfRule>
    <cfRule type="containsText" priority="6430" dxfId="782" operator="containsText" text="Aceptable con control especifico">
      <formula>NOT(ISERROR(SEARCH("Aceptable con control especifico",V55)))</formula>
    </cfRule>
    <cfRule type="containsText" priority="6431" dxfId="783" operator="containsText" text="Aceptable">
      <formula>NOT(ISERROR(SEARCH("Aceptable",V55)))</formula>
    </cfRule>
  </conditionalFormatting>
  <conditionalFormatting sqref="R11 R13">
    <cfRule type="containsText" priority="6069" dxfId="783" operator="containsText" text="Esporádica (EE)">
      <formula>NOT(ISERROR(SEARCH("Esporádica (EE)",R11)))</formula>
    </cfRule>
    <cfRule type="containsText" priority="6070" dxfId="780" operator="containsText" text="Ocasional (EO)">
      <formula>NOT(ISERROR(SEARCH("Ocasional (EO)",R11)))</formula>
    </cfRule>
    <cfRule type="containsText" priority="6071" dxfId="782" operator="containsText" text="Frecuente (EF)">
      <formula>NOT(ISERROR(SEARCH("Frecuente (EF)",R11)))</formula>
    </cfRule>
    <cfRule type="containsText" priority="6072" dxfId="781" operator="containsText" text="Continua (EC)">
      <formula>NOT(ISERROR(SEARCH("Continua (EC)",R11)))</formula>
    </cfRule>
  </conditionalFormatting>
  <conditionalFormatting sqref="T11 T13">
    <cfRule type="containsText" priority="6065" dxfId="783" operator="containsText" text="Leve (L)">
      <formula>NOT(ISERROR(SEARCH("Leve (L)",T11)))</formula>
    </cfRule>
    <cfRule type="containsText" priority="6066" dxfId="780" operator="containsText" text="Grave (G)">
      <formula>NOT(ISERROR(SEARCH("Grave (G)",T11)))</formula>
    </cfRule>
    <cfRule type="containsText" priority="6067" dxfId="782" operator="containsText" text="Muy grave (MG)">
      <formula>NOT(ISERROR(SEARCH("Muy grave (MG)",T11)))</formula>
    </cfRule>
    <cfRule type="containsText" priority="6068" dxfId="781" operator="containsText" text="Mortal o catastrófico (M)">
      <formula>NOT(ISERROR(SEARCH("Mortal o catastrófico (M)",T11)))</formula>
    </cfRule>
  </conditionalFormatting>
  <conditionalFormatting sqref="R12">
    <cfRule type="containsText" priority="6045" dxfId="783" operator="containsText" text="Esporádica (EE)">
      <formula>NOT(ISERROR(SEARCH("Esporádica (EE)",R12)))</formula>
    </cfRule>
    <cfRule type="containsText" priority="6046" dxfId="780" operator="containsText" text="Ocasional (EO)">
      <formula>NOT(ISERROR(SEARCH("Ocasional (EO)",R12)))</formula>
    </cfRule>
    <cfRule type="containsText" priority="6047" dxfId="782" operator="containsText" text="Frecuente (EF)">
      <formula>NOT(ISERROR(SEARCH("Frecuente (EF)",R12)))</formula>
    </cfRule>
    <cfRule type="containsText" priority="6048" dxfId="781" operator="containsText" text="Continua (EC)">
      <formula>NOT(ISERROR(SEARCH("Continua (EC)",R12)))</formula>
    </cfRule>
  </conditionalFormatting>
  <conditionalFormatting sqref="T12">
    <cfRule type="containsText" priority="6041" dxfId="783" operator="containsText" text="Leve (L)">
      <formula>NOT(ISERROR(SEARCH("Leve (L)",T12)))</formula>
    </cfRule>
    <cfRule type="containsText" priority="6042" dxfId="780" operator="containsText" text="Grave (G)">
      <formula>NOT(ISERROR(SEARCH("Grave (G)",T12)))</formula>
    </cfRule>
    <cfRule type="containsText" priority="6043" dxfId="782" operator="containsText" text="Muy grave (MG)">
      <formula>NOT(ISERROR(SEARCH("Muy grave (MG)",T12)))</formula>
    </cfRule>
    <cfRule type="containsText" priority="6044" dxfId="781" operator="containsText" text="Mortal o catastrófico (M)">
      <formula>NOT(ISERROR(SEARCH("Mortal o catastrófico (M)",T12)))</formula>
    </cfRule>
  </conditionalFormatting>
  <conditionalFormatting sqref="Q14">
    <cfRule type="containsText" priority="5792" dxfId="781" operator="containsText" text="Muy Alto (MA)">
      <formula>NOT(ISERROR(SEARCH("Muy Alto (MA)",Q14)))</formula>
    </cfRule>
    <cfRule type="containsText" priority="5793" dxfId="780" operator="containsText" text="Medio (M)">
      <formula>NOT(ISERROR(SEARCH("Medio (M)",Q14)))</formula>
    </cfRule>
    <cfRule type="containsText" priority="5794" dxfId="782" operator="containsText" text="Alto (A)">
      <formula>NOT(ISERROR(SEARCH("Alto (A)",Q14)))</formula>
    </cfRule>
    <cfRule type="containsText" priority="5795" dxfId="783" operator="containsText" text="Bajo (B)">
      <formula>NOT(ISERROR(SEARCH("Bajo (B)",Q14)))</formula>
    </cfRule>
  </conditionalFormatting>
  <conditionalFormatting sqref="R14">
    <cfRule type="containsText" priority="5788" dxfId="783" operator="containsText" text="Esporádica (EE)">
      <formula>NOT(ISERROR(SEARCH("Esporádica (EE)",R14)))</formula>
    </cfRule>
    <cfRule type="containsText" priority="5789" dxfId="780" operator="containsText" text="Ocasional (EO)">
      <formula>NOT(ISERROR(SEARCH("Ocasional (EO)",R14)))</formula>
    </cfRule>
    <cfRule type="containsText" priority="5790" dxfId="782" operator="containsText" text="Frecuente (EF)">
      <formula>NOT(ISERROR(SEARCH("Frecuente (EF)",R14)))</formula>
    </cfRule>
    <cfRule type="containsText" priority="5791" dxfId="781" operator="containsText" text="Continua (EC)">
      <formula>NOT(ISERROR(SEARCH("Continua (EC)",R14)))</formula>
    </cfRule>
  </conditionalFormatting>
  <conditionalFormatting sqref="T14">
    <cfRule type="containsText" priority="5784" dxfId="783" operator="containsText" text="Leve (L)">
      <formula>NOT(ISERROR(SEARCH("Leve (L)",T14)))</formula>
    </cfRule>
    <cfRule type="containsText" priority="5785" dxfId="780" operator="containsText" text="Grave (G)">
      <formula>NOT(ISERROR(SEARCH("Grave (G)",T14)))</formula>
    </cfRule>
    <cfRule type="containsText" priority="5786" dxfId="782" operator="containsText" text="Muy grave (MG)">
      <formula>NOT(ISERROR(SEARCH("Muy grave (MG)",T14)))</formula>
    </cfRule>
    <cfRule type="containsText" priority="5787" dxfId="781" operator="containsText" text="Mortal o catastrófico (M)">
      <formula>NOT(ISERROR(SEARCH("Mortal o catastrófico (M)",T14)))</formula>
    </cfRule>
  </conditionalFormatting>
  <conditionalFormatting sqref="V14">
    <cfRule type="containsText" priority="5780" dxfId="780" operator="containsText" text="Mejorable">
      <formula>NOT(ISERROR(SEARCH("Mejorable",V14)))</formula>
    </cfRule>
    <cfRule type="containsText" priority="5781" dxfId="781" operator="containsText" text="No Aceptable">
      <formula>NOT(ISERROR(SEARCH("No Aceptable",V14)))</formula>
    </cfRule>
    <cfRule type="containsText" priority="5782" dxfId="782" operator="containsText" text="Aceptable con control especifico">
      <formula>NOT(ISERROR(SEARCH("Aceptable con control especifico",V14)))</formula>
    </cfRule>
    <cfRule type="containsText" priority="5783" dxfId="783" operator="containsText" text="Aceptable">
      <formula>NOT(ISERROR(SEARCH("Aceptable",V14)))</formula>
    </cfRule>
  </conditionalFormatting>
  <conditionalFormatting sqref="S14">
    <cfRule type="containsText" priority="5775" dxfId="784" operator="containsText" text="Medio (M)">
      <formula>NOT(ISERROR(SEARCH("Medio (M)",S14)))</formula>
    </cfRule>
    <cfRule type="containsText" priority="5776" dxfId="782" operator="containsText" text="Alto (A)">
      <formula>NOT(ISERROR(SEARCH("Alto (A)",S14)))</formula>
    </cfRule>
    <cfRule type="containsText" priority="5777" dxfId="781" operator="containsText" text="Muy Alto (MA)">
      <formula>NOT(ISERROR(SEARCH("Muy Alto (MA)",S14)))</formula>
    </cfRule>
    <cfRule type="containsText" priority="5778" dxfId="783" operator="containsText" text="Bajo (B)">
      <formula>NOT(ISERROR(SEARCH("Bajo (B)",S14)))</formula>
    </cfRule>
    <cfRule type="colorScale" priority="5779" dxfId="785">
      <colorScale>
        <cfvo type="min" val="0"/>
        <cfvo type="max"/>
        <color rgb="FFFF7128"/>
        <color rgb="FFFFEF9C"/>
      </colorScale>
    </cfRule>
  </conditionalFormatting>
  <conditionalFormatting sqref="Q16">
    <cfRule type="containsText" priority="4878" dxfId="781" operator="containsText" text="Muy Alto (MA)">
      <formula>NOT(ISERROR(SEARCH("Muy Alto (MA)",Q16)))</formula>
    </cfRule>
    <cfRule type="containsText" priority="4879" dxfId="780" operator="containsText" text="Medio (M)">
      <formula>NOT(ISERROR(SEARCH("Medio (M)",Q16)))</formula>
    </cfRule>
    <cfRule type="containsText" priority="4880" dxfId="782" operator="containsText" text="Alto (A)">
      <formula>NOT(ISERROR(SEARCH("Alto (A)",Q16)))</formula>
    </cfRule>
    <cfRule type="containsText" priority="4881" dxfId="783" operator="containsText" text="Bajo (B)">
      <formula>NOT(ISERROR(SEARCH("Bajo (B)",Q16)))</formula>
    </cfRule>
  </conditionalFormatting>
  <conditionalFormatting sqref="R16">
    <cfRule type="containsText" priority="4874" dxfId="783" operator="containsText" text="Esporádica (EE)">
      <formula>NOT(ISERROR(SEARCH("Esporádica (EE)",R16)))</formula>
    </cfRule>
    <cfRule type="containsText" priority="4875" dxfId="780" operator="containsText" text="Ocasional (EO)">
      <formula>NOT(ISERROR(SEARCH("Ocasional (EO)",R16)))</formula>
    </cfRule>
    <cfRule type="containsText" priority="4876" dxfId="782" operator="containsText" text="Frecuente (EF)">
      <formula>NOT(ISERROR(SEARCH("Frecuente (EF)",R16)))</formula>
    </cfRule>
    <cfRule type="containsText" priority="4877" dxfId="781" operator="containsText" text="Continua (EC)">
      <formula>NOT(ISERROR(SEARCH("Continua (EC)",R16)))</formula>
    </cfRule>
  </conditionalFormatting>
  <conditionalFormatting sqref="T16">
    <cfRule type="containsText" priority="4870" dxfId="783" operator="containsText" text="Leve (L)">
      <formula>NOT(ISERROR(SEARCH("Leve (L)",T16)))</formula>
    </cfRule>
    <cfRule type="containsText" priority="4871" dxfId="780" operator="containsText" text="Grave (G)">
      <formula>NOT(ISERROR(SEARCH("Grave (G)",T16)))</formula>
    </cfRule>
    <cfRule type="containsText" priority="4872" dxfId="782" operator="containsText" text="Muy grave (MG)">
      <formula>NOT(ISERROR(SEARCH("Muy grave (MG)",T16)))</formula>
    </cfRule>
    <cfRule type="containsText" priority="4873" dxfId="781" operator="containsText" text="Mortal o catastrófico (M)">
      <formula>NOT(ISERROR(SEARCH("Mortal o catastrófico (M)",T16)))</formula>
    </cfRule>
  </conditionalFormatting>
  <conditionalFormatting sqref="V16">
    <cfRule type="containsText" priority="4866" dxfId="780" operator="containsText" text="Mejorable">
      <formula>NOT(ISERROR(SEARCH("Mejorable",V16)))</formula>
    </cfRule>
    <cfRule type="containsText" priority="4867" dxfId="781" operator="containsText" text="No Aceptable">
      <formula>NOT(ISERROR(SEARCH("No Aceptable",V16)))</formula>
    </cfRule>
    <cfRule type="containsText" priority="4868" dxfId="782" operator="containsText" text="Aceptable con control especifico">
      <formula>NOT(ISERROR(SEARCH("Aceptable con control especifico",V16)))</formula>
    </cfRule>
    <cfRule type="containsText" priority="4869" dxfId="783" operator="containsText" text="Aceptable">
      <formula>NOT(ISERROR(SEARCH("Aceptable",V16)))</formula>
    </cfRule>
  </conditionalFormatting>
  <conditionalFormatting sqref="Q18">
    <cfRule type="containsText" priority="4726" dxfId="781" operator="containsText" text="Muy Alto (MA)">
      <formula>NOT(ISERROR(SEARCH("Muy Alto (MA)",Q18)))</formula>
    </cfRule>
    <cfRule type="containsText" priority="4727" dxfId="780" operator="containsText" text="Medio (M)">
      <formula>NOT(ISERROR(SEARCH("Medio (M)",Q18)))</formula>
    </cfRule>
    <cfRule type="containsText" priority="4728" dxfId="782" operator="containsText" text="Alto (A)">
      <formula>NOT(ISERROR(SEARCH("Alto (A)",Q18)))</formula>
    </cfRule>
    <cfRule type="containsText" priority="4729" dxfId="783" operator="containsText" text="Bajo (B)">
      <formula>NOT(ISERROR(SEARCH("Bajo (B)",Q18)))</formula>
    </cfRule>
  </conditionalFormatting>
  <conditionalFormatting sqref="R18">
    <cfRule type="containsText" priority="4722" dxfId="783" operator="containsText" text="Esporádica (EE)">
      <formula>NOT(ISERROR(SEARCH("Esporádica (EE)",R18)))</formula>
    </cfRule>
    <cfRule type="containsText" priority="4723" dxfId="780" operator="containsText" text="Ocasional (EO)">
      <formula>NOT(ISERROR(SEARCH("Ocasional (EO)",R18)))</formula>
    </cfRule>
    <cfRule type="containsText" priority="4724" dxfId="782" operator="containsText" text="Frecuente (EF)">
      <formula>NOT(ISERROR(SEARCH("Frecuente (EF)",R18)))</formula>
    </cfRule>
    <cfRule type="containsText" priority="4725" dxfId="781" operator="containsText" text="Continua (EC)">
      <formula>NOT(ISERROR(SEARCH("Continua (EC)",R18)))</formula>
    </cfRule>
  </conditionalFormatting>
  <conditionalFormatting sqref="T18">
    <cfRule type="containsText" priority="4718" dxfId="783" operator="containsText" text="Leve (L)">
      <formula>NOT(ISERROR(SEARCH("Leve (L)",T18)))</formula>
    </cfRule>
    <cfRule type="containsText" priority="4719" dxfId="780" operator="containsText" text="Grave (G)">
      <formula>NOT(ISERROR(SEARCH("Grave (G)",T18)))</formula>
    </cfRule>
    <cfRule type="containsText" priority="4720" dxfId="782" operator="containsText" text="Muy grave (MG)">
      <formula>NOT(ISERROR(SEARCH("Muy grave (MG)",T18)))</formula>
    </cfRule>
    <cfRule type="containsText" priority="4721" dxfId="781" operator="containsText" text="Mortal o catastrófico (M)">
      <formula>NOT(ISERROR(SEARCH("Mortal o catastrófico (M)",T18)))</formula>
    </cfRule>
  </conditionalFormatting>
  <conditionalFormatting sqref="V18">
    <cfRule type="containsText" priority="4714" dxfId="780" operator="containsText" text="Mejorable">
      <formula>NOT(ISERROR(SEARCH("Mejorable",V18)))</formula>
    </cfRule>
    <cfRule type="containsText" priority="4715" dxfId="781" operator="containsText" text="No Aceptable">
      <formula>NOT(ISERROR(SEARCH("No Aceptable",V18)))</formula>
    </cfRule>
    <cfRule type="containsText" priority="4716" dxfId="782" operator="containsText" text="Aceptable con control especifico">
      <formula>NOT(ISERROR(SEARCH("Aceptable con control especifico",V18)))</formula>
    </cfRule>
    <cfRule type="containsText" priority="4717" dxfId="783" operator="containsText" text="Aceptable">
      <formula>NOT(ISERROR(SEARCH("Aceptable",V18)))</formula>
    </cfRule>
  </conditionalFormatting>
  <conditionalFormatting sqref="S18">
    <cfRule type="containsText" priority="4709" dxfId="784" operator="containsText" text="Medio (M)">
      <formula>NOT(ISERROR(SEARCH("Medio (M)",S18)))</formula>
    </cfRule>
    <cfRule type="containsText" priority="4710" dxfId="782" operator="containsText" text="Alto (A)">
      <formula>NOT(ISERROR(SEARCH("Alto (A)",S18)))</formula>
    </cfRule>
    <cfRule type="containsText" priority="4711" dxfId="781" operator="containsText" text="Muy Alto (MA)">
      <formula>NOT(ISERROR(SEARCH("Muy Alto (MA)",S18)))</formula>
    </cfRule>
    <cfRule type="containsText" priority="4712" dxfId="783" operator="containsText" text="Bajo (B)">
      <formula>NOT(ISERROR(SEARCH("Bajo (B)",S18)))</formula>
    </cfRule>
    <cfRule type="colorScale" priority="4713" dxfId="785">
      <colorScale>
        <cfvo type="min" val="0"/>
        <cfvo type="max"/>
        <color rgb="FFFF7128"/>
        <color rgb="FFFFEF9C"/>
      </colorScale>
    </cfRule>
  </conditionalFormatting>
  <conditionalFormatting sqref="R20">
    <cfRule type="containsText" priority="2849" dxfId="783" operator="containsText" text="Esporádica (EE)">
      <formula>NOT(ISERROR(SEARCH("Esporádica (EE)",R20)))</formula>
    </cfRule>
    <cfRule type="containsText" priority="2850" dxfId="780" operator="containsText" text="Ocasional (EO)">
      <formula>NOT(ISERROR(SEARCH("Ocasional (EO)",R20)))</formula>
    </cfRule>
    <cfRule type="containsText" priority="2851" dxfId="782" operator="containsText" text="Frecuente (EF)">
      <formula>NOT(ISERROR(SEARCH("Frecuente (EF)",R20)))</formula>
    </cfRule>
    <cfRule type="containsText" priority="2852" dxfId="781" operator="containsText" text="Continua (EC)">
      <formula>NOT(ISERROR(SEARCH("Continua (EC)",R20)))</formula>
    </cfRule>
  </conditionalFormatting>
  <conditionalFormatting sqref="T20">
    <cfRule type="containsText" priority="2845" dxfId="783" operator="containsText" text="Leve (L)">
      <formula>NOT(ISERROR(SEARCH("Leve (L)",T20)))</formula>
    </cfRule>
    <cfRule type="containsText" priority="2846" dxfId="780" operator="containsText" text="Grave (G)">
      <formula>NOT(ISERROR(SEARCH("Grave (G)",T20)))</formula>
    </cfRule>
    <cfRule type="containsText" priority="2847" dxfId="782" operator="containsText" text="Muy grave (MG)">
      <formula>NOT(ISERROR(SEARCH("Muy grave (MG)",T20)))</formula>
    </cfRule>
    <cfRule type="containsText" priority="2848" dxfId="781" operator="containsText" text="Mortal o catastrófico (M)">
      <formula>NOT(ISERROR(SEARCH("Mortal o catastrófico (M)",T20)))</formula>
    </cfRule>
  </conditionalFormatting>
  <conditionalFormatting sqref="V20">
    <cfRule type="containsText" priority="2841" dxfId="780" operator="containsText" text="Mejorable">
      <formula>NOT(ISERROR(SEARCH("Mejorable",V20)))</formula>
    </cfRule>
    <cfRule type="containsText" priority="2842" dxfId="781" operator="containsText" text="No Aceptable">
      <formula>NOT(ISERROR(SEARCH("No Aceptable",V20)))</formula>
    </cfRule>
    <cfRule type="containsText" priority="2843" dxfId="782" operator="containsText" text="Aceptable con control especifico">
      <formula>NOT(ISERROR(SEARCH("Aceptable con control especifico",V20)))</formula>
    </cfRule>
    <cfRule type="containsText" priority="2844" dxfId="783" operator="containsText" text="Aceptable">
      <formula>NOT(ISERROR(SEARCH("Aceptable",V20)))</formula>
    </cfRule>
  </conditionalFormatting>
  <conditionalFormatting sqref="S20">
    <cfRule type="containsText" priority="2836" dxfId="784" operator="containsText" text="Medio (M)">
      <formula>NOT(ISERROR(SEARCH("Medio (M)",S20)))</formula>
    </cfRule>
    <cfRule type="containsText" priority="2837" dxfId="782" operator="containsText" text="Alto (A)">
      <formula>NOT(ISERROR(SEARCH("Alto (A)",S20)))</formula>
    </cfRule>
    <cfRule type="containsText" priority="2838" dxfId="781" operator="containsText" text="Muy Alto (MA)">
      <formula>NOT(ISERROR(SEARCH("Muy Alto (MA)",S20)))</formula>
    </cfRule>
    <cfRule type="containsText" priority="2839" dxfId="783" operator="containsText" text="Bajo (B)">
      <formula>NOT(ISERROR(SEARCH("Bajo (B)",S20)))</formula>
    </cfRule>
    <cfRule type="colorScale" priority="2840" dxfId="785">
      <colorScale>
        <cfvo type="min" val="0"/>
        <cfvo type="max"/>
        <color rgb="FFFF7128"/>
        <color rgb="FFFFEF9C"/>
      </colorScale>
    </cfRule>
  </conditionalFormatting>
  <conditionalFormatting sqref="Q21">
    <cfRule type="containsText" priority="2832" dxfId="781" operator="containsText" text="Muy Alto (MA)">
      <formula>NOT(ISERROR(SEARCH("Muy Alto (MA)",Q21)))</formula>
    </cfRule>
    <cfRule type="containsText" priority="2833" dxfId="780" operator="containsText" text="Medio (M)">
      <formula>NOT(ISERROR(SEARCH("Medio (M)",Q21)))</formula>
    </cfRule>
    <cfRule type="containsText" priority="2834" dxfId="782" operator="containsText" text="Alto (A)">
      <formula>NOT(ISERROR(SEARCH("Alto (A)",Q21)))</formula>
    </cfRule>
    <cfRule type="containsText" priority="2835" dxfId="783" operator="containsText" text="Bajo (B)">
      <formula>NOT(ISERROR(SEARCH("Bajo (B)",Q21)))</formula>
    </cfRule>
  </conditionalFormatting>
  <conditionalFormatting sqref="R21:R24">
    <cfRule type="containsText" priority="2828" dxfId="783" operator="containsText" text="Esporádica (EE)">
      <formula>NOT(ISERROR(SEARCH("Esporádica (EE)",R21)))</formula>
    </cfRule>
    <cfRule type="containsText" priority="2829" dxfId="780" operator="containsText" text="Ocasional (EO)">
      <formula>NOT(ISERROR(SEARCH("Ocasional (EO)",R21)))</formula>
    </cfRule>
    <cfRule type="containsText" priority="2830" dxfId="782" operator="containsText" text="Frecuente (EF)">
      <formula>NOT(ISERROR(SEARCH("Frecuente (EF)",R21)))</formula>
    </cfRule>
    <cfRule type="containsText" priority="2831" dxfId="781" operator="containsText" text="Continua (EC)">
      <formula>NOT(ISERROR(SEARCH("Continua (EC)",R21)))</formula>
    </cfRule>
  </conditionalFormatting>
  <conditionalFormatting sqref="T21:T24">
    <cfRule type="containsText" priority="2824" dxfId="783" operator="containsText" text="Leve (L)">
      <formula>NOT(ISERROR(SEARCH("Leve (L)",T21)))</formula>
    </cfRule>
    <cfRule type="containsText" priority="2825" dxfId="780" operator="containsText" text="Grave (G)">
      <formula>NOT(ISERROR(SEARCH("Grave (G)",T21)))</formula>
    </cfRule>
    <cfRule type="containsText" priority="2826" dxfId="782" operator="containsText" text="Muy grave (MG)">
      <formula>NOT(ISERROR(SEARCH("Muy grave (MG)",T21)))</formula>
    </cfRule>
    <cfRule type="containsText" priority="2827" dxfId="781" operator="containsText" text="Mortal o catastrófico (M)">
      <formula>NOT(ISERROR(SEARCH("Mortal o catastrófico (M)",T21)))</formula>
    </cfRule>
  </conditionalFormatting>
  <conditionalFormatting sqref="V21:V24">
    <cfRule type="containsText" priority="2820" dxfId="780" operator="containsText" text="Mejorable">
      <formula>NOT(ISERROR(SEARCH("Mejorable",V21)))</formula>
    </cfRule>
    <cfRule type="containsText" priority="2821" dxfId="781" operator="containsText" text="No Aceptable">
      <formula>NOT(ISERROR(SEARCH("No Aceptable",V21)))</formula>
    </cfRule>
    <cfRule type="containsText" priority="2822" dxfId="782" operator="containsText" text="Aceptable con control especifico">
      <formula>NOT(ISERROR(SEARCH("Aceptable con control especifico",V21)))</formula>
    </cfRule>
    <cfRule type="containsText" priority="2823" dxfId="783" operator="containsText" text="Aceptable">
      <formula>NOT(ISERROR(SEARCH("Aceptable",V21)))</formula>
    </cfRule>
  </conditionalFormatting>
  <conditionalFormatting sqref="S21:S24">
    <cfRule type="containsText" priority="2815" dxfId="784" operator="containsText" text="Medio (M)">
      <formula>NOT(ISERROR(SEARCH("Medio (M)",S21)))</formula>
    </cfRule>
    <cfRule type="containsText" priority="2816" dxfId="782" operator="containsText" text="Alto (A)">
      <formula>NOT(ISERROR(SEARCH("Alto (A)",S21)))</formula>
    </cfRule>
    <cfRule type="containsText" priority="2817" dxfId="781" operator="containsText" text="Muy Alto (MA)">
      <formula>NOT(ISERROR(SEARCH("Muy Alto (MA)",S21)))</formula>
    </cfRule>
    <cfRule type="containsText" priority="2818" dxfId="783" operator="containsText" text="Bajo (B)">
      <formula>NOT(ISERROR(SEARCH("Bajo (B)",S21)))</formula>
    </cfRule>
    <cfRule type="colorScale" priority="2819" dxfId="785">
      <colorScale>
        <cfvo type="min" val="0"/>
        <cfvo type="max"/>
        <color rgb="FFFF7128"/>
        <color rgb="FFFFEF9C"/>
      </colorScale>
    </cfRule>
  </conditionalFormatting>
  <conditionalFormatting sqref="S56:S59 S25:S32 S38:S45 S48 S50:S51 S54">
    <cfRule type="containsText" priority="6630" dxfId="784" operator="containsText" text="Medio (M)">
      <formula>NOT(ISERROR(SEARCH("Medio (M)",S25)))</formula>
    </cfRule>
    <cfRule type="containsText" priority="6631" dxfId="782" operator="containsText" text="Alto (A)">
      <formula>NOT(ISERROR(SEARCH("Alto (A)",S25)))</formula>
    </cfRule>
    <cfRule type="containsText" priority="6632" dxfId="781" operator="containsText" text="Muy Alto (MA)">
      <formula>NOT(ISERROR(SEARCH("Muy Alto (MA)",S25)))</formula>
    </cfRule>
    <cfRule type="containsText" priority="6633" dxfId="783" operator="containsText" text="Bajo (B)">
      <formula>NOT(ISERROR(SEARCH("Bajo (B)",S25)))</formula>
    </cfRule>
    <cfRule type="colorScale" priority="6634" dxfId="785">
      <colorScale>
        <cfvo type="min" val="0"/>
        <cfvo type="max"/>
        <color rgb="FFFF7128"/>
        <color rgb="FFFFEF9C"/>
      </colorScale>
    </cfRule>
  </conditionalFormatting>
  <conditionalFormatting sqref="S11:S13">
    <cfRule type="containsText" priority="6639" dxfId="784" operator="containsText" text="Medio (M)">
      <formula>NOT(ISERROR(SEARCH("Medio (M)",S11)))</formula>
    </cfRule>
    <cfRule type="containsText" priority="6640" dxfId="782" operator="containsText" text="Alto (A)">
      <formula>NOT(ISERROR(SEARCH("Alto (A)",S11)))</formula>
    </cfRule>
    <cfRule type="containsText" priority="6641" dxfId="781" operator="containsText" text="Muy Alto (MA)">
      <formula>NOT(ISERROR(SEARCH("Muy Alto (MA)",S11)))</formula>
    </cfRule>
    <cfRule type="containsText" priority="6642" dxfId="783" operator="containsText" text="Bajo (B)">
      <formula>NOT(ISERROR(SEARCH("Bajo (B)",S11)))</formula>
    </cfRule>
    <cfRule type="colorScale" priority="6643" dxfId="785">
      <colorScale>
        <cfvo type="min" val="0"/>
        <cfvo type="max"/>
        <color rgb="FFFF7128"/>
        <color rgb="FFFFEF9C"/>
      </colorScale>
    </cfRule>
  </conditionalFormatting>
  <conditionalFormatting sqref="S19">
    <cfRule type="containsText" priority="6803" dxfId="784" operator="containsText" text="Medio (M)">
      <formula>NOT(ISERROR(SEARCH("Medio (M)",S19)))</formula>
    </cfRule>
    <cfRule type="containsText" priority="6804" dxfId="782" operator="containsText" text="Alto (A)">
      <formula>NOT(ISERROR(SEARCH("Alto (A)",S19)))</formula>
    </cfRule>
    <cfRule type="containsText" priority="6805" dxfId="781" operator="containsText" text="Muy Alto (MA)">
      <formula>NOT(ISERROR(SEARCH("Muy Alto (MA)",S19)))</formula>
    </cfRule>
    <cfRule type="containsText" priority="6806" dxfId="783" operator="containsText" text="Bajo (B)">
      <formula>NOT(ISERROR(SEARCH("Bajo (B)",S19)))</formula>
    </cfRule>
    <cfRule type="colorScale" priority="6807" dxfId="785">
      <colorScale>
        <cfvo type="min" val="0"/>
        <cfvo type="max"/>
        <color rgb="FFFF7128"/>
        <color rgb="FFFFEF9C"/>
      </colorScale>
    </cfRule>
  </conditionalFormatting>
  <conditionalFormatting sqref="Q33">
    <cfRule type="containsText" priority="463" dxfId="781" operator="containsText" text="Muy Alto (MA)">
      <formula>NOT(ISERROR(SEARCH("Muy Alto (MA)",Q33)))</formula>
    </cfRule>
    <cfRule type="containsText" priority="464" dxfId="780" operator="containsText" text="Medio (M)">
      <formula>NOT(ISERROR(SEARCH("Medio (M)",Q33)))</formula>
    </cfRule>
    <cfRule type="containsText" priority="465" dxfId="782" operator="containsText" text="Alto (A)">
      <formula>NOT(ISERROR(SEARCH("Alto (A)",Q33)))</formula>
    </cfRule>
    <cfRule type="containsText" priority="466" dxfId="783" operator="containsText" text="Bajo (B)">
      <formula>NOT(ISERROR(SEARCH("Bajo (B)",Q33)))</formula>
    </cfRule>
  </conditionalFormatting>
  <conditionalFormatting sqref="R33">
    <cfRule type="containsText" priority="459" dxfId="783" operator="containsText" text="Esporádica (EE)">
      <formula>NOT(ISERROR(SEARCH("Esporádica (EE)",R33)))</formula>
    </cfRule>
    <cfRule type="containsText" priority="460" dxfId="780" operator="containsText" text="Ocasional (EO)">
      <formula>NOT(ISERROR(SEARCH("Ocasional (EO)",R33)))</formula>
    </cfRule>
    <cfRule type="containsText" priority="461" dxfId="782" operator="containsText" text="Frecuente (EF)">
      <formula>NOT(ISERROR(SEARCH("Frecuente (EF)",R33)))</formula>
    </cfRule>
    <cfRule type="containsText" priority="462" dxfId="781" operator="containsText" text="Continua (EC)">
      <formula>NOT(ISERROR(SEARCH("Continua (EC)",R33)))</formula>
    </cfRule>
  </conditionalFormatting>
  <conditionalFormatting sqref="T33">
    <cfRule type="containsText" priority="455" dxfId="783" operator="containsText" text="Leve (L)">
      <formula>NOT(ISERROR(SEARCH("Leve (L)",T33)))</formula>
    </cfRule>
    <cfRule type="containsText" priority="456" dxfId="780" operator="containsText" text="Grave (G)">
      <formula>NOT(ISERROR(SEARCH("Grave (G)",T33)))</formula>
    </cfRule>
    <cfRule type="containsText" priority="457" dxfId="782" operator="containsText" text="Muy grave (MG)">
      <formula>NOT(ISERROR(SEARCH("Muy grave (MG)",T33)))</formula>
    </cfRule>
    <cfRule type="containsText" priority="458" dxfId="781" operator="containsText" text="Mortal o catastrófico (M)">
      <formula>NOT(ISERROR(SEARCH("Mortal o catastrófico (M)",T33)))</formula>
    </cfRule>
  </conditionalFormatting>
  <conditionalFormatting sqref="V33">
    <cfRule type="containsText" priority="451" dxfId="780" operator="containsText" text="Mejorable">
      <formula>NOT(ISERROR(SEARCH("Mejorable",V33)))</formula>
    </cfRule>
    <cfRule type="containsText" priority="452" dxfId="781" operator="containsText" text="No Aceptable">
      <formula>NOT(ISERROR(SEARCH("No Aceptable",V33)))</formula>
    </cfRule>
    <cfRule type="containsText" priority="453" dxfId="782" operator="containsText" text="Aceptable con control especifico">
      <formula>NOT(ISERROR(SEARCH("Aceptable con control especifico",V33)))</formula>
    </cfRule>
    <cfRule type="containsText" priority="454" dxfId="783" operator="containsText" text="Aceptable">
      <formula>NOT(ISERROR(SEARCH("Aceptable",V33)))</formula>
    </cfRule>
  </conditionalFormatting>
  <conditionalFormatting sqref="S33">
    <cfRule type="containsText" priority="446" dxfId="784" operator="containsText" text="Medio (M)">
      <formula>NOT(ISERROR(SEARCH("Medio (M)",S33)))</formula>
    </cfRule>
    <cfRule type="containsText" priority="447" dxfId="782" operator="containsText" text="Alto (A)">
      <formula>NOT(ISERROR(SEARCH("Alto (A)",S33)))</formula>
    </cfRule>
    <cfRule type="containsText" priority="448" dxfId="781" operator="containsText" text="Muy Alto (MA)">
      <formula>NOT(ISERROR(SEARCH("Muy Alto (MA)",S33)))</formula>
    </cfRule>
    <cfRule type="containsText" priority="449" dxfId="783" operator="containsText" text="Bajo (B)">
      <formula>NOT(ISERROR(SEARCH("Bajo (B)",S33)))</formula>
    </cfRule>
    <cfRule type="colorScale" priority="450" dxfId="785">
      <colorScale>
        <cfvo type="min" val="0"/>
        <cfvo type="max"/>
        <color rgb="FFFF7128"/>
        <color rgb="FFFFEF9C"/>
      </colorScale>
    </cfRule>
  </conditionalFormatting>
  <conditionalFormatting sqref="Q34">
    <cfRule type="containsText" priority="442" dxfId="781" operator="containsText" text="Muy Alto (MA)">
      <formula>NOT(ISERROR(SEARCH("Muy Alto (MA)",Q34)))</formula>
    </cfRule>
    <cfRule type="containsText" priority="443" dxfId="780" operator="containsText" text="Medio (M)">
      <formula>NOT(ISERROR(SEARCH("Medio (M)",Q34)))</formula>
    </cfRule>
    <cfRule type="containsText" priority="444" dxfId="782" operator="containsText" text="Alto (A)">
      <formula>NOT(ISERROR(SEARCH("Alto (A)",Q34)))</formula>
    </cfRule>
    <cfRule type="containsText" priority="445" dxfId="783" operator="containsText" text="Bajo (B)">
      <formula>NOT(ISERROR(SEARCH("Bajo (B)",Q34)))</formula>
    </cfRule>
  </conditionalFormatting>
  <conditionalFormatting sqref="R34">
    <cfRule type="containsText" priority="438" dxfId="783" operator="containsText" text="Esporádica (EE)">
      <formula>NOT(ISERROR(SEARCH("Esporádica (EE)",R34)))</formula>
    </cfRule>
    <cfRule type="containsText" priority="439" dxfId="780" operator="containsText" text="Ocasional (EO)">
      <formula>NOT(ISERROR(SEARCH("Ocasional (EO)",R34)))</formula>
    </cfRule>
    <cfRule type="containsText" priority="440" dxfId="782" operator="containsText" text="Frecuente (EF)">
      <formula>NOT(ISERROR(SEARCH("Frecuente (EF)",R34)))</formula>
    </cfRule>
    <cfRule type="containsText" priority="441" dxfId="781" operator="containsText" text="Continua (EC)">
      <formula>NOT(ISERROR(SEARCH("Continua (EC)",R34)))</formula>
    </cfRule>
  </conditionalFormatting>
  <conditionalFormatting sqref="T34">
    <cfRule type="containsText" priority="434" dxfId="783" operator="containsText" text="Leve (L)">
      <formula>NOT(ISERROR(SEARCH("Leve (L)",T34)))</formula>
    </cfRule>
    <cfRule type="containsText" priority="435" dxfId="780" operator="containsText" text="Grave (G)">
      <formula>NOT(ISERROR(SEARCH("Grave (G)",T34)))</formula>
    </cfRule>
    <cfRule type="containsText" priority="436" dxfId="782" operator="containsText" text="Muy grave (MG)">
      <formula>NOT(ISERROR(SEARCH("Muy grave (MG)",T34)))</formula>
    </cfRule>
    <cfRule type="containsText" priority="437" dxfId="781" operator="containsText" text="Mortal o catastrófico (M)">
      <formula>NOT(ISERROR(SEARCH("Mortal o catastrófico (M)",T34)))</formula>
    </cfRule>
  </conditionalFormatting>
  <conditionalFormatting sqref="V34">
    <cfRule type="containsText" priority="430" dxfId="780" operator="containsText" text="Mejorable">
      <formula>NOT(ISERROR(SEARCH("Mejorable",V34)))</formula>
    </cfRule>
    <cfRule type="containsText" priority="431" dxfId="781" operator="containsText" text="No Aceptable">
      <formula>NOT(ISERROR(SEARCH("No Aceptable",V34)))</formula>
    </cfRule>
    <cfRule type="containsText" priority="432" dxfId="782" operator="containsText" text="Aceptable con control especifico">
      <formula>NOT(ISERROR(SEARCH("Aceptable con control especifico",V34)))</formula>
    </cfRule>
    <cfRule type="containsText" priority="433" dxfId="783" operator="containsText" text="Aceptable">
      <formula>NOT(ISERROR(SEARCH("Aceptable",V34)))</formula>
    </cfRule>
  </conditionalFormatting>
  <conditionalFormatting sqref="S34">
    <cfRule type="containsText" priority="425" dxfId="784" operator="containsText" text="Medio (M)">
      <formula>NOT(ISERROR(SEARCH("Medio (M)",S34)))</formula>
    </cfRule>
    <cfRule type="containsText" priority="426" dxfId="782" operator="containsText" text="Alto (A)">
      <formula>NOT(ISERROR(SEARCH("Alto (A)",S34)))</formula>
    </cfRule>
    <cfRule type="containsText" priority="427" dxfId="781" operator="containsText" text="Muy Alto (MA)">
      <formula>NOT(ISERROR(SEARCH("Muy Alto (MA)",S34)))</formula>
    </cfRule>
    <cfRule type="containsText" priority="428" dxfId="783" operator="containsText" text="Bajo (B)">
      <formula>NOT(ISERROR(SEARCH("Bajo (B)",S34)))</formula>
    </cfRule>
    <cfRule type="colorScale" priority="429" dxfId="785">
      <colorScale>
        <cfvo type="min" val="0"/>
        <cfvo type="max"/>
        <color rgb="FFFF7128"/>
        <color rgb="FFFFEF9C"/>
      </colorScale>
    </cfRule>
  </conditionalFormatting>
  <conditionalFormatting sqref="R35">
    <cfRule type="containsText" priority="417" dxfId="783" operator="containsText" text="Esporádica (EE)">
      <formula>NOT(ISERROR(SEARCH("Esporádica (EE)",R35)))</formula>
    </cfRule>
    <cfRule type="containsText" priority="418" dxfId="780" operator="containsText" text="Ocasional (EO)">
      <formula>NOT(ISERROR(SEARCH("Ocasional (EO)",R35)))</formula>
    </cfRule>
    <cfRule type="containsText" priority="419" dxfId="782" operator="containsText" text="Frecuente (EF)">
      <formula>NOT(ISERROR(SEARCH("Frecuente (EF)",R35)))</formula>
    </cfRule>
    <cfRule type="containsText" priority="420" dxfId="781" operator="containsText" text="Continua (EC)">
      <formula>NOT(ISERROR(SEARCH("Continua (EC)",R35)))</formula>
    </cfRule>
  </conditionalFormatting>
  <conditionalFormatting sqref="T35">
    <cfRule type="containsText" priority="413" dxfId="783" operator="containsText" text="Leve (L)">
      <formula>NOT(ISERROR(SEARCH("Leve (L)",T35)))</formula>
    </cfRule>
    <cfRule type="containsText" priority="414" dxfId="780" operator="containsText" text="Grave (G)">
      <formula>NOT(ISERROR(SEARCH("Grave (G)",T35)))</formula>
    </cfRule>
    <cfRule type="containsText" priority="415" dxfId="782" operator="containsText" text="Muy grave (MG)">
      <formula>NOT(ISERROR(SEARCH("Muy grave (MG)",T35)))</formula>
    </cfRule>
    <cfRule type="containsText" priority="416" dxfId="781" operator="containsText" text="Mortal o catastrófico (M)">
      <formula>NOT(ISERROR(SEARCH("Mortal o catastrófico (M)",T35)))</formula>
    </cfRule>
  </conditionalFormatting>
  <conditionalFormatting sqref="V35">
    <cfRule type="containsText" priority="409" dxfId="780" operator="containsText" text="Mejorable">
      <formula>NOT(ISERROR(SEARCH("Mejorable",V35)))</formula>
    </cfRule>
    <cfRule type="containsText" priority="410" dxfId="781" operator="containsText" text="No Aceptable">
      <formula>NOT(ISERROR(SEARCH("No Aceptable",V35)))</formula>
    </cfRule>
    <cfRule type="containsText" priority="411" dxfId="782" operator="containsText" text="Aceptable con control especifico">
      <formula>NOT(ISERROR(SEARCH("Aceptable con control especifico",V35)))</formula>
    </cfRule>
    <cfRule type="containsText" priority="412" dxfId="783" operator="containsText" text="Aceptable">
      <formula>NOT(ISERROR(SEARCH("Aceptable",V35)))</formula>
    </cfRule>
  </conditionalFormatting>
  <conditionalFormatting sqref="S35">
    <cfRule type="containsText" priority="404" dxfId="784" operator="containsText" text="Medio (M)">
      <formula>NOT(ISERROR(SEARCH("Medio (M)",S35)))</formula>
    </cfRule>
    <cfRule type="containsText" priority="405" dxfId="782" operator="containsText" text="Alto (A)">
      <formula>NOT(ISERROR(SEARCH("Alto (A)",S35)))</formula>
    </cfRule>
    <cfRule type="containsText" priority="406" dxfId="781" operator="containsText" text="Muy Alto (MA)">
      <formula>NOT(ISERROR(SEARCH("Muy Alto (MA)",S35)))</formula>
    </cfRule>
    <cfRule type="containsText" priority="407" dxfId="783" operator="containsText" text="Bajo (B)">
      <formula>NOT(ISERROR(SEARCH("Bajo (B)",S35)))</formula>
    </cfRule>
    <cfRule type="colorScale" priority="408" dxfId="785">
      <colorScale>
        <cfvo type="min" val="0"/>
        <cfvo type="max"/>
        <color rgb="FFFF7128"/>
        <color rgb="FFFFEF9C"/>
      </colorScale>
    </cfRule>
  </conditionalFormatting>
  <conditionalFormatting sqref="R36">
    <cfRule type="containsText" priority="391" dxfId="783" operator="containsText" text="Esporádica (EE)">
      <formula>NOT(ISERROR(SEARCH("Esporádica (EE)",R36)))</formula>
    </cfRule>
    <cfRule type="containsText" priority="392" dxfId="780" operator="containsText" text="Ocasional (EO)">
      <formula>NOT(ISERROR(SEARCH("Ocasional (EO)",R36)))</formula>
    </cfRule>
    <cfRule type="containsText" priority="393" dxfId="782" operator="containsText" text="Frecuente (EF)">
      <formula>NOT(ISERROR(SEARCH("Frecuente (EF)",R36)))</formula>
    </cfRule>
    <cfRule type="containsText" priority="394" dxfId="781" operator="containsText" text="Continua (EC)">
      <formula>NOT(ISERROR(SEARCH("Continua (EC)",R36)))</formula>
    </cfRule>
  </conditionalFormatting>
  <conditionalFormatting sqref="T36">
    <cfRule type="containsText" priority="387" dxfId="783" operator="containsText" text="Leve (L)">
      <formula>NOT(ISERROR(SEARCH("Leve (L)",T36)))</formula>
    </cfRule>
    <cfRule type="containsText" priority="388" dxfId="780" operator="containsText" text="Grave (G)">
      <formula>NOT(ISERROR(SEARCH("Grave (G)",T36)))</formula>
    </cfRule>
    <cfRule type="containsText" priority="389" dxfId="782" operator="containsText" text="Muy grave (MG)">
      <formula>NOT(ISERROR(SEARCH("Muy grave (MG)",T36)))</formula>
    </cfRule>
    <cfRule type="containsText" priority="390" dxfId="781" operator="containsText" text="Mortal o catastrófico (M)">
      <formula>NOT(ISERROR(SEARCH("Mortal o catastrófico (M)",T36)))</formula>
    </cfRule>
  </conditionalFormatting>
  <conditionalFormatting sqref="V36">
    <cfRule type="containsText" priority="383" dxfId="780" operator="containsText" text="Mejorable">
      <formula>NOT(ISERROR(SEARCH("Mejorable",V36)))</formula>
    </cfRule>
    <cfRule type="containsText" priority="384" dxfId="781" operator="containsText" text="No Aceptable">
      <formula>NOT(ISERROR(SEARCH("No Aceptable",V36)))</formula>
    </cfRule>
    <cfRule type="containsText" priority="385" dxfId="782" operator="containsText" text="Aceptable con control especifico">
      <formula>NOT(ISERROR(SEARCH("Aceptable con control especifico",V36)))</formula>
    </cfRule>
    <cfRule type="containsText" priority="386" dxfId="783" operator="containsText" text="Aceptable">
      <formula>NOT(ISERROR(SEARCH("Aceptable",V36)))</formula>
    </cfRule>
  </conditionalFormatting>
  <conditionalFormatting sqref="S36">
    <cfRule type="containsText" priority="399" dxfId="784" operator="containsText" text="Medio (M)">
      <formula>NOT(ISERROR(SEARCH("Medio (M)",S36)))</formula>
    </cfRule>
    <cfRule type="containsText" priority="400" dxfId="782" operator="containsText" text="Alto (A)">
      <formula>NOT(ISERROR(SEARCH("Alto (A)",S36)))</formula>
    </cfRule>
    <cfRule type="containsText" priority="401" dxfId="781" operator="containsText" text="Muy Alto (MA)">
      <formula>NOT(ISERROR(SEARCH("Muy Alto (MA)",S36)))</formula>
    </cfRule>
    <cfRule type="containsText" priority="402" dxfId="783" operator="containsText" text="Bajo (B)">
      <formula>NOT(ISERROR(SEARCH("Bajo (B)",S36)))</formula>
    </cfRule>
    <cfRule type="colorScale" priority="403" dxfId="785">
      <colorScale>
        <cfvo type="min" val="0"/>
        <cfvo type="max"/>
        <color rgb="FFFF7128"/>
        <color rgb="FFFFEF9C"/>
      </colorScale>
    </cfRule>
  </conditionalFormatting>
  <conditionalFormatting sqref="Q37">
    <cfRule type="containsText" priority="379" dxfId="781" operator="containsText" text="Muy Alto (MA)">
      <formula>NOT(ISERROR(SEARCH("Muy Alto (MA)",Q37)))</formula>
    </cfRule>
    <cfRule type="containsText" priority="380" dxfId="780" operator="containsText" text="Medio (M)">
      <formula>NOT(ISERROR(SEARCH("Medio (M)",Q37)))</formula>
    </cfRule>
    <cfRule type="containsText" priority="381" dxfId="782" operator="containsText" text="Alto (A)">
      <formula>NOT(ISERROR(SEARCH("Alto (A)",Q37)))</formula>
    </cfRule>
    <cfRule type="containsText" priority="382" dxfId="783" operator="containsText" text="Bajo (B)">
      <formula>NOT(ISERROR(SEARCH("Bajo (B)",Q37)))</formula>
    </cfRule>
  </conditionalFormatting>
  <conditionalFormatting sqref="R37">
    <cfRule type="containsText" priority="375" dxfId="783" operator="containsText" text="Esporádica (EE)">
      <formula>NOT(ISERROR(SEARCH("Esporádica (EE)",R37)))</formula>
    </cfRule>
    <cfRule type="containsText" priority="376" dxfId="780" operator="containsText" text="Ocasional (EO)">
      <formula>NOT(ISERROR(SEARCH("Ocasional (EO)",R37)))</formula>
    </cfRule>
    <cfRule type="containsText" priority="377" dxfId="782" operator="containsText" text="Frecuente (EF)">
      <formula>NOT(ISERROR(SEARCH("Frecuente (EF)",R37)))</formula>
    </cfRule>
    <cfRule type="containsText" priority="378" dxfId="781" operator="containsText" text="Continua (EC)">
      <formula>NOT(ISERROR(SEARCH("Continua (EC)",R37)))</formula>
    </cfRule>
  </conditionalFormatting>
  <conditionalFormatting sqref="T37">
    <cfRule type="containsText" priority="371" dxfId="783" operator="containsText" text="Leve (L)">
      <formula>NOT(ISERROR(SEARCH("Leve (L)",T37)))</formula>
    </cfRule>
    <cfRule type="containsText" priority="372" dxfId="780" operator="containsText" text="Grave (G)">
      <formula>NOT(ISERROR(SEARCH("Grave (G)",T37)))</formula>
    </cfRule>
    <cfRule type="containsText" priority="373" dxfId="782" operator="containsText" text="Muy grave (MG)">
      <formula>NOT(ISERROR(SEARCH("Muy grave (MG)",T37)))</formula>
    </cfRule>
    <cfRule type="containsText" priority="374" dxfId="781" operator="containsText" text="Mortal o catastrófico (M)">
      <formula>NOT(ISERROR(SEARCH("Mortal o catastrófico (M)",T37)))</formula>
    </cfRule>
  </conditionalFormatting>
  <conditionalFormatting sqref="V37">
    <cfRule type="containsText" priority="367" dxfId="780" operator="containsText" text="Mejorable">
      <formula>NOT(ISERROR(SEARCH("Mejorable",V37)))</formula>
    </cfRule>
    <cfRule type="containsText" priority="368" dxfId="781" operator="containsText" text="No Aceptable">
      <formula>NOT(ISERROR(SEARCH("No Aceptable",V37)))</formula>
    </cfRule>
    <cfRule type="containsText" priority="369" dxfId="782" operator="containsText" text="Aceptable con control especifico">
      <formula>NOT(ISERROR(SEARCH("Aceptable con control especifico",V37)))</formula>
    </cfRule>
    <cfRule type="containsText" priority="370" dxfId="783" operator="containsText" text="Aceptable">
      <formula>NOT(ISERROR(SEARCH("Aceptable",V37)))</formula>
    </cfRule>
  </conditionalFormatting>
  <conditionalFormatting sqref="S37">
    <cfRule type="containsText" priority="362" dxfId="784" operator="containsText" text="Medio (M)">
      <formula>NOT(ISERROR(SEARCH("Medio (M)",S37)))</formula>
    </cfRule>
    <cfRule type="containsText" priority="363" dxfId="782" operator="containsText" text="Alto (A)">
      <formula>NOT(ISERROR(SEARCH("Alto (A)",S37)))</formula>
    </cfRule>
    <cfRule type="containsText" priority="364" dxfId="781" operator="containsText" text="Muy Alto (MA)">
      <formula>NOT(ISERROR(SEARCH("Muy Alto (MA)",S37)))</formula>
    </cfRule>
    <cfRule type="containsText" priority="365" dxfId="783" operator="containsText" text="Bajo (B)">
      <formula>NOT(ISERROR(SEARCH("Bajo (B)",S37)))</formula>
    </cfRule>
    <cfRule type="colorScale" priority="366" dxfId="785">
      <colorScale>
        <cfvo type="min" val="0"/>
        <cfvo type="max"/>
        <color rgb="FFFF7128"/>
        <color rgb="FFFFEF9C"/>
      </colorScale>
    </cfRule>
  </conditionalFormatting>
  <conditionalFormatting sqref="S16">
    <cfRule type="containsText" priority="7165" dxfId="784" operator="containsText" text="Medio (M)">
      <formula>NOT(ISERROR(SEARCH("Medio (M)",S16)))</formula>
    </cfRule>
    <cfRule type="containsText" priority="7166" dxfId="782" operator="containsText" text="Alto (A)">
      <formula>NOT(ISERROR(SEARCH("Alto (A)",S16)))</formula>
    </cfRule>
    <cfRule type="containsText" priority="7167" dxfId="781" operator="containsText" text="Muy Alto (MA)">
      <formula>NOT(ISERROR(SEARCH("Muy Alto (MA)",S16)))</formula>
    </cfRule>
    <cfRule type="containsText" priority="7168" dxfId="783" operator="containsText" text="Bajo (B)">
      <formula>NOT(ISERROR(SEARCH("Bajo (B)",S16)))</formula>
    </cfRule>
    <cfRule type="colorScale" priority="7169" dxfId="785">
      <colorScale>
        <cfvo type="min" val="0"/>
        <cfvo type="max"/>
        <color rgb="FFFF7128"/>
        <color rgb="FFFFEF9C"/>
      </colorScale>
    </cfRule>
  </conditionalFormatting>
  <conditionalFormatting sqref="S10">
    <cfRule type="containsText" priority="7236" dxfId="784" operator="containsText" text="Medio (M)">
      <formula>NOT(ISERROR(SEARCH("Medio (M)",S10)))</formula>
    </cfRule>
    <cfRule type="containsText" priority="7237" dxfId="782" operator="containsText" text="Alto (A)">
      <formula>NOT(ISERROR(SEARCH("Alto (A)",S10)))</formula>
    </cfRule>
    <cfRule type="containsText" priority="7238" dxfId="781" operator="containsText" text="Muy Alto (MA)">
      <formula>NOT(ISERROR(SEARCH("Muy Alto (MA)",S10)))</formula>
    </cfRule>
    <cfRule type="containsText" priority="7239" dxfId="783" operator="containsText" text="Bajo (B)">
      <formula>NOT(ISERROR(SEARCH("Bajo (B)",S10)))</formula>
    </cfRule>
    <cfRule type="colorScale" priority="7240" dxfId="785">
      <colorScale>
        <cfvo type="min" val="0"/>
        <cfvo type="max"/>
        <color rgb="FFFF7128"/>
        <color rgb="FFFFEF9C"/>
      </colorScale>
    </cfRule>
  </conditionalFormatting>
  <conditionalFormatting sqref="Q57:Q59 Q35:Q36 Q22:Q25 Q20 Q17 Q11:Q13">
    <cfRule type="containsText" priority="148" dxfId="781" operator="containsText" text="Muy Alto (MA)">
      <formula>NOT(ISERROR(SEARCH("Muy Alto (MA)",Q11)))</formula>
    </cfRule>
    <cfRule type="containsText" priority="149" dxfId="780" operator="containsText" text="Medio (M)">
      <formula>NOT(ISERROR(SEARCH("Medio (M)",Q11)))</formula>
    </cfRule>
    <cfRule type="containsText" priority="150" dxfId="782" operator="containsText" text="Alto (A)">
      <formula>NOT(ISERROR(SEARCH("Alto (A)",Q11)))</formula>
    </cfRule>
    <cfRule type="containsText" priority="151" dxfId="783" operator="containsText" text="Bajo (B)">
      <formula>NOT(ISERROR(SEARCH("Bajo (B)",Q11)))</formula>
    </cfRule>
  </conditionalFormatting>
  <conditionalFormatting sqref="V15">
    <cfRule type="containsText" priority="139" dxfId="780" operator="containsText" text="Mejorable">
      <formula>NOT(ISERROR(SEARCH("Mejorable",V15)))</formula>
    </cfRule>
    <cfRule type="containsText" priority="140" dxfId="781" operator="containsText" text="No Aceptable">
      <formula>NOT(ISERROR(SEARCH("No Aceptable",V15)))</formula>
    </cfRule>
    <cfRule type="containsText" priority="141" dxfId="782" operator="containsText" text="Aceptable con control especifico">
      <formula>NOT(ISERROR(SEARCH("Aceptable con control especifico",V15)))</formula>
    </cfRule>
    <cfRule type="containsText" priority="142" dxfId="783" operator="containsText" text="Aceptable">
      <formula>NOT(ISERROR(SEARCH("Aceptable",V15)))</formula>
    </cfRule>
  </conditionalFormatting>
  <conditionalFormatting sqref="Q15">
    <cfRule type="containsText" priority="135" dxfId="781" operator="containsText" text="Muy Alto (MA)">
      <formula>NOT(ISERROR(SEARCH("Muy Alto (MA)",Q15)))</formula>
    </cfRule>
    <cfRule type="containsText" priority="136" dxfId="780" operator="containsText" text="Medio (M)">
      <formula>NOT(ISERROR(SEARCH("Medio (M)",Q15)))</formula>
    </cfRule>
    <cfRule type="containsText" priority="137" dxfId="782" operator="containsText" text="Alto (A)">
      <formula>NOT(ISERROR(SEARCH("Alto (A)",Q15)))</formula>
    </cfRule>
    <cfRule type="containsText" priority="138" dxfId="783" operator="containsText" text="Bajo (B)">
      <formula>NOT(ISERROR(SEARCH("Bajo (B)",Q15)))</formula>
    </cfRule>
  </conditionalFormatting>
  <conditionalFormatting sqref="R15">
    <cfRule type="containsText" priority="131" dxfId="783" operator="containsText" text="Esporádica (EE)">
      <formula>NOT(ISERROR(SEARCH("Esporádica (EE)",R15)))</formula>
    </cfRule>
    <cfRule type="containsText" priority="132" dxfId="780" operator="containsText" text="Ocasional (EO)">
      <formula>NOT(ISERROR(SEARCH("Ocasional (EO)",R15)))</formula>
    </cfRule>
    <cfRule type="containsText" priority="133" dxfId="782" operator="containsText" text="Frecuente (EF)">
      <formula>NOT(ISERROR(SEARCH("Frecuente (EF)",R15)))</formula>
    </cfRule>
    <cfRule type="containsText" priority="134" dxfId="781" operator="containsText" text="Continua (EC)">
      <formula>NOT(ISERROR(SEARCH("Continua (EC)",R15)))</formula>
    </cfRule>
  </conditionalFormatting>
  <conditionalFormatting sqref="T15">
    <cfRule type="containsText" priority="127" dxfId="783" operator="containsText" text="Leve (L)">
      <formula>NOT(ISERROR(SEARCH("Leve (L)",T15)))</formula>
    </cfRule>
    <cfRule type="containsText" priority="128" dxfId="780" operator="containsText" text="Grave (G)">
      <formula>NOT(ISERROR(SEARCH("Grave (G)",T15)))</formula>
    </cfRule>
    <cfRule type="containsText" priority="129" dxfId="782" operator="containsText" text="Muy grave (MG)">
      <formula>NOT(ISERROR(SEARCH("Muy grave (MG)",T15)))</formula>
    </cfRule>
    <cfRule type="containsText" priority="130" dxfId="781" operator="containsText" text="Mortal o catastrófico (M)">
      <formula>NOT(ISERROR(SEARCH("Mortal o catastrófico (M)",T15)))</formula>
    </cfRule>
  </conditionalFormatting>
  <conditionalFormatting sqref="S15">
    <cfRule type="containsText" priority="143" dxfId="784" operator="containsText" text="Medio (M)">
      <formula>NOT(ISERROR(SEARCH("Medio (M)",S15)))</formula>
    </cfRule>
    <cfRule type="containsText" priority="144" dxfId="782" operator="containsText" text="Alto (A)">
      <formula>NOT(ISERROR(SEARCH("Alto (A)",S15)))</formula>
    </cfRule>
    <cfRule type="containsText" priority="145" dxfId="781" operator="containsText" text="Muy Alto (MA)">
      <formula>NOT(ISERROR(SEARCH("Muy Alto (MA)",S15)))</formula>
    </cfRule>
    <cfRule type="containsText" priority="146" dxfId="783" operator="containsText" text="Bajo (B)">
      <formula>NOT(ISERROR(SEARCH("Bajo (B)",S15)))</formula>
    </cfRule>
    <cfRule type="colorScale" priority="147" dxfId="785">
      <colorScale>
        <cfvo type="min" val="0"/>
        <cfvo type="max"/>
        <color rgb="FFFF7128"/>
        <color rgb="FFFFEF9C"/>
      </colorScale>
    </cfRule>
  </conditionalFormatting>
  <conditionalFormatting sqref="V46">
    <cfRule type="containsText" priority="118" dxfId="780" operator="containsText" text="Mejorable">
      <formula>NOT(ISERROR(SEARCH("Mejorable",V46)))</formula>
    </cfRule>
    <cfRule type="containsText" priority="119" dxfId="781" operator="containsText" text="No Aceptable">
      <formula>NOT(ISERROR(SEARCH("No Aceptable",V46)))</formula>
    </cfRule>
    <cfRule type="containsText" priority="120" dxfId="782" operator="containsText" text="Aceptable con control especifico">
      <formula>NOT(ISERROR(SEARCH("Aceptable con control especifico",V46)))</formula>
    </cfRule>
    <cfRule type="containsText" priority="121" dxfId="783" operator="containsText" text="Aceptable">
      <formula>NOT(ISERROR(SEARCH("Aceptable",V46)))</formula>
    </cfRule>
  </conditionalFormatting>
  <conditionalFormatting sqref="Q46">
    <cfRule type="containsText" priority="114" dxfId="781" operator="containsText" text="Muy Alto (MA)">
      <formula>NOT(ISERROR(SEARCH("Muy Alto (MA)",Q46)))</formula>
    </cfRule>
    <cfRule type="containsText" priority="115" dxfId="780" operator="containsText" text="Medio (M)">
      <formula>NOT(ISERROR(SEARCH("Medio (M)",Q46)))</formula>
    </cfRule>
    <cfRule type="containsText" priority="116" dxfId="782" operator="containsText" text="Alto (A)">
      <formula>NOT(ISERROR(SEARCH("Alto (A)",Q46)))</formula>
    </cfRule>
    <cfRule type="containsText" priority="117" dxfId="783" operator="containsText" text="Bajo (B)">
      <formula>NOT(ISERROR(SEARCH("Bajo (B)",Q46)))</formula>
    </cfRule>
  </conditionalFormatting>
  <conditionalFormatting sqref="R46">
    <cfRule type="containsText" priority="110" dxfId="783" operator="containsText" text="Esporádica (EE)">
      <formula>NOT(ISERROR(SEARCH("Esporádica (EE)",R46)))</formula>
    </cfRule>
    <cfRule type="containsText" priority="111" dxfId="780" operator="containsText" text="Ocasional (EO)">
      <formula>NOT(ISERROR(SEARCH("Ocasional (EO)",R46)))</formula>
    </cfRule>
    <cfRule type="containsText" priority="112" dxfId="782" operator="containsText" text="Frecuente (EF)">
      <formula>NOT(ISERROR(SEARCH("Frecuente (EF)",R46)))</formula>
    </cfRule>
    <cfRule type="containsText" priority="113" dxfId="781" operator="containsText" text="Continua (EC)">
      <formula>NOT(ISERROR(SEARCH("Continua (EC)",R46)))</formula>
    </cfRule>
  </conditionalFormatting>
  <conditionalFormatting sqref="T46">
    <cfRule type="containsText" priority="106" dxfId="783" operator="containsText" text="Leve (L)">
      <formula>NOT(ISERROR(SEARCH("Leve (L)",T46)))</formula>
    </cfRule>
    <cfRule type="containsText" priority="107" dxfId="780" operator="containsText" text="Grave (G)">
      <formula>NOT(ISERROR(SEARCH("Grave (G)",T46)))</formula>
    </cfRule>
    <cfRule type="containsText" priority="108" dxfId="782" operator="containsText" text="Muy grave (MG)">
      <formula>NOT(ISERROR(SEARCH("Muy grave (MG)",T46)))</formula>
    </cfRule>
    <cfRule type="containsText" priority="109" dxfId="781" operator="containsText" text="Mortal o catastrófico (M)">
      <formula>NOT(ISERROR(SEARCH("Mortal o catastrófico (M)",T46)))</formula>
    </cfRule>
  </conditionalFormatting>
  <conditionalFormatting sqref="S46">
    <cfRule type="containsText" priority="122" dxfId="784" operator="containsText" text="Medio (M)">
      <formula>NOT(ISERROR(SEARCH("Medio (M)",S46)))</formula>
    </cfRule>
    <cfRule type="containsText" priority="123" dxfId="782" operator="containsText" text="Alto (A)">
      <formula>NOT(ISERROR(SEARCH("Alto (A)",S46)))</formula>
    </cfRule>
    <cfRule type="containsText" priority="124" dxfId="781" operator="containsText" text="Muy Alto (MA)">
      <formula>NOT(ISERROR(SEARCH("Muy Alto (MA)",S46)))</formula>
    </cfRule>
    <cfRule type="containsText" priority="125" dxfId="783" operator="containsText" text="Bajo (B)">
      <formula>NOT(ISERROR(SEARCH("Bajo (B)",S46)))</formula>
    </cfRule>
    <cfRule type="colorScale" priority="126" dxfId="785">
      <colorScale>
        <cfvo type="min" val="0"/>
        <cfvo type="max"/>
        <color rgb="FFFF7128"/>
        <color rgb="FFFFEF9C"/>
      </colorScale>
    </cfRule>
  </conditionalFormatting>
  <conditionalFormatting sqref="V47">
    <cfRule type="containsText" priority="97" dxfId="780" operator="containsText" text="Mejorable">
      <formula>NOT(ISERROR(SEARCH("Mejorable",V47)))</formula>
    </cfRule>
    <cfRule type="containsText" priority="98" dxfId="781" operator="containsText" text="No Aceptable">
      <formula>NOT(ISERROR(SEARCH("No Aceptable",V47)))</formula>
    </cfRule>
    <cfRule type="containsText" priority="99" dxfId="782" operator="containsText" text="Aceptable con control especifico">
      <formula>NOT(ISERROR(SEARCH("Aceptable con control especifico",V47)))</formula>
    </cfRule>
    <cfRule type="containsText" priority="100" dxfId="783" operator="containsText" text="Aceptable">
      <formula>NOT(ISERROR(SEARCH("Aceptable",V47)))</formula>
    </cfRule>
  </conditionalFormatting>
  <conditionalFormatting sqref="Q47">
    <cfRule type="containsText" priority="93" dxfId="781" operator="containsText" text="Muy Alto (MA)">
      <formula>NOT(ISERROR(SEARCH("Muy Alto (MA)",Q47)))</formula>
    </cfRule>
    <cfRule type="containsText" priority="94" dxfId="780" operator="containsText" text="Medio (M)">
      <formula>NOT(ISERROR(SEARCH("Medio (M)",Q47)))</formula>
    </cfRule>
    <cfRule type="containsText" priority="95" dxfId="782" operator="containsText" text="Alto (A)">
      <formula>NOT(ISERROR(SEARCH("Alto (A)",Q47)))</formula>
    </cfRule>
    <cfRule type="containsText" priority="96" dxfId="783" operator="containsText" text="Bajo (B)">
      <formula>NOT(ISERROR(SEARCH("Bajo (B)",Q47)))</formula>
    </cfRule>
  </conditionalFormatting>
  <conditionalFormatting sqref="R47">
    <cfRule type="containsText" priority="89" dxfId="783" operator="containsText" text="Esporádica (EE)">
      <formula>NOT(ISERROR(SEARCH("Esporádica (EE)",R47)))</formula>
    </cfRule>
    <cfRule type="containsText" priority="90" dxfId="780" operator="containsText" text="Ocasional (EO)">
      <formula>NOT(ISERROR(SEARCH("Ocasional (EO)",R47)))</formula>
    </cfRule>
    <cfRule type="containsText" priority="91" dxfId="782" operator="containsText" text="Frecuente (EF)">
      <formula>NOT(ISERROR(SEARCH("Frecuente (EF)",R47)))</formula>
    </cfRule>
    <cfRule type="containsText" priority="92" dxfId="781" operator="containsText" text="Continua (EC)">
      <formula>NOT(ISERROR(SEARCH("Continua (EC)",R47)))</formula>
    </cfRule>
  </conditionalFormatting>
  <conditionalFormatting sqref="T47">
    <cfRule type="containsText" priority="85" dxfId="783" operator="containsText" text="Leve (L)">
      <formula>NOT(ISERROR(SEARCH("Leve (L)",T47)))</formula>
    </cfRule>
    <cfRule type="containsText" priority="86" dxfId="780" operator="containsText" text="Grave (G)">
      <formula>NOT(ISERROR(SEARCH("Grave (G)",T47)))</formula>
    </cfRule>
    <cfRule type="containsText" priority="87" dxfId="782" operator="containsText" text="Muy grave (MG)">
      <formula>NOT(ISERROR(SEARCH("Muy grave (MG)",T47)))</formula>
    </cfRule>
    <cfRule type="containsText" priority="88" dxfId="781" operator="containsText" text="Mortal o catastrófico (M)">
      <formula>NOT(ISERROR(SEARCH("Mortal o catastrófico (M)",T47)))</formula>
    </cfRule>
  </conditionalFormatting>
  <conditionalFormatting sqref="S47">
    <cfRule type="containsText" priority="101" dxfId="784" operator="containsText" text="Medio (M)">
      <formula>NOT(ISERROR(SEARCH("Medio (M)",S47)))</formula>
    </cfRule>
    <cfRule type="containsText" priority="102" dxfId="782" operator="containsText" text="Alto (A)">
      <formula>NOT(ISERROR(SEARCH("Alto (A)",S47)))</formula>
    </cfRule>
    <cfRule type="containsText" priority="103" dxfId="781" operator="containsText" text="Muy Alto (MA)">
      <formula>NOT(ISERROR(SEARCH("Muy Alto (MA)",S47)))</formula>
    </cfRule>
    <cfRule type="containsText" priority="104" dxfId="783" operator="containsText" text="Bajo (B)">
      <formula>NOT(ISERROR(SEARCH("Bajo (B)",S47)))</formula>
    </cfRule>
    <cfRule type="colorScale" priority="105" dxfId="785">
      <colorScale>
        <cfvo type="min" val="0"/>
        <cfvo type="max"/>
        <color rgb="FFFF7128"/>
        <color rgb="FFFFEF9C"/>
      </colorScale>
    </cfRule>
  </conditionalFormatting>
  <conditionalFormatting sqref="V49">
    <cfRule type="containsText" priority="55" dxfId="780" operator="containsText" text="Mejorable">
      <formula>NOT(ISERROR(SEARCH("Mejorable",V49)))</formula>
    </cfRule>
    <cfRule type="containsText" priority="56" dxfId="781" operator="containsText" text="No Aceptable">
      <formula>NOT(ISERROR(SEARCH("No Aceptable",V49)))</formula>
    </cfRule>
    <cfRule type="containsText" priority="57" dxfId="782" operator="containsText" text="Aceptable con control especifico">
      <formula>NOT(ISERROR(SEARCH("Aceptable con control especifico",V49)))</formula>
    </cfRule>
    <cfRule type="containsText" priority="58" dxfId="783" operator="containsText" text="Aceptable">
      <formula>NOT(ISERROR(SEARCH("Aceptable",V49)))</formula>
    </cfRule>
  </conditionalFormatting>
  <conditionalFormatting sqref="Q49">
    <cfRule type="containsText" priority="51" dxfId="781" operator="containsText" text="Muy Alto (MA)">
      <formula>NOT(ISERROR(SEARCH("Muy Alto (MA)",Q49)))</formula>
    </cfRule>
    <cfRule type="containsText" priority="52" dxfId="780" operator="containsText" text="Medio (M)">
      <formula>NOT(ISERROR(SEARCH("Medio (M)",Q49)))</formula>
    </cfRule>
    <cfRule type="containsText" priority="53" dxfId="782" operator="containsText" text="Alto (A)">
      <formula>NOT(ISERROR(SEARCH("Alto (A)",Q49)))</formula>
    </cfRule>
    <cfRule type="containsText" priority="54" dxfId="783" operator="containsText" text="Bajo (B)">
      <formula>NOT(ISERROR(SEARCH("Bajo (B)",Q49)))</formula>
    </cfRule>
  </conditionalFormatting>
  <conditionalFormatting sqref="R49">
    <cfRule type="containsText" priority="47" dxfId="783" operator="containsText" text="Esporádica (EE)">
      <formula>NOT(ISERROR(SEARCH("Esporádica (EE)",R49)))</formula>
    </cfRule>
    <cfRule type="containsText" priority="48" dxfId="780" operator="containsText" text="Ocasional (EO)">
      <formula>NOT(ISERROR(SEARCH("Ocasional (EO)",R49)))</formula>
    </cfRule>
    <cfRule type="containsText" priority="49" dxfId="782" operator="containsText" text="Frecuente (EF)">
      <formula>NOT(ISERROR(SEARCH("Frecuente (EF)",R49)))</formula>
    </cfRule>
    <cfRule type="containsText" priority="50" dxfId="781" operator="containsText" text="Continua (EC)">
      <formula>NOT(ISERROR(SEARCH("Continua (EC)",R49)))</formula>
    </cfRule>
  </conditionalFormatting>
  <conditionalFormatting sqref="T49">
    <cfRule type="containsText" priority="43" dxfId="783" operator="containsText" text="Leve (L)">
      <formula>NOT(ISERROR(SEARCH("Leve (L)",T49)))</formula>
    </cfRule>
    <cfRule type="containsText" priority="44" dxfId="780" operator="containsText" text="Grave (G)">
      <formula>NOT(ISERROR(SEARCH("Grave (G)",T49)))</formula>
    </cfRule>
    <cfRule type="containsText" priority="45" dxfId="782" operator="containsText" text="Muy grave (MG)">
      <formula>NOT(ISERROR(SEARCH("Muy grave (MG)",T49)))</formula>
    </cfRule>
    <cfRule type="containsText" priority="46" dxfId="781" operator="containsText" text="Mortal o catastrófico (M)">
      <formula>NOT(ISERROR(SEARCH("Mortal o catastrófico (M)",T49)))</formula>
    </cfRule>
  </conditionalFormatting>
  <conditionalFormatting sqref="S49">
    <cfRule type="containsText" priority="59" dxfId="784" operator="containsText" text="Medio (M)">
      <formula>NOT(ISERROR(SEARCH("Medio (M)",S49)))</formula>
    </cfRule>
    <cfRule type="containsText" priority="60" dxfId="782" operator="containsText" text="Alto (A)">
      <formula>NOT(ISERROR(SEARCH("Alto (A)",S49)))</formula>
    </cfRule>
    <cfRule type="containsText" priority="61" dxfId="781" operator="containsText" text="Muy Alto (MA)">
      <formula>NOT(ISERROR(SEARCH("Muy Alto (MA)",S49)))</formula>
    </cfRule>
    <cfRule type="containsText" priority="62" dxfId="783" operator="containsText" text="Bajo (B)">
      <formula>NOT(ISERROR(SEARCH("Bajo (B)",S49)))</formula>
    </cfRule>
    <cfRule type="colorScale" priority="63" dxfId="785">
      <colorScale>
        <cfvo type="min" val="0"/>
        <cfvo type="max"/>
        <color rgb="FFFF7128"/>
        <color rgb="FFFFEF9C"/>
      </colorScale>
    </cfRule>
  </conditionalFormatting>
  <conditionalFormatting sqref="V52">
    <cfRule type="containsText" priority="34" dxfId="780" operator="containsText" text="Mejorable">
      <formula>NOT(ISERROR(SEARCH("Mejorable",V52)))</formula>
    </cfRule>
    <cfRule type="containsText" priority="35" dxfId="781" operator="containsText" text="No Aceptable">
      <formula>NOT(ISERROR(SEARCH("No Aceptable",V52)))</formula>
    </cfRule>
    <cfRule type="containsText" priority="36" dxfId="782" operator="containsText" text="Aceptable con control especifico">
      <formula>NOT(ISERROR(SEARCH("Aceptable con control especifico",V52)))</formula>
    </cfRule>
    <cfRule type="containsText" priority="37" dxfId="783" operator="containsText" text="Aceptable">
      <formula>NOT(ISERROR(SEARCH("Aceptable",V52)))</formula>
    </cfRule>
  </conditionalFormatting>
  <conditionalFormatting sqref="Q52">
    <cfRule type="containsText" priority="30" dxfId="781" operator="containsText" text="Muy Alto (MA)">
      <formula>NOT(ISERROR(SEARCH("Muy Alto (MA)",Q52)))</formula>
    </cfRule>
    <cfRule type="containsText" priority="31" dxfId="780" operator="containsText" text="Medio (M)">
      <formula>NOT(ISERROR(SEARCH("Medio (M)",Q52)))</formula>
    </cfRule>
    <cfRule type="containsText" priority="32" dxfId="782" operator="containsText" text="Alto (A)">
      <formula>NOT(ISERROR(SEARCH("Alto (A)",Q52)))</formula>
    </cfRule>
    <cfRule type="containsText" priority="33" dxfId="783" operator="containsText" text="Bajo (B)">
      <formula>NOT(ISERROR(SEARCH("Bajo (B)",Q52)))</formula>
    </cfRule>
  </conditionalFormatting>
  <conditionalFormatting sqref="R52">
    <cfRule type="containsText" priority="26" dxfId="783" operator="containsText" text="Esporádica (EE)">
      <formula>NOT(ISERROR(SEARCH("Esporádica (EE)",R52)))</formula>
    </cfRule>
    <cfRule type="containsText" priority="27" dxfId="780" operator="containsText" text="Ocasional (EO)">
      <formula>NOT(ISERROR(SEARCH("Ocasional (EO)",R52)))</formula>
    </cfRule>
    <cfRule type="containsText" priority="28" dxfId="782" operator="containsText" text="Frecuente (EF)">
      <formula>NOT(ISERROR(SEARCH("Frecuente (EF)",R52)))</formula>
    </cfRule>
    <cfRule type="containsText" priority="29" dxfId="781" operator="containsText" text="Continua (EC)">
      <formula>NOT(ISERROR(SEARCH("Continua (EC)",R52)))</formula>
    </cfRule>
  </conditionalFormatting>
  <conditionalFormatting sqref="T52">
    <cfRule type="containsText" priority="22" dxfId="783" operator="containsText" text="Leve (L)">
      <formula>NOT(ISERROR(SEARCH("Leve (L)",T52)))</formula>
    </cfRule>
    <cfRule type="containsText" priority="23" dxfId="780" operator="containsText" text="Grave (G)">
      <formula>NOT(ISERROR(SEARCH("Grave (G)",T52)))</formula>
    </cfRule>
    <cfRule type="containsText" priority="24" dxfId="782" operator="containsText" text="Muy grave (MG)">
      <formula>NOT(ISERROR(SEARCH("Muy grave (MG)",T52)))</formula>
    </cfRule>
    <cfRule type="containsText" priority="25" dxfId="781" operator="containsText" text="Mortal o catastrófico (M)">
      <formula>NOT(ISERROR(SEARCH("Mortal o catastrófico (M)",T52)))</formula>
    </cfRule>
  </conditionalFormatting>
  <conditionalFormatting sqref="S52">
    <cfRule type="containsText" priority="38" dxfId="784" operator="containsText" text="Medio (M)">
      <formula>NOT(ISERROR(SEARCH("Medio (M)",S52)))</formula>
    </cfRule>
    <cfRule type="containsText" priority="39" dxfId="782" operator="containsText" text="Alto (A)">
      <formula>NOT(ISERROR(SEARCH("Alto (A)",S52)))</formula>
    </cfRule>
    <cfRule type="containsText" priority="40" dxfId="781" operator="containsText" text="Muy Alto (MA)">
      <formula>NOT(ISERROR(SEARCH("Muy Alto (MA)",S52)))</formula>
    </cfRule>
    <cfRule type="containsText" priority="41" dxfId="783" operator="containsText" text="Bajo (B)">
      <formula>NOT(ISERROR(SEARCH("Bajo (B)",S52)))</formula>
    </cfRule>
    <cfRule type="colorScale" priority="42" dxfId="785">
      <colorScale>
        <cfvo type="min" val="0"/>
        <cfvo type="max"/>
        <color rgb="FFFF7128"/>
        <color rgb="FFFFEF9C"/>
      </colorScale>
    </cfRule>
  </conditionalFormatting>
  <conditionalFormatting sqref="V53">
    <cfRule type="containsText" priority="13" dxfId="780" operator="containsText" text="Mejorable">
      <formula>NOT(ISERROR(SEARCH("Mejorable",V53)))</formula>
    </cfRule>
    <cfRule type="containsText" priority="14" dxfId="781" operator="containsText" text="No Aceptable">
      <formula>NOT(ISERROR(SEARCH("No Aceptable",V53)))</formula>
    </cfRule>
    <cfRule type="containsText" priority="15" dxfId="782" operator="containsText" text="Aceptable con control especifico">
      <formula>NOT(ISERROR(SEARCH("Aceptable con control especifico",V53)))</formula>
    </cfRule>
    <cfRule type="containsText" priority="16" dxfId="783" operator="containsText" text="Aceptable">
      <formula>NOT(ISERROR(SEARCH("Aceptable",V53)))</formula>
    </cfRule>
  </conditionalFormatting>
  <conditionalFormatting sqref="Q53">
    <cfRule type="containsText" priority="9" dxfId="781" operator="containsText" text="Muy Alto (MA)">
      <formula>NOT(ISERROR(SEARCH("Muy Alto (MA)",Q53)))</formula>
    </cfRule>
    <cfRule type="containsText" priority="10" dxfId="780" operator="containsText" text="Medio (M)">
      <formula>NOT(ISERROR(SEARCH("Medio (M)",Q53)))</formula>
    </cfRule>
    <cfRule type="containsText" priority="11" dxfId="782" operator="containsText" text="Alto (A)">
      <formula>NOT(ISERROR(SEARCH("Alto (A)",Q53)))</formula>
    </cfRule>
    <cfRule type="containsText" priority="12" dxfId="783" operator="containsText" text="Bajo (B)">
      <formula>NOT(ISERROR(SEARCH("Bajo (B)",Q53)))</formula>
    </cfRule>
  </conditionalFormatting>
  <conditionalFormatting sqref="R53">
    <cfRule type="containsText" priority="5" dxfId="783" operator="containsText" text="Esporádica (EE)">
      <formula>NOT(ISERROR(SEARCH("Esporádica (EE)",R53)))</formula>
    </cfRule>
    <cfRule type="containsText" priority="6" dxfId="780" operator="containsText" text="Ocasional (EO)">
      <formula>NOT(ISERROR(SEARCH("Ocasional (EO)",R53)))</formula>
    </cfRule>
    <cfRule type="containsText" priority="7" dxfId="782" operator="containsText" text="Frecuente (EF)">
      <formula>NOT(ISERROR(SEARCH("Frecuente (EF)",R53)))</formula>
    </cfRule>
    <cfRule type="containsText" priority="8" dxfId="781" operator="containsText" text="Continua (EC)">
      <formula>NOT(ISERROR(SEARCH("Continua (EC)",R53)))</formula>
    </cfRule>
  </conditionalFormatting>
  <conditionalFormatting sqref="T53">
    <cfRule type="containsText" priority="1" dxfId="783" operator="containsText" text="Leve (L)">
      <formula>NOT(ISERROR(SEARCH("Leve (L)",T53)))</formula>
    </cfRule>
    <cfRule type="containsText" priority="2" dxfId="780" operator="containsText" text="Grave (G)">
      <formula>NOT(ISERROR(SEARCH("Grave (G)",T53)))</formula>
    </cfRule>
    <cfRule type="containsText" priority="3" dxfId="782" operator="containsText" text="Muy grave (MG)">
      <formula>NOT(ISERROR(SEARCH("Muy grave (MG)",T53)))</formula>
    </cfRule>
    <cfRule type="containsText" priority="4" dxfId="781" operator="containsText" text="Mortal o catastrófico (M)">
      <formula>NOT(ISERROR(SEARCH("Mortal o catastrófico (M)",T53)))</formula>
    </cfRule>
  </conditionalFormatting>
  <conditionalFormatting sqref="S53">
    <cfRule type="containsText" priority="17" dxfId="784" operator="containsText" text="Medio (M)">
      <formula>NOT(ISERROR(SEARCH("Medio (M)",S53)))</formula>
    </cfRule>
    <cfRule type="containsText" priority="18" dxfId="782" operator="containsText" text="Alto (A)">
      <formula>NOT(ISERROR(SEARCH("Alto (A)",S53)))</formula>
    </cfRule>
    <cfRule type="containsText" priority="19" dxfId="781" operator="containsText" text="Muy Alto (MA)">
      <formula>NOT(ISERROR(SEARCH("Muy Alto (MA)",S53)))</formula>
    </cfRule>
    <cfRule type="containsText" priority="20" dxfId="783" operator="containsText" text="Bajo (B)">
      <formula>NOT(ISERROR(SEARCH("Bajo (B)",S53)))</formula>
    </cfRule>
    <cfRule type="colorScale" priority="21" dxfId="785">
      <colorScale>
        <cfvo type="min" val="0"/>
        <cfvo type="max"/>
        <color rgb="FFFF7128"/>
        <color rgb="FFFFEF9C"/>
      </colorScale>
    </cfRule>
  </conditionalFormatting>
  <conditionalFormatting sqref="S17">
    <cfRule type="containsText" priority="7266" dxfId="784" operator="containsText" text="Medio (M)">
      <formula>NOT(ISERROR(SEARCH("Medio (M)",S17)))</formula>
    </cfRule>
    <cfRule type="containsText" priority="7267" dxfId="782" operator="containsText" text="Alto (A)">
      <formula>NOT(ISERROR(SEARCH("Alto (A)",S17)))</formula>
    </cfRule>
    <cfRule type="containsText" priority="7268" dxfId="781" operator="containsText" text="Muy Alto (MA)">
      <formula>NOT(ISERROR(SEARCH("Muy Alto (MA)",S17)))</formula>
    </cfRule>
    <cfRule type="containsText" priority="7269" dxfId="783" operator="containsText" text="Bajo (B)">
      <formula>NOT(ISERROR(SEARCH("Bajo (B)",S17)))</formula>
    </cfRule>
    <cfRule type="colorScale" priority="7270" dxfId="785">
      <colorScale>
        <cfvo type="min" val="0"/>
        <cfvo type="max"/>
        <color rgb="FFFF7128"/>
        <color rgb="FFFFEF9C"/>
      </colorScale>
    </cfRule>
  </conditionalFormatting>
  <dataValidations count="21">
    <dataValidation type="list" allowBlank="1" showInputMessage="1" showErrorMessage="1" sqref="T65254:T65299">
      <formula1>Nivel_de_Consecuencias</formula1>
    </dataValidation>
    <dataValidation type="list" allowBlank="1" showInputMessage="1" showErrorMessage="1" sqref="R65254:R65299">
      <formula1>Nivel_de_exposición</formula1>
    </dataValidation>
    <dataValidation type="list" allowBlank="1" showInputMessage="1" showErrorMessage="1" sqref="Q65254:Q65299">
      <formula1>Nivel_de_Deficiencia</formula1>
    </dataValidation>
    <dataValidation allowBlank="1" showInputMessage="1" showErrorMessage="1" prompt="Registre el responsable de asegurar la implementación de los controles establecidos." sqref="AD65297"/>
    <dataValidation allowBlank="1" showInputMessage="1" showErrorMessage="1" prompt="Registre la periodicidad o fecha de seguimiento para verificar y evaluar los controles se han implementado y se ha disminuido el NR al peligro identificado." sqref="AC65297"/>
    <dataValidation allowBlank="1" showInputMessage="1" showErrorMessage="1" prompt="Seleccione la clasificación del peligro que identifico en la tarea." sqref="G65272:G65273"/>
    <dataValidation allowBlank="1" showInputMessage="1" showErrorMessage="1" prompt="Se determina el nivel de riesgo que pueda suceder un evento en relación con las deficiencias, exposición y consecuencia.  &#10;Ver tabla 6 y 7. Hoja EVALUACIÓN SST." sqref="U9 U65253"/>
    <dataValidation allowBlank="1" showInputMessage="1" showErrorMessage="1" prompt="Se determina el valor del nivel de probabilidad que pueda materializarce un accidente o enfermedad. &#10;Ver tabla 4. Hoja EVALUACIÓN SST." sqref="S9 S65253"/>
    <dataValidation allowBlank="1" showInputMessage="1" showErrorMessage="1" prompt="Seleccione el nivel de la consecuencia que puede tener las personas expuestas al peligro evaluado en el desarrollo de la tarea.&#10;Ver tabla 5. Hoja EVALUACIÓN SST.&#10;Para evaluar el NC, tenga en cuenta la consecuencia directa más grave que se pueda presentar." sqref="T9 T65253"/>
    <dataValidation allowBlank="1" showInputMessage="1" showErrorMessage="1" prompt="Seccione el nivel de exposición a la fuente de peligro en la jornada laboral a la que se encuentran expuestas las personas en el desarrolla de la tarea que se esta evaluando.&#10;Ver tabla 3. Hoja EVALUACIÓN SST." sqref="R9 R65253"/>
    <dataValidation allowBlank="1" showInputMessage="1" showErrorMessage="1" prompt="Seleccione el nivel de deficiencia del peligro evaluado en relación con los controles actuales existentes y las estadisticas de accidentalidad y enfermedad. Ver tabla 2. Hoja Evaluación SST." sqref="Q9 Q65253"/>
    <dataValidation allowBlank="1" showInputMessage="1" showErrorMessage="1" prompt="Registre los elementos de pritección personal que se van a suministrar para proteger a las personas expuestas y evitar ATEL.&#10;Establezca las medidas en relación con la capacidad socioeconomica de la compañía para que sea viable su implementación." sqref="AB9 AB65253"/>
    <dataValidation allowBlank="1" showInputMessage="1" showErrorMessage="1" prompt="Registre las medidas de señalización o demarcación que se implementara para prevenir la exposición y materialización del peligro.&#10;Establezca las medidas en relación con la capacidad socioeconomica de la compañía para que sea viable su implementación." sqref="AA9 AA65253"/>
    <dataValidation allowBlank="1" showInputMessage="1" showErrorMessage="1" prompt="Registre medidas técnicas para el control del peligro/riesgo en su origen (fuente) o en el medio.&#10;Establezca las medidas en relación con la capacidad socioeconomica de la compañía para que sea viable su implementación." sqref="Z9 Z65253"/>
    <dataValidation allowBlank="1" showInputMessage="1" showErrorMessage="1" prompt="Registre medidas que se tomaran a fin de remplazar un peligro por otro que no genere riesgo o que genere menos riesgo&#10;Establezca las medidas en relación con la capacidad socioeconomica de la compañía para que sea viable su implementación." sqref="X9 X65253"/>
    <dataValidation allowBlank="1" showInputMessage="1" showErrorMessage="1" prompt="Registre la fuente, situación o acto con potencial de daño en términos de enfermedad o lesión a las personas, o una combinación de estos." sqref="I65258"/>
    <dataValidation showInputMessage="1" showErrorMessage="1" prompt="Seleccione el tipo de peligro al cual esta expuesta la persona que desarrolla de la actividad evaluada." sqref="H65289"/>
    <dataValidation allowBlank="1" showInputMessage="1" showErrorMessage="1" prompt="Seleccione el tipo de peligro al cual esta expuesta la persona que desarrolla de la actividad evaluada." sqref="H65282:H65283"/>
    <dataValidation allowBlank="1" showInputMessage="1" showErrorMessage="1" prompt="Se determina si el riesgo al cual esta expuesto las personas, es aceptable o no para tomar decisión sobre los controles a implementar para controlar las fuentes de peligro y disminuir las consecuencias que se puedan presentar." sqref="V9 V65253"/>
    <dataValidation allowBlank="1" showInputMessage="1" showErrorMessage="1" prompt="Registre las medidas de control actuales que se implementan y se toman para controlar el medio en el que se desarrolla la actividad y esta la fuente generadora del peligro/riesgo." sqref="O65311:O65536"/>
    <dataValidation type="list" allowBlank="1" showInputMessage="1" showErrorMessage="1" prompt="Seleccione el tipo de peligro al cual esta expuesta la persona que desarrolla de la actividad evaluada." sqref="H65277">
      <formula1>INDIRECT(G65277)</formula1>
    </dataValidation>
  </dataValidations>
  <printOptions horizontalCentered="1"/>
  <pageMargins left="0.1968503937007874" right="0.1968503937007874" top="0.1968503937007874" bottom="0.3937007874015748" header="0.31496062992125984" footer="0.31496062992125984"/>
  <pageSetup horizontalDpi="600" verticalDpi="600" orientation="landscape" scale="15"/>
  <drawing r:id="rId1"/>
</worksheet>
</file>

<file path=xl/worksheets/sheet3.xml><?xml version="1.0" encoding="utf-8"?>
<worksheet xmlns="http://schemas.openxmlformats.org/spreadsheetml/2006/main" xmlns:r="http://schemas.openxmlformats.org/officeDocument/2006/relationships">
  <sheetPr codeName="Hoja1">
    <tabColor rgb="FF92D050"/>
  </sheetPr>
  <dimension ref="A1:AE36"/>
  <sheetViews>
    <sheetView showGridLines="0" zoomScale="85" zoomScaleNormal="85" zoomScaleSheetLayoutView="90" zoomScalePageLayoutView="0" workbookViewId="0" topLeftCell="Q9">
      <selection activeCell="U11" sqref="U11"/>
    </sheetView>
  </sheetViews>
  <sheetFormatPr defaultColWidth="10.8515625" defaultRowHeight="15"/>
  <cols>
    <col min="1" max="1" width="22.28125" style="1" customWidth="1"/>
    <col min="2" max="2" width="53.140625" style="1" customWidth="1"/>
    <col min="3" max="3" width="48.140625" style="1" customWidth="1"/>
    <col min="4" max="6" width="5.140625" style="1" customWidth="1"/>
    <col min="7" max="7" width="17.421875" style="1" customWidth="1"/>
    <col min="8" max="8" width="25.00390625" style="1" customWidth="1"/>
    <col min="9" max="9" width="37.140625" style="1" customWidth="1"/>
    <col min="10" max="10" width="4.421875" style="1" customWidth="1"/>
    <col min="11" max="11" width="5.140625" style="1" customWidth="1"/>
    <col min="12" max="12" width="4.7109375" style="1" customWidth="1"/>
    <col min="13" max="13" width="14.7109375" style="1" customWidth="1"/>
    <col min="14" max="14" width="38.8515625" style="1" customWidth="1"/>
    <col min="15" max="15" width="35.8515625" style="1" customWidth="1"/>
    <col min="16" max="16" width="40.00390625" style="1" customWidth="1"/>
    <col min="17" max="17" width="12.00390625" style="1" customWidth="1"/>
    <col min="18" max="18" width="13.28125" style="1" customWidth="1"/>
    <col min="19" max="19" width="11.421875" style="1" customWidth="1"/>
    <col min="20" max="20" width="14.140625" style="1" customWidth="1"/>
    <col min="21" max="21" width="15.421875" style="1" customWidth="1"/>
    <col min="22" max="22" width="23.421875" style="1" customWidth="1"/>
    <col min="23" max="25" width="25.7109375" style="1" customWidth="1"/>
    <col min="26" max="26" width="43.421875" style="1" customWidth="1"/>
    <col min="27" max="30" width="25.7109375" style="1" customWidth="1"/>
    <col min="31" max="16384" width="10.8515625" style="1" customWidth="1"/>
  </cols>
  <sheetData>
    <row r="1" spans="1:30" s="88" customFormat="1" ht="33" customHeight="1">
      <c r="A1" s="182"/>
      <c r="B1" s="182"/>
      <c r="C1" s="180" t="s">
        <v>419</v>
      </c>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18" t="s">
        <v>375</v>
      </c>
    </row>
    <row r="2" spans="1:30" s="88" customFormat="1" ht="33" customHeight="1">
      <c r="A2" s="182"/>
      <c r="B2" s="182"/>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19" t="s">
        <v>376</v>
      </c>
    </row>
    <row r="3" spans="1:31" s="88" customFormat="1" ht="36" customHeight="1">
      <c r="A3" s="182"/>
      <c r="B3" s="182"/>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20" t="s">
        <v>377</v>
      </c>
      <c r="AE3" s="89"/>
    </row>
    <row r="4" spans="1:31" s="88" customFormat="1" ht="36" customHeight="1">
      <c r="A4" s="90"/>
      <c r="B4" s="90"/>
      <c r="C4" s="91"/>
      <c r="D4" s="91"/>
      <c r="E4" s="91"/>
      <c r="F4" s="91"/>
      <c r="G4" s="91"/>
      <c r="H4" s="91"/>
      <c r="I4" s="91"/>
      <c r="J4" s="91"/>
      <c r="K4" s="91"/>
      <c r="L4" s="91"/>
      <c r="M4" s="91"/>
      <c r="N4" s="91"/>
      <c r="O4" s="91"/>
      <c r="P4" s="91"/>
      <c r="Q4" s="91"/>
      <c r="R4" s="91"/>
      <c r="S4" s="91"/>
      <c r="T4" s="91"/>
      <c r="U4" s="91"/>
      <c r="V4" s="91"/>
      <c r="W4" s="91"/>
      <c r="X4" s="91"/>
      <c r="Y4" s="91"/>
      <c r="Z4" s="91"/>
      <c r="AA4" s="92"/>
      <c r="AB4" s="92"/>
      <c r="AC4" s="92"/>
      <c r="AD4" s="92"/>
      <c r="AE4" s="89"/>
    </row>
    <row r="5" spans="1:31" s="88" customFormat="1" ht="36" customHeight="1">
      <c r="A5" s="115" t="s">
        <v>367</v>
      </c>
      <c r="B5" s="129" t="str">
        <f>'ADMON '!B5</f>
        <v>Tunja</v>
      </c>
      <c r="C5" s="115" t="s">
        <v>368</v>
      </c>
      <c r="D5" s="178" t="s">
        <v>420</v>
      </c>
      <c r="E5" s="178"/>
      <c r="F5" s="178"/>
      <c r="G5" s="178"/>
      <c r="H5" s="115" t="s">
        <v>369</v>
      </c>
      <c r="I5" s="94" t="s">
        <v>370</v>
      </c>
      <c r="J5" s="179" t="s">
        <v>371</v>
      </c>
      <c r="K5" s="179"/>
      <c r="L5" s="179"/>
      <c r="M5" s="179"/>
      <c r="N5" s="113" t="s">
        <v>373</v>
      </c>
      <c r="O5" s="115" t="s">
        <v>372</v>
      </c>
      <c r="P5" s="114">
        <v>44540</v>
      </c>
      <c r="Q5" s="91"/>
      <c r="R5" s="91"/>
      <c r="S5" s="91"/>
      <c r="T5" s="91"/>
      <c r="U5" s="91"/>
      <c r="V5" s="91"/>
      <c r="W5" s="91"/>
      <c r="X5" s="91"/>
      <c r="Y5" s="91"/>
      <c r="Z5" s="91"/>
      <c r="AA5" s="92"/>
      <c r="AB5" s="92"/>
      <c r="AC5" s="92"/>
      <c r="AD5" s="92"/>
      <c r="AE5" s="89"/>
    </row>
    <row r="6" spans="1:31" ht="36" customHeight="1">
      <c r="A6" s="3"/>
      <c r="B6" s="3"/>
      <c r="C6" s="4"/>
      <c r="D6" s="4"/>
      <c r="E6" s="4"/>
      <c r="F6" s="4"/>
      <c r="G6" s="4"/>
      <c r="H6" s="4"/>
      <c r="I6" s="4"/>
      <c r="J6" s="4"/>
      <c r="K6" s="4"/>
      <c r="L6" s="4"/>
      <c r="M6" s="4"/>
      <c r="N6" s="4"/>
      <c r="O6" s="4"/>
      <c r="P6" s="4"/>
      <c r="Q6" s="4"/>
      <c r="R6" s="4"/>
      <c r="S6" s="4"/>
      <c r="T6" s="4"/>
      <c r="U6" s="4"/>
      <c r="V6" s="4"/>
      <c r="W6" s="4"/>
      <c r="X6" s="4"/>
      <c r="Y6" s="4"/>
      <c r="Z6" s="4"/>
      <c r="AA6" s="5"/>
      <c r="AB6" s="5"/>
      <c r="AC6" s="5"/>
      <c r="AD6" s="5"/>
      <c r="AE6" s="2"/>
    </row>
    <row r="7" spans="1:30" ht="45" customHeight="1">
      <c r="A7" s="192" t="s">
        <v>421</v>
      </c>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4"/>
    </row>
    <row r="8" spans="1:30" s="6" customFormat="1" ht="15" customHeight="1">
      <c r="A8" s="191" t="s">
        <v>0</v>
      </c>
      <c r="B8" s="189"/>
      <c r="C8" s="189"/>
      <c r="D8" s="189" t="s">
        <v>300</v>
      </c>
      <c r="E8" s="189"/>
      <c r="F8" s="190"/>
      <c r="G8" s="188" t="s">
        <v>1</v>
      </c>
      <c r="H8" s="188"/>
      <c r="I8" s="188"/>
      <c r="J8" s="188" t="s">
        <v>2</v>
      </c>
      <c r="K8" s="188"/>
      <c r="L8" s="188"/>
      <c r="M8" s="188"/>
      <c r="N8" s="187" t="s">
        <v>3</v>
      </c>
      <c r="O8" s="187"/>
      <c r="P8" s="187"/>
      <c r="Q8" s="188" t="s">
        <v>4</v>
      </c>
      <c r="R8" s="188"/>
      <c r="S8" s="188"/>
      <c r="T8" s="188"/>
      <c r="U8" s="188"/>
      <c r="V8" s="188"/>
      <c r="W8" s="187" t="s">
        <v>5</v>
      </c>
      <c r="X8" s="187"/>
      <c r="Y8" s="187"/>
      <c r="Z8" s="187"/>
      <c r="AA8" s="187"/>
      <c r="AB8" s="187"/>
      <c r="AC8" s="187"/>
      <c r="AD8" s="187"/>
    </row>
    <row r="9" spans="1:30" ht="116.25" customHeight="1">
      <c r="A9" s="7" t="s">
        <v>6</v>
      </c>
      <c r="B9" s="7" t="s">
        <v>7</v>
      </c>
      <c r="C9" s="7" t="s">
        <v>8</v>
      </c>
      <c r="D9" s="82" t="s">
        <v>297</v>
      </c>
      <c r="E9" s="82" t="s">
        <v>298</v>
      </c>
      <c r="F9" s="82" t="s">
        <v>299</v>
      </c>
      <c r="G9" s="8" t="s">
        <v>9</v>
      </c>
      <c r="H9" s="8" t="s">
        <v>10</v>
      </c>
      <c r="I9" s="9" t="s">
        <v>11</v>
      </c>
      <c r="J9" s="10" t="s">
        <v>378</v>
      </c>
      <c r="K9" s="10" t="s">
        <v>12</v>
      </c>
      <c r="L9" s="10" t="s">
        <v>13</v>
      </c>
      <c r="M9" s="11" t="s">
        <v>14</v>
      </c>
      <c r="N9" s="12" t="s">
        <v>15</v>
      </c>
      <c r="O9" s="12" t="s">
        <v>16</v>
      </c>
      <c r="P9" s="12" t="s">
        <v>17</v>
      </c>
      <c r="Q9" s="11" t="s">
        <v>18</v>
      </c>
      <c r="R9" s="11" t="s">
        <v>19</v>
      </c>
      <c r="S9" s="11" t="s">
        <v>20</v>
      </c>
      <c r="T9" s="11" t="s">
        <v>21</v>
      </c>
      <c r="U9" s="11" t="s">
        <v>22</v>
      </c>
      <c r="V9" s="11" t="s">
        <v>23</v>
      </c>
      <c r="W9" s="12" t="s">
        <v>24</v>
      </c>
      <c r="X9" s="12" t="s">
        <v>25</v>
      </c>
      <c r="Y9" s="12" t="s">
        <v>26</v>
      </c>
      <c r="Z9" s="12" t="s">
        <v>27</v>
      </c>
      <c r="AA9" s="12" t="s">
        <v>28</v>
      </c>
      <c r="AB9" s="12" t="s">
        <v>29</v>
      </c>
      <c r="AC9" s="13" t="s">
        <v>30</v>
      </c>
      <c r="AD9" s="14" t="s">
        <v>31</v>
      </c>
    </row>
    <row r="10" spans="1:30" ht="177" customHeight="1">
      <c r="A10" s="68" t="s">
        <v>287</v>
      </c>
      <c r="B10" s="117" t="s">
        <v>340</v>
      </c>
      <c r="C10" s="69" t="s">
        <v>341</v>
      </c>
      <c r="D10" s="69"/>
      <c r="E10" s="69" t="s">
        <v>303</v>
      </c>
      <c r="F10" s="69"/>
      <c r="G10" s="70" t="s">
        <v>32</v>
      </c>
      <c r="H10" s="69" t="s">
        <v>33</v>
      </c>
      <c r="I10" s="70" t="s">
        <v>318</v>
      </c>
      <c r="J10" s="71">
        <v>17</v>
      </c>
      <c r="K10" s="71">
        <v>12</v>
      </c>
      <c r="L10" s="71"/>
      <c r="M10" s="71">
        <f aca="true" t="shared" si="0" ref="M10:M22">SUM(J10:L10)</f>
        <v>29</v>
      </c>
      <c r="N10" s="72" t="s">
        <v>34</v>
      </c>
      <c r="O10" s="72" t="s">
        <v>34</v>
      </c>
      <c r="P10" s="72" t="s">
        <v>34</v>
      </c>
      <c r="Q10" s="69" t="s">
        <v>35</v>
      </c>
      <c r="R10" s="68" t="s">
        <v>36</v>
      </c>
      <c r="S10" s="73" t="s">
        <v>35</v>
      </c>
      <c r="T10" s="70" t="s">
        <v>37</v>
      </c>
      <c r="U10" s="69" t="s">
        <v>202</v>
      </c>
      <c r="V10" s="74" t="s">
        <v>213</v>
      </c>
      <c r="W10" s="69" t="s">
        <v>38</v>
      </c>
      <c r="X10" s="69" t="s">
        <v>38</v>
      </c>
      <c r="Y10" s="69" t="s">
        <v>38</v>
      </c>
      <c r="Z10" s="69" t="s">
        <v>39</v>
      </c>
      <c r="AA10" s="69" t="s">
        <v>38</v>
      </c>
      <c r="AB10" s="69" t="s">
        <v>40</v>
      </c>
      <c r="AC10" s="75"/>
      <c r="AD10" s="70"/>
    </row>
    <row r="11" spans="1:30" ht="177" customHeight="1">
      <c r="A11" s="68" t="s">
        <v>287</v>
      </c>
      <c r="B11" s="117" t="s">
        <v>340</v>
      </c>
      <c r="C11" s="69" t="s">
        <v>341</v>
      </c>
      <c r="D11" s="69"/>
      <c r="E11" s="69" t="s">
        <v>303</v>
      </c>
      <c r="F11" s="69"/>
      <c r="G11" s="70" t="s">
        <v>32</v>
      </c>
      <c r="H11" s="69" t="s">
        <v>276</v>
      </c>
      <c r="I11" s="70" t="s">
        <v>332</v>
      </c>
      <c r="J11" s="71">
        <v>17</v>
      </c>
      <c r="K11" s="71">
        <v>12</v>
      </c>
      <c r="L11" s="71"/>
      <c r="M11" s="71">
        <f t="shared" si="0"/>
        <v>29</v>
      </c>
      <c r="N11" s="72" t="s">
        <v>34</v>
      </c>
      <c r="O11" s="72" t="s">
        <v>34</v>
      </c>
      <c r="P11" s="72" t="s">
        <v>34</v>
      </c>
      <c r="Q11" s="69" t="s">
        <v>141</v>
      </c>
      <c r="R11" s="68" t="s">
        <v>36</v>
      </c>
      <c r="S11" s="73" t="s">
        <v>141</v>
      </c>
      <c r="T11" s="70" t="s">
        <v>37</v>
      </c>
      <c r="U11" s="69" t="s">
        <v>199</v>
      </c>
      <c r="V11" s="74" t="s">
        <v>212</v>
      </c>
      <c r="W11" s="69" t="s">
        <v>38</v>
      </c>
      <c r="X11" s="69" t="s">
        <v>38</v>
      </c>
      <c r="Y11" s="69" t="s">
        <v>38</v>
      </c>
      <c r="Z11" s="69" t="s">
        <v>243</v>
      </c>
      <c r="AA11" s="69" t="s">
        <v>38</v>
      </c>
      <c r="AB11" s="69" t="s">
        <v>38</v>
      </c>
      <c r="AC11" s="75"/>
      <c r="AD11" s="70"/>
    </row>
    <row r="12" spans="1:30" ht="177" customHeight="1">
      <c r="A12" s="68" t="s">
        <v>287</v>
      </c>
      <c r="B12" s="117" t="s">
        <v>340</v>
      </c>
      <c r="C12" s="69" t="s">
        <v>341</v>
      </c>
      <c r="D12" s="69"/>
      <c r="E12" s="69" t="s">
        <v>303</v>
      </c>
      <c r="F12" s="69"/>
      <c r="G12" s="70" t="s">
        <v>32</v>
      </c>
      <c r="H12" s="69" t="s">
        <v>277</v>
      </c>
      <c r="I12" s="70" t="s">
        <v>333</v>
      </c>
      <c r="J12" s="71">
        <v>17</v>
      </c>
      <c r="K12" s="71">
        <v>12</v>
      </c>
      <c r="L12" s="71"/>
      <c r="M12" s="71">
        <f t="shared" si="0"/>
        <v>29</v>
      </c>
      <c r="N12" s="72" t="s">
        <v>34</v>
      </c>
      <c r="O12" s="72" t="s">
        <v>34</v>
      </c>
      <c r="P12" s="72" t="s">
        <v>34</v>
      </c>
      <c r="Q12" s="69" t="s">
        <v>105</v>
      </c>
      <c r="R12" s="68" t="s">
        <v>36</v>
      </c>
      <c r="S12" s="73" t="s">
        <v>105</v>
      </c>
      <c r="T12" s="70" t="s">
        <v>37</v>
      </c>
      <c r="U12" s="69" t="s">
        <v>208</v>
      </c>
      <c r="V12" s="74" t="s">
        <v>215</v>
      </c>
      <c r="W12" s="69" t="s">
        <v>38</v>
      </c>
      <c r="X12" s="69" t="s">
        <v>38</v>
      </c>
      <c r="Y12" s="69" t="s">
        <v>38</v>
      </c>
      <c r="Z12" s="69" t="s">
        <v>243</v>
      </c>
      <c r="AA12" s="69" t="s">
        <v>38</v>
      </c>
      <c r="AB12" s="69" t="s">
        <v>38</v>
      </c>
      <c r="AC12" s="75"/>
      <c r="AD12" s="70"/>
    </row>
    <row r="13" spans="1:30" ht="177" customHeight="1">
      <c r="A13" s="68" t="s">
        <v>287</v>
      </c>
      <c r="B13" s="117" t="s">
        <v>340</v>
      </c>
      <c r="C13" s="69" t="s">
        <v>341</v>
      </c>
      <c r="D13" s="69"/>
      <c r="E13" s="69" t="s">
        <v>303</v>
      </c>
      <c r="F13" s="69"/>
      <c r="G13" s="70" t="s">
        <v>32</v>
      </c>
      <c r="H13" s="69" t="s">
        <v>279</v>
      </c>
      <c r="I13" s="70" t="s">
        <v>334</v>
      </c>
      <c r="J13" s="71">
        <v>17</v>
      </c>
      <c r="K13" s="71">
        <v>12</v>
      </c>
      <c r="L13" s="71"/>
      <c r="M13" s="71">
        <f t="shared" si="0"/>
        <v>29</v>
      </c>
      <c r="N13" s="72" t="s">
        <v>34</v>
      </c>
      <c r="O13" s="72" t="s">
        <v>34</v>
      </c>
      <c r="P13" s="72" t="s">
        <v>34</v>
      </c>
      <c r="Q13" s="69" t="s">
        <v>35</v>
      </c>
      <c r="R13" s="68" t="s">
        <v>36</v>
      </c>
      <c r="S13" s="73" t="s">
        <v>35</v>
      </c>
      <c r="T13" s="70" t="s">
        <v>37</v>
      </c>
      <c r="U13" s="69" t="s">
        <v>202</v>
      </c>
      <c r="V13" s="74" t="s">
        <v>213</v>
      </c>
      <c r="W13" s="69" t="s">
        <v>38</v>
      </c>
      <c r="X13" s="69" t="s">
        <v>38</v>
      </c>
      <c r="Y13" s="69" t="s">
        <v>38</v>
      </c>
      <c r="Z13" s="69" t="s">
        <v>243</v>
      </c>
      <c r="AA13" s="69" t="s">
        <v>38</v>
      </c>
      <c r="AB13" s="69" t="s">
        <v>38</v>
      </c>
      <c r="AC13" s="75"/>
      <c r="AD13" s="70"/>
    </row>
    <row r="14" spans="1:30" ht="177" customHeight="1">
      <c r="A14" s="68" t="s">
        <v>287</v>
      </c>
      <c r="B14" s="117" t="s">
        <v>340</v>
      </c>
      <c r="C14" s="69" t="s">
        <v>341</v>
      </c>
      <c r="D14" s="69"/>
      <c r="E14" s="69" t="s">
        <v>303</v>
      </c>
      <c r="F14" s="69"/>
      <c r="G14" s="70" t="s">
        <v>42</v>
      </c>
      <c r="H14" s="69" t="s">
        <v>292</v>
      </c>
      <c r="I14" s="70" t="s">
        <v>335</v>
      </c>
      <c r="J14" s="71">
        <v>17</v>
      </c>
      <c r="K14" s="71">
        <v>12</v>
      </c>
      <c r="L14" s="71"/>
      <c r="M14" s="71">
        <f t="shared" si="0"/>
        <v>29</v>
      </c>
      <c r="N14" s="72" t="s">
        <v>34</v>
      </c>
      <c r="O14" s="72" t="s">
        <v>34</v>
      </c>
      <c r="P14" s="72" t="s">
        <v>34</v>
      </c>
      <c r="Q14" s="69" t="s">
        <v>35</v>
      </c>
      <c r="R14" s="68" t="s">
        <v>36</v>
      </c>
      <c r="S14" s="73" t="s">
        <v>35</v>
      </c>
      <c r="T14" s="70" t="s">
        <v>45</v>
      </c>
      <c r="U14" s="69" t="s">
        <v>205</v>
      </c>
      <c r="V14" s="74" t="s">
        <v>214</v>
      </c>
      <c r="W14" s="69" t="s">
        <v>38</v>
      </c>
      <c r="X14" s="69" t="s">
        <v>38</v>
      </c>
      <c r="Y14" s="69" t="s">
        <v>38</v>
      </c>
      <c r="Z14" s="69" t="s">
        <v>238</v>
      </c>
      <c r="AA14" s="69" t="s">
        <v>46</v>
      </c>
      <c r="AB14" s="69" t="s">
        <v>47</v>
      </c>
      <c r="AC14" s="75"/>
      <c r="AD14" s="70"/>
    </row>
    <row r="15" spans="1:30" ht="177" customHeight="1">
      <c r="A15" s="68" t="s">
        <v>287</v>
      </c>
      <c r="B15" s="117" t="s">
        <v>340</v>
      </c>
      <c r="C15" s="69" t="s">
        <v>341</v>
      </c>
      <c r="D15" s="69"/>
      <c r="E15" s="69" t="s">
        <v>303</v>
      </c>
      <c r="F15" s="69"/>
      <c r="G15" s="70" t="s">
        <v>42</v>
      </c>
      <c r="H15" s="69" t="s">
        <v>293</v>
      </c>
      <c r="I15" s="70" t="s">
        <v>336</v>
      </c>
      <c r="J15" s="71">
        <v>17</v>
      </c>
      <c r="K15" s="71">
        <v>12</v>
      </c>
      <c r="L15" s="71"/>
      <c r="M15" s="71">
        <f t="shared" si="0"/>
        <v>29</v>
      </c>
      <c r="N15" s="72" t="s">
        <v>34</v>
      </c>
      <c r="O15" s="72" t="s">
        <v>34</v>
      </c>
      <c r="P15" s="72" t="s">
        <v>34</v>
      </c>
      <c r="Q15" s="69" t="s">
        <v>70</v>
      </c>
      <c r="R15" s="68" t="s">
        <v>36</v>
      </c>
      <c r="S15" s="73" t="s">
        <v>70</v>
      </c>
      <c r="T15" s="70" t="s">
        <v>45</v>
      </c>
      <c r="U15" s="69" t="s">
        <v>202</v>
      </c>
      <c r="V15" s="74" t="s">
        <v>213</v>
      </c>
      <c r="W15" s="69" t="s">
        <v>38</v>
      </c>
      <c r="X15" s="69" t="s">
        <v>38</v>
      </c>
      <c r="Y15" s="69" t="s">
        <v>38</v>
      </c>
      <c r="Z15" s="69" t="s">
        <v>238</v>
      </c>
      <c r="AA15" s="69" t="s">
        <v>46</v>
      </c>
      <c r="AB15" s="69" t="s">
        <v>47</v>
      </c>
      <c r="AC15" s="75"/>
      <c r="AD15" s="70"/>
    </row>
    <row r="16" spans="1:30" ht="177" customHeight="1">
      <c r="A16" s="68" t="s">
        <v>287</v>
      </c>
      <c r="B16" s="117" t="s">
        <v>340</v>
      </c>
      <c r="C16" s="69" t="s">
        <v>341</v>
      </c>
      <c r="D16" s="69"/>
      <c r="E16" s="69" t="s">
        <v>303</v>
      </c>
      <c r="F16" s="69"/>
      <c r="G16" s="70" t="s">
        <v>59</v>
      </c>
      <c r="H16" s="69" t="s">
        <v>60</v>
      </c>
      <c r="I16" s="70" t="s">
        <v>61</v>
      </c>
      <c r="J16" s="71">
        <v>17</v>
      </c>
      <c r="K16" s="71">
        <v>12</v>
      </c>
      <c r="L16" s="71"/>
      <c r="M16" s="71">
        <f t="shared" si="0"/>
        <v>29</v>
      </c>
      <c r="N16" s="72" t="s">
        <v>34</v>
      </c>
      <c r="O16" s="72" t="s">
        <v>34</v>
      </c>
      <c r="P16" s="72" t="s">
        <v>34</v>
      </c>
      <c r="Q16" s="69" t="s">
        <v>70</v>
      </c>
      <c r="R16" s="68" t="s">
        <v>50</v>
      </c>
      <c r="S16" s="73" t="s">
        <v>70</v>
      </c>
      <c r="T16" s="70" t="s">
        <v>45</v>
      </c>
      <c r="U16" s="69" t="s">
        <v>205</v>
      </c>
      <c r="V16" s="74" t="s">
        <v>214</v>
      </c>
      <c r="W16" s="69" t="s">
        <v>38</v>
      </c>
      <c r="X16" s="69" t="s">
        <v>38</v>
      </c>
      <c r="Y16" s="73" t="s">
        <v>38</v>
      </c>
      <c r="Z16" s="73" t="s">
        <v>62</v>
      </c>
      <c r="AA16" s="73" t="s">
        <v>46</v>
      </c>
      <c r="AB16" s="69" t="s">
        <v>274</v>
      </c>
      <c r="AC16" s="75"/>
      <c r="AD16" s="70"/>
    </row>
    <row r="17" spans="1:30" ht="177" customHeight="1">
      <c r="A17" s="68" t="s">
        <v>287</v>
      </c>
      <c r="B17" s="117" t="s">
        <v>340</v>
      </c>
      <c r="C17" s="69" t="s">
        <v>341</v>
      </c>
      <c r="D17" s="69"/>
      <c r="E17" s="69" t="s">
        <v>303</v>
      </c>
      <c r="F17" s="69"/>
      <c r="G17" s="70" t="s">
        <v>59</v>
      </c>
      <c r="H17" s="69" t="s">
        <v>390</v>
      </c>
      <c r="I17" s="70" t="s">
        <v>391</v>
      </c>
      <c r="J17" s="71">
        <v>17</v>
      </c>
      <c r="K17" s="71">
        <v>12</v>
      </c>
      <c r="L17" s="71"/>
      <c r="M17" s="71">
        <f t="shared" si="0"/>
        <v>29</v>
      </c>
      <c r="N17" s="72" t="s">
        <v>34</v>
      </c>
      <c r="O17" s="72" t="s">
        <v>34</v>
      </c>
      <c r="P17" s="72" t="s">
        <v>34</v>
      </c>
      <c r="Q17" s="69" t="s">
        <v>70</v>
      </c>
      <c r="R17" s="68" t="s">
        <v>50</v>
      </c>
      <c r="S17" s="73" t="s">
        <v>70</v>
      </c>
      <c r="T17" s="70" t="s">
        <v>45</v>
      </c>
      <c r="U17" s="69" t="s">
        <v>205</v>
      </c>
      <c r="V17" s="74" t="s">
        <v>214</v>
      </c>
      <c r="W17" s="69" t="s">
        <v>38</v>
      </c>
      <c r="X17" s="69" t="s">
        <v>38</v>
      </c>
      <c r="Y17" s="73" t="s">
        <v>38</v>
      </c>
      <c r="Z17" s="73" t="s">
        <v>38</v>
      </c>
      <c r="AA17" s="73" t="s">
        <v>46</v>
      </c>
      <c r="AB17" s="69" t="s">
        <v>392</v>
      </c>
      <c r="AC17" s="75"/>
      <c r="AD17" s="70"/>
    </row>
    <row r="18" spans="1:30" ht="177" customHeight="1">
      <c r="A18" s="68" t="s">
        <v>287</v>
      </c>
      <c r="B18" s="117" t="s">
        <v>340</v>
      </c>
      <c r="C18" s="69" t="s">
        <v>341</v>
      </c>
      <c r="D18" s="69"/>
      <c r="E18" s="69" t="s">
        <v>303</v>
      </c>
      <c r="F18" s="69"/>
      <c r="G18" s="70" t="s">
        <v>80</v>
      </c>
      <c r="H18" s="69" t="s">
        <v>280</v>
      </c>
      <c r="I18" s="70" t="s">
        <v>281</v>
      </c>
      <c r="J18" s="71">
        <v>17</v>
      </c>
      <c r="K18" s="71">
        <v>12</v>
      </c>
      <c r="L18" s="71"/>
      <c r="M18" s="71">
        <f t="shared" si="0"/>
        <v>29</v>
      </c>
      <c r="N18" s="72" t="s">
        <v>34</v>
      </c>
      <c r="O18" s="72" t="s">
        <v>34</v>
      </c>
      <c r="P18" s="72" t="s">
        <v>34</v>
      </c>
      <c r="Q18" s="69" t="s">
        <v>105</v>
      </c>
      <c r="R18" s="68" t="s">
        <v>36</v>
      </c>
      <c r="S18" s="73" t="s">
        <v>105</v>
      </c>
      <c r="T18" s="70" t="s">
        <v>37</v>
      </c>
      <c r="U18" s="69" t="s">
        <v>208</v>
      </c>
      <c r="V18" s="74" t="s">
        <v>215</v>
      </c>
      <c r="W18" s="69" t="s">
        <v>38</v>
      </c>
      <c r="X18" s="69" t="s">
        <v>38</v>
      </c>
      <c r="Y18" s="69" t="s">
        <v>38</v>
      </c>
      <c r="Z18" s="69" t="s">
        <v>243</v>
      </c>
      <c r="AA18" s="69" t="s">
        <v>38</v>
      </c>
      <c r="AB18" s="69" t="s">
        <v>40</v>
      </c>
      <c r="AC18" s="75"/>
      <c r="AD18" s="70"/>
    </row>
    <row r="19" spans="1:30" ht="177" customHeight="1">
      <c r="A19" s="68" t="s">
        <v>287</v>
      </c>
      <c r="B19" s="117" t="s">
        <v>340</v>
      </c>
      <c r="C19" s="69" t="s">
        <v>341</v>
      </c>
      <c r="D19" s="69"/>
      <c r="E19" s="69" t="s">
        <v>303</v>
      </c>
      <c r="F19" s="69"/>
      <c r="G19" s="70" t="s">
        <v>80</v>
      </c>
      <c r="H19" s="69" t="s">
        <v>282</v>
      </c>
      <c r="I19" s="70" t="s">
        <v>281</v>
      </c>
      <c r="J19" s="71">
        <v>17</v>
      </c>
      <c r="K19" s="71">
        <v>12</v>
      </c>
      <c r="L19" s="71"/>
      <c r="M19" s="71">
        <f t="shared" si="0"/>
        <v>29</v>
      </c>
      <c r="N19" s="72" t="s">
        <v>34</v>
      </c>
      <c r="O19" s="72" t="s">
        <v>34</v>
      </c>
      <c r="P19" s="72" t="s">
        <v>34</v>
      </c>
      <c r="Q19" s="69" t="s">
        <v>105</v>
      </c>
      <c r="R19" s="68" t="s">
        <v>36</v>
      </c>
      <c r="S19" s="73" t="s">
        <v>105</v>
      </c>
      <c r="T19" s="70" t="s">
        <v>37</v>
      </c>
      <c r="U19" s="69" t="s">
        <v>208</v>
      </c>
      <c r="V19" s="74" t="s">
        <v>215</v>
      </c>
      <c r="W19" s="69" t="s">
        <v>38</v>
      </c>
      <c r="X19" s="69" t="s">
        <v>38</v>
      </c>
      <c r="Y19" s="69" t="s">
        <v>38</v>
      </c>
      <c r="Z19" s="69" t="s">
        <v>243</v>
      </c>
      <c r="AA19" s="69" t="s">
        <v>38</v>
      </c>
      <c r="AB19" s="69" t="s">
        <v>40</v>
      </c>
      <c r="AC19" s="75"/>
      <c r="AD19" s="70"/>
    </row>
    <row r="20" spans="1:30" ht="177" customHeight="1">
      <c r="A20" s="68" t="s">
        <v>287</v>
      </c>
      <c r="B20" s="117" t="s">
        <v>340</v>
      </c>
      <c r="C20" s="69" t="s">
        <v>341</v>
      </c>
      <c r="D20" s="69"/>
      <c r="E20" s="69"/>
      <c r="F20" s="69" t="s">
        <v>303</v>
      </c>
      <c r="G20" s="70" t="s">
        <v>53</v>
      </c>
      <c r="H20" s="70" t="s">
        <v>294</v>
      </c>
      <c r="I20" s="70" t="s">
        <v>337</v>
      </c>
      <c r="J20" s="71">
        <v>17</v>
      </c>
      <c r="K20" s="71">
        <v>12</v>
      </c>
      <c r="L20" s="71"/>
      <c r="M20" s="71">
        <f t="shared" si="0"/>
        <v>29</v>
      </c>
      <c r="N20" s="72" t="s">
        <v>34</v>
      </c>
      <c r="O20" s="72" t="s">
        <v>379</v>
      </c>
      <c r="P20" s="72" t="s">
        <v>34</v>
      </c>
      <c r="Q20" s="69" t="s">
        <v>105</v>
      </c>
      <c r="R20" s="68" t="s">
        <v>36</v>
      </c>
      <c r="S20" s="73" t="s">
        <v>105</v>
      </c>
      <c r="T20" s="70" t="s">
        <v>37</v>
      </c>
      <c r="U20" s="69" t="s">
        <v>208</v>
      </c>
      <c r="V20" s="74" t="s">
        <v>215</v>
      </c>
      <c r="W20" s="69" t="s">
        <v>38</v>
      </c>
      <c r="X20" s="69" t="s">
        <v>38</v>
      </c>
      <c r="Y20" s="69" t="s">
        <v>38</v>
      </c>
      <c r="Z20" s="69" t="s">
        <v>380</v>
      </c>
      <c r="AA20" s="69" t="s">
        <v>46</v>
      </c>
      <c r="AB20" s="69" t="s">
        <v>38</v>
      </c>
      <c r="AC20" s="75"/>
      <c r="AD20" s="70"/>
    </row>
    <row r="21" spans="1:30" ht="177" customHeight="1">
      <c r="A21" s="68" t="s">
        <v>287</v>
      </c>
      <c r="B21" s="117" t="s">
        <v>340</v>
      </c>
      <c r="C21" s="69" t="s">
        <v>341</v>
      </c>
      <c r="D21" s="69"/>
      <c r="E21" s="69" t="s">
        <v>303</v>
      </c>
      <c r="F21" s="69"/>
      <c r="G21" s="70" t="s">
        <v>53</v>
      </c>
      <c r="H21" s="69" t="s">
        <v>54</v>
      </c>
      <c r="I21" s="70" t="s">
        <v>55</v>
      </c>
      <c r="J21" s="71">
        <v>17</v>
      </c>
      <c r="K21" s="71">
        <v>12</v>
      </c>
      <c r="L21" s="71"/>
      <c r="M21" s="71">
        <f t="shared" si="0"/>
        <v>29</v>
      </c>
      <c r="N21" s="72" t="s">
        <v>34</v>
      </c>
      <c r="O21" s="72" t="s">
        <v>34</v>
      </c>
      <c r="P21" s="72" t="s">
        <v>34</v>
      </c>
      <c r="Q21" s="69" t="s">
        <v>35</v>
      </c>
      <c r="R21" s="68" t="s">
        <v>50</v>
      </c>
      <c r="S21" s="73" t="s">
        <v>105</v>
      </c>
      <c r="T21" s="70" t="s">
        <v>57</v>
      </c>
      <c r="U21" s="69" t="s">
        <v>202</v>
      </c>
      <c r="V21" s="74" t="s">
        <v>213</v>
      </c>
      <c r="W21" s="69" t="s">
        <v>58</v>
      </c>
      <c r="X21" s="69" t="s">
        <v>58</v>
      </c>
      <c r="Y21" s="69" t="s">
        <v>38</v>
      </c>
      <c r="Z21" s="69" t="s">
        <v>56</v>
      </c>
      <c r="AA21" s="69" t="s">
        <v>46</v>
      </c>
      <c r="AB21" s="69" t="s">
        <v>38</v>
      </c>
      <c r="AC21" s="75"/>
      <c r="AD21" s="70"/>
    </row>
    <row r="22" spans="1:30" ht="177" customHeight="1">
      <c r="A22" s="68" t="s">
        <v>287</v>
      </c>
      <c r="B22" s="117" t="s">
        <v>340</v>
      </c>
      <c r="C22" s="69" t="s">
        <v>341</v>
      </c>
      <c r="D22" s="69"/>
      <c r="E22" s="69" t="s">
        <v>303</v>
      </c>
      <c r="F22" s="69"/>
      <c r="G22" s="70" t="s">
        <v>53</v>
      </c>
      <c r="H22" s="69" t="s">
        <v>269</v>
      </c>
      <c r="I22" s="70" t="s">
        <v>283</v>
      </c>
      <c r="J22" s="71">
        <v>17</v>
      </c>
      <c r="K22" s="71">
        <v>12</v>
      </c>
      <c r="L22" s="71"/>
      <c r="M22" s="71">
        <f t="shared" si="0"/>
        <v>29</v>
      </c>
      <c r="N22" s="72" t="s">
        <v>34</v>
      </c>
      <c r="O22" s="72" t="s">
        <v>34</v>
      </c>
      <c r="P22" s="72" t="s">
        <v>34</v>
      </c>
      <c r="Q22" s="69" t="s">
        <v>141</v>
      </c>
      <c r="R22" s="68" t="s">
        <v>36</v>
      </c>
      <c r="S22" s="73" t="s">
        <v>141</v>
      </c>
      <c r="T22" s="70" t="s">
        <v>103</v>
      </c>
      <c r="U22" s="69" t="s">
        <v>199</v>
      </c>
      <c r="V22" s="74" t="s">
        <v>212</v>
      </c>
      <c r="W22" s="69" t="s">
        <v>38</v>
      </c>
      <c r="X22" s="69" t="s">
        <v>38</v>
      </c>
      <c r="Y22" s="69" t="s">
        <v>38</v>
      </c>
      <c r="Z22" s="69" t="s">
        <v>284</v>
      </c>
      <c r="AA22" s="69" t="s">
        <v>285</v>
      </c>
      <c r="AB22" s="69" t="s">
        <v>38</v>
      </c>
      <c r="AC22" s="75"/>
      <c r="AD22" s="70"/>
    </row>
    <row r="23" spans="1:30" ht="177" customHeight="1">
      <c r="A23" s="68" t="s">
        <v>287</v>
      </c>
      <c r="B23" s="117" t="s">
        <v>340</v>
      </c>
      <c r="C23" s="69" t="s">
        <v>341</v>
      </c>
      <c r="D23" s="69"/>
      <c r="E23" s="69" t="s">
        <v>303</v>
      </c>
      <c r="F23" s="69"/>
      <c r="G23" s="70" t="s">
        <v>63</v>
      </c>
      <c r="H23" s="76" t="s">
        <v>435</v>
      </c>
      <c r="I23" s="70" t="s">
        <v>275</v>
      </c>
      <c r="J23" s="71">
        <v>17</v>
      </c>
      <c r="K23" s="71">
        <v>12</v>
      </c>
      <c r="L23" s="71"/>
      <c r="M23" s="71">
        <f>SUM(J23:K23)</f>
        <v>29</v>
      </c>
      <c r="N23" s="72" t="s">
        <v>34</v>
      </c>
      <c r="O23" s="72" t="s">
        <v>34</v>
      </c>
      <c r="P23" s="72" t="s">
        <v>34</v>
      </c>
      <c r="Q23" s="69" t="s">
        <v>35</v>
      </c>
      <c r="R23" s="68" t="s">
        <v>106</v>
      </c>
      <c r="S23" s="73" t="s">
        <v>105</v>
      </c>
      <c r="T23" s="70" t="s">
        <v>57</v>
      </c>
      <c r="U23" s="69" t="s">
        <v>202</v>
      </c>
      <c r="V23" s="74" t="s">
        <v>213</v>
      </c>
      <c r="W23" s="69" t="s">
        <v>38</v>
      </c>
      <c r="X23" s="69" t="s">
        <v>38</v>
      </c>
      <c r="Y23" s="69" t="s">
        <v>38</v>
      </c>
      <c r="Z23" s="76" t="s">
        <v>436</v>
      </c>
      <c r="AA23" s="69" t="s">
        <v>46</v>
      </c>
      <c r="AB23" s="69" t="s">
        <v>38</v>
      </c>
      <c r="AC23" s="75"/>
      <c r="AD23" s="70"/>
    </row>
    <row r="24" spans="1:30" ht="177" customHeight="1">
      <c r="A24" s="68" t="s">
        <v>289</v>
      </c>
      <c r="B24" s="117" t="s">
        <v>301</v>
      </c>
      <c r="C24" s="69" t="s">
        <v>288</v>
      </c>
      <c r="D24" s="69"/>
      <c r="E24" s="69" t="s">
        <v>303</v>
      </c>
      <c r="F24" s="69"/>
      <c r="G24" s="70" t="s">
        <v>32</v>
      </c>
      <c r="H24" s="69" t="s">
        <v>278</v>
      </c>
      <c r="I24" s="70" t="s">
        <v>338</v>
      </c>
      <c r="J24" s="71">
        <v>3</v>
      </c>
      <c r="K24" s="70">
        <v>2</v>
      </c>
      <c r="L24" s="71"/>
      <c r="M24" s="71">
        <f>SUM(J24:L24)</f>
        <v>5</v>
      </c>
      <c r="N24" s="72" t="s">
        <v>34</v>
      </c>
      <c r="O24" s="72" t="s">
        <v>34</v>
      </c>
      <c r="P24" s="72" t="s">
        <v>34</v>
      </c>
      <c r="Q24" s="69" t="s">
        <v>35</v>
      </c>
      <c r="R24" s="68" t="s">
        <v>36</v>
      </c>
      <c r="S24" s="73" t="s">
        <v>35</v>
      </c>
      <c r="T24" s="70" t="s">
        <v>37</v>
      </c>
      <c r="U24" s="69" t="s">
        <v>202</v>
      </c>
      <c r="V24" s="74" t="s">
        <v>213</v>
      </c>
      <c r="W24" s="69" t="s">
        <v>38</v>
      </c>
      <c r="X24" s="69" t="s">
        <v>38</v>
      </c>
      <c r="Y24" s="69" t="s">
        <v>38</v>
      </c>
      <c r="Z24" s="69" t="s">
        <v>243</v>
      </c>
      <c r="AA24" s="69" t="s">
        <v>38</v>
      </c>
      <c r="AB24" s="69" t="s">
        <v>40</v>
      </c>
      <c r="AC24" s="75"/>
      <c r="AD24" s="70"/>
    </row>
    <row r="25" spans="1:30" ht="177" customHeight="1">
      <c r="A25" s="68" t="s">
        <v>289</v>
      </c>
      <c r="B25" s="117" t="s">
        <v>301</v>
      </c>
      <c r="C25" s="69" t="s">
        <v>288</v>
      </c>
      <c r="D25" s="69"/>
      <c r="E25" s="69" t="s">
        <v>303</v>
      </c>
      <c r="F25" s="69"/>
      <c r="G25" s="70" t="s">
        <v>32</v>
      </c>
      <c r="H25" s="69" t="s">
        <v>291</v>
      </c>
      <c r="I25" s="70" t="s">
        <v>338</v>
      </c>
      <c r="J25" s="71">
        <v>3</v>
      </c>
      <c r="K25" s="70">
        <v>2</v>
      </c>
      <c r="L25" s="71"/>
      <c r="M25" s="71">
        <f>SUM(J25:L25)</f>
        <v>5</v>
      </c>
      <c r="N25" s="72" t="s">
        <v>34</v>
      </c>
      <c r="O25" s="72" t="s">
        <v>34</v>
      </c>
      <c r="P25" s="72" t="s">
        <v>34</v>
      </c>
      <c r="Q25" s="69" t="s">
        <v>141</v>
      </c>
      <c r="R25" s="68" t="s">
        <v>36</v>
      </c>
      <c r="S25" s="73" t="s">
        <v>141</v>
      </c>
      <c r="T25" s="70" t="s">
        <v>37</v>
      </c>
      <c r="U25" s="69" t="s">
        <v>199</v>
      </c>
      <c r="V25" s="74" t="s">
        <v>212</v>
      </c>
      <c r="W25" s="69" t="s">
        <v>38</v>
      </c>
      <c r="X25" s="69" t="s">
        <v>38</v>
      </c>
      <c r="Y25" s="69" t="s">
        <v>38</v>
      </c>
      <c r="Z25" s="69" t="s">
        <v>243</v>
      </c>
      <c r="AA25" s="69" t="s">
        <v>38</v>
      </c>
      <c r="AB25" s="69" t="s">
        <v>38</v>
      </c>
      <c r="AC25" s="75"/>
      <c r="AD25" s="70"/>
    </row>
    <row r="26" spans="1:30" ht="177" customHeight="1">
      <c r="A26" s="68" t="s">
        <v>289</v>
      </c>
      <c r="B26" s="117" t="s">
        <v>301</v>
      </c>
      <c r="C26" s="69" t="s">
        <v>288</v>
      </c>
      <c r="D26" s="69"/>
      <c r="E26" s="69" t="s">
        <v>303</v>
      </c>
      <c r="F26" s="69"/>
      <c r="G26" s="70" t="s">
        <v>32</v>
      </c>
      <c r="H26" s="69" t="s">
        <v>290</v>
      </c>
      <c r="I26" s="70" t="s">
        <v>338</v>
      </c>
      <c r="J26" s="71">
        <v>3</v>
      </c>
      <c r="K26" s="70">
        <v>2</v>
      </c>
      <c r="L26" s="71"/>
      <c r="M26" s="71">
        <f>SUM(J26:L26)</f>
        <v>5</v>
      </c>
      <c r="N26" s="72" t="s">
        <v>34</v>
      </c>
      <c r="O26" s="72" t="s">
        <v>34</v>
      </c>
      <c r="P26" s="72" t="s">
        <v>34</v>
      </c>
      <c r="Q26" s="69" t="s">
        <v>141</v>
      </c>
      <c r="R26" s="68" t="s">
        <v>36</v>
      </c>
      <c r="S26" s="73" t="s">
        <v>141</v>
      </c>
      <c r="T26" s="70" t="s">
        <v>37</v>
      </c>
      <c r="U26" s="69" t="s">
        <v>199</v>
      </c>
      <c r="V26" s="74" t="s">
        <v>212</v>
      </c>
      <c r="W26" s="69" t="s">
        <v>38</v>
      </c>
      <c r="X26" s="69" t="s">
        <v>38</v>
      </c>
      <c r="Y26" s="69" t="s">
        <v>38</v>
      </c>
      <c r="Z26" s="69" t="s">
        <v>243</v>
      </c>
      <c r="AA26" s="69" t="s">
        <v>38</v>
      </c>
      <c r="AB26" s="69" t="s">
        <v>38</v>
      </c>
      <c r="AC26" s="75"/>
      <c r="AD26" s="70"/>
    </row>
    <row r="27" spans="1:30" ht="177" customHeight="1">
      <c r="A27" s="68" t="s">
        <v>289</v>
      </c>
      <c r="B27" s="117" t="s">
        <v>301</v>
      </c>
      <c r="C27" s="69" t="s">
        <v>288</v>
      </c>
      <c r="D27" s="69"/>
      <c r="E27" s="69" t="s">
        <v>303</v>
      </c>
      <c r="F27" s="69"/>
      <c r="G27" s="70" t="s">
        <v>80</v>
      </c>
      <c r="H27" s="69" t="s">
        <v>81</v>
      </c>
      <c r="I27" s="70" t="s">
        <v>338</v>
      </c>
      <c r="J27" s="71">
        <v>3</v>
      </c>
      <c r="K27" s="70">
        <v>2</v>
      </c>
      <c r="L27" s="71"/>
      <c r="M27" s="71">
        <f>SUM(J27:K27)</f>
        <v>5</v>
      </c>
      <c r="N27" s="72" t="s">
        <v>34</v>
      </c>
      <c r="O27" s="72" t="s">
        <v>34</v>
      </c>
      <c r="P27" s="72" t="s">
        <v>34</v>
      </c>
      <c r="Q27" s="69" t="s">
        <v>35</v>
      </c>
      <c r="R27" s="68" t="s">
        <v>36</v>
      </c>
      <c r="S27" s="73" t="s">
        <v>35</v>
      </c>
      <c r="T27" s="70" t="s">
        <v>37</v>
      </c>
      <c r="U27" s="69" t="s">
        <v>202</v>
      </c>
      <c r="V27" s="74" t="s">
        <v>213</v>
      </c>
      <c r="W27" s="69" t="s">
        <v>38</v>
      </c>
      <c r="X27" s="69" t="s">
        <v>38</v>
      </c>
      <c r="Y27" s="69" t="s">
        <v>38</v>
      </c>
      <c r="Z27" s="69" t="s">
        <v>83</v>
      </c>
      <c r="AA27" s="69" t="s">
        <v>46</v>
      </c>
      <c r="AB27" s="69" t="s">
        <v>40</v>
      </c>
      <c r="AC27" s="75"/>
      <c r="AD27" s="70"/>
    </row>
    <row r="28" spans="1:30" ht="177" customHeight="1">
      <c r="A28" s="68" t="s">
        <v>289</v>
      </c>
      <c r="B28" s="117" t="s">
        <v>301</v>
      </c>
      <c r="C28" s="69" t="s">
        <v>288</v>
      </c>
      <c r="D28" s="69"/>
      <c r="E28" s="69" t="s">
        <v>303</v>
      </c>
      <c r="F28" s="69"/>
      <c r="G28" s="70" t="s">
        <v>80</v>
      </c>
      <c r="H28" s="69" t="s">
        <v>84</v>
      </c>
      <c r="I28" s="70" t="s">
        <v>339</v>
      </c>
      <c r="J28" s="71">
        <v>3</v>
      </c>
      <c r="K28" s="70">
        <v>2</v>
      </c>
      <c r="L28" s="71"/>
      <c r="M28" s="71">
        <f>SUM(J28:K28)</f>
        <v>5</v>
      </c>
      <c r="N28" s="72" t="s">
        <v>34</v>
      </c>
      <c r="O28" s="72" t="s">
        <v>34</v>
      </c>
      <c r="P28" s="72" t="s">
        <v>34</v>
      </c>
      <c r="Q28" s="69" t="s">
        <v>35</v>
      </c>
      <c r="R28" s="68" t="s">
        <v>36</v>
      </c>
      <c r="S28" s="73" t="s">
        <v>35</v>
      </c>
      <c r="T28" s="70" t="s">
        <v>37</v>
      </c>
      <c r="U28" s="69" t="s">
        <v>202</v>
      </c>
      <c r="V28" s="74" t="s">
        <v>213</v>
      </c>
      <c r="W28" s="69" t="s">
        <v>38</v>
      </c>
      <c r="X28" s="69" t="s">
        <v>38</v>
      </c>
      <c r="Y28" s="69" t="s">
        <v>38</v>
      </c>
      <c r="Z28" s="69" t="s">
        <v>83</v>
      </c>
      <c r="AA28" s="69" t="s">
        <v>46</v>
      </c>
      <c r="AB28" s="69" t="s">
        <v>40</v>
      </c>
      <c r="AC28" s="75"/>
      <c r="AD28" s="70"/>
    </row>
    <row r="29" spans="1:30" ht="177" customHeight="1">
      <c r="A29" s="68" t="s">
        <v>289</v>
      </c>
      <c r="B29" s="117" t="s">
        <v>342</v>
      </c>
      <c r="C29" s="69" t="s">
        <v>288</v>
      </c>
      <c r="D29" s="69" t="s">
        <v>303</v>
      </c>
      <c r="E29" s="69"/>
      <c r="F29" s="69"/>
      <c r="G29" s="77" t="s">
        <v>53</v>
      </c>
      <c r="H29" s="76" t="s">
        <v>250</v>
      </c>
      <c r="I29" s="77" t="s">
        <v>251</v>
      </c>
      <c r="J29" s="71">
        <v>3</v>
      </c>
      <c r="K29" s="70">
        <v>2</v>
      </c>
      <c r="L29" s="77"/>
      <c r="M29" s="77">
        <f aca="true" t="shared" si="1" ref="M29:M35">SUM(J29:L29)</f>
        <v>5</v>
      </c>
      <c r="N29" s="78" t="s">
        <v>34</v>
      </c>
      <c r="O29" s="78" t="s">
        <v>34</v>
      </c>
      <c r="P29" s="78" t="s">
        <v>34</v>
      </c>
      <c r="Q29" s="76" t="s">
        <v>35</v>
      </c>
      <c r="R29" s="79" t="s">
        <v>36</v>
      </c>
      <c r="S29" s="76" t="s">
        <v>35</v>
      </c>
      <c r="T29" s="77" t="s">
        <v>37</v>
      </c>
      <c r="U29" s="76" t="s">
        <v>202</v>
      </c>
      <c r="V29" s="80" t="s">
        <v>213</v>
      </c>
      <c r="W29" s="76" t="s">
        <v>38</v>
      </c>
      <c r="X29" s="76" t="s">
        <v>38</v>
      </c>
      <c r="Y29" s="76" t="s">
        <v>252</v>
      </c>
      <c r="Z29" s="76" t="s">
        <v>253</v>
      </c>
      <c r="AA29" s="76" t="s">
        <v>254</v>
      </c>
      <c r="AB29" s="76" t="s">
        <v>255</v>
      </c>
      <c r="AC29" s="81"/>
      <c r="AD29" s="77"/>
    </row>
    <row r="30" spans="1:30" ht="177" customHeight="1">
      <c r="A30" s="68" t="s">
        <v>289</v>
      </c>
      <c r="B30" s="117" t="s">
        <v>301</v>
      </c>
      <c r="C30" s="69" t="s">
        <v>288</v>
      </c>
      <c r="D30" s="69" t="s">
        <v>303</v>
      </c>
      <c r="E30" s="69"/>
      <c r="F30" s="69"/>
      <c r="G30" s="77" t="s">
        <v>53</v>
      </c>
      <c r="H30" s="76" t="s">
        <v>295</v>
      </c>
      <c r="I30" s="77" t="s">
        <v>296</v>
      </c>
      <c r="J30" s="71">
        <v>3</v>
      </c>
      <c r="K30" s="70">
        <v>2</v>
      </c>
      <c r="L30" s="77"/>
      <c r="M30" s="77">
        <f t="shared" si="1"/>
        <v>5</v>
      </c>
      <c r="N30" s="78" t="s">
        <v>34</v>
      </c>
      <c r="O30" s="78" t="s">
        <v>34</v>
      </c>
      <c r="P30" s="78" t="s">
        <v>34</v>
      </c>
      <c r="Q30" s="76" t="s">
        <v>35</v>
      </c>
      <c r="R30" s="79" t="s">
        <v>36</v>
      </c>
      <c r="S30" s="76" t="s">
        <v>35</v>
      </c>
      <c r="T30" s="77" t="s">
        <v>37</v>
      </c>
      <c r="U30" s="76" t="s">
        <v>202</v>
      </c>
      <c r="V30" s="80" t="s">
        <v>213</v>
      </c>
      <c r="W30" s="76" t="s">
        <v>38</v>
      </c>
      <c r="X30" s="76" t="s">
        <v>38</v>
      </c>
      <c r="Y30" s="76" t="s">
        <v>252</v>
      </c>
      <c r="Z30" s="76" t="s">
        <v>253</v>
      </c>
      <c r="AA30" s="76" t="s">
        <v>254</v>
      </c>
      <c r="AB30" s="76" t="s">
        <v>255</v>
      </c>
      <c r="AC30" s="81"/>
      <c r="AD30" s="77"/>
    </row>
    <row r="31" spans="1:30" ht="38.25">
      <c r="A31" s="68" t="s">
        <v>261</v>
      </c>
      <c r="B31" s="117" t="s">
        <v>343</v>
      </c>
      <c r="C31" s="69" t="s">
        <v>119</v>
      </c>
      <c r="D31" s="69"/>
      <c r="E31" s="15"/>
      <c r="F31" s="83" t="s">
        <v>303</v>
      </c>
      <c r="G31" s="70" t="s">
        <v>120</v>
      </c>
      <c r="H31" s="69" t="s">
        <v>304</v>
      </c>
      <c r="I31" s="70" t="s">
        <v>305</v>
      </c>
      <c r="J31" s="71">
        <v>20</v>
      </c>
      <c r="K31" s="70">
        <v>14</v>
      </c>
      <c r="L31" s="71"/>
      <c r="M31" s="71">
        <f t="shared" si="1"/>
        <v>34</v>
      </c>
      <c r="N31" s="72" t="s">
        <v>34</v>
      </c>
      <c r="O31" s="72" t="s">
        <v>34</v>
      </c>
      <c r="P31" s="72" t="s">
        <v>34</v>
      </c>
      <c r="Q31" s="69" t="s">
        <v>141</v>
      </c>
      <c r="R31" s="68" t="s">
        <v>106</v>
      </c>
      <c r="S31" s="73" t="s">
        <v>70</v>
      </c>
      <c r="T31" s="70" t="s">
        <v>57</v>
      </c>
      <c r="U31" s="69" t="s">
        <v>199</v>
      </c>
      <c r="V31" s="74" t="s">
        <v>212</v>
      </c>
      <c r="W31" s="69" t="s">
        <v>38</v>
      </c>
      <c r="X31" s="69" t="s">
        <v>38</v>
      </c>
      <c r="Y31" s="69" t="s">
        <v>38</v>
      </c>
      <c r="Z31" s="69" t="s">
        <v>123</v>
      </c>
      <c r="AA31" s="69" t="s">
        <v>124</v>
      </c>
      <c r="AB31" s="69" t="s">
        <v>38</v>
      </c>
      <c r="AC31" s="75"/>
      <c r="AD31" s="70"/>
    </row>
    <row r="32" spans="1:30" ht="177" customHeight="1">
      <c r="A32" s="68" t="s">
        <v>261</v>
      </c>
      <c r="B32" s="117" t="s">
        <v>343</v>
      </c>
      <c r="C32" s="69" t="s">
        <v>302</v>
      </c>
      <c r="D32" s="69"/>
      <c r="E32" s="69" t="s">
        <v>303</v>
      </c>
      <c r="F32" s="69"/>
      <c r="G32" s="70" t="s">
        <v>59</v>
      </c>
      <c r="H32" s="69" t="s">
        <v>60</v>
      </c>
      <c r="I32" s="70" t="s">
        <v>61</v>
      </c>
      <c r="J32" s="71">
        <v>20</v>
      </c>
      <c r="K32" s="70">
        <v>14</v>
      </c>
      <c r="L32" s="71"/>
      <c r="M32" s="71">
        <f t="shared" si="1"/>
        <v>34</v>
      </c>
      <c r="N32" s="72" t="s">
        <v>34</v>
      </c>
      <c r="O32" s="72" t="s">
        <v>34</v>
      </c>
      <c r="P32" s="72" t="s">
        <v>34</v>
      </c>
      <c r="Q32" s="69" t="s">
        <v>35</v>
      </c>
      <c r="R32" s="68" t="s">
        <v>50</v>
      </c>
      <c r="S32" s="73" t="s">
        <v>105</v>
      </c>
      <c r="T32" s="70" t="s">
        <v>45</v>
      </c>
      <c r="U32" s="69" t="s">
        <v>205</v>
      </c>
      <c r="V32" s="74" t="s">
        <v>214</v>
      </c>
      <c r="W32" s="69" t="s">
        <v>38</v>
      </c>
      <c r="X32" s="69" t="s">
        <v>38</v>
      </c>
      <c r="Y32" s="73" t="s">
        <v>38</v>
      </c>
      <c r="Z32" s="73" t="s">
        <v>62</v>
      </c>
      <c r="AA32" s="73" t="s">
        <v>46</v>
      </c>
      <c r="AB32" s="69" t="s">
        <v>274</v>
      </c>
      <c r="AC32" s="75"/>
      <c r="AD32" s="70"/>
    </row>
    <row r="33" spans="1:30" ht="177" customHeight="1">
      <c r="A33" s="68" t="s">
        <v>261</v>
      </c>
      <c r="B33" s="117" t="s">
        <v>343</v>
      </c>
      <c r="C33" s="69" t="s">
        <v>302</v>
      </c>
      <c r="D33" s="69"/>
      <c r="E33" s="69" t="s">
        <v>303</v>
      </c>
      <c r="F33" s="69"/>
      <c r="G33" s="70" t="s">
        <v>32</v>
      </c>
      <c r="H33" s="69" t="s">
        <v>279</v>
      </c>
      <c r="I33" s="70" t="s">
        <v>334</v>
      </c>
      <c r="J33" s="71">
        <v>20</v>
      </c>
      <c r="K33" s="70">
        <v>14</v>
      </c>
      <c r="L33" s="71"/>
      <c r="M33" s="71">
        <f t="shared" si="1"/>
        <v>34</v>
      </c>
      <c r="N33" s="72" t="s">
        <v>34</v>
      </c>
      <c r="O33" s="72" t="s">
        <v>34</v>
      </c>
      <c r="P33" s="72" t="s">
        <v>34</v>
      </c>
      <c r="Q33" s="69" t="s">
        <v>105</v>
      </c>
      <c r="R33" s="68" t="s">
        <v>36</v>
      </c>
      <c r="S33" s="73" t="s">
        <v>105</v>
      </c>
      <c r="T33" s="70" t="s">
        <v>37</v>
      </c>
      <c r="U33" s="69" t="s">
        <v>208</v>
      </c>
      <c r="V33" s="74" t="s">
        <v>215</v>
      </c>
      <c r="W33" s="69" t="s">
        <v>38</v>
      </c>
      <c r="X33" s="69" t="s">
        <v>38</v>
      </c>
      <c r="Y33" s="69" t="s">
        <v>38</v>
      </c>
      <c r="Z33" s="69" t="s">
        <v>243</v>
      </c>
      <c r="AA33" s="69" t="s">
        <v>38</v>
      </c>
      <c r="AB33" s="69" t="s">
        <v>38</v>
      </c>
      <c r="AC33" s="75"/>
      <c r="AD33" s="70"/>
    </row>
    <row r="34" spans="1:30" ht="177" customHeight="1">
      <c r="A34" s="68" t="s">
        <v>261</v>
      </c>
      <c r="B34" s="117" t="s">
        <v>343</v>
      </c>
      <c r="C34" s="69" t="s">
        <v>302</v>
      </c>
      <c r="D34" s="69"/>
      <c r="E34" s="69" t="s">
        <v>303</v>
      </c>
      <c r="F34" s="69"/>
      <c r="G34" s="70" t="s">
        <v>53</v>
      </c>
      <c r="H34" s="69" t="s">
        <v>54</v>
      </c>
      <c r="I34" s="70" t="s">
        <v>55</v>
      </c>
      <c r="J34" s="71">
        <v>20</v>
      </c>
      <c r="K34" s="70">
        <v>14</v>
      </c>
      <c r="L34" s="71"/>
      <c r="M34" s="71">
        <f t="shared" si="1"/>
        <v>34</v>
      </c>
      <c r="N34" s="72" t="s">
        <v>34</v>
      </c>
      <c r="O34" s="72" t="s">
        <v>34</v>
      </c>
      <c r="P34" s="72" t="s">
        <v>34</v>
      </c>
      <c r="Q34" s="69" t="s">
        <v>35</v>
      </c>
      <c r="R34" s="68" t="s">
        <v>50</v>
      </c>
      <c r="S34" s="73" t="s">
        <v>105</v>
      </c>
      <c r="T34" s="70" t="s">
        <v>57</v>
      </c>
      <c r="U34" s="69" t="s">
        <v>202</v>
      </c>
      <c r="V34" s="74" t="s">
        <v>213</v>
      </c>
      <c r="W34" s="69" t="s">
        <v>58</v>
      </c>
      <c r="X34" s="69" t="s">
        <v>58</v>
      </c>
      <c r="Y34" s="69" t="s">
        <v>38</v>
      </c>
      <c r="Z34" s="69" t="s">
        <v>56</v>
      </c>
      <c r="AA34" s="69" t="s">
        <v>46</v>
      </c>
      <c r="AB34" s="69" t="s">
        <v>38</v>
      </c>
      <c r="AC34" s="75"/>
      <c r="AD34" s="70"/>
    </row>
    <row r="35" spans="1:30" ht="177" customHeight="1">
      <c r="A35" s="68" t="s">
        <v>261</v>
      </c>
      <c r="B35" s="117" t="s">
        <v>343</v>
      </c>
      <c r="C35" s="69" t="s">
        <v>302</v>
      </c>
      <c r="D35" s="69"/>
      <c r="E35" s="69" t="s">
        <v>303</v>
      </c>
      <c r="F35" s="69"/>
      <c r="G35" s="70" t="s">
        <v>53</v>
      </c>
      <c r="H35" s="69" t="s">
        <v>269</v>
      </c>
      <c r="I35" s="70" t="s">
        <v>283</v>
      </c>
      <c r="J35" s="71">
        <v>20</v>
      </c>
      <c r="K35" s="70">
        <v>14</v>
      </c>
      <c r="L35" s="71"/>
      <c r="M35" s="71">
        <f t="shared" si="1"/>
        <v>34</v>
      </c>
      <c r="N35" s="72" t="s">
        <v>34</v>
      </c>
      <c r="O35" s="72" t="s">
        <v>34</v>
      </c>
      <c r="P35" s="72" t="s">
        <v>34</v>
      </c>
      <c r="Q35" s="69" t="s">
        <v>141</v>
      </c>
      <c r="R35" s="68" t="s">
        <v>36</v>
      </c>
      <c r="S35" s="73" t="s">
        <v>141</v>
      </c>
      <c r="T35" s="70" t="s">
        <v>103</v>
      </c>
      <c r="U35" s="69" t="s">
        <v>199</v>
      </c>
      <c r="V35" s="74" t="s">
        <v>212</v>
      </c>
      <c r="W35" s="69" t="s">
        <v>38</v>
      </c>
      <c r="X35" s="69" t="s">
        <v>38</v>
      </c>
      <c r="Y35" s="69" t="s">
        <v>38</v>
      </c>
      <c r="Z35" s="69" t="s">
        <v>284</v>
      </c>
      <c r="AA35" s="69" t="s">
        <v>285</v>
      </c>
      <c r="AB35" s="69" t="s">
        <v>38</v>
      </c>
      <c r="AC35" s="75"/>
      <c r="AD35" s="70"/>
    </row>
    <row r="36" spans="1:30" ht="177" customHeight="1">
      <c r="A36" s="68" t="s">
        <v>261</v>
      </c>
      <c r="B36" s="117" t="s">
        <v>343</v>
      </c>
      <c r="C36" s="69" t="s">
        <v>302</v>
      </c>
      <c r="D36" s="69"/>
      <c r="E36" s="69" t="s">
        <v>303</v>
      </c>
      <c r="F36" s="69"/>
      <c r="G36" s="70" t="s">
        <v>63</v>
      </c>
      <c r="H36" s="76" t="s">
        <v>435</v>
      </c>
      <c r="I36" s="70" t="s">
        <v>275</v>
      </c>
      <c r="J36" s="71">
        <v>20</v>
      </c>
      <c r="K36" s="70">
        <v>14</v>
      </c>
      <c r="L36" s="71"/>
      <c r="M36" s="71">
        <f>SUM(J36:K36)</f>
        <v>34</v>
      </c>
      <c r="N36" s="72" t="s">
        <v>34</v>
      </c>
      <c r="O36" s="72" t="s">
        <v>34</v>
      </c>
      <c r="P36" s="72" t="s">
        <v>34</v>
      </c>
      <c r="Q36" s="69" t="s">
        <v>141</v>
      </c>
      <c r="R36" s="68" t="s">
        <v>106</v>
      </c>
      <c r="S36" s="73" t="s">
        <v>70</v>
      </c>
      <c r="T36" s="70" t="s">
        <v>57</v>
      </c>
      <c r="U36" s="69" t="s">
        <v>199</v>
      </c>
      <c r="V36" s="74" t="s">
        <v>212</v>
      </c>
      <c r="W36" s="69" t="s">
        <v>38</v>
      </c>
      <c r="X36" s="69" t="s">
        <v>38</v>
      </c>
      <c r="Y36" s="69" t="s">
        <v>38</v>
      </c>
      <c r="Z36" s="76" t="s">
        <v>436</v>
      </c>
      <c r="AA36" s="69" t="s">
        <v>46</v>
      </c>
      <c r="AB36" s="69" t="s">
        <v>38</v>
      </c>
      <c r="AC36" s="75"/>
      <c r="AD36" s="70"/>
    </row>
  </sheetData>
  <sheetProtection password="C9F9" sheet="1" objects="1" scenarios="1"/>
  <protectedRanges>
    <protectedRange sqref="T32:T36 T10:T13 T16:T30" name="Rango4_3_5"/>
    <protectedRange sqref="Z28:AD28 W28:X28 W29:AD30 W32:AD35 W11:AD13 W21:AD22 AA10:AD10 W10:Y10 W20:Y20 AA20:AD20 W16:AD19 W24:AD27 W23:Y23 AA23:AD23 W36:Y36 AA36:AD36" name="Rango5_3_5"/>
    <protectedRange sqref="Y28" name="Rango5_2_31_2"/>
    <protectedRange sqref="Z10 Z20" name="Rango5_2_44_2"/>
    <protectedRange sqref="G22 I21 G27:G28 G29:I30 G32:I32 G35 I34 G16:I16 G17:G19 I17:I19" name="Rango1_16_2_4"/>
    <protectedRange sqref="H27" name="Rango1_5_11_2_2"/>
    <protectedRange sqref="H28" name="Rango1_5_16_2_3"/>
    <protectedRange sqref="I27:I28 H22:I22 H33:I33 H35:I35 H11:I13 H24:I26 H17:H19" name="Rango1_5_31_2_2"/>
    <protectedRange sqref="T14:T15" name="Rango4_3_5_1"/>
    <protectedRange sqref="W14:AD15" name="Rango5_3_5_1"/>
    <protectedRange sqref="T31" name="Rango4_3_5_2"/>
    <protectedRange sqref="W31:AD31" name="Rango5_3_5_2"/>
    <protectedRange sqref="B31:B36" name="Rango1_1_1_2_2_1"/>
    <protectedRange sqref="C31" name="Rango1_12_2_2_1"/>
    <protectedRange sqref="D31" name="Rango1_14_2_4_1"/>
    <protectedRange sqref="G31" name="Rango1_16_2_4_1"/>
    <protectedRange sqref="H31:I31" name="Rango1_5_31_2_2_1"/>
    <protectedRange sqref="Z23 Z36" name="Rango5_3_5_3"/>
  </protectedRanges>
  <autoFilter ref="A9:AD36"/>
  <mergeCells count="12">
    <mergeCell ref="G8:I8"/>
    <mergeCell ref="J8:M8"/>
    <mergeCell ref="N8:P8"/>
    <mergeCell ref="Q8:V8"/>
    <mergeCell ref="W8:AD8"/>
    <mergeCell ref="D5:G5"/>
    <mergeCell ref="J5:M5"/>
    <mergeCell ref="C1:AC3"/>
    <mergeCell ref="D8:F8"/>
    <mergeCell ref="A8:C8"/>
    <mergeCell ref="A1:B3"/>
    <mergeCell ref="A7:AD7"/>
  </mergeCells>
  <conditionalFormatting sqref="Q10:Q16 Q18:Q22">
    <cfRule type="containsText" priority="6809" dxfId="781" operator="containsText" text="Muy Alto (MA)">
      <formula>NOT(ISERROR(SEARCH("Muy Alto (MA)",Q10)))</formula>
    </cfRule>
    <cfRule type="containsText" priority="6810" dxfId="780" operator="containsText" text="Medio (M)">
      <formula>NOT(ISERROR(SEARCH("Medio (M)",Q10)))</formula>
    </cfRule>
    <cfRule type="containsText" priority="6811" dxfId="782" operator="containsText" text="Alto (A)">
      <formula>NOT(ISERROR(SEARCH("Alto (A)",Q10)))</formula>
    </cfRule>
    <cfRule type="containsText" priority="6812" dxfId="783" operator="containsText" text="Bajo (B)">
      <formula>NOT(ISERROR(SEARCH("Bajo (B)",Q10)))</formula>
    </cfRule>
  </conditionalFormatting>
  <conditionalFormatting sqref="R10:R16 R18:R22">
    <cfRule type="containsText" priority="6805" dxfId="783" operator="containsText" text="Esporádica (EE)">
      <formula>NOT(ISERROR(SEARCH("Esporádica (EE)",R10)))</formula>
    </cfRule>
    <cfRule type="containsText" priority="6806" dxfId="780" operator="containsText" text="Ocasional (EO)">
      <formula>NOT(ISERROR(SEARCH("Ocasional (EO)",R10)))</formula>
    </cfRule>
    <cfRule type="containsText" priority="6807" dxfId="782" operator="containsText" text="Frecuente (EF)">
      <formula>NOT(ISERROR(SEARCH("Frecuente (EF)",R10)))</formula>
    </cfRule>
    <cfRule type="containsText" priority="6808" dxfId="781" operator="containsText" text="Continua (EC)">
      <formula>NOT(ISERROR(SEARCH("Continua (EC)",R10)))</formula>
    </cfRule>
  </conditionalFormatting>
  <conditionalFormatting sqref="T10:T16 T18:T22">
    <cfRule type="containsText" priority="6801" dxfId="783" operator="containsText" text="Leve (L)">
      <formula>NOT(ISERROR(SEARCH("Leve (L)",T10)))</formula>
    </cfRule>
    <cfRule type="containsText" priority="6802" dxfId="780" operator="containsText" text="Grave (G)">
      <formula>NOT(ISERROR(SEARCH("Grave (G)",T10)))</formula>
    </cfRule>
    <cfRule type="containsText" priority="6803" dxfId="782" operator="containsText" text="Muy grave (MG)">
      <formula>NOT(ISERROR(SEARCH("Muy grave (MG)",T10)))</formula>
    </cfRule>
    <cfRule type="containsText" priority="6804" dxfId="781" operator="containsText" text="Mortal o catastrófico (M)">
      <formula>NOT(ISERROR(SEARCH("Mortal o catastrófico (M)",T10)))</formula>
    </cfRule>
  </conditionalFormatting>
  <conditionalFormatting sqref="V10:V16 V18:V22">
    <cfRule type="containsText" priority="6797" dxfId="780" operator="containsText" text="Mejorable">
      <formula>NOT(ISERROR(SEARCH("Mejorable",V10)))</formula>
    </cfRule>
    <cfRule type="containsText" priority="6798" dxfId="781" operator="containsText" text="No Aceptable">
      <formula>NOT(ISERROR(SEARCH("No Aceptable",V10)))</formula>
    </cfRule>
    <cfRule type="containsText" priority="6799" dxfId="782" operator="containsText" text="Aceptable con control especifico">
      <formula>NOT(ISERROR(SEARCH("Aceptable con control especifico",V10)))</formula>
    </cfRule>
    <cfRule type="containsText" priority="6800" dxfId="783" operator="containsText" text="Aceptable">
      <formula>NOT(ISERROR(SEARCH("Aceptable",V10)))</formula>
    </cfRule>
  </conditionalFormatting>
  <conditionalFormatting sqref="Q11 Q22">
    <cfRule type="containsText" priority="691" dxfId="781" operator="containsText" text="Muy Alto (MA)">
      <formula>NOT(ISERROR(SEARCH("Muy Alto (MA)",Q11)))</formula>
    </cfRule>
    <cfRule type="containsText" priority="692" dxfId="780" operator="containsText" text="Medio (M)">
      <formula>NOT(ISERROR(SEARCH("Medio (M)",Q11)))</formula>
    </cfRule>
    <cfRule type="containsText" priority="693" dxfId="782" operator="containsText" text="Alto (A)">
      <formula>NOT(ISERROR(SEARCH("Alto (A)",Q11)))</formula>
    </cfRule>
    <cfRule type="containsText" priority="694" dxfId="783" operator="containsText" text="Bajo (B)">
      <formula>NOT(ISERROR(SEARCH("Bajo (B)",Q11)))</formula>
    </cfRule>
  </conditionalFormatting>
  <conditionalFormatting sqref="R11 R22">
    <cfRule type="containsText" priority="687" dxfId="783" operator="containsText" text="Esporádica (EE)">
      <formula>NOT(ISERROR(SEARCH("Esporádica (EE)",R11)))</formula>
    </cfRule>
    <cfRule type="containsText" priority="688" dxfId="780" operator="containsText" text="Ocasional (EO)">
      <formula>NOT(ISERROR(SEARCH("Ocasional (EO)",R11)))</formula>
    </cfRule>
    <cfRule type="containsText" priority="689" dxfId="782" operator="containsText" text="Frecuente (EF)">
      <formula>NOT(ISERROR(SEARCH("Frecuente (EF)",R11)))</formula>
    </cfRule>
    <cfRule type="containsText" priority="690" dxfId="781" operator="containsText" text="Continua (EC)">
      <formula>NOT(ISERROR(SEARCH("Continua (EC)",R11)))</formula>
    </cfRule>
  </conditionalFormatting>
  <conditionalFormatting sqref="T11 T22">
    <cfRule type="containsText" priority="683" dxfId="783" operator="containsText" text="Leve (L)">
      <formula>NOT(ISERROR(SEARCH("Leve (L)",T11)))</formula>
    </cfRule>
    <cfRule type="containsText" priority="684" dxfId="780" operator="containsText" text="Grave (G)">
      <formula>NOT(ISERROR(SEARCH("Grave (G)",T11)))</formula>
    </cfRule>
    <cfRule type="containsText" priority="685" dxfId="782" operator="containsText" text="Muy grave (MG)">
      <formula>NOT(ISERROR(SEARCH("Muy grave (MG)",T11)))</formula>
    </cfRule>
    <cfRule type="containsText" priority="686" dxfId="781" operator="containsText" text="Mortal o catastrófico (M)">
      <formula>NOT(ISERROR(SEARCH("Mortal o catastrófico (M)",T11)))</formula>
    </cfRule>
  </conditionalFormatting>
  <conditionalFormatting sqref="V22">
    <cfRule type="containsText" priority="679" dxfId="780" operator="containsText" text="Mejorable">
      <formula>NOT(ISERROR(SEARCH("Mejorable",V22)))</formula>
    </cfRule>
    <cfRule type="containsText" priority="680" dxfId="781" operator="containsText" text="No Aceptable">
      <formula>NOT(ISERROR(SEARCH("No Aceptable",V22)))</formula>
    </cfRule>
    <cfRule type="containsText" priority="681" dxfId="782" operator="containsText" text="Aceptable con control especifico">
      <formula>NOT(ISERROR(SEARCH("Aceptable con control especifico",V22)))</formula>
    </cfRule>
    <cfRule type="containsText" priority="682" dxfId="783" operator="containsText" text="Aceptable">
      <formula>NOT(ISERROR(SEARCH("Aceptable",V22)))</formula>
    </cfRule>
  </conditionalFormatting>
  <conditionalFormatting sqref="V11">
    <cfRule type="containsText" priority="675" dxfId="780" operator="containsText" text="Mejorable">
      <formula>NOT(ISERROR(SEARCH("Mejorable",V11)))</formula>
    </cfRule>
    <cfRule type="containsText" priority="676" dxfId="781" operator="containsText" text="No Aceptable">
      <formula>NOT(ISERROR(SEARCH("No Aceptable",V11)))</formula>
    </cfRule>
    <cfRule type="containsText" priority="677" dxfId="782" operator="containsText" text="Aceptable con control especifico">
      <formula>NOT(ISERROR(SEARCH("Aceptable con control especifico",V11)))</formula>
    </cfRule>
    <cfRule type="containsText" priority="678" dxfId="783" operator="containsText" text="Aceptable">
      <formula>NOT(ISERROR(SEARCH("Aceptable",V11)))</formula>
    </cfRule>
  </conditionalFormatting>
  <conditionalFormatting sqref="Q11">
    <cfRule type="containsText" priority="671" dxfId="781" operator="containsText" text="Muy Alto (MA)">
      <formula>NOT(ISERROR(SEARCH("Muy Alto (MA)",Q11)))</formula>
    </cfRule>
    <cfRule type="containsText" priority="672" dxfId="780" operator="containsText" text="Medio (M)">
      <formula>NOT(ISERROR(SEARCH("Medio (M)",Q11)))</formula>
    </cfRule>
    <cfRule type="containsText" priority="673" dxfId="782" operator="containsText" text="Alto (A)">
      <formula>NOT(ISERROR(SEARCH("Alto (A)",Q11)))</formula>
    </cfRule>
    <cfRule type="containsText" priority="674" dxfId="783" operator="containsText" text="Bajo (B)">
      <formula>NOT(ISERROR(SEARCH("Bajo (B)",Q11)))</formula>
    </cfRule>
  </conditionalFormatting>
  <conditionalFormatting sqref="R11">
    <cfRule type="containsText" priority="667" dxfId="783" operator="containsText" text="Esporádica (EE)">
      <formula>NOT(ISERROR(SEARCH("Esporádica (EE)",R11)))</formula>
    </cfRule>
    <cfRule type="containsText" priority="668" dxfId="780" operator="containsText" text="Ocasional (EO)">
      <formula>NOT(ISERROR(SEARCH("Ocasional (EO)",R11)))</formula>
    </cfRule>
    <cfRule type="containsText" priority="669" dxfId="782" operator="containsText" text="Frecuente (EF)">
      <formula>NOT(ISERROR(SEARCH("Frecuente (EF)",R11)))</formula>
    </cfRule>
    <cfRule type="containsText" priority="670" dxfId="781" operator="containsText" text="Continua (EC)">
      <formula>NOT(ISERROR(SEARCH("Continua (EC)",R11)))</formula>
    </cfRule>
  </conditionalFormatting>
  <conditionalFormatting sqref="T11">
    <cfRule type="containsText" priority="663" dxfId="783" operator="containsText" text="Leve (L)">
      <formula>NOT(ISERROR(SEARCH("Leve (L)",T11)))</formula>
    </cfRule>
    <cfRule type="containsText" priority="664" dxfId="780" operator="containsText" text="Grave (G)">
      <formula>NOT(ISERROR(SEARCH("Grave (G)",T11)))</formula>
    </cfRule>
    <cfRule type="containsText" priority="665" dxfId="782" operator="containsText" text="Muy grave (MG)">
      <formula>NOT(ISERROR(SEARCH("Muy grave (MG)",T11)))</formula>
    </cfRule>
    <cfRule type="containsText" priority="666" dxfId="781" operator="containsText" text="Mortal o catastrófico (M)">
      <formula>NOT(ISERROR(SEARCH("Mortal o catastrófico (M)",T11)))</formula>
    </cfRule>
  </conditionalFormatting>
  <conditionalFormatting sqref="S11">
    <cfRule type="containsText" priority="658" dxfId="784" operator="containsText" text="Medio (M)">
      <formula>NOT(ISERROR(SEARCH("Medio (M)",S11)))</formula>
    </cfRule>
    <cfRule type="containsText" priority="659" dxfId="782" operator="containsText" text="Alto (A)">
      <formula>NOT(ISERROR(SEARCH("Alto (A)",S11)))</formula>
    </cfRule>
    <cfRule type="containsText" priority="660" dxfId="781" operator="containsText" text="Muy Alto (MA)">
      <formula>NOT(ISERROR(SEARCH("Muy Alto (MA)",S11)))</formula>
    </cfRule>
    <cfRule type="containsText" priority="661" dxfId="783" operator="containsText" text="Bajo (B)">
      <formula>NOT(ISERROR(SEARCH("Bajo (B)",S11)))</formula>
    </cfRule>
    <cfRule type="colorScale" priority="662" dxfId="785">
      <colorScale>
        <cfvo type="min" val="0"/>
        <cfvo type="max"/>
        <color rgb="FFFF7128"/>
        <color rgb="FFFFEF9C"/>
      </colorScale>
    </cfRule>
  </conditionalFormatting>
  <conditionalFormatting sqref="V11">
    <cfRule type="containsText" priority="654" dxfId="780" operator="containsText" text="Mejorable">
      <formula>NOT(ISERROR(SEARCH("Mejorable",V11)))</formula>
    </cfRule>
    <cfRule type="containsText" priority="655" dxfId="781" operator="containsText" text="No Aceptable">
      <formula>NOT(ISERROR(SEARCH("No Aceptable",V11)))</formula>
    </cfRule>
    <cfRule type="containsText" priority="656" dxfId="782" operator="containsText" text="Aceptable con control especifico">
      <formula>NOT(ISERROR(SEARCH("Aceptable con control especifico",V11)))</formula>
    </cfRule>
    <cfRule type="containsText" priority="657" dxfId="783" operator="containsText" text="Aceptable">
      <formula>NOT(ISERROR(SEARCH("Aceptable",V11)))</formula>
    </cfRule>
  </conditionalFormatting>
  <conditionalFormatting sqref="Q23">
    <cfRule type="containsText" priority="650" dxfId="781" operator="containsText" text="Muy Alto (MA)">
      <formula>NOT(ISERROR(SEARCH("Muy Alto (MA)",Q23)))</formula>
    </cfRule>
    <cfRule type="containsText" priority="651" dxfId="780" operator="containsText" text="Medio (M)">
      <formula>NOT(ISERROR(SEARCH("Medio (M)",Q23)))</formula>
    </cfRule>
    <cfRule type="containsText" priority="652" dxfId="782" operator="containsText" text="Alto (A)">
      <formula>NOT(ISERROR(SEARCH("Alto (A)",Q23)))</formula>
    </cfRule>
    <cfRule type="containsText" priority="653" dxfId="783" operator="containsText" text="Bajo (B)">
      <formula>NOT(ISERROR(SEARCH("Bajo (B)",Q23)))</formula>
    </cfRule>
  </conditionalFormatting>
  <conditionalFormatting sqref="R23">
    <cfRule type="containsText" priority="646" dxfId="783" operator="containsText" text="Esporádica (EE)">
      <formula>NOT(ISERROR(SEARCH("Esporádica (EE)",R23)))</formula>
    </cfRule>
    <cfRule type="containsText" priority="647" dxfId="780" operator="containsText" text="Ocasional (EO)">
      <formula>NOT(ISERROR(SEARCH("Ocasional (EO)",R23)))</formula>
    </cfRule>
    <cfRule type="containsText" priority="648" dxfId="782" operator="containsText" text="Frecuente (EF)">
      <formula>NOT(ISERROR(SEARCH("Frecuente (EF)",R23)))</formula>
    </cfRule>
    <cfRule type="containsText" priority="649" dxfId="781" operator="containsText" text="Continua (EC)">
      <formula>NOT(ISERROR(SEARCH("Continua (EC)",R23)))</formula>
    </cfRule>
  </conditionalFormatting>
  <conditionalFormatting sqref="T23">
    <cfRule type="containsText" priority="642" dxfId="783" operator="containsText" text="Leve (L)">
      <formula>NOT(ISERROR(SEARCH("Leve (L)",T23)))</formula>
    </cfRule>
    <cfRule type="containsText" priority="643" dxfId="780" operator="containsText" text="Grave (G)">
      <formula>NOT(ISERROR(SEARCH("Grave (G)",T23)))</formula>
    </cfRule>
    <cfRule type="containsText" priority="644" dxfId="782" operator="containsText" text="Muy grave (MG)">
      <formula>NOT(ISERROR(SEARCH("Muy grave (MG)",T23)))</formula>
    </cfRule>
    <cfRule type="containsText" priority="645" dxfId="781" operator="containsText" text="Mortal o catastrófico (M)">
      <formula>NOT(ISERROR(SEARCH("Mortal o catastrófico (M)",T23)))</formula>
    </cfRule>
  </conditionalFormatting>
  <conditionalFormatting sqref="V23">
    <cfRule type="containsText" priority="638" dxfId="780" operator="containsText" text="Mejorable">
      <formula>NOT(ISERROR(SEARCH("Mejorable",V23)))</formula>
    </cfRule>
    <cfRule type="containsText" priority="639" dxfId="781" operator="containsText" text="No Aceptable">
      <formula>NOT(ISERROR(SEARCH("No Aceptable",V23)))</formula>
    </cfRule>
    <cfRule type="containsText" priority="640" dxfId="782" operator="containsText" text="Aceptable con control especifico">
      <formula>NOT(ISERROR(SEARCH("Aceptable con control especifico",V23)))</formula>
    </cfRule>
    <cfRule type="containsText" priority="641" dxfId="783" operator="containsText" text="Aceptable">
      <formula>NOT(ISERROR(SEARCH("Aceptable",V23)))</formula>
    </cfRule>
  </conditionalFormatting>
  <conditionalFormatting sqref="S23">
    <cfRule type="containsText" priority="633" dxfId="784" operator="containsText" text="Medio (M)">
      <formula>NOT(ISERROR(SEARCH("Medio (M)",S23)))</formula>
    </cfRule>
    <cfRule type="containsText" priority="634" dxfId="782" operator="containsText" text="Alto (A)">
      <formula>NOT(ISERROR(SEARCH("Alto (A)",S23)))</formula>
    </cfRule>
    <cfRule type="containsText" priority="635" dxfId="781" operator="containsText" text="Muy Alto (MA)">
      <formula>NOT(ISERROR(SEARCH("Muy Alto (MA)",S23)))</formula>
    </cfRule>
    <cfRule type="containsText" priority="636" dxfId="783" operator="containsText" text="Bajo (B)">
      <formula>NOT(ISERROR(SEARCH("Bajo (B)",S23)))</formula>
    </cfRule>
    <cfRule type="colorScale" priority="637" dxfId="785">
      <colorScale>
        <cfvo type="min" val="0"/>
        <cfvo type="max"/>
        <color rgb="FFFF7128"/>
        <color rgb="FFFFEF9C"/>
      </colorScale>
    </cfRule>
  </conditionalFormatting>
  <conditionalFormatting sqref="Q22">
    <cfRule type="containsText" priority="629" dxfId="781" operator="containsText" text="Muy Alto (MA)">
      <formula>NOT(ISERROR(SEARCH("Muy Alto (MA)",Q22)))</formula>
    </cfRule>
    <cfRule type="containsText" priority="630" dxfId="780" operator="containsText" text="Medio (M)">
      <formula>NOT(ISERROR(SEARCH("Medio (M)",Q22)))</formula>
    </cfRule>
    <cfRule type="containsText" priority="631" dxfId="782" operator="containsText" text="Alto (A)">
      <formula>NOT(ISERROR(SEARCH("Alto (A)",Q22)))</formula>
    </cfRule>
    <cfRule type="containsText" priority="632" dxfId="783" operator="containsText" text="Bajo (B)">
      <formula>NOT(ISERROR(SEARCH("Bajo (B)",Q22)))</formula>
    </cfRule>
  </conditionalFormatting>
  <conditionalFormatting sqref="R22">
    <cfRule type="containsText" priority="625" dxfId="783" operator="containsText" text="Esporádica (EE)">
      <formula>NOT(ISERROR(SEARCH("Esporádica (EE)",R22)))</formula>
    </cfRule>
    <cfRule type="containsText" priority="626" dxfId="780" operator="containsText" text="Ocasional (EO)">
      <formula>NOT(ISERROR(SEARCH("Ocasional (EO)",R22)))</formula>
    </cfRule>
    <cfRule type="containsText" priority="627" dxfId="782" operator="containsText" text="Frecuente (EF)">
      <formula>NOT(ISERROR(SEARCH("Frecuente (EF)",R22)))</formula>
    </cfRule>
    <cfRule type="containsText" priority="628" dxfId="781" operator="containsText" text="Continua (EC)">
      <formula>NOT(ISERROR(SEARCH("Continua (EC)",R22)))</formula>
    </cfRule>
  </conditionalFormatting>
  <conditionalFormatting sqref="T22">
    <cfRule type="containsText" priority="621" dxfId="783" operator="containsText" text="Leve (L)">
      <formula>NOT(ISERROR(SEARCH("Leve (L)",T22)))</formula>
    </cfRule>
    <cfRule type="containsText" priority="622" dxfId="780" operator="containsText" text="Grave (G)">
      <formula>NOT(ISERROR(SEARCH("Grave (G)",T22)))</formula>
    </cfRule>
    <cfRule type="containsText" priority="623" dxfId="782" operator="containsText" text="Muy grave (MG)">
      <formula>NOT(ISERROR(SEARCH("Muy grave (MG)",T22)))</formula>
    </cfRule>
    <cfRule type="containsText" priority="624" dxfId="781" operator="containsText" text="Mortal o catastrófico (M)">
      <formula>NOT(ISERROR(SEARCH("Mortal o catastrófico (M)",T22)))</formula>
    </cfRule>
  </conditionalFormatting>
  <conditionalFormatting sqref="S22">
    <cfRule type="containsText" priority="616" dxfId="784" operator="containsText" text="Medio (M)">
      <formula>NOT(ISERROR(SEARCH("Medio (M)",S22)))</formula>
    </cfRule>
    <cfRule type="containsText" priority="617" dxfId="782" operator="containsText" text="Alto (A)">
      <formula>NOT(ISERROR(SEARCH("Alto (A)",S22)))</formula>
    </cfRule>
    <cfRule type="containsText" priority="618" dxfId="781" operator="containsText" text="Muy Alto (MA)">
      <formula>NOT(ISERROR(SEARCH("Muy Alto (MA)",S22)))</formula>
    </cfRule>
    <cfRule type="containsText" priority="619" dxfId="783" operator="containsText" text="Bajo (B)">
      <formula>NOT(ISERROR(SEARCH("Bajo (B)",S22)))</formula>
    </cfRule>
    <cfRule type="colorScale" priority="620" dxfId="785">
      <colorScale>
        <cfvo type="min" val="0"/>
        <cfvo type="max"/>
        <color rgb="FFFF7128"/>
        <color rgb="FFFFEF9C"/>
      </colorScale>
    </cfRule>
  </conditionalFormatting>
  <conditionalFormatting sqref="V22">
    <cfRule type="containsText" priority="612" dxfId="780" operator="containsText" text="Mejorable">
      <formula>NOT(ISERROR(SEARCH("Mejorable",V22)))</formula>
    </cfRule>
    <cfRule type="containsText" priority="613" dxfId="781" operator="containsText" text="No Aceptable">
      <formula>NOT(ISERROR(SEARCH("No Aceptable",V22)))</formula>
    </cfRule>
    <cfRule type="containsText" priority="614" dxfId="782" operator="containsText" text="Aceptable con control especifico">
      <formula>NOT(ISERROR(SEARCH("Aceptable con control especifico",V22)))</formula>
    </cfRule>
    <cfRule type="containsText" priority="615" dxfId="783" operator="containsText" text="Aceptable">
      <formula>NOT(ISERROR(SEARCH("Aceptable",V22)))</formula>
    </cfRule>
  </conditionalFormatting>
  <conditionalFormatting sqref="Q12">
    <cfRule type="containsText" priority="587" dxfId="781" operator="containsText" text="Muy Alto (MA)">
      <formula>NOT(ISERROR(SEARCH("Muy Alto (MA)",Q12)))</formula>
    </cfRule>
    <cfRule type="containsText" priority="588" dxfId="780" operator="containsText" text="Medio (M)">
      <formula>NOT(ISERROR(SEARCH("Medio (M)",Q12)))</formula>
    </cfRule>
    <cfRule type="containsText" priority="589" dxfId="782" operator="containsText" text="Alto (A)">
      <formula>NOT(ISERROR(SEARCH("Alto (A)",Q12)))</formula>
    </cfRule>
    <cfRule type="containsText" priority="590" dxfId="783" operator="containsText" text="Bajo (B)">
      <formula>NOT(ISERROR(SEARCH("Bajo (B)",Q12)))</formula>
    </cfRule>
  </conditionalFormatting>
  <conditionalFormatting sqref="R12">
    <cfRule type="containsText" priority="583" dxfId="783" operator="containsText" text="Esporádica (EE)">
      <formula>NOT(ISERROR(SEARCH("Esporádica (EE)",R12)))</formula>
    </cfRule>
    <cfRule type="containsText" priority="584" dxfId="780" operator="containsText" text="Ocasional (EO)">
      <formula>NOT(ISERROR(SEARCH("Ocasional (EO)",R12)))</formula>
    </cfRule>
    <cfRule type="containsText" priority="585" dxfId="782" operator="containsText" text="Frecuente (EF)">
      <formula>NOT(ISERROR(SEARCH("Frecuente (EF)",R12)))</formula>
    </cfRule>
    <cfRule type="containsText" priority="586" dxfId="781" operator="containsText" text="Continua (EC)">
      <formula>NOT(ISERROR(SEARCH("Continua (EC)",R12)))</formula>
    </cfRule>
  </conditionalFormatting>
  <conditionalFormatting sqref="T12">
    <cfRule type="containsText" priority="579" dxfId="783" operator="containsText" text="Leve (L)">
      <formula>NOT(ISERROR(SEARCH("Leve (L)",T12)))</formula>
    </cfRule>
    <cfRule type="containsText" priority="580" dxfId="780" operator="containsText" text="Grave (G)">
      <formula>NOT(ISERROR(SEARCH("Grave (G)",T12)))</formula>
    </cfRule>
    <cfRule type="containsText" priority="581" dxfId="782" operator="containsText" text="Muy grave (MG)">
      <formula>NOT(ISERROR(SEARCH("Muy grave (MG)",T12)))</formula>
    </cfRule>
    <cfRule type="containsText" priority="582" dxfId="781" operator="containsText" text="Mortal o catastrófico (M)">
      <formula>NOT(ISERROR(SEARCH("Mortal o catastrófico (M)",T12)))</formula>
    </cfRule>
  </conditionalFormatting>
  <conditionalFormatting sqref="V12">
    <cfRule type="containsText" priority="575" dxfId="780" operator="containsText" text="Mejorable">
      <formula>NOT(ISERROR(SEARCH("Mejorable",V12)))</formula>
    </cfRule>
    <cfRule type="containsText" priority="576" dxfId="781" operator="containsText" text="No Aceptable">
      <formula>NOT(ISERROR(SEARCH("No Aceptable",V12)))</formula>
    </cfRule>
    <cfRule type="containsText" priority="577" dxfId="782" operator="containsText" text="Aceptable con control especifico">
      <formula>NOT(ISERROR(SEARCH("Aceptable con control especifico",V12)))</formula>
    </cfRule>
    <cfRule type="containsText" priority="578" dxfId="783" operator="containsText" text="Aceptable">
      <formula>NOT(ISERROR(SEARCH("Aceptable",V12)))</formula>
    </cfRule>
  </conditionalFormatting>
  <conditionalFormatting sqref="Q12">
    <cfRule type="containsText" priority="571" dxfId="781" operator="containsText" text="Muy Alto (MA)">
      <formula>NOT(ISERROR(SEARCH("Muy Alto (MA)",Q12)))</formula>
    </cfRule>
    <cfRule type="containsText" priority="572" dxfId="780" operator="containsText" text="Medio (M)">
      <formula>NOT(ISERROR(SEARCH("Medio (M)",Q12)))</formula>
    </cfRule>
    <cfRule type="containsText" priority="573" dxfId="782" operator="containsText" text="Alto (A)">
      <formula>NOT(ISERROR(SEARCH("Alto (A)",Q12)))</formula>
    </cfRule>
    <cfRule type="containsText" priority="574" dxfId="783" operator="containsText" text="Bajo (B)">
      <formula>NOT(ISERROR(SEARCH("Bajo (B)",Q12)))</formula>
    </cfRule>
  </conditionalFormatting>
  <conditionalFormatting sqref="R12">
    <cfRule type="containsText" priority="567" dxfId="783" operator="containsText" text="Esporádica (EE)">
      <formula>NOT(ISERROR(SEARCH("Esporádica (EE)",R12)))</formula>
    </cfRule>
    <cfRule type="containsText" priority="568" dxfId="780" operator="containsText" text="Ocasional (EO)">
      <formula>NOT(ISERROR(SEARCH("Ocasional (EO)",R12)))</formula>
    </cfRule>
    <cfRule type="containsText" priority="569" dxfId="782" operator="containsText" text="Frecuente (EF)">
      <formula>NOT(ISERROR(SEARCH("Frecuente (EF)",R12)))</formula>
    </cfRule>
    <cfRule type="containsText" priority="570" dxfId="781" operator="containsText" text="Continua (EC)">
      <formula>NOT(ISERROR(SEARCH("Continua (EC)",R12)))</formula>
    </cfRule>
  </conditionalFormatting>
  <conditionalFormatting sqref="T12">
    <cfRule type="containsText" priority="563" dxfId="783" operator="containsText" text="Leve (L)">
      <formula>NOT(ISERROR(SEARCH("Leve (L)",T12)))</formula>
    </cfRule>
    <cfRule type="containsText" priority="564" dxfId="780" operator="containsText" text="Grave (G)">
      <formula>NOT(ISERROR(SEARCH("Grave (G)",T12)))</formula>
    </cfRule>
    <cfRule type="containsText" priority="565" dxfId="782" operator="containsText" text="Muy grave (MG)">
      <formula>NOT(ISERROR(SEARCH("Muy grave (MG)",T12)))</formula>
    </cfRule>
    <cfRule type="containsText" priority="566" dxfId="781" operator="containsText" text="Mortal o catastrófico (M)">
      <formula>NOT(ISERROR(SEARCH("Mortal o catastrófico (M)",T12)))</formula>
    </cfRule>
  </conditionalFormatting>
  <conditionalFormatting sqref="S12">
    <cfRule type="containsText" priority="558" dxfId="784" operator="containsText" text="Medio (M)">
      <formula>NOT(ISERROR(SEARCH("Medio (M)",S12)))</formula>
    </cfRule>
    <cfRule type="containsText" priority="559" dxfId="782" operator="containsText" text="Alto (A)">
      <formula>NOT(ISERROR(SEARCH("Alto (A)",S12)))</formula>
    </cfRule>
    <cfRule type="containsText" priority="560" dxfId="781" operator="containsText" text="Muy Alto (MA)">
      <formula>NOT(ISERROR(SEARCH("Muy Alto (MA)",S12)))</formula>
    </cfRule>
    <cfRule type="containsText" priority="561" dxfId="783" operator="containsText" text="Bajo (B)">
      <formula>NOT(ISERROR(SEARCH("Bajo (B)",S12)))</formula>
    </cfRule>
    <cfRule type="colorScale" priority="562" dxfId="785">
      <colorScale>
        <cfvo type="min" val="0"/>
        <cfvo type="max"/>
        <color rgb="FFFF7128"/>
        <color rgb="FFFFEF9C"/>
      </colorScale>
    </cfRule>
  </conditionalFormatting>
  <conditionalFormatting sqref="V12">
    <cfRule type="containsText" priority="554" dxfId="780" operator="containsText" text="Mejorable">
      <formula>NOT(ISERROR(SEARCH("Mejorable",V12)))</formula>
    </cfRule>
    <cfRule type="containsText" priority="555" dxfId="781" operator="containsText" text="No Aceptable">
      <formula>NOT(ISERROR(SEARCH("No Aceptable",V12)))</formula>
    </cfRule>
    <cfRule type="containsText" priority="556" dxfId="782" operator="containsText" text="Aceptable con control especifico">
      <formula>NOT(ISERROR(SEARCH("Aceptable con control especifico",V12)))</formula>
    </cfRule>
    <cfRule type="containsText" priority="557" dxfId="783" operator="containsText" text="Aceptable">
      <formula>NOT(ISERROR(SEARCH("Aceptable",V12)))</formula>
    </cfRule>
  </conditionalFormatting>
  <conditionalFormatting sqref="Q13">
    <cfRule type="containsText" priority="513" dxfId="781" operator="containsText" text="Muy Alto (MA)">
      <formula>NOT(ISERROR(SEARCH("Muy Alto (MA)",Q13)))</formula>
    </cfRule>
    <cfRule type="containsText" priority="514" dxfId="780" operator="containsText" text="Medio (M)">
      <formula>NOT(ISERROR(SEARCH("Medio (M)",Q13)))</formula>
    </cfRule>
    <cfRule type="containsText" priority="515" dxfId="782" operator="containsText" text="Alto (A)">
      <formula>NOT(ISERROR(SEARCH("Alto (A)",Q13)))</formula>
    </cfRule>
    <cfRule type="containsText" priority="516" dxfId="783" operator="containsText" text="Bajo (B)">
      <formula>NOT(ISERROR(SEARCH("Bajo (B)",Q13)))</formula>
    </cfRule>
  </conditionalFormatting>
  <conditionalFormatting sqref="R13">
    <cfRule type="containsText" priority="509" dxfId="783" operator="containsText" text="Esporádica (EE)">
      <formula>NOT(ISERROR(SEARCH("Esporádica (EE)",R13)))</formula>
    </cfRule>
    <cfRule type="containsText" priority="510" dxfId="780" operator="containsText" text="Ocasional (EO)">
      <formula>NOT(ISERROR(SEARCH("Ocasional (EO)",R13)))</formula>
    </cfRule>
    <cfRule type="containsText" priority="511" dxfId="782" operator="containsText" text="Frecuente (EF)">
      <formula>NOT(ISERROR(SEARCH("Frecuente (EF)",R13)))</formula>
    </cfRule>
    <cfRule type="containsText" priority="512" dxfId="781" operator="containsText" text="Continua (EC)">
      <formula>NOT(ISERROR(SEARCH("Continua (EC)",R13)))</formula>
    </cfRule>
  </conditionalFormatting>
  <conditionalFormatting sqref="T13">
    <cfRule type="containsText" priority="505" dxfId="783" operator="containsText" text="Leve (L)">
      <formula>NOT(ISERROR(SEARCH("Leve (L)",T13)))</formula>
    </cfRule>
    <cfRule type="containsText" priority="506" dxfId="780" operator="containsText" text="Grave (G)">
      <formula>NOT(ISERROR(SEARCH("Grave (G)",T13)))</formula>
    </cfRule>
    <cfRule type="containsText" priority="507" dxfId="782" operator="containsText" text="Muy grave (MG)">
      <formula>NOT(ISERROR(SEARCH("Muy grave (MG)",T13)))</formula>
    </cfRule>
    <cfRule type="containsText" priority="508" dxfId="781" operator="containsText" text="Mortal o catastrófico (M)">
      <formula>NOT(ISERROR(SEARCH("Mortal o catastrófico (M)",T13)))</formula>
    </cfRule>
  </conditionalFormatting>
  <conditionalFormatting sqref="V13">
    <cfRule type="containsText" priority="501" dxfId="780" operator="containsText" text="Mejorable">
      <formula>NOT(ISERROR(SEARCH("Mejorable",V13)))</formula>
    </cfRule>
    <cfRule type="containsText" priority="502" dxfId="781" operator="containsText" text="No Aceptable">
      <formula>NOT(ISERROR(SEARCH("No Aceptable",V13)))</formula>
    </cfRule>
    <cfRule type="containsText" priority="503" dxfId="782" operator="containsText" text="Aceptable con control especifico">
      <formula>NOT(ISERROR(SEARCH("Aceptable con control especifico",V13)))</formula>
    </cfRule>
    <cfRule type="containsText" priority="504" dxfId="783" operator="containsText" text="Aceptable">
      <formula>NOT(ISERROR(SEARCH("Aceptable",V13)))</formula>
    </cfRule>
  </conditionalFormatting>
  <conditionalFormatting sqref="Q13">
    <cfRule type="containsText" priority="497" dxfId="781" operator="containsText" text="Muy Alto (MA)">
      <formula>NOT(ISERROR(SEARCH("Muy Alto (MA)",Q13)))</formula>
    </cfRule>
    <cfRule type="containsText" priority="498" dxfId="780" operator="containsText" text="Medio (M)">
      <formula>NOT(ISERROR(SEARCH("Medio (M)",Q13)))</formula>
    </cfRule>
    <cfRule type="containsText" priority="499" dxfId="782" operator="containsText" text="Alto (A)">
      <formula>NOT(ISERROR(SEARCH("Alto (A)",Q13)))</formula>
    </cfRule>
    <cfRule type="containsText" priority="500" dxfId="783" operator="containsText" text="Bajo (B)">
      <formula>NOT(ISERROR(SEARCH("Bajo (B)",Q13)))</formula>
    </cfRule>
  </conditionalFormatting>
  <conditionalFormatting sqref="R13">
    <cfRule type="containsText" priority="493" dxfId="783" operator="containsText" text="Esporádica (EE)">
      <formula>NOT(ISERROR(SEARCH("Esporádica (EE)",R13)))</formula>
    </cfRule>
    <cfRule type="containsText" priority="494" dxfId="780" operator="containsText" text="Ocasional (EO)">
      <formula>NOT(ISERROR(SEARCH("Ocasional (EO)",R13)))</formula>
    </cfRule>
    <cfRule type="containsText" priority="495" dxfId="782" operator="containsText" text="Frecuente (EF)">
      <formula>NOT(ISERROR(SEARCH("Frecuente (EF)",R13)))</formula>
    </cfRule>
    <cfRule type="containsText" priority="496" dxfId="781" operator="containsText" text="Continua (EC)">
      <formula>NOT(ISERROR(SEARCH("Continua (EC)",R13)))</formula>
    </cfRule>
  </conditionalFormatting>
  <conditionalFormatting sqref="T13">
    <cfRule type="containsText" priority="489" dxfId="783" operator="containsText" text="Leve (L)">
      <formula>NOT(ISERROR(SEARCH("Leve (L)",T13)))</formula>
    </cfRule>
    <cfRule type="containsText" priority="490" dxfId="780" operator="containsText" text="Grave (G)">
      <formula>NOT(ISERROR(SEARCH("Grave (G)",T13)))</formula>
    </cfRule>
    <cfRule type="containsText" priority="491" dxfId="782" operator="containsText" text="Muy grave (MG)">
      <formula>NOT(ISERROR(SEARCH("Muy grave (MG)",T13)))</formula>
    </cfRule>
    <cfRule type="containsText" priority="492" dxfId="781" operator="containsText" text="Mortal o catastrófico (M)">
      <formula>NOT(ISERROR(SEARCH("Mortal o catastrófico (M)",T13)))</formula>
    </cfRule>
  </conditionalFormatting>
  <conditionalFormatting sqref="S13">
    <cfRule type="containsText" priority="484" dxfId="784" operator="containsText" text="Medio (M)">
      <formula>NOT(ISERROR(SEARCH("Medio (M)",S13)))</formula>
    </cfRule>
    <cfRule type="containsText" priority="485" dxfId="782" operator="containsText" text="Alto (A)">
      <formula>NOT(ISERROR(SEARCH("Alto (A)",S13)))</formula>
    </cfRule>
    <cfRule type="containsText" priority="486" dxfId="781" operator="containsText" text="Muy Alto (MA)">
      <formula>NOT(ISERROR(SEARCH("Muy Alto (MA)",S13)))</formula>
    </cfRule>
    <cfRule type="containsText" priority="487" dxfId="783" operator="containsText" text="Bajo (B)">
      <formula>NOT(ISERROR(SEARCH("Bajo (B)",S13)))</formula>
    </cfRule>
    <cfRule type="colorScale" priority="488" dxfId="785">
      <colorScale>
        <cfvo type="min" val="0"/>
        <cfvo type="max"/>
        <color rgb="FFFF7128"/>
        <color rgb="FFFFEF9C"/>
      </colorScale>
    </cfRule>
  </conditionalFormatting>
  <conditionalFormatting sqref="V13">
    <cfRule type="containsText" priority="480" dxfId="780" operator="containsText" text="Mejorable">
      <formula>NOT(ISERROR(SEARCH("Mejorable",V13)))</formula>
    </cfRule>
    <cfRule type="containsText" priority="481" dxfId="781" operator="containsText" text="No Aceptable">
      <formula>NOT(ISERROR(SEARCH("No Aceptable",V13)))</formula>
    </cfRule>
    <cfRule type="containsText" priority="482" dxfId="782" operator="containsText" text="Aceptable con control especifico">
      <formula>NOT(ISERROR(SEARCH("Aceptable con control especifico",V13)))</formula>
    </cfRule>
    <cfRule type="containsText" priority="483" dxfId="783" operator="containsText" text="Aceptable">
      <formula>NOT(ISERROR(SEARCH("Aceptable",V13)))</formula>
    </cfRule>
  </conditionalFormatting>
  <conditionalFormatting sqref="Q18">
    <cfRule type="containsText" priority="476" dxfId="781" operator="containsText" text="Muy Alto (MA)">
      <formula>NOT(ISERROR(SEARCH("Muy Alto (MA)",Q18)))</formula>
    </cfRule>
    <cfRule type="containsText" priority="477" dxfId="780" operator="containsText" text="Medio (M)">
      <formula>NOT(ISERROR(SEARCH("Medio (M)",Q18)))</formula>
    </cfRule>
    <cfRule type="containsText" priority="478" dxfId="782" operator="containsText" text="Alto (A)">
      <formula>NOT(ISERROR(SEARCH("Alto (A)",Q18)))</formula>
    </cfRule>
    <cfRule type="containsText" priority="479" dxfId="783" operator="containsText" text="Bajo (B)">
      <formula>NOT(ISERROR(SEARCH("Bajo (B)",Q18)))</formula>
    </cfRule>
  </conditionalFormatting>
  <conditionalFormatting sqref="R18">
    <cfRule type="containsText" priority="472" dxfId="783" operator="containsText" text="Esporádica (EE)">
      <formula>NOT(ISERROR(SEARCH("Esporádica (EE)",R18)))</formula>
    </cfRule>
    <cfRule type="containsText" priority="473" dxfId="780" operator="containsText" text="Ocasional (EO)">
      <formula>NOT(ISERROR(SEARCH("Ocasional (EO)",R18)))</formula>
    </cfRule>
    <cfRule type="containsText" priority="474" dxfId="782" operator="containsText" text="Frecuente (EF)">
      <formula>NOT(ISERROR(SEARCH("Frecuente (EF)",R18)))</formula>
    </cfRule>
    <cfRule type="containsText" priority="475" dxfId="781" operator="containsText" text="Continua (EC)">
      <formula>NOT(ISERROR(SEARCH("Continua (EC)",R18)))</formula>
    </cfRule>
  </conditionalFormatting>
  <conditionalFormatting sqref="T18">
    <cfRule type="containsText" priority="468" dxfId="783" operator="containsText" text="Leve (L)">
      <formula>NOT(ISERROR(SEARCH("Leve (L)",T18)))</formula>
    </cfRule>
    <cfRule type="containsText" priority="469" dxfId="780" operator="containsText" text="Grave (G)">
      <formula>NOT(ISERROR(SEARCH("Grave (G)",T18)))</formula>
    </cfRule>
    <cfRule type="containsText" priority="470" dxfId="782" operator="containsText" text="Muy grave (MG)">
      <formula>NOT(ISERROR(SEARCH("Muy grave (MG)",T18)))</formula>
    </cfRule>
    <cfRule type="containsText" priority="471" dxfId="781" operator="containsText" text="Mortal o catastrófico (M)">
      <formula>NOT(ISERROR(SEARCH("Mortal o catastrófico (M)",T18)))</formula>
    </cfRule>
  </conditionalFormatting>
  <conditionalFormatting sqref="V18">
    <cfRule type="containsText" priority="464" dxfId="780" operator="containsText" text="Mejorable">
      <formula>NOT(ISERROR(SEARCH("Mejorable",V18)))</formula>
    </cfRule>
    <cfRule type="containsText" priority="465" dxfId="781" operator="containsText" text="No Aceptable">
      <formula>NOT(ISERROR(SEARCH("No Aceptable",V18)))</formula>
    </cfRule>
    <cfRule type="containsText" priority="466" dxfId="782" operator="containsText" text="Aceptable con control especifico">
      <formula>NOT(ISERROR(SEARCH("Aceptable con control especifico",V18)))</formula>
    </cfRule>
    <cfRule type="containsText" priority="467" dxfId="783" operator="containsText" text="Aceptable">
      <formula>NOT(ISERROR(SEARCH("Aceptable",V18)))</formula>
    </cfRule>
  </conditionalFormatting>
  <conditionalFormatting sqref="S18">
    <cfRule type="containsText" priority="459" dxfId="784" operator="containsText" text="Medio (M)">
      <formula>NOT(ISERROR(SEARCH("Medio (M)",S18)))</formula>
    </cfRule>
    <cfRule type="containsText" priority="460" dxfId="782" operator="containsText" text="Alto (A)">
      <formula>NOT(ISERROR(SEARCH("Alto (A)",S18)))</formula>
    </cfRule>
    <cfRule type="containsText" priority="461" dxfId="781" operator="containsText" text="Muy Alto (MA)">
      <formula>NOT(ISERROR(SEARCH("Muy Alto (MA)",S18)))</formula>
    </cfRule>
    <cfRule type="containsText" priority="462" dxfId="783" operator="containsText" text="Bajo (B)">
      <formula>NOT(ISERROR(SEARCH("Bajo (B)",S18)))</formula>
    </cfRule>
    <cfRule type="colorScale" priority="463" dxfId="785">
      <colorScale>
        <cfvo type="min" val="0"/>
        <cfvo type="max"/>
        <color rgb="FFFF7128"/>
        <color rgb="FFFFEF9C"/>
      </colorScale>
    </cfRule>
  </conditionalFormatting>
  <conditionalFormatting sqref="Q19:Q20">
    <cfRule type="containsText" priority="455" dxfId="781" operator="containsText" text="Muy Alto (MA)">
      <formula>NOT(ISERROR(SEARCH("Muy Alto (MA)",Q19)))</formula>
    </cfRule>
    <cfRule type="containsText" priority="456" dxfId="780" operator="containsText" text="Medio (M)">
      <formula>NOT(ISERROR(SEARCH("Medio (M)",Q19)))</formula>
    </cfRule>
    <cfRule type="containsText" priority="457" dxfId="782" operator="containsText" text="Alto (A)">
      <formula>NOT(ISERROR(SEARCH("Alto (A)",Q19)))</formula>
    </cfRule>
    <cfRule type="containsText" priority="458" dxfId="783" operator="containsText" text="Bajo (B)">
      <formula>NOT(ISERROR(SEARCH("Bajo (B)",Q19)))</formula>
    </cfRule>
  </conditionalFormatting>
  <conditionalFormatting sqref="R19:R20">
    <cfRule type="containsText" priority="451" dxfId="783" operator="containsText" text="Esporádica (EE)">
      <formula>NOT(ISERROR(SEARCH("Esporádica (EE)",R19)))</formula>
    </cfRule>
    <cfRule type="containsText" priority="452" dxfId="780" operator="containsText" text="Ocasional (EO)">
      <formula>NOT(ISERROR(SEARCH("Ocasional (EO)",R19)))</formula>
    </cfRule>
    <cfRule type="containsText" priority="453" dxfId="782" operator="containsText" text="Frecuente (EF)">
      <formula>NOT(ISERROR(SEARCH("Frecuente (EF)",R19)))</formula>
    </cfRule>
    <cfRule type="containsText" priority="454" dxfId="781" operator="containsText" text="Continua (EC)">
      <formula>NOT(ISERROR(SEARCH("Continua (EC)",R19)))</formula>
    </cfRule>
  </conditionalFormatting>
  <conditionalFormatting sqref="T19:T20">
    <cfRule type="containsText" priority="447" dxfId="783" operator="containsText" text="Leve (L)">
      <formula>NOT(ISERROR(SEARCH("Leve (L)",T19)))</formula>
    </cfRule>
    <cfRule type="containsText" priority="448" dxfId="780" operator="containsText" text="Grave (G)">
      <formula>NOT(ISERROR(SEARCH("Grave (G)",T19)))</formula>
    </cfRule>
    <cfRule type="containsText" priority="449" dxfId="782" operator="containsText" text="Muy grave (MG)">
      <formula>NOT(ISERROR(SEARCH("Muy grave (MG)",T19)))</formula>
    </cfRule>
    <cfRule type="containsText" priority="450" dxfId="781" operator="containsText" text="Mortal o catastrófico (M)">
      <formula>NOT(ISERROR(SEARCH("Mortal o catastrófico (M)",T19)))</formula>
    </cfRule>
  </conditionalFormatting>
  <conditionalFormatting sqref="V19:V20">
    <cfRule type="containsText" priority="443" dxfId="780" operator="containsText" text="Mejorable">
      <formula>NOT(ISERROR(SEARCH("Mejorable",V19)))</formula>
    </cfRule>
    <cfRule type="containsText" priority="444" dxfId="781" operator="containsText" text="No Aceptable">
      <formula>NOT(ISERROR(SEARCH("No Aceptable",V19)))</formula>
    </cfRule>
    <cfRule type="containsText" priority="445" dxfId="782" operator="containsText" text="Aceptable con control especifico">
      <formula>NOT(ISERROR(SEARCH("Aceptable con control especifico",V19)))</formula>
    </cfRule>
    <cfRule type="containsText" priority="446" dxfId="783" operator="containsText" text="Aceptable">
      <formula>NOT(ISERROR(SEARCH("Aceptable",V19)))</formula>
    </cfRule>
  </conditionalFormatting>
  <conditionalFormatting sqref="S19:S20">
    <cfRule type="containsText" priority="438" dxfId="784" operator="containsText" text="Medio (M)">
      <formula>NOT(ISERROR(SEARCH("Medio (M)",S19)))</formula>
    </cfRule>
    <cfRule type="containsText" priority="439" dxfId="782" operator="containsText" text="Alto (A)">
      <formula>NOT(ISERROR(SEARCH("Alto (A)",S19)))</formula>
    </cfRule>
    <cfRule type="containsText" priority="440" dxfId="781" operator="containsText" text="Muy Alto (MA)">
      <formula>NOT(ISERROR(SEARCH("Muy Alto (MA)",S19)))</formula>
    </cfRule>
    <cfRule type="containsText" priority="441" dxfId="783" operator="containsText" text="Bajo (B)">
      <formula>NOT(ISERROR(SEARCH("Bajo (B)",S19)))</formula>
    </cfRule>
    <cfRule type="colorScale" priority="442" dxfId="785">
      <colorScale>
        <cfvo type="min" val="0"/>
        <cfvo type="max"/>
        <color rgb="FFFF7128"/>
        <color rgb="FFFFEF9C"/>
      </colorScale>
    </cfRule>
  </conditionalFormatting>
  <conditionalFormatting sqref="Q21">
    <cfRule type="containsText" priority="413" dxfId="781" operator="containsText" text="Muy Alto (MA)">
      <formula>NOT(ISERROR(SEARCH("Muy Alto (MA)",Q21)))</formula>
    </cfRule>
    <cfRule type="containsText" priority="414" dxfId="780" operator="containsText" text="Medio (M)">
      <formula>NOT(ISERROR(SEARCH("Medio (M)",Q21)))</formula>
    </cfRule>
    <cfRule type="containsText" priority="415" dxfId="782" operator="containsText" text="Alto (A)">
      <formula>NOT(ISERROR(SEARCH("Alto (A)",Q21)))</formula>
    </cfRule>
    <cfRule type="containsText" priority="416" dxfId="783" operator="containsText" text="Bajo (B)">
      <formula>NOT(ISERROR(SEARCH("Bajo (B)",Q21)))</formula>
    </cfRule>
  </conditionalFormatting>
  <conditionalFormatting sqref="R21">
    <cfRule type="containsText" priority="409" dxfId="783" operator="containsText" text="Esporádica (EE)">
      <formula>NOT(ISERROR(SEARCH("Esporádica (EE)",R21)))</formula>
    </cfRule>
    <cfRule type="containsText" priority="410" dxfId="780" operator="containsText" text="Ocasional (EO)">
      <formula>NOT(ISERROR(SEARCH("Ocasional (EO)",R21)))</formula>
    </cfRule>
    <cfRule type="containsText" priority="411" dxfId="782" operator="containsText" text="Frecuente (EF)">
      <formula>NOT(ISERROR(SEARCH("Frecuente (EF)",R21)))</formula>
    </cfRule>
    <cfRule type="containsText" priority="412" dxfId="781" operator="containsText" text="Continua (EC)">
      <formula>NOT(ISERROR(SEARCH("Continua (EC)",R21)))</formula>
    </cfRule>
  </conditionalFormatting>
  <conditionalFormatting sqref="T21">
    <cfRule type="containsText" priority="405" dxfId="783" operator="containsText" text="Leve (L)">
      <formula>NOT(ISERROR(SEARCH("Leve (L)",T21)))</formula>
    </cfRule>
    <cfRule type="containsText" priority="406" dxfId="780" operator="containsText" text="Grave (G)">
      <formula>NOT(ISERROR(SEARCH("Grave (G)",T21)))</formula>
    </cfRule>
    <cfRule type="containsText" priority="407" dxfId="782" operator="containsText" text="Muy grave (MG)">
      <formula>NOT(ISERROR(SEARCH("Muy grave (MG)",T21)))</formula>
    </cfRule>
    <cfRule type="containsText" priority="408" dxfId="781" operator="containsText" text="Mortal o catastrófico (M)">
      <formula>NOT(ISERROR(SEARCH("Mortal o catastrófico (M)",T21)))</formula>
    </cfRule>
  </conditionalFormatting>
  <conditionalFormatting sqref="V21">
    <cfRule type="containsText" priority="401" dxfId="780" operator="containsText" text="Mejorable">
      <formula>NOT(ISERROR(SEARCH("Mejorable",V21)))</formula>
    </cfRule>
    <cfRule type="containsText" priority="402" dxfId="781" operator="containsText" text="No Aceptable">
      <formula>NOT(ISERROR(SEARCH("No Aceptable",V21)))</formula>
    </cfRule>
    <cfRule type="containsText" priority="403" dxfId="782" operator="containsText" text="Aceptable con control especifico">
      <formula>NOT(ISERROR(SEARCH("Aceptable con control especifico",V21)))</formula>
    </cfRule>
    <cfRule type="containsText" priority="404" dxfId="783" operator="containsText" text="Aceptable">
      <formula>NOT(ISERROR(SEARCH("Aceptable",V21)))</formula>
    </cfRule>
  </conditionalFormatting>
  <conditionalFormatting sqref="S21">
    <cfRule type="containsText" priority="396" dxfId="784" operator="containsText" text="Medio (M)">
      <formula>NOT(ISERROR(SEARCH("Medio (M)",S21)))</formula>
    </cfRule>
    <cfRule type="containsText" priority="397" dxfId="782" operator="containsText" text="Alto (A)">
      <formula>NOT(ISERROR(SEARCH("Alto (A)",S21)))</formula>
    </cfRule>
    <cfRule type="containsText" priority="398" dxfId="781" operator="containsText" text="Muy Alto (MA)">
      <formula>NOT(ISERROR(SEARCH("Muy Alto (MA)",S21)))</formula>
    </cfRule>
    <cfRule type="containsText" priority="399" dxfId="783" operator="containsText" text="Bajo (B)">
      <formula>NOT(ISERROR(SEARCH("Bajo (B)",S21)))</formula>
    </cfRule>
    <cfRule type="colorScale" priority="400" dxfId="785">
      <colorScale>
        <cfvo type="min" val="0"/>
        <cfvo type="max"/>
        <color rgb="FFFF7128"/>
        <color rgb="FFFFEF9C"/>
      </colorScale>
    </cfRule>
  </conditionalFormatting>
  <conditionalFormatting sqref="Q24">
    <cfRule type="containsText" priority="392" dxfId="781" operator="containsText" text="Muy Alto (MA)">
      <formula>NOT(ISERROR(SEARCH("Muy Alto (MA)",Q24)))</formula>
    </cfRule>
    <cfRule type="containsText" priority="393" dxfId="780" operator="containsText" text="Medio (M)">
      <formula>NOT(ISERROR(SEARCH("Medio (M)",Q24)))</formula>
    </cfRule>
    <cfRule type="containsText" priority="394" dxfId="782" operator="containsText" text="Alto (A)">
      <formula>NOT(ISERROR(SEARCH("Alto (A)",Q24)))</formula>
    </cfRule>
    <cfRule type="containsText" priority="395" dxfId="783" operator="containsText" text="Bajo (B)">
      <formula>NOT(ISERROR(SEARCH("Bajo (B)",Q24)))</formula>
    </cfRule>
  </conditionalFormatting>
  <conditionalFormatting sqref="R24">
    <cfRule type="containsText" priority="388" dxfId="783" operator="containsText" text="Esporádica (EE)">
      <formula>NOT(ISERROR(SEARCH("Esporádica (EE)",R24)))</formula>
    </cfRule>
    <cfRule type="containsText" priority="389" dxfId="780" operator="containsText" text="Ocasional (EO)">
      <formula>NOT(ISERROR(SEARCH("Ocasional (EO)",R24)))</formula>
    </cfRule>
    <cfRule type="containsText" priority="390" dxfId="782" operator="containsText" text="Frecuente (EF)">
      <formula>NOT(ISERROR(SEARCH("Frecuente (EF)",R24)))</formula>
    </cfRule>
    <cfRule type="containsText" priority="391" dxfId="781" operator="containsText" text="Continua (EC)">
      <formula>NOT(ISERROR(SEARCH("Continua (EC)",R24)))</formula>
    </cfRule>
  </conditionalFormatting>
  <conditionalFormatting sqref="T24">
    <cfRule type="containsText" priority="384" dxfId="783" operator="containsText" text="Leve (L)">
      <formula>NOT(ISERROR(SEARCH("Leve (L)",T24)))</formula>
    </cfRule>
    <cfRule type="containsText" priority="385" dxfId="780" operator="containsText" text="Grave (G)">
      <formula>NOT(ISERROR(SEARCH("Grave (G)",T24)))</formula>
    </cfRule>
    <cfRule type="containsText" priority="386" dxfId="782" operator="containsText" text="Muy grave (MG)">
      <formula>NOT(ISERROR(SEARCH("Muy grave (MG)",T24)))</formula>
    </cfRule>
    <cfRule type="containsText" priority="387" dxfId="781" operator="containsText" text="Mortal o catastrófico (M)">
      <formula>NOT(ISERROR(SEARCH("Mortal o catastrófico (M)",T24)))</formula>
    </cfRule>
  </conditionalFormatting>
  <conditionalFormatting sqref="V24">
    <cfRule type="containsText" priority="380" dxfId="780" operator="containsText" text="Mejorable">
      <formula>NOT(ISERROR(SEARCH("Mejorable",V24)))</formula>
    </cfRule>
    <cfRule type="containsText" priority="381" dxfId="781" operator="containsText" text="No Aceptable">
      <formula>NOT(ISERROR(SEARCH("No Aceptable",V24)))</formula>
    </cfRule>
    <cfRule type="containsText" priority="382" dxfId="782" operator="containsText" text="Aceptable con control especifico">
      <formula>NOT(ISERROR(SEARCH("Aceptable con control especifico",V24)))</formula>
    </cfRule>
    <cfRule type="containsText" priority="383" dxfId="783" operator="containsText" text="Aceptable">
      <formula>NOT(ISERROR(SEARCH("Aceptable",V24)))</formula>
    </cfRule>
  </conditionalFormatting>
  <conditionalFormatting sqref="Q24">
    <cfRule type="containsText" priority="376" dxfId="781" operator="containsText" text="Muy Alto (MA)">
      <formula>NOT(ISERROR(SEARCH("Muy Alto (MA)",Q24)))</formula>
    </cfRule>
    <cfRule type="containsText" priority="377" dxfId="780" operator="containsText" text="Medio (M)">
      <formula>NOT(ISERROR(SEARCH("Medio (M)",Q24)))</formula>
    </cfRule>
    <cfRule type="containsText" priority="378" dxfId="782" operator="containsText" text="Alto (A)">
      <formula>NOT(ISERROR(SEARCH("Alto (A)",Q24)))</formula>
    </cfRule>
    <cfRule type="containsText" priority="379" dxfId="783" operator="containsText" text="Bajo (B)">
      <formula>NOT(ISERROR(SEARCH("Bajo (B)",Q24)))</formula>
    </cfRule>
  </conditionalFormatting>
  <conditionalFormatting sqref="R24">
    <cfRule type="containsText" priority="372" dxfId="783" operator="containsText" text="Esporádica (EE)">
      <formula>NOT(ISERROR(SEARCH("Esporádica (EE)",R24)))</formula>
    </cfRule>
    <cfRule type="containsText" priority="373" dxfId="780" operator="containsText" text="Ocasional (EO)">
      <formula>NOT(ISERROR(SEARCH("Ocasional (EO)",R24)))</formula>
    </cfRule>
    <cfRule type="containsText" priority="374" dxfId="782" operator="containsText" text="Frecuente (EF)">
      <formula>NOT(ISERROR(SEARCH("Frecuente (EF)",R24)))</formula>
    </cfRule>
    <cfRule type="containsText" priority="375" dxfId="781" operator="containsText" text="Continua (EC)">
      <formula>NOT(ISERROR(SEARCH("Continua (EC)",R24)))</formula>
    </cfRule>
  </conditionalFormatting>
  <conditionalFormatting sqref="T24">
    <cfRule type="containsText" priority="368" dxfId="783" operator="containsText" text="Leve (L)">
      <formula>NOT(ISERROR(SEARCH("Leve (L)",T24)))</formula>
    </cfRule>
    <cfRule type="containsText" priority="369" dxfId="780" operator="containsText" text="Grave (G)">
      <formula>NOT(ISERROR(SEARCH("Grave (G)",T24)))</formula>
    </cfRule>
    <cfRule type="containsText" priority="370" dxfId="782" operator="containsText" text="Muy grave (MG)">
      <formula>NOT(ISERROR(SEARCH("Muy grave (MG)",T24)))</formula>
    </cfRule>
    <cfRule type="containsText" priority="371" dxfId="781" operator="containsText" text="Mortal o catastrófico (M)">
      <formula>NOT(ISERROR(SEARCH("Mortal o catastrófico (M)",T24)))</formula>
    </cfRule>
  </conditionalFormatting>
  <conditionalFormatting sqref="S24">
    <cfRule type="containsText" priority="363" dxfId="784" operator="containsText" text="Medio (M)">
      <formula>NOT(ISERROR(SEARCH("Medio (M)",S24)))</formula>
    </cfRule>
    <cfRule type="containsText" priority="364" dxfId="782" operator="containsText" text="Alto (A)">
      <formula>NOT(ISERROR(SEARCH("Alto (A)",S24)))</formula>
    </cfRule>
    <cfRule type="containsText" priority="365" dxfId="781" operator="containsText" text="Muy Alto (MA)">
      <formula>NOT(ISERROR(SEARCH("Muy Alto (MA)",S24)))</formula>
    </cfRule>
    <cfRule type="containsText" priority="366" dxfId="783" operator="containsText" text="Bajo (B)">
      <formula>NOT(ISERROR(SEARCH("Bajo (B)",S24)))</formula>
    </cfRule>
    <cfRule type="colorScale" priority="367" dxfId="785">
      <colorScale>
        <cfvo type="min" val="0"/>
        <cfvo type="max"/>
        <color rgb="FFFF7128"/>
        <color rgb="FFFFEF9C"/>
      </colorScale>
    </cfRule>
  </conditionalFormatting>
  <conditionalFormatting sqref="V24">
    <cfRule type="containsText" priority="359" dxfId="780" operator="containsText" text="Mejorable">
      <formula>NOT(ISERROR(SEARCH("Mejorable",V24)))</formula>
    </cfRule>
    <cfRule type="containsText" priority="360" dxfId="781" operator="containsText" text="No Aceptable">
      <formula>NOT(ISERROR(SEARCH("No Aceptable",V24)))</formula>
    </cfRule>
    <cfRule type="containsText" priority="361" dxfId="782" operator="containsText" text="Aceptable con control especifico">
      <formula>NOT(ISERROR(SEARCH("Aceptable con control especifico",V24)))</formula>
    </cfRule>
    <cfRule type="containsText" priority="362" dxfId="783" operator="containsText" text="Aceptable">
      <formula>NOT(ISERROR(SEARCH("Aceptable",V24)))</formula>
    </cfRule>
  </conditionalFormatting>
  <conditionalFormatting sqref="Q25">
    <cfRule type="containsText" priority="355" dxfId="781" operator="containsText" text="Muy Alto (MA)">
      <formula>NOT(ISERROR(SEARCH("Muy Alto (MA)",Q25)))</formula>
    </cfRule>
    <cfRule type="containsText" priority="356" dxfId="780" operator="containsText" text="Medio (M)">
      <formula>NOT(ISERROR(SEARCH("Medio (M)",Q25)))</formula>
    </cfRule>
    <cfRule type="containsText" priority="357" dxfId="782" operator="containsText" text="Alto (A)">
      <formula>NOT(ISERROR(SEARCH("Alto (A)",Q25)))</formula>
    </cfRule>
    <cfRule type="containsText" priority="358" dxfId="783" operator="containsText" text="Bajo (B)">
      <formula>NOT(ISERROR(SEARCH("Bajo (B)",Q25)))</formula>
    </cfRule>
  </conditionalFormatting>
  <conditionalFormatting sqref="R25">
    <cfRule type="containsText" priority="351" dxfId="783" operator="containsText" text="Esporádica (EE)">
      <formula>NOT(ISERROR(SEARCH("Esporádica (EE)",R25)))</formula>
    </cfRule>
    <cfRule type="containsText" priority="352" dxfId="780" operator="containsText" text="Ocasional (EO)">
      <formula>NOT(ISERROR(SEARCH("Ocasional (EO)",R25)))</formula>
    </cfRule>
    <cfRule type="containsText" priority="353" dxfId="782" operator="containsText" text="Frecuente (EF)">
      <formula>NOT(ISERROR(SEARCH("Frecuente (EF)",R25)))</formula>
    </cfRule>
    <cfRule type="containsText" priority="354" dxfId="781" operator="containsText" text="Continua (EC)">
      <formula>NOT(ISERROR(SEARCH("Continua (EC)",R25)))</formula>
    </cfRule>
  </conditionalFormatting>
  <conditionalFormatting sqref="T25">
    <cfRule type="containsText" priority="347" dxfId="783" operator="containsText" text="Leve (L)">
      <formula>NOT(ISERROR(SEARCH("Leve (L)",T25)))</formula>
    </cfRule>
    <cfRule type="containsText" priority="348" dxfId="780" operator="containsText" text="Grave (G)">
      <formula>NOT(ISERROR(SEARCH("Grave (G)",T25)))</formula>
    </cfRule>
    <cfRule type="containsText" priority="349" dxfId="782" operator="containsText" text="Muy grave (MG)">
      <formula>NOT(ISERROR(SEARCH("Muy grave (MG)",T25)))</formula>
    </cfRule>
    <cfRule type="containsText" priority="350" dxfId="781" operator="containsText" text="Mortal o catastrófico (M)">
      <formula>NOT(ISERROR(SEARCH("Mortal o catastrófico (M)",T25)))</formula>
    </cfRule>
  </conditionalFormatting>
  <conditionalFormatting sqref="V25">
    <cfRule type="containsText" priority="343" dxfId="780" operator="containsText" text="Mejorable">
      <formula>NOT(ISERROR(SEARCH("Mejorable",V25)))</formula>
    </cfRule>
    <cfRule type="containsText" priority="344" dxfId="781" operator="containsText" text="No Aceptable">
      <formula>NOT(ISERROR(SEARCH("No Aceptable",V25)))</formula>
    </cfRule>
    <cfRule type="containsText" priority="345" dxfId="782" operator="containsText" text="Aceptable con control especifico">
      <formula>NOT(ISERROR(SEARCH("Aceptable con control especifico",V25)))</formula>
    </cfRule>
    <cfRule type="containsText" priority="346" dxfId="783" operator="containsText" text="Aceptable">
      <formula>NOT(ISERROR(SEARCH("Aceptable",V25)))</formula>
    </cfRule>
  </conditionalFormatting>
  <conditionalFormatting sqref="Q25">
    <cfRule type="containsText" priority="339" dxfId="781" operator="containsText" text="Muy Alto (MA)">
      <formula>NOT(ISERROR(SEARCH("Muy Alto (MA)",Q25)))</formula>
    </cfRule>
    <cfRule type="containsText" priority="340" dxfId="780" operator="containsText" text="Medio (M)">
      <formula>NOT(ISERROR(SEARCH("Medio (M)",Q25)))</formula>
    </cfRule>
    <cfRule type="containsText" priority="341" dxfId="782" operator="containsText" text="Alto (A)">
      <formula>NOT(ISERROR(SEARCH("Alto (A)",Q25)))</formula>
    </cfRule>
    <cfRule type="containsText" priority="342" dxfId="783" operator="containsText" text="Bajo (B)">
      <formula>NOT(ISERROR(SEARCH("Bajo (B)",Q25)))</formula>
    </cfRule>
  </conditionalFormatting>
  <conditionalFormatting sqref="R25">
    <cfRule type="containsText" priority="335" dxfId="783" operator="containsText" text="Esporádica (EE)">
      <formula>NOT(ISERROR(SEARCH("Esporádica (EE)",R25)))</formula>
    </cfRule>
    <cfRule type="containsText" priority="336" dxfId="780" operator="containsText" text="Ocasional (EO)">
      <formula>NOT(ISERROR(SEARCH("Ocasional (EO)",R25)))</formula>
    </cfRule>
    <cfRule type="containsText" priority="337" dxfId="782" operator="containsText" text="Frecuente (EF)">
      <formula>NOT(ISERROR(SEARCH("Frecuente (EF)",R25)))</formula>
    </cfRule>
    <cfRule type="containsText" priority="338" dxfId="781" operator="containsText" text="Continua (EC)">
      <formula>NOT(ISERROR(SEARCH("Continua (EC)",R25)))</formula>
    </cfRule>
  </conditionalFormatting>
  <conditionalFormatting sqref="T25">
    <cfRule type="containsText" priority="331" dxfId="783" operator="containsText" text="Leve (L)">
      <formula>NOT(ISERROR(SEARCH("Leve (L)",T25)))</formula>
    </cfRule>
    <cfRule type="containsText" priority="332" dxfId="780" operator="containsText" text="Grave (G)">
      <formula>NOT(ISERROR(SEARCH("Grave (G)",T25)))</formula>
    </cfRule>
    <cfRule type="containsText" priority="333" dxfId="782" operator="containsText" text="Muy grave (MG)">
      <formula>NOT(ISERROR(SEARCH("Muy grave (MG)",T25)))</formula>
    </cfRule>
    <cfRule type="containsText" priority="334" dxfId="781" operator="containsText" text="Mortal o catastrófico (M)">
      <formula>NOT(ISERROR(SEARCH("Mortal o catastrófico (M)",T25)))</formula>
    </cfRule>
  </conditionalFormatting>
  <conditionalFormatting sqref="S25">
    <cfRule type="containsText" priority="326" dxfId="784" operator="containsText" text="Medio (M)">
      <formula>NOT(ISERROR(SEARCH("Medio (M)",S25)))</formula>
    </cfRule>
    <cfRule type="containsText" priority="327" dxfId="782" operator="containsText" text="Alto (A)">
      <formula>NOT(ISERROR(SEARCH("Alto (A)",S25)))</formula>
    </cfRule>
    <cfRule type="containsText" priority="328" dxfId="781" operator="containsText" text="Muy Alto (MA)">
      <formula>NOT(ISERROR(SEARCH("Muy Alto (MA)",S25)))</formula>
    </cfRule>
    <cfRule type="containsText" priority="329" dxfId="783" operator="containsText" text="Bajo (B)">
      <formula>NOT(ISERROR(SEARCH("Bajo (B)",S25)))</formula>
    </cfRule>
    <cfRule type="colorScale" priority="330" dxfId="785">
      <colorScale>
        <cfvo type="min" val="0"/>
        <cfvo type="max"/>
        <color rgb="FFFF7128"/>
        <color rgb="FFFFEF9C"/>
      </colorScale>
    </cfRule>
  </conditionalFormatting>
  <conditionalFormatting sqref="V25">
    <cfRule type="containsText" priority="322" dxfId="780" operator="containsText" text="Mejorable">
      <formula>NOT(ISERROR(SEARCH("Mejorable",V25)))</formula>
    </cfRule>
    <cfRule type="containsText" priority="323" dxfId="781" operator="containsText" text="No Aceptable">
      <formula>NOT(ISERROR(SEARCH("No Aceptable",V25)))</formula>
    </cfRule>
    <cfRule type="containsText" priority="324" dxfId="782" operator="containsText" text="Aceptable con control especifico">
      <formula>NOT(ISERROR(SEARCH("Aceptable con control especifico",V25)))</formula>
    </cfRule>
    <cfRule type="containsText" priority="325" dxfId="783" operator="containsText" text="Aceptable">
      <formula>NOT(ISERROR(SEARCH("Aceptable",V25)))</formula>
    </cfRule>
  </conditionalFormatting>
  <conditionalFormatting sqref="Q27:Q28">
    <cfRule type="containsText" priority="313" dxfId="781" operator="containsText" text="Muy Alto (MA)">
      <formula>NOT(ISERROR(SEARCH("Muy Alto (MA)",Q27)))</formula>
    </cfRule>
    <cfRule type="containsText" priority="314" dxfId="780" operator="containsText" text="Medio (M)">
      <formula>NOT(ISERROR(SEARCH("Medio (M)",Q27)))</formula>
    </cfRule>
    <cfRule type="containsText" priority="315" dxfId="782" operator="containsText" text="Alto (A)">
      <formula>NOT(ISERROR(SEARCH("Alto (A)",Q27)))</formula>
    </cfRule>
    <cfRule type="containsText" priority="316" dxfId="783" operator="containsText" text="Bajo (B)">
      <formula>NOT(ISERROR(SEARCH("Bajo (B)",Q27)))</formula>
    </cfRule>
  </conditionalFormatting>
  <conditionalFormatting sqref="R27:R28">
    <cfRule type="containsText" priority="309" dxfId="783" operator="containsText" text="Esporádica (EE)">
      <formula>NOT(ISERROR(SEARCH("Esporádica (EE)",R27)))</formula>
    </cfRule>
    <cfRule type="containsText" priority="310" dxfId="780" operator="containsText" text="Ocasional (EO)">
      <formula>NOT(ISERROR(SEARCH("Ocasional (EO)",R27)))</formula>
    </cfRule>
    <cfRule type="containsText" priority="311" dxfId="782" operator="containsText" text="Frecuente (EF)">
      <formula>NOT(ISERROR(SEARCH("Frecuente (EF)",R27)))</formula>
    </cfRule>
    <cfRule type="containsText" priority="312" dxfId="781" operator="containsText" text="Continua (EC)">
      <formula>NOT(ISERROR(SEARCH("Continua (EC)",R27)))</formula>
    </cfRule>
  </conditionalFormatting>
  <conditionalFormatting sqref="T27:T28">
    <cfRule type="containsText" priority="305" dxfId="783" operator="containsText" text="Leve (L)">
      <formula>NOT(ISERROR(SEARCH("Leve (L)",T27)))</formula>
    </cfRule>
    <cfRule type="containsText" priority="306" dxfId="780" operator="containsText" text="Grave (G)">
      <formula>NOT(ISERROR(SEARCH("Grave (G)",T27)))</formula>
    </cfRule>
    <cfRule type="containsText" priority="307" dxfId="782" operator="containsText" text="Muy grave (MG)">
      <formula>NOT(ISERROR(SEARCH("Muy grave (MG)",T27)))</formula>
    </cfRule>
    <cfRule type="containsText" priority="308" dxfId="781" operator="containsText" text="Mortal o catastrófico (M)">
      <formula>NOT(ISERROR(SEARCH("Mortal o catastrófico (M)",T27)))</formula>
    </cfRule>
  </conditionalFormatting>
  <conditionalFormatting sqref="V27:V28">
    <cfRule type="containsText" priority="301" dxfId="780" operator="containsText" text="Mejorable">
      <formula>NOT(ISERROR(SEARCH("Mejorable",V27)))</formula>
    </cfRule>
    <cfRule type="containsText" priority="302" dxfId="781" operator="containsText" text="No Aceptable">
      <formula>NOT(ISERROR(SEARCH("No Aceptable",V27)))</formula>
    </cfRule>
    <cfRule type="containsText" priority="303" dxfId="782" operator="containsText" text="Aceptable con control especifico">
      <formula>NOT(ISERROR(SEARCH("Aceptable con control especifico",V27)))</formula>
    </cfRule>
    <cfRule type="containsText" priority="304" dxfId="783" operator="containsText" text="Aceptable">
      <formula>NOT(ISERROR(SEARCH("Aceptable",V27)))</formula>
    </cfRule>
  </conditionalFormatting>
  <conditionalFormatting sqref="S27:S28">
    <cfRule type="containsText" priority="317" dxfId="784" operator="containsText" text="Medio (M)">
      <formula>NOT(ISERROR(SEARCH("Medio (M)",S27)))</formula>
    </cfRule>
    <cfRule type="containsText" priority="318" dxfId="782" operator="containsText" text="Alto (A)">
      <formula>NOT(ISERROR(SEARCH("Alto (A)",S27)))</formula>
    </cfRule>
    <cfRule type="containsText" priority="319" dxfId="781" operator="containsText" text="Muy Alto (MA)">
      <formula>NOT(ISERROR(SEARCH("Muy Alto (MA)",S27)))</formula>
    </cfRule>
    <cfRule type="containsText" priority="320" dxfId="783" operator="containsText" text="Bajo (B)">
      <formula>NOT(ISERROR(SEARCH("Bajo (B)",S27)))</formula>
    </cfRule>
    <cfRule type="colorScale" priority="321" dxfId="785">
      <colorScale>
        <cfvo type="min" val="0"/>
        <cfvo type="max"/>
        <color rgb="FFFF7128"/>
        <color rgb="FFFFEF9C"/>
      </colorScale>
    </cfRule>
  </conditionalFormatting>
  <conditionalFormatting sqref="Q29">
    <cfRule type="containsText" priority="297" dxfId="781" operator="containsText" text="Muy Alto (MA)">
      <formula>NOT(ISERROR(SEARCH("Muy Alto (MA)",Q29)))</formula>
    </cfRule>
    <cfRule type="containsText" priority="298" dxfId="780" operator="containsText" text="Medio (M)">
      <formula>NOT(ISERROR(SEARCH("Medio (M)",Q29)))</formula>
    </cfRule>
    <cfRule type="containsText" priority="299" dxfId="782" operator="containsText" text="Alto (A)">
      <formula>NOT(ISERROR(SEARCH("Alto (A)",Q29)))</formula>
    </cfRule>
    <cfRule type="containsText" priority="300" dxfId="783" operator="containsText" text="Bajo (B)">
      <formula>NOT(ISERROR(SEARCH("Bajo (B)",Q29)))</formula>
    </cfRule>
  </conditionalFormatting>
  <conditionalFormatting sqref="R29">
    <cfRule type="containsText" priority="293" dxfId="783" operator="containsText" text="Esporádica (EE)">
      <formula>NOT(ISERROR(SEARCH("Esporádica (EE)",R29)))</formula>
    </cfRule>
    <cfRule type="containsText" priority="294" dxfId="780" operator="containsText" text="Ocasional (EO)">
      <formula>NOT(ISERROR(SEARCH("Ocasional (EO)",R29)))</formula>
    </cfRule>
    <cfRule type="containsText" priority="295" dxfId="782" operator="containsText" text="Frecuente (EF)">
      <formula>NOT(ISERROR(SEARCH("Frecuente (EF)",R29)))</formula>
    </cfRule>
    <cfRule type="containsText" priority="296" dxfId="781" operator="containsText" text="Continua (EC)">
      <formula>NOT(ISERROR(SEARCH("Continua (EC)",R29)))</formula>
    </cfRule>
  </conditionalFormatting>
  <conditionalFormatting sqref="T29">
    <cfRule type="containsText" priority="289" dxfId="783" operator="containsText" text="Leve (L)">
      <formula>NOT(ISERROR(SEARCH("Leve (L)",T29)))</formula>
    </cfRule>
    <cfRule type="containsText" priority="290" dxfId="780" operator="containsText" text="Grave (G)">
      <formula>NOT(ISERROR(SEARCH("Grave (G)",T29)))</formula>
    </cfRule>
    <cfRule type="containsText" priority="291" dxfId="782" operator="containsText" text="Muy grave (MG)">
      <formula>NOT(ISERROR(SEARCH("Muy grave (MG)",T29)))</formula>
    </cfRule>
    <cfRule type="containsText" priority="292" dxfId="781" operator="containsText" text="Mortal o catastrófico (M)">
      <formula>NOT(ISERROR(SEARCH("Mortal o catastrófico (M)",T29)))</formula>
    </cfRule>
  </conditionalFormatting>
  <conditionalFormatting sqref="V29">
    <cfRule type="containsText" priority="285" dxfId="780" operator="containsText" text="Mejorable">
      <formula>NOT(ISERROR(SEARCH("Mejorable",V29)))</formula>
    </cfRule>
    <cfRule type="containsText" priority="286" dxfId="781" operator="containsText" text="No Aceptable">
      <formula>NOT(ISERROR(SEARCH("No Aceptable",V29)))</formula>
    </cfRule>
    <cfRule type="containsText" priority="287" dxfId="782" operator="containsText" text="Aceptable con control especifico">
      <formula>NOT(ISERROR(SEARCH("Aceptable con control especifico",V29)))</formula>
    </cfRule>
    <cfRule type="containsText" priority="288" dxfId="783" operator="containsText" text="Aceptable">
      <formula>NOT(ISERROR(SEARCH("Aceptable",V29)))</formula>
    </cfRule>
  </conditionalFormatting>
  <conditionalFormatting sqref="S29">
    <cfRule type="containsText" priority="280" dxfId="784" operator="containsText" text="Medio (M)">
      <formula>NOT(ISERROR(SEARCH("Medio (M)",S29)))</formula>
    </cfRule>
    <cfRule type="containsText" priority="281" dxfId="782" operator="containsText" text="Alto (A)">
      <formula>NOT(ISERROR(SEARCH("Alto (A)",S29)))</formula>
    </cfRule>
    <cfRule type="containsText" priority="282" dxfId="781" operator="containsText" text="Muy Alto (MA)">
      <formula>NOT(ISERROR(SEARCH("Muy Alto (MA)",S29)))</formula>
    </cfRule>
    <cfRule type="containsText" priority="283" dxfId="783" operator="containsText" text="Bajo (B)">
      <formula>NOT(ISERROR(SEARCH("Bajo (B)",S29)))</formula>
    </cfRule>
    <cfRule type="colorScale" priority="284" dxfId="785">
      <colorScale>
        <cfvo type="min" val="0"/>
        <cfvo type="max"/>
        <color rgb="FFFF7128"/>
        <color rgb="FFFFEF9C"/>
      </colorScale>
    </cfRule>
  </conditionalFormatting>
  <conditionalFormatting sqref="Q26">
    <cfRule type="containsText" priority="276" dxfId="781" operator="containsText" text="Muy Alto (MA)">
      <formula>NOT(ISERROR(SEARCH("Muy Alto (MA)",Q26)))</formula>
    </cfRule>
    <cfRule type="containsText" priority="277" dxfId="780" operator="containsText" text="Medio (M)">
      <formula>NOT(ISERROR(SEARCH("Medio (M)",Q26)))</formula>
    </cfRule>
    <cfRule type="containsText" priority="278" dxfId="782" operator="containsText" text="Alto (A)">
      <formula>NOT(ISERROR(SEARCH("Alto (A)",Q26)))</formula>
    </cfRule>
    <cfRule type="containsText" priority="279" dxfId="783" operator="containsText" text="Bajo (B)">
      <formula>NOT(ISERROR(SEARCH("Bajo (B)",Q26)))</formula>
    </cfRule>
  </conditionalFormatting>
  <conditionalFormatting sqref="R26">
    <cfRule type="containsText" priority="272" dxfId="783" operator="containsText" text="Esporádica (EE)">
      <formula>NOT(ISERROR(SEARCH("Esporádica (EE)",R26)))</formula>
    </cfRule>
    <cfRule type="containsText" priority="273" dxfId="780" operator="containsText" text="Ocasional (EO)">
      <formula>NOT(ISERROR(SEARCH("Ocasional (EO)",R26)))</formula>
    </cfRule>
    <cfRule type="containsText" priority="274" dxfId="782" operator="containsText" text="Frecuente (EF)">
      <formula>NOT(ISERROR(SEARCH("Frecuente (EF)",R26)))</formula>
    </cfRule>
    <cfRule type="containsText" priority="275" dxfId="781" operator="containsText" text="Continua (EC)">
      <formula>NOT(ISERROR(SEARCH("Continua (EC)",R26)))</formula>
    </cfRule>
  </conditionalFormatting>
  <conditionalFormatting sqref="T26">
    <cfRule type="containsText" priority="268" dxfId="783" operator="containsText" text="Leve (L)">
      <formula>NOT(ISERROR(SEARCH("Leve (L)",T26)))</formula>
    </cfRule>
    <cfRule type="containsText" priority="269" dxfId="780" operator="containsText" text="Grave (G)">
      <formula>NOT(ISERROR(SEARCH("Grave (G)",T26)))</formula>
    </cfRule>
    <cfRule type="containsText" priority="270" dxfId="782" operator="containsText" text="Muy grave (MG)">
      <formula>NOT(ISERROR(SEARCH("Muy grave (MG)",T26)))</formula>
    </cfRule>
    <cfRule type="containsText" priority="271" dxfId="781" operator="containsText" text="Mortal o catastrófico (M)">
      <formula>NOT(ISERROR(SEARCH("Mortal o catastrófico (M)",T26)))</formula>
    </cfRule>
  </conditionalFormatting>
  <conditionalFormatting sqref="V26">
    <cfRule type="containsText" priority="264" dxfId="780" operator="containsText" text="Mejorable">
      <formula>NOT(ISERROR(SEARCH("Mejorable",V26)))</formula>
    </cfRule>
    <cfRule type="containsText" priority="265" dxfId="781" operator="containsText" text="No Aceptable">
      <formula>NOT(ISERROR(SEARCH("No Aceptable",V26)))</formula>
    </cfRule>
    <cfRule type="containsText" priority="266" dxfId="782" operator="containsText" text="Aceptable con control especifico">
      <formula>NOT(ISERROR(SEARCH("Aceptable con control especifico",V26)))</formula>
    </cfRule>
    <cfRule type="containsText" priority="267" dxfId="783" operator="containsText" text="Aceptable">
      <formula>NOT(ISERROR(SEARCH("Aceptable",V26)))</formula>
    </cfRule>
  </conditionalFormatting>
  <conditionalFormatting sqref="Q26">
    <cfRule type="containsText" priority="260" dxfId="781" operator="containsText" text="Muy Alto (MA)">
      <formula>NOT(ISERROR(SEARCH("Muy Alto (MA)",Q26)))</formula>
    </cfRule>
    <cfRule type="containsText" priority="261" dxfId="780" operator="containsText" text="Medio (M)">
      <formula>NOT(ISERROR(SEARCH("Medio (M)",Q26)))</formula>
    </cfRule>
    <cfRule type="containsText" priority="262" dxfId="782" operator="containsText" text="Alto (A)">
      <formula>NOT(ISERROR(SEARCH("Alto (A)",Q26)))</formula>
    </cfRule>
    <cfRule type="containsText" priority="263" dxfId="783" operator="containsText" text="Bajo (B)">
      <formula>NOT(ISERROR(SEARCH("Bajo (B)",Q26)))</formula>
    </cfRule>
  </conditionalFormatting>
  <conditionalFormatting sqref="R26">
    <cfRule type="containsText" priority="256" dxfId="783" operator="containsText" text="Esporádica (EE)">
      <formula>NOT(ISERROR(SEARCH("Esporádica (EE)",R26)))</formula>
    </cfRule>
    <cfRule type="containsText" priority="257" dxfId="780" operator="containsText" text="Ocasional (EO)">
      <formula>NOT(ISERROR(SEARCH("Ocasional (EO)",R26)))</formula>
    </cfRule>
    <cfRule type="containsText" priority="258" dxfId="782" operator="containsText" text="Frecuente (EF)">
      <formula>NOT(ISERROR(SEARCH("Frecuente (EF)",R26)))</formula>
    </cfRule>
    <cfRule type="containsText" priority="259" dxfId="781" operator="containsText" text="Continua (EC)">
      <formula>NOT(ISERROR(SEARCH("Continua (EC)",R26)))</formula>
    </cfRule>
  </conditionalFormatting>
  <conditionalFormatting sqref="T26">
    <cfRule type="containsText" priority="252" dxfId="783" operator="containsText" text="Leve (L)">
      <formula>NOT(ISERROR(SEARCH("Leve (L)",T26)))</formula>
    </cfRule>
    <cfRule type="containsText" priority="253" dxfId="780" operator="containsText" text="Grave (G)">
      <formula>NOT(ISERROR(SEARCH("Grave (G)",T26)))</formula>
    </cfRule>
    <cfRule type="containsText" priority="254" dxfId="782" operator="containsText" text="Muy grave (MG)">
      <formula>NOT(ISERROR(SEARCH("Muy grave (MG)",T26)))</formula>
    </cfRule>
    <cfRule type="containsText" priority="255" dxfId="781" operator="containsText" text="Mortal o catastrófico (M)">
      <formula>NOT(ISERROR(SEARCH("Mortal o catastrófico (M)",T26)))</formula>
    </cfRule>
  </conditionalFormatting>
  <conditionalFormatting sqref="S26">
    <cfRule type="containsText" priority="247" dxfId="784" operator="containsText" text="Medio (M)">
      <formula>NOT(ISERROR(SEARCH("Medio (M)",S26)))</formula>
    </cfRule>
    <cfRule type="containsText" priority="248" dxfId="782" operator="containsText" text="Alto (A)">
      <formula>NOT(ISERROR(SEARCH("Alto (A)",S26)))</formula>
    </cfRule>
    <cfRule type="containsText" priority="249" dxfId="781" operator="containsText" text="Muy Alto (MA)">
      <formula>NOT(ISERROR(SEARCH("Muy Alto (MA)",S26)))</formula>
    </cfRule>
    <cfRule type="containsText" priority="250" dxfId="783" operator="containsText" text="Bajo (B)">
      <formula>NOT(ISERROR(SEARCH("Bajo (B)",S26)))</formula>
    </cfRule>
    <cfRule type="colorScale" priority="251" dxfId="785">
      <colorScale>
        <cfvo type="min" val="0"/>
        <cfvo type="max"/>
        <color rgb="FFFF7128"/>
        <color rgb="FFFFEF9C"/>
      </colorScale>
    </cfRule>
  </conditionalFormatting>
  <conditionalFormatting sqref="V26">
    <cfRule type="containsText" priority="243" dxfId="780" operator="containsText" text="Mejorable">
      <formula>NOT(ISERROR(SEARCH("Mejorable",V26)))</formula>
    </cfRule>
    <cfRule type="containsText" priority="244" dxfId="781" operator="containsText" text="No Aceptable">
      <formula>NOT(ISERROR(SEARCH("No Aceptable",V26)))</formula>
    </cfRule>
    <cfRule type="containsText" priority="245" dxfId="782" operator="containsText" text="Aceptable con control especifico">
      <formula>NOT(ISERROR(SEARCH("Aceptable con control especifico",V26)))</formula>
    </cfRule>
    <cfRule type="containsText" priority="246" dxfId="783" operator="containsText" text="Aceptable">
      <formula>NOT(ISERROR(SEARCH("Aceptable",V26)))</formula>
    </cfRule>
  </conditionalFormatting>
  <conditionalFormatting sqref="Q14">
    <cfRule type="containsText" priority="239" dxfId="781" operator="containsText" text="Muy Alto (MA)">
      <formula>NOT(ISERROR(SEARCH("Muy Alto (MA)",Q14)))</formula>
    </cfRule>
    <cfRule type="containsText" priority="240" dxfId="780" operator="containsText" text="Medio (M)">
      <formula>NOT(ISERROR(SEARCH("Medio (M)",Q14)))</formula>
    </cfRule>
    <cfRule type="containsText" priority="241" dxfId="782" operator="containsText" text="Alto (A)">
      <formula>NOT(ISERROR(SEARCH("Alto (A)",Q14)))</formula>
    </cfRule>
    <cfRule type="containsText" priority="242" dxfId="783" operator="containsText" text="Bajo (B)">
      <formula>NOT(ISERROR(SEARCH("Bajo (B)",Q14)))</formula>
    </cfRule>
  </conditionalFormatting>
  <conditionalFormatting sqref="R14">
    <cfRule type="containsText" priority="235" dxfId="783" operator="containsText" text="Esporádica (EE)">
      <formula>NOT(ISERROR(SEARCH("Esporádica (EE)",R14)))</formula>
    </cfRule>
    <cfRule type="containsText" priority="236" dxfId="780" operator="containsText" text="Ocasional (EO)">
      <formula>NOT(ISERROR(SEARCH("Ocasional (EO)",R14)))</formula>
    </cfRule>
    <cfRule type="containsText" priority="237" dxfId="782" operator="containsText" text="Frecuente (EF)">
      <formula>NOT(ISERROR(SEARCH("Frecuente (EF)",R14)))</formula>
    </cfRule>
    <cfRule type="containsText" priority="238" dxfId="781" operator="containsText" text="Continua (EC)">
      <formula>NOT(ISERROR(SEARCH("Continua (EC)",R14)))</formula>
    </cfRule>
  </conditionalFormatting>
  <conditionalFormatting sqref="T14">
    <cfRule type="containsText" priority="231" dxfId="783" operator="containsText" text="Leve (L)">
      <formula>NOT(ISERROR(SEARCH("Leve (L)",T14)))</formula>
    </cfRule>
    <cfRule type="containsText" priority="232" dxfId="780" operator="containsText" text="Grave (G)">
      <formula>NOT(ISERROR(SEARCH("Grave (G)",T14)))</formula>
    </cfRule>
    <cfRule type="containsText" priority="233" dxfId="782" operator="containsText" text="Muy grave (MG)">
      <formula>NOT(ISERROR(SEARCH("Muy grave (MG)",T14)))</formula>
    </cfRule>
    <cfRule type="containsText" priority="234" dxfId="781" operator="containsText" text="Mortal o catastrófico (M)">
      <formula>NOT(ISERROR(SEARCH("Mortal o catastrófico (M)",T14)))</formula>
    </cfRule>
  </conditionalFormatting>
  <conditionalFormatting sqref="V14">
    <cfRule type="containsText" priority="227" dxfId="780" operator="containsText" text="Mejorable">
      <formula>NOT(ISERROR(SEARCH("Mejorable",V14)))</formula>
    </cfRule>
    <cfRule type="containsText" priority="228" dxfId="781" operator="containsText" text="No Aceptable">
      <formula>NOT(ISERROR(SEARCH("No Aceptable",V14)))</formula>
    </cfRule>
    <cfRule type="containsText" priority="229" dxfId="782" operator="containsText" text="Aceptable con control especifico">
      <formula>NOT(ISERROR(SEARCH("Aceptable con control especifico",V14)))</formula>
    </cfRule>
    <cfRule type="containsText" priority="230" dxfId="783" operator="containsText" text="Aceptable">
      <formula>NOT(ISERROR(SEARCH("Aceptable",V14)))</formula>
    </cfRule>
  </conditionalFormatting>
  <conditionalFormatting sqref="S14">
    <cfRule type="containsText" priority="222" dxfId="784" operator="containsText" text="Medio (M)">
      <formula>NOT(ISERROR(SEARCH("Medio (M)",S14)))</formula>
    </cfRule>
    <cfRule type="containsText" priority="223" dxfId="782" operator="containsText" text="Alto (A)">
      <formula>NOT(ISERROR(SEARCH("Alto (A)",S14)))</formula>
    </cfRule>
    <cfRule type="containsText" priority="224" dxfId="781" operator="containsText" text="Muy Alto (MA)">
      <formula>NOT(ISERROR(SEARCH("Muy Alto (MA)",S14)))</formula>
    </cfRule>
    <cfRule type="containsText" priority="225" dxfId="783" operator="containsText" text="Bajo (B)">
      <formula>NOT(ISERROR(SEARCH("Bajo (B)",S14)))</formula>
    </cfRule>
    <cfRule type="colorScale" priority="226" dxfId="785">
      <colorScale>
        <cfvo type="min" val="0"/>
        <cfvo type="max"/>
        <color rgb="FFFF7128"/>
        <color rgb="FFFFEF9C"/>
      </colorScale>
    </cfRule>
  </conditionalFormatting>
  <conditionalFormatting sqref="Q15">
    <cfRule type="containsText" priority="218" dxfId="781" operator="containsText" text="Muy Alto (MA)">
      <formula>NOT(ISERROR(SEARCH("Muy Alto (MA)",Q15)))</formula>
    </cfRule>
    <cfRule type="containsText" priority="219" dxfId="780" operator="containsText" text="Medio (M)">
      <formula>NOT(ISERROR(SEARCH("Medio (M)",Q15)))</formula>
    </cfRule>
    <cfRule type="containsText" priority="220" dxfId="782" operator="containsText" text="Alto (A)">
      <formula>NOT(ISERROR(SEARCH("Alto (A)",Q15)))</formula>
    </cfRule>
    <cfRule type="containsText" priority="221" dxfId="783" operator="containsText" text="Bajo (B)">
      <formula>NOT(ISERROR(SEARCH("Bajo (B)",Q15)))</formula>
    </cfRule>
  </conditionalFormatting>
  <conditionalFormatting sqref="R15">
    <cfRule type="containsText" priority="214" dxfId="783" operator="containsText" text="Esporádica (EE)">
      <formula>NOT(ISERROR(SEARCH("Esporádica (EE)",R15)))</formula>
    </cfRule>
    <cfRule type="containsText" priority="215" dxfId="780" operator="containsText" text="Ocasional (EO)">
      <formula>NOT(ISERROR(SEARCH("Ocasional (EO)",R15)))</formula>
    </cfRule>
    <cfRule type="containsText" priority="216" dxfId="782" operator="containsText" text="Frecuente (EF)">
      <formula>NOT(ISERROR(SEARCH("Frecuente (EF)",R15)))</formula>
    </cfRule>
    <cfRule type="containsText" priority="217" dxfId="781" operator="containsText" text="Continua (EC)">
      <formula>NOT(ISERROR(SEARCH("Continua (EC)",R15)))</formula>
    </cfRule>
  </conditionalFormatting>
  <conditionalFormatting sqref="T15">
    <cfRule type="containsText" priority="210" dxfId="783" operator="containsText" text="Leve (L)">
      <formula>NOT(ISERROR(SEARCH("Leve (L)",T15)))</formula>
    </cfRule>
    <cfRule type="containsText" priority="211" dxfId="780" operator="containsText" text="Grave (G)">
      <formula>NOT(ISERROR(SEARCH("Grave (G)",T15)))</formula>
    </cfRule>
    <cfRule type="containsText" priority="212" dxfId="782" operator="containsText" text="Muy grave (MG)">
      <formula>NOT(ISERROR(SEARCH("Muy grave (MG)",T15)))</formula>
    </cfRule>
    <cfRule type="containsText" priority="213" dxfId="781" operator="containsText" text="Mortal o catastrófico (M)">
      <formula>NOT(ISERROR(SEARCH("Mortal o catastrófico (M)",T15)))</formula>
    </cfRule>
  </conditionalFormatting>
  <conditionalFormatting sqref="V15">
    <cfRule type="containsText" priority="206" dxfId="780" operator="containsText" text="Mejorable">
      <formula>NOT(ISERROR(SEARCH("Mejorable",V15)))</formula>
    </cfRule>
    <cfRule type="containsText" priority="207" dxfId="781" operator="containsText" text="No Aceptable">
      <formula>NOT(ISERROR(SEARCH("No Aceptable",V15)))</formula>
    </cfRule>
    <cfRule type="containsText" priority="208" dxfId="782" operator="containsText" text="Aceptable con control especifico">
      <formula>NOT(ISERROR(SEARCH("Aceptable con control especifico",V15)))</formula>
    </cfRule>
    <cfRule type="containsText" priority="209" dxfId="783" operator="containsText" text="Aceptable">
      <formula>NOT(ISERROR(SEARCH("Aceptable",V15)))</formula>
    </cfRule>
  </conditionalFormatting>
  <conditionalFormatting sqref="S15">
    <cfRule type="containsText" priority="201" dxfId="784" operator="containsText" text="Medio (M)">
      <formula>NOT(ISERROR(SEARCH("Medio (M)",S15)))</formula>
    </cfRule>
    <cfRule type="containsText" priority="202" dxfId="782" operator="containsText" text="Alto (A)">
      <formula>NOT(ISERROR(SEARCH("Alto (A)",S15)))</formula>
    </cfRule>
    <cfRule type="containsText" priority="203" dxfId="781" operator="containsText" text="Muy Alto (MA)">
      <formula>NOT(ISERROR(SEARCH("Muy Alto (MA)",S15)))</formula>
    </cfRule>
    <cfRule type="containsText" priority="204" dxfId="783" operator="containsText" text="Bajo (B)">
      <formula>NOT(ISERROR(SEARCH("Bajo (B)",S15)))</formula>
    </cfRule>
    <cfRule type="colorScale" priority="205" dxfId="785">
      <colorScale>
        <cfvo type="min" val="0"/>
        <cfvo type="max"/>
        <color rgb="FFFF7128"/>
        <color rgb="FFFFEF9C"/>
      </colorScale>
    </cfRule>
  </conditionalFormatting>
  <conditionalFormatting sqref="Q30">
    <cfRule type="containsText" priority="197" dxfId="781" operator="containsText" text="Muy Alto (MA)">
      <formula>NOT(ISERROR(SEARCH("Muy Alto (MA)",Q30)))</formula>
    </cfRule>
    <cfRule type="containsText" priority="198" dxfId="780" operator="containsText" text="Medio (M)">
      <formula>NOT(ISERROR(SEARCH("Medio (M)",Q30)))</formula>
    </cfRule>
    <cfRule type="containsText" priority="199" dxfId="782" operator="containsText" text="Alto (A)">
      <formula>NOT(ISERROR(SEARCH("Alto (A)",Q30)))</formula>
    </cfRule>
    <cfRule type="containsText" priority="200" dxfId="783" operator="containsText" text="Bajo (B)">
      <formula>NOT(ISERROR(SEARCH("Bajo (B)",Q30)))</formula>
    </cfRule>
  </conditionalFormatting>
  <conditionalFormatting sqref="R30">
    <cfRule type="containsText" priority="193" dxfId="783" operator="containsText" text="Esporádica (EE)">
      <formula>NOT(ISERROR(SEARCH("Esporádica (EE)",R30)))</formula>
    </cfRule>
    <cfRule type="containsText" priority="194" dxfId="780" operator="containsText" text="Ocasional (EO)">
      <formula>NOT(ISERROR(SEARCH("Ocasional (EO)",R30)))</formula>
    </cfRule>
    <cfRule type="containsText" priority="195" dxfId="782" operator="containsText" text="Frecuente (EF)">
      <formula>NOT(ISERROR(SEARCH("Frecuente (EF)",R30)))</formula>
    </cfRule>
    <cfRule type="containsText" priority="196" dxfId="781" operator="containsText" text="Continua (EC)">
      <formula>NOT(ISERROR(SEARCH("Continua (EC)",R30)))</formula>
    </cfRule>
  </conditionalFormatting>
  <conditionalFormatting sqref="T30">
    <cfRule type="containsText" priority="189" dxfId="783" operator="containsText" text="Leve (L)">
      <formula>NOT(ISERROR(SEARCH("Leve (L)",T30)))</formula>
    </cfRule>
    <cfRule type="containsText" priority="190" dxfId="780" operator="containsText" text="Grave (G)">
      <formula>NOT(ISERROR(SEARCH("Grave (G)",T30)))</formula>
    </cfRule>
    <cfRule type="containsText" priority="191" dxfId="782" operator="containsText" text="Muy grave (MG)">
      <formula>NOT(ISERROR(SEARCH("Muy grave (MG)",T30)))</formula>
    </cfRule>
    <cfRule type="containsText" priority="192" dxfId="781" operator="containsText" text="Mortal o catastrófico (M)">
      <formula>NOT(ISERROR(SEARCH("Mortal o catastrófico (M)",T30)))</formula>
    </cfRule>
  </conditionalFormatting>
  <conditionalFormatting sqref="V30">
    <cfRule type="containsText" priority="185" dxfId="780" operator="containsText" text="Mejorable">
      <formula>NOT(ISERROR(SEARCH("Mejorable",V30)))</formula>
    </cfRule>
    <cfRule type="containsText" priority="186" dxfId="781" operator="containsText" text="No Aceptable">
      <formula>NOT(ISERROR(SEARCH("No Aceptable",V30)))</formula>
    </cfRule>
    <cfRule type="containsText" priority="187" dxfId="782" operator="containsText" text="Aceptable con control especifico">
      <formula>NOT(ISERROR(SEARCH("Aceptable con control especifico",V30)))</formula>
    </cfRule>
    <cfRule type="containsText" priority="188" dxfId="783" operator="containsText" text="Aceptable">
      <formula>NOT(ISERROR(SEARCH("Aceptable",V30)))</formula>
    </cfRule>
  </conditionalFormatting>
  <conditionalFormatting sqref="S30">
    <cfRule type="containsText" priority="180" dxfId="784" operator="containsText" text="Medio (M)">
      <formula>NOT(ISERROR(SEARCH("Medio (M)",S30)))</formula>
    </cfRule>
    <cfRule type="containsText" priority="181" dxfId="782" operator="containsText" text="Alto (A)">
      <formula>NOT(ISERROR(SEARCH("Alto (A)",S30)))</formula>
    </cfRule>
    <cfRule type="containsText" priority="182" dxfId="781" operator="containsText" text="Muy Alto (MA)">
      <formula>NOT(ISERROR(SEARCH("Muy Alto (MA)",S30)))</formula>
    </cfRule>
    <cfRule type="containsText" priority="183" dxfId="783" operator="containsText" text="Bajo (B)">
      <formula>NOT(ISERROR(SEARCH("Bajo (B)",S30)))</formula>
    </cfRule>
    <cfRule type="colorScale" priority="184" dxfId="785">
      <colorScale>
        <cfvo type="min" val="0"/>
        <cfvo type="max"/>
        <color rgb="FFFF7128"/>
        <color rgb="FFFFEF9C"/>
      </colorScale>
    </cfRule>
  </conditionalFormatting>
  <conditionalFormatting sqref="V31">
    <cfRule type="containsText" priority="171" dxfId="780" operator="containsText" text="Mejorable">
      <formula>NOT(ISERROR(SEARCH("Mejorable",V31)))</formula>
    </cfRule>
    <cfRule type="containsText" priority="172" dxfId="781" operator="containsText" text="No Aceptable">
      <formula>NOT(ISERROR(SEARCH("No Aceptable",V31)))</formula>
    </cfRule>
    <cfRule type="containsText" priority="173" dxfId="782" operator="containsText" text="Aceptable con control especifico">
      <formula>NOT(ISERROR(SEARCH("Aceptable con control especifico",V31)))</formula>
    </cfRule>
    <cfRule type="containsText" priority="174" dxfId="783" operator="containsText" text="Aceptable">
      <formula>NOT(ISERROR(SEARCH("Aceptable",V31)))</formula>
    </cfRule>
  </conditionalFormatting>
  <conditionalFormatting sqref="Q31">
    <cfRule type="containsText" priority="167" dxfId="781" operator="containsText" text="Muy Alto (MA)">
      <formula>NOT(ISERROR(SEARCH("Muy Alto (MA)",Q31)))</formula>
    </cfRule>
    <cfRule type="containsText" priority="168" dxfId="780" operator="containsText" text="Medio (M)">
      <formula>NOT(ISERROR(SEARCH("Medio (M)",Q31)))</formula>
    </cfRule>
    <cfRule type="containsText" priority="169" dxfId="782" operator="containsText" text="Alto (A)">
      <formula>NOT(ISERROR(SEARCH("Alto (A)",Q31)))</formula>
    </cfRule>
    <cfRule type="containsText" priority="170" dxfId="783" operator="containsText" text="Bajo (B)">
      <formula>NOT(ISERROR(SEARCH("Bajo (B)",Q31)))</formula>
    </cfRule>
  </conditionalFormatting>
  <conditionalFormatting sqref="R31">
    <cfRule type="containsText" priority="163" dxfId="783" operator="containsText" text="Esporádica (EE)">
      <formula>NOT(ISERROR(SEARCH("Esporádica (EE)",R31)))</formula>
    </cfRule>
    <cfRule type="containsText" priority="164" dxfId="780" operator="containsText" text="Ocasional (EO)">
      <formula>NOT(ISERROR(SEARCH("Ocasional (EO)",R31)))</formula>
    </cfRule>
    <cfRule type="containsText" priority="165" dxfId="782" operator="containsText" text="Frecuente (EF)">
      <formula>NOT(ISERROR(SEARCH("Frecuente (EF)",R31)))</formula>
    </cfRule>
    <cfRule type="containsText" priority="166" dxfId="781" operator="containsText" text="Continua (EC)">
      <formula>NOT(ISERROR(SEARCH("Continua (EC)",R31)))</formula>
    </cfRule>
  </conditionalFormatting>
  <conditionalFormatting sqref="T31">
    <cfRule type="containsText" priority="159" dxfId="783" operator="containsText" text="Leve (L)">
      <formula>NOT(ISERROR(SEARCH("Leve (L)",T31)))</formula>
    </cfRule>
    <cfRule type="containsText" priority="160" dxfId="780" operator="containsText" text="Grave (G)">
      <formula>NOT(ISERROR(SEARCH("Grave (G)",T31)))</formula>
    </cfRule>
    <cfRule type="containsText" priority="161" dxfId="782" operator="containsText" text="Muy grave (MG)">
      <formula>NOT(ISERROR(SEARCH("Muy grave (MG)",T31)))</formula>
    </cfRule>
    <cfRule type="containsText" priority="162" dxfId="781" operator="containsText" text="Mortal o catastrófico (M)">
      <formula>NOT(ISERROR(SEARCH("Mortal o catastrófico (M)",T31)))</formula>
    </cfRule>
  </conditionalFormatting>
  <conditionalFormatting sqref="S31">
    <cfRule type="containsText" priority="175" dxfId="784" operator="containsText" text="Medio (M)">
      <formula>NOT(ISERROR(SEARCH("Medio (M)",S31)))</formula>
    </cfRule>
    <cfRule type="containsText" priority="176" dxfId="782" operator="containsText" text="Alto (A)">
      <formula>NOT(ISERROR(SEARCH("Alto (A)",S31)))</formula>
    </cfRule>
    <cfRule type="containsText" priority="177" dxfId="781" operator="containsText" text="Muy Alto (MA)">
      <formula>NOT(ISERROR(SEARCH("Muy Alto (MA)",S31)))</formula>
    </cfRule>
    <cfRule type="containsText" priority="178" dxfId="783" operator="containsText" text="Bajo (B)">
      <formula>NOT(ISERROR(SEARCH("Bajo (B)",S31)))</formula>
    </cfRule>
    <cfRule type="colorScale" priority="179" dxfId="785">
      <colorScale>
        <cfvo type="min" val="0"/>
        <cfvo type="max"/>
        <color rgb="FFFF7128"/>
        <color rgb="FFFFEF9C"/>
      </colorScale>
    </cfRule>
  </conditionalFormatting>
  <conditionalFormatting sqref="Q32">
    <cfRule type="containsText" priority="155" dxfId="781" operator="containsText" text="Muy Alto (MA)">
      <formula>NOT(ISERROR(SEARCH("Muy Alto (MA)",Q32)))</formula>
    </cfRule>
    <cfRule type="containsText" priority="156" dxfId="780" operator="containsText" text="Medio (M)">
      <formula>NOT(ISERROR(SEARCH("Medio (M)",Q32)))</formula>
    </cfRule>
    <cfRule type="containsText" priority="157" dxfId="782" operator="containsText" text="Alto (A)">
      <formula>NOT(ISERROR(SEARCH("Alto (A)",Q32)))</formula>
    </cfRule>
    <cfRule type="containsText" priority="158" dxfId="783" operator="containsText" text="Bajo (B)">
      <formula>NOT(ISERROR(SEARCH("Bajo (B)",Q32)))</formula>
    </cfRule>
  </conditionalFormatting>
  <conditionalFormatting sqref="R32">
    <cfRule type="containsText" priority="151" dxfId="783" operator="containsText" text="Esporádica (EE)">
      <formula>NOT(ISERROR(SEARCH("Esporádica (EE)",R32)))</formula>
    </cfRule>
    <cfRule type="containsText" priority="152" dxfId="780" operator="containsText" text="Ocasional (EO)">
      <formula>NOT(ISERROR(SEARCH("Ocasional (EO)",R32)))</formula>
    </cfRule>
    <cfRule type="containsText" priority="153" dxfId="782" operator="containsText" text="Frecuente (EF)">
      <formula>NOT(ISERROR(SEARCH("Frecuente (EF)",R32)))</formula>
    </cfRule>
    <cfRule type="containsText" priority="154" dxfId="781" operator="containsText" text="Continua (EC)">
      <formula>NOT(ISERROR(SEARCH("Continua (EC)",R32)))</formula>
    </cfRule>
  </conditionalFormatting>
  <conditionalFormatting sqref="T32">
    <cfRule type="containsText" priority="147" dxfId="783" operator="containsText" text="Leve (L)">
      <formula>NOT(ISERROR(SEARCH("Leve (L)",T32)))</formula>
    </cfRule>
    <cfRule type="containsText" priority="148" dxfId="780" operator="containsText" text="Grave (G)">
      <formula>NOT(ISERROR(SEARCH("Grave (G)",T32)))</formula>
    </cfRule>
    <cfRule type="containsText" priority="149" dxfId="782" operator="containsText" text="Muy grave (MG)">
      <formula>NOT(ISERROR(SEARCH("Muy grave (MG)",T32)))</formula>
    </cfRule>
    <cfRule type="containsText" priority="150" dxfId="781" operator="containsText" text="Mortal o catastrófico (M)">
      <formula>NOT(ISERROR(SEARCH("Mortal o catastrófico (M)",T32)))</formula>
    </cfRule>
  </conditionalFormatting>
  <conditionalFormatting sqref="V32">
    <cfRule type="containsText" priority="143" dxfId="780" operator="containsText" text="Mejorable">
      <formula>NOT(ISERROR(SEARCH("Mejorable",V32)))</formula>
    </cfRule>
    <cfRule type="containsText" priority="144" dxfId="781" operator="containsText" text="No Aceptable">
      <formula>NOT(ISERROR(SEARCH("No Aceptable",V32)))</formula>
    </cfRule>
    <cfRule type="containsText" priority="145" dxfId="782" operator="containsText" text="Aceptable con control especifico">
      <formula>NOT(ISERROR(SEARCH("Aceptable con control especifico",V32)))</formula>
    </cfRule>
    <cfRule type="containsText" priority="146" dxfId="783" operator="containsText" text="Aceptable">
      <formula>NOT(ISERROR(SEARCH("Aceptable",V32)))</formula>
    </cfRule>
  </conditionalFormatting>
  <conditionalFormatting sqref="S32">
    <cfRule type="containsText" priority="138" dxfId="784" operator="containsText" text="Medio (M)">
      <formula>NOT(ISERROR(SEARCH("Medio (M)",S32)))</formula>
    </cfRule>
    <cfRule type="containsText" priority="139" dxfId="782" operator="containsText" text="Alto (A)">
      <formula>NOT(ISERROR(SEARCH("Alto (A)",S32)))</formula>
    </cfRule>
    <cfRule type="containsText" priority="140" dxfId="781" operator="containsText" text="Muy Alto (MA)">
      <formula>NOT(ISERROR(SEARCH("Muy Alto (MA)",S32)))</formula>
    </cfRule>
    <cfRule type="containsText" priority="141" dxfId="783" operator="containsText" text="Bajo (B)">
      <formula>NOT(ISERROR(SEARCH("Bajo (B)",S32)))</formula>
    </cfRule>
    <cfRule type="colorScale" priority="142" dxfId="785">
      <colorScale>
        <cfvo type="min" val="0"/>
        <cfvo type="max"/>
        <color rgb="FFFF7128"/>
        <color rgb="FFFFEF9C"/>
      </colorScale>
    </cfRule>
  </conditionalFormatting>
  <conditionalFormatting sqref="Q33">
    <cfRule type="containsText" priority="134" dxfId="781" operator="containsText" text="Muy Alto (MA)">
      <formula>NOT(ISERROR(SEARCH("Muy Alto (MA)",Q33)))</formula>
    </cfRule>
    <cfRule type="containsText" priority="135" dxfId="780" operator="containsText" text="Medio (M)">
      <formula>NOT(ISERROR(SEARCH("Medio (M)",Q33)))</formula>
    </cfRule>
    <cfRule type="containsText" priority="136" dxfId="782" operator="containsText" text="Alto (A)">
      <formula>NOT(ISERROR(SEARCH("Alto (A)",Q33)))</formula>
    </cfRule>
    <cfRule type="containsText" priority="137" dxfId="783" operator="containsText" text="Bajo (B)">
      <formula>NOT(ISERROR(SEARCH("Bajo (B)",Q33)))</formula>
    </cfRule>
  </conditionalFormatting>
  <conditionalFormatting sqref="R33">
    <cfRule type="containsText" priority="130" dxfId="783" operator="containsText" text="Esporádica (EE)">
      <formula>NOT(ISERROR(SEARCH("Esporádica (EE)",R33)))</formula>
    </cfRule>
    <cfRule type="containsText" priority="131" dxfId="780" operator="containsText" text="Ocasional (EO)">
      <formula>NOT(ISERROR(SEARCH("Ocasional (EO)",R33)))</formula>
    </cfRule>
    <cfRule type="containsText" priority="132" dxfId="782" operator="containsText" text="Frecuente (EF)">
      <formula>NOT(ISERROR(SEARCH("Frecuente (EF)",R33)))</formula>
    </cfRule>
    <cfRule type="containsText" priority="133" dxfId="781" operator="containsText" text="Continua (EC)">
      <formula>NOT(ISERROR(SEARCH("Continua (EC)",R33)))</formula>
    </cfRule>
  </conditionalFormatting>
  <conditionalFormatting sqref="T33">
    <cfRule type="containsText" priority="126" dxfId="783" operator="containsText" text="Leve (L)">
      <formula>NOT(ISERROR(SEARCH("Leve (L)",T33)))</formula>
    </cfRule>
    <cfRule type="containsText" priority="127" dxfId="780" operator="containsText" text="Grave (G)">
      <formula>NOT(ISERROR(SEARCH("Grave (G)",T33)))</formula>
    </cfRule>
    <cfRule type="containsText" priority="128" dxfId="782" operator="containsText" text="Muy grave (MG)">
      <formula>NOT(ISERROR(SEARCH("Muy grave (MG)",T33)))</formula>
    </cfRule>
    <cfRule type="containsText" priority="129" dxfId="781" operator="containsText" text="Mortal o catastrófico (M)">
      <formula>NOT(ISERROR(SEARCH("Mortal o catastrófico (M)",T33)))</formula>
    </cfRule>
  </conditionalFormatting>
  <conditionalFormatting sqref="V33">
    <cfRule type="containsText" priority="122" dxfId="780" operator="containsText" text="Mejorable">
      <formula>NOT(ISERROR(SEARCH("Mejorable",V33)))</formula>
    </cfRule>
    <cfRule type="containsText" priority="123" dxfId="781" operator="containsText" text="No Aceptable">
      <formula>NOT(ISERROR(SEARCH("No Aceptable",V33)))</formula>
    </cfRule>
    <cfRule type="containsText" priority="124" dxfId="782" operator="containsText" text="Aceptable con control especifico">
      <formula>NOT(ISERROR(SEARCH("Aceptable con control especifico",V33)))</formula>
    </cfRule>
    <cfRule type="containsText" priority="125" dxfId="783" operator="containsText" text="Aceptable">
      <formula>NOT(ISERROR(SEARCH("Aceptable",V33)))</formula>
    </cfRule>
  </conditionalFormatting>
  <conditionalFormatting sqref="Q33">
    <cfRule type="containsText" priority="118" dxfId="781" operator="containsText" text="Muy Alto (MA)">
      <formula>NOT(ISERROR(SEARCH("Muy Alto (MA)",Q33)))</formula>
    </cfRule>
    <cfRule type="containsText" priority="119" dxfId="780" operator="containsText" text="Medio (M)">
      <formula>NOT(ISERROR(SEARCH("Medio (M)",Q33)))</formula>
    </cfRule>
    <cfRule type="containsText" priority="120" dxfId="782" operator="containsText" text="Alto (A)">
      <formula>NOT(ISERROR(SEARCH("Alto (A)",Q33)))</formula>
    </cfRule>
    <cfRule type="containsText" priority="121" dxfId="783" operator="containsText" text="Bajo (B)">
      <formula>NOT(ISERROR(SEARCH("Bajo (B)",Q33)))</formula>
    </cfRule>
  </conditionalFormatting>
  <conditionalFormatting sqref="R33">
    <cfRule type="containsText" priority="114" dxfId="783" operator="containsText" text="Esporádica (EE)">
      <formula>NOT(ISERROR(SEARCH("Esporádica (EE)",R33)))</formula>
    </cfRule>
    <cfRule type="containsText" priority="115" dxfId="780" operator="containsText" text="Ocasional (EO)">
      <formula>NOT(ISERROR(SEARCH("Ocasional (EO)",R33)))</formula>
    </cfRule>
    <cfRule type="containsText" priority="116" dxfId="782" operator="containsText" text="Frecuente (EF)">
      <formula>NOT(ISERROR(SEARCH("Frecuente (EF)",R33)))</formula>
    </cfRule>
    <cfRule type="containsText" priority="117" dxfId="781" operator="containsText" text="Continua (EC)">
      <formula>NOT(ISERROR(SEARCH("Continua (EC)",R33)))</formula>
    </cfRule>
  </conditionalFormatting>
  <conditionalFormatting sqref="T33">
    <cfRule type="containsText" priority="110" dxfId="783" operator="containsText" text="Leve (L)">
      <formula>NOT(ISERROR(SEARCH("Leve (L)",T33)))</formula>
    </cfRule>
    <cfRule type="containsText" priority="111" dxfId="780" operator="containsText" text="Grave (G)">
      <formula>NOT(ISERROR(SEARCH("Grave (G)",T33)))</formula>
    </cfRule>
    <cfRule type="containsText" priority="112" dxfId="782" operator="containsText" text="Muy grave (MG)">
      <formula>NOT(ISERROR(SEARCH("Muy grave (MG)",T33)))</formula>
    </cfRule>
    <cfRule type="containsText" priority="113" dxfId="781" operator="containsText" text="Mortal o catastrófico (M)">
      <formula>NOT(ISERROR(SEARCH("Mortal o catastrófico (M)",T33)))</formula>
    </cfRule>
  </conditionalFormatting>
  <conditionalFormatting sqref="S33">
    <cfRule type="containsText" priority="105" dxfId="784" operator="containsText" text="Medio (M)">
      <formula>NOT(ISERROR(SEARCH("Medio (M)",S33)))</formula>
    </cfRule>
    <cfRule type="containsText" priority="106" dxfId="782" operator="containsText" text="Alto (A)">
      <formula>NOT(ISERROR(SEARCH("Alto (A)",S33)))</formula>
    </cfRule>
    <cfRule type="containsText" priority="107" dxfId="781" operator="containsText" text="Muy Alto (MA)">
      <formula>NOT(ISERROR(SEARCH("Muy Alto (MA)",S33)))</formula>
    </cfRule>
    <cfRule type="containsText" priority="108" dxfId="783" operator="containsText" text="Bajo (B)">
      <formula>NOT(ISERROR(SEARCH("Bajo (B)",S33)))</formula>
    </cfRule>
    <cfRule type="colorScale" priority="109" dxfId="785">
      <colorScale>
        <cfvo type="min" val="0"/>
        <cfvo type="max"/>
        <color rgb="FFFF7128"/>
        <color rgb="FFFFEF9C"/>
      </colorScale>
    </cfRule>
  </conditionalFormatting>
  <conditionalFormatting sqref="V33">
    <cfRule type="containsText" priority="101" dxfId="780" operator="containsText" text="Mejorable">
      <formula>NOT(ISERROR(SEARCH("Mejorable",V33)))</formula>
    </cfRule>
    <cfRule type="containsText" priority="102" dxfId="781" operator="containsText" text="No Aceptable">
      <formula>NOT(ISERROR(SEARCH("No Aceptable",V33)))</formula>
    </cfRule>
    <cfRule type="containsText" priority="103" dxfId="782" operator="containsText" text="Aceptable con control especifico">
      <formula>NOT(ISERROR(SEARCH("Aceptable con control especifico",V33)))</formula>
    </cfRule>
    <cfRule type="containsText" priority="104" dxfId="783" operator="containsText" text="Aceptable">
      <formula>NOT(ISERROR(SEARCH("Aceptable",V33)))</formula>
    </cfRule>
  </conditionalFormatting>
  <conditionalFormatting sqref="Q35">
    <cfRule type="containsText" priority="97" dxfId="781" operator="containsText" text="Muy Alto (MA)">
      <formula>NOT(ISERROR(SEARCH("Muy Alto (MA)",Q35)))</formula>
    </cfRule>
    <cfRule type="containsText" priority="98" dxfId="780" operator="containsText" text="Medio (M)">
      <formula>NOT(ISERROR(SEARCH("Medio (M)",Q35)))</formula>
    </cfRule>
    <cfRule type="containsText" priority="99" dxfId="782" operator="containsText" text="Alto (A)">
      <formula>NOT(ISERROR(SEARCH("Alto (A)",Q35)))</formula>
    </cfRule>
    <cfRule type="containsText" priority="100" dxfId="783" operator="containsText" text="Bajo (B)">
      <formula>NOT(ISERROR(SEARCH("Bajo (B)",Q35)))</formula>
    </cfRule>
  </conditionalFormatting>
  <conditionalFormatting sqref="R35">
    <cfRule type="containsText" priority="93" dxfId="783" operator="containsText" text="Esporádica (EE)">
      <formula>NOT(ISERROR(SEARCH("Esporádica (EE)",R35)))</formula>
    </cfRule>
    <cfRule type="containsText" priority="94" dxfId="780" operator="containsText" text="Ocasional (EO)">
      <formula>NOT(ISERROR(SEARCH("Ocasional (EO)",R35)))</formula>
    </cfRule>
    <cfRule type="containsText" priority="95" dxfId="782" operator="containsText" text="Frecuente (EF)">
      <formula>NOT(ISERROR(SEARCH("Frecuente (EF)",R35)))</formula>
    </cfRule>
    <cfRule type="containsText" priority="96" dxfId="781" operator="containsText" text="Continua (EC)">
      <formula>NOT(ISERROR(SEARCH("Continua (EC)",R35)))</formula>
    </cfRule>
  </conditionalFormatting>
  <conditionalFormatting sqref="T35">
    <cfRule type="containsText" priority="89" dxfId="783" operator="containsText" text="Leve (L)">
      <formula>NOT(ISERROR(SEARCH("Leve (L)",T35)))</formula>
    </cfRule>
    <cfRule type="containsText" priority="90" dxfId="780" operator="containsText" text="Grave (G)">
      <formula>NOT(ISERROR(SEARCH("Grave (G)",T35)))</formula>
    </cfRule>
    <cfRule type="containsText" priority="91" dxfId="782" operator="containsText" text="Muy grave (MG)">
      <formula>NOT(ISERROR(SEARCH("Muy grave (MG)",T35)))</formula>
    </cfRule>
    <cfRule type="containsText" priority="92" dxfId="781" operator="containsText" text="Mortal o catastrófico (M)">
      <formula>NOT(ISERROR(SEARCH("Mortal o catastrófico (M)",T35)))</formula>
    </cfRule>
  </conditionalFormatting>
  <conditionalFormatting sqref="V35">
    <cfRule type="containsText" priority="85" dxfId="780" operator="containsText" text="Mejorable">
      <formula>NOT(ISERROR(SEARCH("Mejorable",V35)))</formula>
    </cfRule>
    <cfRule type="containsText" priority="86" dxfId="781" operator="containsText" text="No Aceptable">
      <formula>NOT(ISERROR(SEARCH("No Aceptable",V35)))</formula>
    </cfRule>
    <cfRule type="containsText" priority="87" dxfId="782" operator="containsText" text="Aceptable con control especifico">
      <formula>NOT(ISERROR(SEARCH("Aceptable con control especifico",V35)))</formula>
    </cfRule>
    <cfRule type="containsText" priority="88" dxfId="783" operator="containsText" text="Aceptable">
      <formula>NOT(ISERROR(SEARCH("Aceptable",V35)))</formula>
    </cfRule>
  </conditionalFormatting>
  <conditionalFormatting sqref="Q35">
    <cfRule type="containsText" priority="81" dxfId="781" operator="containsText" text="Muy Alto (MA)">
      <formula>NOT(ISERROR(SEARCH("Muy Alto (MA)",Q35)))</formula>
    </cfRule>
    <cfRule type="containsText" priority="82" dxfId="780" operator="containsText" text="Medio (M)">
      <formula>NOT(ISERROR(SEARCH("Medio (M)",Q35)))</formula>
    </cfRule>
    <cfRule type="containsText" priority="83" dxfId="782" operator="containsText" text="Alto (A)">
      <formula>NOT(ISERROR(SEARCH("Alto (A)",Q35)))</formula>
    </cfRule>
    <cfRule type="containsText" priority="84" dxfId="783" operator="containsText" text="Bajo (B)">
      <formula>NOT(ISERROR(SEARCH("Bajo (B)",Q35)))</formula>
    </cfRule>
  </conditionalFormatting>
  <conditionalFormatting sqref="R35">
    <cfRule type="containsText" priority="77" dxfId="783" operator="containsText" text="Esporádica (EE)">
      <formula>NOT(ISERROR(SEARCH("Esporádica (EE)",R35)))</formula>
    </cfRule>
    <cfRule type="containsText" priority="78" dxfId="780" operator="containsText" text="Ocasional (EO)">
      <formula>NOT(ISERROR(SEARCH("Ocasional (EO)",R35)))</formula>
    </cfRule>
    <cfRule type="containsText" priority="79" dxfId="782" operator="containsText" text="Frecuente (EF)">
      <formula>NOT(ISERROR(SEARCH("Frecuente (EF)",R35)))</formula>
    </cfRule>
    <cfRule type="containsText" priority="80" dxfId="781" operator="containsText" text="Continua (EC)">
      <formula>NOT(ISERROR(SEARCH("Continua (EC)",R35)))</formula>
    </cfRule>
  </conditionalFormatting>
  <conditionalFormatting sqref="T35">
    <cfRule type="containsText" priority="73" dxfId="783" operator="containsText" text="Leve (L)">
      <formula>NOT(ISERROR(SEARCH("Leve (L)",T35)))</formula>
    </cfRule>
    <cfRule type="containsText" priority="74" dxfId="780" operator="containsText" text="Grave (G)">
      <formula>NOT(ISERROR(SEARCH("Grave (G)",T35)))</formula>
    </cfRule>
    <cfRule type="containsText" priority="75" dxfId="782" operator="containsText" text="Muy grave (MG)">
      <formula>NOT(ISERROR(SEARCH("Muy grave (MG)",T35)))</formula>
    </cfRule>
    <cfRule type="containsText" priority="76" dxfId="781" operator="containsText" text="Mortal o catastrófico (M)">
      <formula>NOT(ISERROR(SEARCH("Mortal o catastrófico (M)",T35)))</formula>
    </cfRule>
  </conditionalFormatting>
  <conditionalFormatting sqref="S35">
    <cfRule type="containsText" priority="68" dxfId="784" operator="containsText" text="Medio (M)">
      <formula>NOT(ISERROR(SEARCH("Medio (M)",S35)))</formula>
    </cfRule>
    <cfRule type="containsText" priority="69" dxfId="782" operator="containsText" text="Alto (A)">
      <formula>NOT(ISERROR(SEARCH("Alto (A)",S35)))</formula>
    </cfRule>
    <cfRule type="containsText" priority="70" dxfId="781" operator="containsText" text="Muy Alto (MA)">
      <formula>NOT(ISERROR(SEARCH("Muy Alto (MA)",S35)))</formula>
    </cfRule>
    <cfRule type="containsText" priority="71" dxfId="783" operator="containsText" text="Bajo (B)">
      <formula>NOT(ISERROR(SEARCH("Bajo (B)",S35)))</formula>
    </cfRule>
    <cfRule type="colorScale" priority="72" dxfId="785">
      <colorScale>
        <cfvo type="min" val="0"/>
        <cfvo type="max"/>
        <color rgb="FFFF7128"/>
        <color rgb="FFFFEF9C"/>
      </colorScale>
    </cfRule>
  </conditionalFormatting>
  <conditionalFormatting sqref="V35">
    <cfRule type="containsText" priority="64" dxfId="780" operator="containsText" text="Mejorable">
      <formula>NOT(ISERROR(SEARCH("Mejorable",V35)))</formula>
    </cfRule>
    <cfRule type="containsText" priority="65" dxfId="781" operator="containsText" text="No Aceptable">
      <formula>NOT(ISERROR(SEARCH("No Aceptable",V35)))</formula>
    </cfRule>
    <cfRule type="containsText" priority="66" dxfId="782" operator="containsText" text="Aceptable con control especifico">
      <formula>NOT(ISERROR(SEARCH("Aceptable con control especifico",V35)))</formula>
    </cfRule>
    <cfRule type="containsText" priority="67" dxfId="783" operator="containsText" text="Aceptable">
      <formula>NOT(ISERROR(SEARCH("Aceptable",V35)))</formula>
    </cfRule>
  </conditionalFormatting>
  <conditionalFormatting sqref="Q34">
    <cfRule type="containsText" priority="60" dxfId="781" operator="containsText" text="Muy Alto (MA)">
      <formula>NOT(ISERROR(SEARCH("Muy Alto (MA)",Q34)))</formula>
    </cfRule>
    <cfRule type="containsText" priority="61" dxfId="780" operator="containsText" text="Medio (M)">
      <formula>NOT(ISERROR(SEARCH("Medio (M)",Q34)))</formula>
    </cfRule>
    <cfRule type="containsText" priority="62" dxfId="782" operator="containsText" text="Alto (A)">
      <formula>NOT(ISERROR(SEARCH("Alto (A)",Q34)))</formula>
    </cfRule>
    <cfRule type="containsText" priority="63" dxfId="783" operator="containsText" text="Bajo (B)">
      <formula>NOT(ISERROR(SEARCH("Bajo (B)",Q34)))</formula>
    </cfRule>
  </conditionalFormatting>
  <conditionalFormatting sqref="R34">
    <cfRule type="containsText" priority="56" dxfId="783" operator="containsText" text="Esporádica (EE)">
      <formula>NOT(ISERROR(SEARCH("Esporádica (EE)",R34)))</formula>
    </cfRule>
    <cfRule type="containsText" priority="57" dxfId="780" operator="containsText" text="Ocasional (EO)">
      <formula>NOT(ISERROR(SEARCH("Ocasional (EO)",R34)))</formula>
    </cfRule>
    <cfRule type="containsText" priority="58" dxfId="782" operator="containsText" text="Frecuente (EF)">
      <formula>NOT(ISERROR(SEARCH("Frecuente (EF)",R34)))</formula>
    </cfRule>
    <cfRule type="containsText" priority="59" dxfId="781" operator="containsText" text="Continua (EC)">
      <formula>NOT(ISERROR(SEARCH("Continua (EC)",R34)))</formula>
    </cfRule>
  </conditionalFormatting>
  <conditionalFormatting sqref="T34">
    <cfRule type="containsText" priority="52" dxfId="783" operator="containsText" text="Leve (L)">
      <formula>NOT(ISERROR(SEARCH("Leve (L)",T34)))</formula>
    </cfRule>
    <cfRule type="containsText" priority="53" dxfId="780" operator="containsText" text="Grave (G)">
      <formula>NOT(ISERROR(SEARCH("Grave (G)",T34)))</formula>
    </cfRule>
    <cfRule type="containsText" priority="54" dxfId="782" operator="containsText" text="Muy grave (MG)">
      <formula>NOT(ISERROR(SEARCH("Muy grave (MG)",T34)))</formula>
    </cfRule>
    <cfRule type="containsText" priority="55" dxfId="781" operator="containsText" text="Mortal o catastrófico (M)">
      <formula>NOT(ISERROR(SEARCH("Mortal o catastrófico (M)",T34)))</formula>
    </cfRule>
  </conditionalFormatting>
  <conditionalFormatting sqref="V34">
    <cfRule type="containsText" priority="48" dxfId="780" operator="containsText" text="Mejorable">
      <formula>NOT(ISERROR(SEARCH("Mejorable",V34)))</formula>
    </cfRule>
    <cfRule type="containsText" priority="49" dxfId="781" operator="containsText" text="No Aceptable">
      <formula>NOT(ISERROR(SEARCH("No Aceptable",V34)))</formula>
    </cfRule>
    <cfRule type="containsText" priority="50" dxfId="782" operator="containsText" text="Aceptable con control especifico">
      <formula>NOT(ISERROR(SEARCH("Aceptable con control especifico",V34)))</formula>
    </cfRule>
    <cfRule type="containsText" priority="51" dxfId="783" operator="containsText" text="Aceptable">
      <formula>NOT(ISERROR(SEARCH("Aceptable",V34)))</formula>
    </cfRule>
  </conditionalFormatting>
  <conditionalFormatting sqref="S34">
    <cfRule type="containsText" priority="43" dxfId="784" operator="containsText" text="Medio (M)">
      <formula>NOT(ISERROR(SEARCH("Medio (M)",S34)))</formula>
    </cfRule>
    <cfRule type="containsText" priority="44" dxfId="782" operator="containsText" text="Alto (A)">
      <formula>NOT(ISERROR(SEARCH("Alto (A)",S34)))</formula>
    </cfRule>
    <cfRule type="containsText" priority="45" dxfId="781" operator="containsText" text="Muy Alto (MA)">
      <formula>NOT(ISERROR(SEARCH("Muy Alto (MA)",S34)))</formula>
    </cfRule>
    <cfRule type="containsText" priority="46" dxfId="783" operator="containsText" text="Bajo (B)">
      <formula>NOT(ISERROR(SEARCH("Bajo (B)",S34)))</formula>
    </cfRule>
    <cfRule type="colorScale" priority="47" dxfId="785">
      <colorScale>
        <cfvo type="min" val="0"/>
        <cfvo type="max"/>
        <color rgb="FFFF7128"/>
        <color rgb="FFFFEF9C"/>
      </colorScale>
    </cfRule>
  </conditionalFormatting>
  <conditionalFormatting sqref="Q36">
    <cfRule type="containsText" priority="39" dxfId="781" operator="containsText" text="Muy Alto (MA)">
      <formula>NOT(ISERROR(SEARCH("Muy Alto (MA)",Q36)))</formula>
    </cfRule>
    <cfRule type="containsText" priority="40" dxfId="780" operator="containsText" text="Medio (M)">
      <formula>NOT(ISERROR(SEARCH("Medio (M)",Q36)))</formula>
    </cfRule>
    <cfRule type="containsText" priority="41" dxfId="782" operator="containsText" text="Alto (A)">
      <formula>NOT(ISERROR(SEARCH("Alto (A)",Q36)))</formula>
    </cfRule>
    <cfRule type="containsText" priority="42" dxfId="783" operator="containsText" text="Bajo (B)">
      <formula>NOT(ISERROR(SEARCH("Bajo (B)",Q36)))</formula>
    </cfRule>
  </conditionalFormatting>
  <conditionalFormatting sqref="R36">
    <cfRule type="containsText" priority="35" dxfId="783" operator="containsText" text="Esporádica (EE)">
      <formula>NOT(ISERROR(SEARCH("Esporádica (EE)",R36)))</formula>
    </cfRule>
    <cfRule type="containsText" priority="36" dxfId="780" operator="containsText" text="Ocasional (EO)">
      <formula>NOT(ISERROR(SEARCH("Ocasional (EO)",R36)))</formula>
    </cfRule>
    <cfRule type="containsText" priority="37" dxfId="782" operator="containsText" text="Frecuente (EF)">
      <formula>NOT(ISERROR(SEARCH("Frecuente (EF)",R36)))</formula>
    </cfRule>
    <cfRule type="containsText" priority="38" dxfId="781" operator="containsText" text="Continua (EC)">
      <formula>NOT(ISERROR(SEARCH("Continua (EC)",R36)))</formula>
    </cfRule>
  </conditionalFormatting>
  <conditionalFormatting sqref="T36">
    <cfRule type="containsText" priority="31" dxfId="783" operator="containsText" text="Leve (L)">
      <formula>NOT(ISERROR(SEARCH("Leve (L)",T36)))</formula>
    </cfRule>
    <cfRule type="containsText" priority="32" dxfId="780" operator="containsText" text="Grave (G)">
      <formula>NOT(ISERROR(SEARCH("Grave (G)",T36)))</formula>
    </cfRule>
    <cfRule type="containsText" priority="33" dxfId="782" operator="containsText" text="Muy grave (MG)">
      <formula>NOT(ISERROR(SEARCH("Muy grave (MG)",T36)))</formula>
    </cfRule>
    <cfRule type="containsText" priority="34" dxfId="781" operator="containsText" text="Mortal o catastrófico (M)">
      <formula>NOT(ISERROR(SEARCH("Mortal o catastrófico (M)",T36)))</formula>
    </cfRule>
  </conditionalFormatting>
  <conditionalFormatting sqref="V36">
    <cfRule type="containsText" priority="27" dxfId="780" operator="containsText" text="Mejorable">
      <formula>NOT(ISERROR(SEARCH("Mejorable",V36)))</formula>
    </cfRule>
    <cfRule type="containsText" priority="28" dxfId="781" operator="containsText" text="No Aceptable">
      <formula>NOT(ISERROR(SEARCH("No Aceptable",V36)))</formula>
    </cfRule>
    <cfRule type="containsText" priority="29" dxfId="782" operator="containsText" text="Aceptable con control especifico">
      <formula>NOT(ISERROR(SEARCH("Aceptable con control especifico",V36)))</formula>
    </cfRule>
    <cfRule type="containsText" priority="30" dxfId="783" operator="containsText" text="Aceptable">
      <formula>NOT(ISERROR(SEARCH("Aceptable",V36)))</formula>
    </cfRule>
  </conditionalFormatting>
  <conditionalFormatting sqref="S36">
    <cfRule type="containsText" priority="22" dxfId="784" operator="containsText" text="Medio (M)">
      <formula>NOT(ISERROR(SEARCH("Medio (M)",S36)))</formula>
    </cfRule>
    <cfRule type="containsText" priority="23" dxfId="782" operator="containsText" text="Alto (A)">
      <formula>NOT(ISERROR(SEARCH("Alto (A)",S36)))</formula>
    </cfRule>
    <cfRule type="containsText" priority="24" dxfId="781" operator="containsText" text="Muy Alto (MA)">
      <formula>NOT(ISERROR(SEARCH("Muy Alto (MA)",S36)))</formula>
    </cfRule>
    <cfRule type="containsText" priority="25" dxfId="783" operator="containsText" text="Bajo (B)">
      <formula>NOT(ISERROR(SEARCH("Bajo (B)",S36)))</formula>
    </cfRule>
    <cfRule type="colorScale" priority="26" dxfId="785">
      <colorScale>
        <cfvo type="min" val="0"/>
        <cfvo type="max"/>
        <color rgb="FFFF7128"/>
        <color rgb="FFFFEF9C"/>
      </colorScale>
    </cfRule>
  </conditionalFormatting>
  <conditionalFormatting sqref="S16">
    <cfRule type="containsText" priority="6920" dxfId="784" operator="containsText" text="Medio (M)">
      <formula>NOT(ISERROR(SEARCH("Medio (M)",S16)))</formula>
    </cfRule>
    <cfRule type="containsText" priority="6921" dxfId="782" operator="containsText" text="Alto (A)">
      <formula>NOT(ISERROR(SEARCH("Alto (A)",S16)))</formula>
    </cfRule>
    <cfRule type="containsText" priority="6922" dxfId="781" operator="containsText" text="Muy Alto (MA)">
      <formula>NOT(ISERROR(SEARCH("Muy Alto (MA)",S16)))</formula>
    </cfRule>
    <cfRule type="containsText" priority="6923" dxfId="783" operator="containsText" text="Bajo (B)">
      <formula>NOT(ISERROR(SEARCH("Bajo (B)",S16)))</formula>
    </cfRule>
    <cfRule type="colorScale" priority="6924" dxfId="785">
      <colorScale>
        <cfvo type="min" val="0"/>
        <cfvo type="max"/>
        <color rgb="FFFF7128"/>
        <color rgb="FFFFEF9C"/>
      </colorScale>
    </cfRule>
  </conditionalFormatting>
  <conditionalFormatting sqref="S10">
    <cfRule type="containsText" priority="6925" dxfId="784" operator="containsText" text="Medio (M)">
      <formula>NOT(ISERROR(SEARCH("Medio (M)",S10)))</formula>
    </cfRule>
    <cfRule type="containsText" priority="6926" dxfId="782" operator="containsText" text="Alto (A)">
      <formula>NOT(ISERROR(SEARCH("Alto (A)",S10)))</formula>
    </cfRule>
    <cfRule type="containsText" priority="6927" dxfId="781" operator="containsText" text="Muy Alto (MA)">
      <formula>NOT(ISERROR(SEARCH("Muy Alto (MA)",S10)))</formula>
    </cfRule>
    <cfRule type="containsText" priority="6928" dxfId="783" operator="containsText" text="Bajo (B)">
      <formula>NOT(ISERROR(SEARCH("Bajo (B)",S10)))</formula>
    </cfRule>
    <cfRule type="colorScale" priority="6929" dxfId="785">
      <colorScale>
        <cfvo type="min" val="0"/>
        <cfvo type="max"/>
        <color rgb="FFFF7128"/>
        <color rgb="FFFFEF9C"/>
      </colorScale>
    </cfRule>
  </conditionalFormatting>
  <conditionalFormatting sqref="Q17">
    <cfRule type="containsText" priority="13" dxfId="781" operator="containsText" text="Muy Alto (MA)">
      <formula>NOT(ISERROR(SEARCH("Muy Alto (MA)",Q17)))</formula>
    </cfRule>
    <cfRule type="containsText" priority="14" dxfId="780" operator="containsText" text="Medio (M)">
      <formula>NOT(ISERROR(SEARCH("Medio (M)",Q17)))</formula>
    </cfRule>
    <cfRule type="containsText" priority="15" dxfId="782" operator="containsText" text="Alto (A)">
      <formula>NOT(ISERROR(SEARCH("Alto (A)",Q17)))</formula>
    </cfRule>
    <cfRule type="containsText" priority="16" dxfId="783" operator="containsText" text="Bajo (B)">
      <formula>NOT(ISERROR(SEARCH("Bajo (B)",Q17)))</formula>
    </cfRule>
  </conditionalFormatting>
  <conditionalFormatting sqref="R17">
    <cfRule type="containsText" priority="9" dxfId="783" operator="containsText" text="Esporádica (EE)">
      <formula>NOT(ISERROR(SEARCH("Esporádica (EE)",R17)))</formula>
    </cfRule>
    <cfRule type="containsText" priority="10" dxfId="780" operator="containsText" text="Ocasional (EO)">
      <formula>NOT(ISERROR(SEARCH("Ocasional (EO)",R17)))</formula>
    </cfRule>
    <cfRule type="containsText" priority="11" dxfId="782" operator="containsText" text="Frecuente (EF)">
      <formula>NOT(ISERROR(SEARCH("Frecuente (EF)",R17)))</formula>
    </cfRule>
    <cfRule type="containsText" priority="12" dxfId="781" operator="containsText" text="Continua (EC)">
      <formula>NOT(ISERROR(SEARCH("Continua (EC)",R17)))</formula>
    </cfRule>
  </conditionalFormatting>
  <conditionalFormatting sqref="T17">
    <cfRule type="containsText" priority="5" dxfId="783" operator="containsText" text="Leve (L)">
      <formula>NOT(ISERROR(SEARCH("Leve (L)",T17)))</formula>
    </cfRule>
    <cfRule type="containsText" priority="6" dxfId="780" operator="containsText" text="Grave (G)">
      <formula>NOT(ISERROR(SEARCH("Grave (G)",T17)))</formula>
    </cfRule>
    <cfRule type="containsText" priority="7" dxfId="782" operator="containsText" text="Muy grave (MG)">
      <formula>NOT(ISERROR(SEARCH("Muy grave (MG)",T17)))</formula>
    </cfRule>
    <cfRule type="containsText" priority="8" dxfId="781" operator="containsText" text="Mortal o catastrófico (M)">
      <formula>NOT(ISERROR(SEARCH("Mortal o catastrófico (M)",T17)))</formula>
    </cfRule>
  </conditionalFormatting>
  <conditionalFormatting sqref="V17">
    <cfRule type="containsText" priority="1" dxfId="780" operator="containsText" text="Mejorable">
      <formula>NOT(ISERROR(SEARCH("Mejorable",V17)))</formula>
    </cfRule>
    <cfRule type="containsText" priority="2" dxfId="781" operator="containsText" text="No Aceptable">
      <formula>NOT(ISERROR(SEARCH("No Aceptable",V17)))</formula>
    </cfRule>
    <cfRule type="containsText" priority="3" dxfId="782" operator="containsText" text="Aceptable con control especifico">
      <formula>NOT(ISERROR(SEARCH("Aceptable con control especifico",V17)))</formula>
    </cfRule>
    <cfRule type="containsText" priority="4" dxfId="783" operator="containsText" text="Aceptable">
      <formula>NOT(ISERROR(SEARCH("Aceptable",V17)))</formula>
    </cfRule>
  </conditionalFormatting>
  <conditionalFormatting sqref="S17">
    <cfRule type="containsText" priority="17" dxfId="784" operator="containsText" text="Medio (M)">
      <formula>NOT(ISERROR(SEARCH("Medio (M)",S17)))</formula>
    </cfRule>
    <cfRule type="containsText" priority="18" dxfId="782" operator="containsText" text="Alto (A)">
      <formula>NOT(ISERROR(SEARCH("Alto (A)",S17)))</formula>
    </cfRule>
    <cfRule type="containsText" priority="19" dxfId="781" operator="containsText" text="Muy Alto (MA)">
      <formula>NOT(ISERROR(SEARCH("Muy Alto (MA)",S17)))</formula>
    </cfRule>
    <cfRule type="containsText" priority="20" dxfId="783" operator="containsText" text="Bajo (B)">
      <formula>NOT(ISERROR(SEARCH("Bajo (B)",S17)))</formula>
    </cfRule>
    <cfRule type="colorScale" priority="21" dxfId="785">
      <colorScale>
        <cfvo type="min" val="0"/>
        <cfvo type="max"/>
        <color rgb="FFFF7128"/>
        <color rgb="FFFFEF9C"/>
      </colorScale>
    </cfRule>
  </conditionalFormatting>
  <dataValidations count="21">
    <dataValidation type="list" allowBlank="1" showInputMessage="1" showErrorMessage="1" prompt="Seleccione el tipo de peligro al cual esta expuesta la persona que desarrolla de la actividad evaluada." sqref="H65247">
      <formula1>INDIRECT(G65247)</formula1>
    </dataValidation>
    <dataValidation allowBlank="1" showInputMessage="1" showErrorMessage="1" prompt="Registre las medidas de control actuales que se implementan y se toman para controlar el medio en el que se desarrolla la actividad y esta la fuente generadora del peligro/riesgo." sqref="O65281:O65536"/>
    <dataValidation allowBlank="1" showInputMessage="1" showErrorMessage="1" prompt="Se determina si el riesgo al cual esta expuesto las personas, es aceptable o no para tomar decisión sobre los controles a implementar para controlar las fuentes de peligro y disminuir las consecuencias que se puedan presentar." sqref="V9 V65223"/>
    <dataValidation allowBlank="1" showInputMessage="1" showErrorMessage="1" prompt="Seleccione el tipo de peligro al cual esta expuesta la persona que desarrolla de la actividad evaluada." sqref="H65252:H65253"/>
    <dataValidation showInputMessage="1" showErrorMessage="1" prompt="Seleccione el tipo de peligro al cual esta expuesta la persona que desarrolla de la actividad evaluada." sqref="H65259"/>
    <dataValidation allowBlank="1" showInputMessage="1" showErrorMessage="1" prompt="Registre la fuente, situación o acto con potencial de daño en términos de enfermedad o lesión a las personas, o una combinación de estos." sqref="I65228"/>
    <dataValidation allowBlank="1" showInputMessage="1" showErrorMessage="1" prompt="Registre medidas que se tomaran a fin de remplazar un peligro por otro que no genere riesgo o que genere menos riesgo&#10;Establezca las medidas en relación con la capacidad socioeconomica de la compañía para que sea viable su implementación." sqref="X9 X65223"/>
    <dataValidation allowBlank="1" showInputMessage="1" showErrorMessage="1" prompt="Registre medidas técnicas para el control del peligro/riesgo en su origen (fuente) o en el medio.&#10;Establezca las medidas en relación con la capacidad socioeconomica de la compañía para que sea viable su implementación." sqref="Z9 Z65223"/>
    <dataValidation allowBlank="1" showInputMessage="1" showErrorMessage="1" prompt="Registre las medidas de señalización o demarcación que se implementara para prevenir la exposición y materialización del peligro.&#10;Establezca las medidas en relación con la capacidad socioeconomica de la compañía para que sea viable su implementación." sqref="AA9 AA65223"/>
    <dataValidation allowBlank="1" showInputMessage="1" showErrorMessage="1" prompt="Registre los elementos de pritección personal que se van a suministrar para proteger a las personas expuestas y evitar ATEL.&#10;Establezca las medidas en relación con la capacidad socioeconomica de la compañía para que sea viable su implementación." sqref="AB9 AB65223"/>
    <dataValidation allowBlank="1" showInputMessage="1" showErrorMessage="1" prompt="Seleccione el nivel de deficiencia del peligro evaluado en relación con los controles actuales existentes y las estadisticas de accidentalidad y enfermedad. Ver tabla 2. Hoja Evaluación SST." sqref="Q9 Q65223"/>
    <dataValidation allowBlank="1" showInputMessage="1" showErrorMessage="1" prompt="Seccione el nivel de exposición a la fuente de peligro en la jornada laboral a la que se encuentran expuestas las personas en el desarrolla de la tarea que se esta evaluando.&#10;Ver tabla 3. Hoja EVALUACIÓN SST." sqref="R9 R65223"/>
    <dataValidation allowBlank="1" showInputMessage="1" showErrorMessage="1" prompt="Seleccione el nivel de la consecuencia que puede tener las personas expuestas al peligro evaluado en el desarrollo de la tarea.&#10;Ver tabla 5. Hoja EVALUACIÓN SST.&#10;Para evaluar el NC, tenga en cuenta la consecuencia directa más grave que se pueda presentar." sqref="T9 T65223"/>
    <dataValidation allowBlank="1" showInputMessage="1" showErrorMessage="1" prompt="Se determina el valor del nivel de probabilidad que pueda materializarce un accidente o enfermedad. &#10;Ver tabla 4. Hoja EVALUACIÓN SST." sqref="S9 S65223"/>
    <dataValidation allowBlank="1" showInputMessage="1" showErrorMessage="1" prompt="Se determina el nivel de riesgo que pueda suceder un evento en relación con las deficiencias, exposición y consecuencia.  &#10;Ver tabla 6 y 7. Hoja EVALUACIÓN SST." sqref="U9 U65223"/>
    <dataValidation allowBlank="1" showInputMessage="1" showErrorMessage="1" prompt="Seleccione la clasificación del peligro que identifico en la tarea." sqref="G65242:G65243"/>
    <dataValidation allowBlank="1" showInputMessage="1" showErrorMessage="1" prompt="Registre la periodicidad o fecha de seguimiento para verificar y evaluar los controles se han implementado y se ha disminuido el NR al peligro identificado." sqref="AC65267"/>
    <dataValidation allowBlank="1" showInputMessage="1" showErrorMessage="1" prompt="Registre el responsable de asegurar la implementación de los controles establecidos." sqref="AD65267"/>
    <dataValidation type="list" allowBlank="1" showInputMessage="1" showErrorMessage="1" sqref="Q65224:Q65269">
      <formula1>Nivel_de_Deficiencia</formula1>
    </dataValidation>
    <dataValidation type="list" allowBlank="1" showInputMessage="1" showErrorMessage="1" sqref="R65224:R65269">
      <formula1>Nivel_de_exposición</formula1>
    </dataValidation>
    <dataValidation type="list" allowBlank="1" showInputMessage="1" showErrorMessage="1" sqref="T65224:T65269">
      <formula1>Nivel_de_Consecuencias</formula1>
    </dataValidation>
  </dataValidations>
  <printOptions horizontalCentered="1"/>
  <pageMargins left="0.1968503937007874" right="0.1968503937007874" top="0.1968503937007874" bottom="0.3937007874015748" header="0.31496062992125984" footer="0.31496062992125984"/>
  <pageSetup horizontalDpi="600" verticalDpi="600" orientation="landscape" scale="15"/>
  <drawing r:id="rId1"/>
</worksheet>
</file>

<file path=xl/worksheets/sheet4.xml><?xml version="1.0" encoding="utf-8"?>
<worksheet xmlns="http://schemas.openxmlformats.org/spreadsheetml/2006/main" xmlns:r="http://schemas.openxmlformats.org/officeDocument/2006/relationships">
  <sheetPr codeName="Hoja4"/>
  <dimension ref="A1:T43"/>
  <sheetViews>
    <sheetView view="pageBreakPreview" zoomScale="80" zoomScaleNormal="80" zoomScaleSheetLayoutView="80" zoomScalePageLayoutView="80" workbookViewId="0" topLeftCell="A1">
      <selection activeCell="K33" sqref="K33"/>
    </sheetView>
  </sheetViews>
  <sheetFormatPr defaultColWidth="11.421875" defaultRowHeight="15"/>
  <cols>
    <col min="1" max="4" width="16.421875" style="86" customWidth="1"/>
    <col min="5" max="5" width="21.8515625" style="86" customWidth="1"/>
    <col min="6" max="6" width="22.00390625" style="86" customWidth="1"/>
    <col min="7" max="7" width="21.28125" style="86" customWidth="1"/>
    <col min="8" max="8" width="30.421875" style="86" customWidth="1"/>
    <col min="9" max="9" width="25.8515625" style="86" customWidth="1"/>
    <col min="10" max="10" width="34.140625" style="86" customWidth="1"/>
    <col min="11" max="11" width="35.00390625" style="86" customWidth="1"/>
    <col min="12" max="12" width="33.7109375" style="86" customWidth="1"/>
    <col min="13" max="13" width="14.7109375" style="86" customWidth="1"/>
    <col min="14" max="20" width="13.421875" style="86" customWidth="1"/>
    <col min="21" max="16384" width="11.421875" style="86" customWidth="1"/>
  </cols>
  <sheetData>
    <row r="1" spans="1:20" ht="15" customHeight="1">
      <c r="A1" s="197"/>
      <c r="B1" s="198"/>
      <c r="C1" s="199"/>
      <c r="D1" s="206" t="s">
        <v>366</v>
      </c>
      <c r="E1" s="207"/>
      <c r="F1" s="207"/>
      <c r="G1" s="207"/>
      <c r="H1" s="207"/>
      <c r="I1" s="207"/>
      <c r="J1" s="207"/>
      <c r="K1" s="207"/>
      <c r="L1" s="207"/>
      <c r="M1" s="207"/>
      <c r="N1" s="208"/>
      <c r="Q1" s="195"/>
      <c r="R1" s="195"/>
      <c r="S1" s="195"/>
      <c r="T1" s="195"/>
    </row>
    <row r="2" spans="1:20" ht="15" customHeight="1">
      <c r="A2" s="200"/>
      <c r="B2" s="201"/>
      <c r="C2" s="202"/>
      <c r="D2" s="209"/>
      <c r="E2" s="210"/>
      <c r="F2" s="210"/>
      <c r="G2" s="210"/>
      <c r="H2" s="210"/>
      <c r="I2" s="210"/>
      <c r="J2" s="210"/>
      <c r="K2" s="210"/>
      <c r="L2" s="210"/>
      <c r="M2" s="210"/>
      <c r="N2" s="211"/>
      <c r="Q2" s="196"/>
      <c r="R2" s="196"/>
      <c r="S2" s="196"/>
      <c r="T2" s="196"/>
    </row>
    <row r="3" spans="1:20" ht="78" customHeight="1" thickBot="1">
      <c r="A3" s="203"/>
      <c r="B3" s="204"/>
      <c r="C3" s="205"/>
      <c r="D3" s="212" t="s">
        <v>423</v>
      </c>
      <c r="E3" s="213"/>
      <c r="F3" s="213"/>
      <c r="G3" s="213"/>
      <c r="H3" s="213"/>
      <c r="I3" s="213"/>
      <c r="J3" s="213"/>
      <c r="K3" s="213"/>
      <c r="L3" s="213"/>
      <c r="M3" s="213"/>
      <c r="N3" s="214"/>
      <c r="Q3" s="196"/>
      <c r="R3" s="196"/>
      <c r="S3" s="196"/>
      <c r="T3" s="196"/>
    </row>
    <row r="4" spans="1:20" ht="16.5">
      <c r="A4" s="87"/>
      <c r="B4" s="87"/>
      <c r="C4" s="87"/>
      <c r="D4" s="87"/>
      <c r="E4" s="87"/>
      <c r="F4" s="87"/>
      <c r="G4" s="87"/>
      <c r="H4" s="87"/>
      <c r="I4" s="87"/>
      <c r="J4" s="87"/>
      <c r="K4" s="87"/>
      <c r="L4" s="87"/>
      <c r="M4" s="87"/>
      <c r="N4" s="87"/>
      <c r="Q4" s="196"/>
      <c r="R4" s="196"/>
      <c r="S4" s="196"/>
      <c r="T4" s="196"/>
    </row>
    <row r="5" spans="1:20" ht="16.5">
      <c r="A5" s="87"/>
      <c r="B5" s="87"/>
      <c r="C5" s="87"/>
      <c r="D5" s="87"/>
      <c r="E5" s="87"/>
      <c r="F5" s="87"/>
      <c r="G5" s="87"/>
      <c r="H5" s="87"/>
      <c r="I5" s="87"/>
      <c r="J5" s="87"/>
      <c r="K5" s="87"/>
      <c r="L5" s="87"/>
      <c r="M5" s="87"/>
      <c r="N5" s="87"/>
      <c r="Q5" s="196"/>
      <c r="R5" s="196"/>
      <c r="S5" s="196"/>
      <c r="T5" s="196"/>
    </row>
    <row r="6" spans="1:14" ht="16.5">
      <c r="A6" s="87"/>
      <c r="B6" s="87"/>
      <c r="C6" s="87"/>
      <c r="D6" s="87"/>
      <c r="E6" s="87"/>
      <c r="F6" s="87"/>
      <c r="G6" s="87"/>
      <c r="H6" s="87"/>
      <c r="I6" s="87"/>
      <c r="J6" s="87"/>
      <c r="K6" s="87"/>
      <c r="L6" s="87"/>
      <c r="M6" s="87"/>
      <c r="N6" s="87"/>
    </row>
    <row r="7" spans="1:14" ht="16.5">
      <c r="A7" s="87"/>
      <c r="B7" s="87"/>
      <c r="C7" s="87"/>
      <c r="D7" s="87"/>
      <c r="E7" s="87"/>
      <c r="F7" s="87"/>
      <c r="G7" s="87"/>
      <c r="H7" s="87"/>
      <c r="I7" s="87"/>
      <c r="J7" s="87"/>
      <c r="K7" s="87"/>
      <c r="L7" s="87"/>
      <c r="M7" s="87"/>
      <c r="N7" s="87"/>
    </row>
    <row r="8" spans="1:14" ht="16.5">
      <c r="A8" s="87"/>
      <c r="B8" s="87"/>
      <c r="C8" s="87"/>
      <c r="D8" s="87"/>
      <c r="E8" s="87"/>
      <c r="F8" s="87"/>
      <c r="G8" s="87"/>
      <c r="H8" s="87"/>
      <c r="I8" s="87"/>
      <c r="J8" s="87"/>
      <c r="K8" s="87"/>
      <c r="L8" s="87"/>
      <c r="M8" s="87"/>
      <c r="N8" s="87"/>
    </row>
    <row r="9" spans="1:14" ht="16.5">
      <c r="A9" s="87"/>
      <c r="B9" s="87"/>
      <c r="C9" s="87"/>
      <c r="D9" s="87"/>
      <c r="E9" s="87"/>
      <c r="F9" s="87"/>
      <c r="G9" s="87"/>
      <c r="H9" s="87"/>
      <c r="I9" s="87"/>
      <c r="J9" s="87"/>
      <c r="K9" s="87"/>
      <c r="L9" s="87"/>
      <c r="M9" s="87"/>
      <c r="N9" s="87"/>
    </row>
    <row r="10" spans="1:14" ht="16.5">
      <c r="A10" s="87"/>
      <c r="B10" s="87"/>
      <c r="C10" s="87"/>
      <c r="D10" s="87"/>
      <c r="E10" s="87"/>
      <c r="F10" s="87"/>
      <c r="G10" s="87"/>
      <c r="H10" s="87"/>
      <c r="I10" s="87"/>
      <c r="J10" s="87"/>
      <c r="K10" s="87"/>
      <c r="L10" s="87"/>
      <c r="M10" s="87"/>
      <c r="N10" s="87"/>
    </row>
    <row r="11" spans="1:14" ht="16.5">
      <c r="A11" s="87"/>
      <c r="B11" s="87"/>
      <c r="C11" s="87"/>
      <c r="D11" s="87"/>
      <c r="E11" s="87"/>
      <c r="F11" s="87"/>
      <c r="G11" s="87"/>
      <c r="H11" s="87"/>
      <c r="I11" s="87"/>
      <c r="J11" s="87"/>
      <c r="K11" s="87"/>
      <c r="L11" s="87"/>
      <c r="M11" s="87"/>
      <c r="N11" s="87"/>
    </row>
    <row r="12" spans="1:14" ht="16.5">
      <c r="A12" s="87"/>
      <c r="B12" s="87"/>
      <c r="C12" s="87"/>
      <c r="D12" s="87"/>
      <c r="E12" s="87"/>
      <c r="F12" s="87"/>
      <c r="G12" s="87"/>
      <c r="H12" s="87"/>
      <c r="I12" s="87"/>
      <c r="J12" s="87"/>
      <c r="K12" s="87"/>
      <c r="L12" s="87"/>
      <c r="M12" s="87"/>
      <c r="N12" s="87"/>
    </row>
    <row r="13" spans="1:14" ht="16.5">
      <c r="A13" s="87"/>
      <c r="B13" s="87"/>
      <c r="C13" s="87"/>
      <c r="D13" s="87"/>
      <c r="E13" s="87"/>
      <c r="F13" s="87"/>
      <c r="G13" s="87"/>
      <c r="H13" s="87"/>
      <c r="I13" s="87"/>
      <c r="J13" s="87"/>
      <c r="K13" s="87"/>
      <c r="L13" s="87"/>
      <c r="M13" s="87"/>
      <c r="N13" s="87"/>
    </row>
    <row r="14" spans="1:14" ht="16.5">
      <c r="A14" s="87"/>
      <c r="B14" s="87"/>
      <c r="C14" s="87"/>
      <c r="D14" s="87"/>
      <c r="E14" s="87"/>
      <c r="F14" s="87"/>
      <c r="G14" s="87"/>
      <c r="H14" s="87"/>
      <c r="I14" s="87"/>
      <c r="J14" s="87"/>
      <c r="K14" s="87"/>
      <c r="L14" s="87"/>
      <c r="M14" s="87"/>
      <c r="N14" s="87"/>
    </row>
    <row r="15" spans="1:14" ht="16.5">
      <c r="A15" s="87"/>
      <c r="B15" s="87"/>
      <c r="C15" s="87"/>
      <c r="D15" s="87"/>
      <c r="E15" s="87"/>
      <c r="F15" s="87"/>
      <c r="G15" s="87"/>
      <c r="H15" s="87"/>
      <c r="I15" s="87"/>
      <c r="J15" s="87"/>
      <c r="K15" s="87"/>
      <c r="L15" s="87"/>
      <c r="M15" s="87"/>
      <c r="N15" s="87"/>
    </row>
    <row r="16" spans="1:14" ht="16.5">
      <c r="A16" s="87"/>
      <c r="B16" s="87"/>
      <c r="C16" s="87"/>
      <c r="D16" s="87"/>
      <c r="E16" s="87"/>
      <c r="F16" s="87"/>
      <c r="G16" s="87"/>
      <c r="H16" s="87"/>
      <c r="I16" s="87"/>
      <c r="J16" s="87"/>
      <c r="K16" s="87"/>
      <c r="L16" s="87"/>
      <c r="M16" s="87"/>
      <c r="N16" s="87"/>
    </row>
    <row r="17" spans="1:14" ht="16.5">
      <c r="A17" s="87"/>
      <c r="B17" s="87"/>
      <c r="C17" s="87"/>
      <c r="D17" s="87"/>
      <c r="E17" s="87"/>
      <c r="F17" s="87"/>
      <c r="G17" s="87"/>
      <c r="H17" s="87"/>
      <c r="I17" s="87"/>
      <c r="J17" s="87"/>
      <c r="K17" s="87"/>
      <c r="L17" s="87"/>
      <c r="M17" s="87"/>
      <c r="N17" s="87"/>
    </row>
    <row r="18" spans="1:14" ht="16.5">
      <c r="A18" s="87"/>
      <c r="B18" s="87"/>
      <c r="C18" s="87"/>
      <c r="D18" s="87"/>
      <c r="E18" s="87"/>
      <c r="F18" s="87"/>
      <c r="G18" s="87"/>
      <c r="H18" s="87"/>
      <c r="I18" s="87"/>
      <c r="J18" s="87"/>
      <c r="K18" s="87"/>
      <c r="L18" s="87"/>
      <c r="M18" s="87"/>
      <c r="N18" s="87"/>
    </row>
    <row r="19" spans="1:14" ht="16.5">
      <c r="A19" s="87"/>
      <c r="B19" s="87"/>
      <c r="C19" s="87"/>
      <c r="D19" s="87"/>
      <c r="E19" s="87"/>
      <c r="F19" s="87"/>
      <c r="G19" s="87"/>
      <c r="H19" s="87"/>
      <c r="I19" s="87"/>
      <c r="J19" s="87"/>
      <c r="K19" s="87"/>
      <c r="L19" s="87"/>
      <c r="M19" s="87"/>
      <c r="N19" s="87"/>
    </row>
    <row r="20" spans="1:14" ht="16.5">
      <c r="A20" s="87"/>
      <c r="B20" s="87"/>
      <c r="C20" s="87"/>
      <c r="D20" s="87"/>
      <c r="E20" s="87"/>
      <c r="F20" s="87"/>
      <c r="G20" s="87"/>
      <c r="H20" s="87"/>
      <c r="I20" s="87"/>
      <c r="J20" s="87"/>
      <c r="K20" s="87"/>
      <c r="L20" s="87"/>
      <c r="M20" s="87"/>
      <c r="N20" s="87"/>
    </row>
    <row r="21" spans="1:14" ht="16.5">
      <c r="A21" s="87"/>
      <c r="B21" s="87"/>
      <c r="C21" s="87"/>
      <c r="D21" s="87"/>
      <c r="E21" s="87"/>
      <c r="F21" s="87"/>
      <c r="G21" s="87"/>
      <c r="H21" s="87"/>
      <c r="I21" s="87"/>
      <c r="J21" s="87"/>
      <c r="K21" s="87"/>
      <c r="L21" s="87"/>
      <c r="M21" s="87"/>
      <c r="N21" s="87"/>
    </row>
    <row r="22" spans="1:14" ht="16.5">
      <c r="A22" s="87"/>
      <c r="B22" s="87"/>
      <c r="C22" s="87"/>
      <c r="D22" s="87"/>
      <c r="E22" s="87"/>
      <c r="F22" s="87"/>
      <c r="G22" s="87"/>
      <c r="H22" s="87"/>
      <c r="I22" s="87"/>
      <c r="J22" s="87"/>
      <c r="K22" s="87"/>
      <c r="L22" s="87"/>
      <c r="M22" s="87"/>
      <c r="N22" s="87"/>
    </row>
    <row r="23" spans="1:14" ht="16.5">
      <c r="A23" s="87"/>
      <c r="B23" s="87"/>
      <c r="C23" s="87"/>
      <c r="D23" s="87"/>
      <c r="E23" s="87"/>
      <c r="F23" s="87"/>
      <c r="G23" s="87"/>
      <c r="H23" s="87"/>
      <c r="I23" s="87"/>
      <c r="J23" s="87"/>
      <c r="K23" s="87"/>
      <c r="L23" s="87"/>
      <c r="M23" s="87"/>
      <c r="N23" s="87"/>
    </row>
    <row r="24" spans="1:14" ht="16.5">
      <c r="A24" s="87"/>
      <c r="B24" s="87"/>
      <c r="C24" s="87"/>
      <c r="D24" s="87"/>
      <c r="E24" s="87"/>
      <c r="F24" s="87"/>
      <c r="G24" s="87"/>
      <c r="H24" s="87"/>
      <c r="I24" s="87"/>
      <c r="J24" s="87"/>
      <c r="K24" s="87"/>
      <c r="L24" s="87"/>
      <c r="M24" s="87"/>
      <c r="N24" s="87"/>
    </row>
    <row r="25" spans="1:14" ht="16.5">
      <c r="A25" s="87"/>
      <c r="B25" s="87"/>
      <c r="C25" s="87"/>
      <c r="D25" s="87"/>
      <c r="E25" s="87"/>
      <c r="F25" s="87"/>
      <c r="G25" s="87"/>
      <c r="H25" s="87"/>
      <c r="I25" s="87"/>
      <c r="J25" s="87"/>
      <c r="K25" s="87"/>
      <c r="L25" s="87"/>
      <c r="M25" s="87"/>
      <c r="N25" s="87"/>
    </row>
    <row r="26" spans="1:14" ht="16.5">
      <c r="A26" s="87"/>
      <c r="B26" s="87"/>
      <c r="C26" s="87"/>
      <c r="D26" s="87"/>
      <c r="E26" s="87"/>
      <c r="F26" s="87"/>
      <c r="G26" s="87"/>
      <c r="H26" s="87"/>
      <c r="I26" s="87"/>
      <c r="J26" s="87"/>
      <c r="K26" s="87"/>
      <c r="L26" s="87"/>
      <c r="M26" s="87"/>
      <c r="N26" s="87"/>
    </row>
    <row r="27" spans="1:14" ht="16.5">
      <c r="A27" s="87"/>
      <c r="B27" s="87"/>
      <c r="C27" s="87"/>
      <c r="D27" s="87"/>
      <c r="E27" s="87"/>
      <c r="F27" s="87"/>
      <c r="G27" s="87"/>
      <c r="H27" s="87"/>
      <c r="I27" s="87"/>
      <c r="J27" s="87"/>
      <c r="K27" s="87"/>
      <c r="L27" s="87"/>
      <c r="M27" s="87"/>
      <c r="N27" s="87"/>
    </row>
    <row r="28" spans="1:14" ht="16.5">
      <c r="A28" s="87"/>
      <c r="B28" s="87"/>
      <c r="C28" s="87"/>
      <c r="D28" s="87"/>
      <c r="E28" s="87"/>
      <c r="F28" s="87"/>
      <c r="G28" s="87"/>
      <c r="H28" s="87"/>
      <c r="I28" s="87"/>
      <c r="J28" s="87"/>
      <c r="K28" s="87"/>
      <c r="L28" s="87"/>
      <c r="M28" s="87"/>
      <c r="N28" s="87"/>
    </row>
    <row r="29" spans="1:14" ht="16.5">
      <c r="A29" s="87"/>
      <c r="B29" s="87"/>
      <c r="C29" s="87"/>
      <c r="D29" s="87"/>
      <c r="E29" s="87"/>
      <c r="F29" s="87"/>
      <c r="G29" s="87"/>
      <c r="H29" s="87"/>
      <c r="I29" s="87"/>
      <c r="J29" s="87"/>
      <c r="K29" s="87"/>
      <c r="L29" s="87"/>
      <c r="M29" s="87"/>
      <c r="N29" s="87"/>
    </row>
    <row r="30" spans="1:14" ht="16.5">
      <c r="A30" s="87"/>
      <c r="B30" s="87"/>
      <c r="C30" s="87"/>
      <c r="D30" s="87"/>
      <c r="E30" s="87"/>
      <c r="F30" s="87"/>
      <c r="G30" s="87"/>
      <c r="H30" s="87"/>
      <c r="I30" s="87"/>
      <c r="J30" s="87"/>
      <c r="K30" s="87"/>
      <c r="L30" s="87"/>
      <c r="M30" s="87"/>
      <c r="N30" s="87"/>
    </row>
    <row r="31" spans="1:14" ht="16.5">
      <c r="A31" s="87"/>
      <c r="B31" s="87"/>
      <c r="C31" s="87"/>
      <c r="D31" s="87"/>
      <c r="E31" s="87"/>
      <c r="F31" s="87"/>
      <c r="G31" s="87"/>
      <c r="H31" s="87"/>
      <c r="I31" s="87"/>
      <c r="J31" s="87"/>
      <c r="K31" s="87"/>
      <c r="L31" s="87"/>
      <c r="M31" s="87"/>
      <c r="N31" s="87"/>
    </row>
    <row r="32" spans="1:14" ht="16.5">
      <c r="A32" s="87"/>
      <c r="B32" s="87"/>
      <c r="C32" s="87"/>
      <c r="D32" s="87"/>
      <c r="E32" s="87"/>
      <c r="F32" s="87"/>
      <c r="G32" s="87"/>
      <c r="H32" s="87"/>
      <c r="I32" s="87"/>
      <c r="J32" s="87"/>
      <c r="K32" s="87"/>
      <c r="L32" s="87"/>
      <c r="M32" s="87"/>
      <c r="N32" s="87"/>
    </row>
    <row r="33" spans="1:14" ht="16.5">
      <c r="A33" s="87"/>
      <c r="B33" s="87"/>
      <c r="C33" s="87"/>
      <c r="D33" s="87"/>
      <c r="E33" s="87"/>
      <c r="F33" s="87"/>
      <c r="G33" s="87"/>
      <c r="H33" s="87"/>
      <c r="I33" s="87"/>
      <c r="J33" s="87"/>
      <c r="K33" s="87"/>
      <c r="L33" s="87"/>
      <c r="M33" s="87"/>
      <c r="N33" s="87"/>
    </row>
    <row r="34" spans="1:14" ht="16.5">
      <c r="A34" s="87"/>
      <c r="B34" s="87"/>
      <c r="C34" s="87"/>
      <c r="D34" s="87"/>
      <c r="E34" s="87"/>
      <c r="F34" s="87"/>
      <c r="G34" s="87"/>
      <c r="H34" s="87"/>
      <c r="I34" s="87"/>
      <c r="J34" s="87"/>
      <c r="K34" s="87"/>
      <c r="L34" s="87"/>
      <c r="M34" s="87"/>
      <c r="N34" s="87"/>
    </row>
    <row r="35" spans="1:14" ht="16.5">
      <c r="A35" s="87"/>
      <c r="B35" s="87"/>
      <c r="C35" s="87"/>
      <c r="D35" s="87"/>
      <c r="E35" s="87"/>
      <c r="F35" s="87"/>
      <c r="G35" s="87"/>
      <c r="H35" s="87"/>
      <c r="I35" s="87"/>
      <c r="J35" s="87"/>
      <c r="K35" s="87"/>
      <c r="L35" s="87"/>
      <c r="M35" s="87"/>
      <c r="N35" s="87"/>
    </row>
    <row r="36" spans="1:14" ht="16.5">
      <c r="A36" s="87"/>
      <c r="B36" s="87"/>
      <c r="C36" s="87"/>
      <c r="D36" s="87"/>
      <c r="E36" s="87"/>
      <c r="F36" s="87"/>
      <c r="G36" s="87"/>
      <c r="H36" s="87"/>
      <c r="I36" s="87"/>
      <c r="J36" s="87"/>
      <c r="K36" s="87"/>
      <c r="L36" s="87"/>
      <c r="M36" s="87"/>
      <c r="N36" s="87"/>
    </row>
    <row r="37" spans="1:14" ht="16.5">
      <c r="A37" s="87"/>
      <c r="B37" s="87"/>
      <c r="C37" s="87"/>
      <c r="D37" s="87"/>
      <c r="E37" s="87"/>
      <c r="F37" s="87"/>
      <c r="G37" s="87"/>
      <c r="H37" s="87"/>
      <c r="I37" s="87"/>
      <c r="J37" s="87"/>
      <c r="K37" s="87"/>
      <c r="L37" s="87"/>
      <c r="M37" s="87"/>
      <c r="N37" s="87"/>
    </row>
    <row r="38" spans="1:14" ht="16.5">
      <c r="A38" s="87"/>
      <c r="B38" s="87"/>
      <c r="C38" s="87"/>
      <c r="D38" s="87"/>
      <c r="E38" s="87"/>
      <c r="F38" s="87"/>
      <c r="G38" s="87"/>
      <c r="H38" s="87"/>
      <c r="I38" s="87"/>
      <c r="J38" s="87"/>
      <c r="K38" s="87"/>
      <c r="L38" s="87"/>
      <c r="M38" s="87"/>
      <c r="N38" s="87"/>
    </row>
    <row r="39" spans="1:14" ht="16.5">
      <c r="A39" s="87"/>
      <c r="B39" s="87"/>
      <c r="C39" s="87"/>
      <c r="D39" s="87"/>
      <c r="E39" s="87"/>
      <c r="F39" s="87"/>
      <c r="G39" s="87"/>
      <c r="H39" s="87"/>
      <c r="I39" s="87"/>
      <c r="J39" s="87"/>
      <c r="K39" s="87"/>
      <c r="L39" s="87"/>
      <c r="M39" s="87"/>
      <c r="N39" s="87"/>
    </row>
    <row r="40" spans="1:14" ht="16.5">
      <c r="A40" s="87"/>
      <c r="B40" s="87"/>
      <c r="C40" s="87"/>
      <c r="D40" s="87"/>
      <c r="E40" s="87"/>
      <c r="F40" s="87"/>
      <c r="G40" s="87"/>
      <c r="H40" s="87"/>
      <c r="I40" s="87"/>
      <c r="J40" s="87"/>
      <c r="K40" s="87"/>
      <c r="L40" s="87"/>
      <c r="M40" s="87"/>
      <c r="N40" s="87"/>
    </row>
    <row r="41" spans="1:14" ht="16.5">
      <c r="A41" s="87"/>
      <c r="B41" s="87"/>
      <c r="C41" s="87"/>
      <c r="D41" s="87"/>
      <c r="E41" s="87"/>
      <c r="F41" s="87"/>
      <c r="G41" s="87"/>
      <c r="H41" s="87"/>
      <c r="I41" s="87"/>
      <c r="J41" s="87"/>
      <c r="K41" s="87"/>
      <c r="L41" s="87"/>
      <c r="M41" s="87"/>
      <c r="N41" s="87"/>
    </row>
    <row r="42" spans="1:14" ht="16.5">
      <c r="A42" s="87"/>
      <c r="B42" s="87"/>
      <c r="C42" s="87"/>
      <c r="D42" s="87"/>
      <c r="E42" s="87"/>
      <c r="F42" s="87"/>
      <c r="G42" s="87"/>
      <c r="H42" s="87"/>
      <c r="I42" s="87"/>
      <c r="J42" s="87"/>
      <c r="K42" s="87"/>
      <c r="L42" s="87"/>
      <c r="M42" s="87"/>
      <c r="N42" s="87"/>
    </row>
    <row r="43" spans="1:14" ht="16.5">
      <c r="A43" s="87"/>
      <c r="B43" s="87"/>
      <c r="C43" s="87"/>
      <c r="D43" s="87"/>
      <c r="E43" s="87"/>
      <c r="F43" s="87"/>
      <c r="G43" s="87"/>
      <c r="H43" s="87"/>
      <c r="I43" s="87"/>
      <c r="J43" s="87"/>
      <c r="K43" s="87"/>
      <c r="L43" s="87"/>
      <c r="M43" s="87"/>
      <c r="N43" s="87"/>
    </row>
  </sheetData>
  <sheetProtection password="C9F9" sheet="1" objects="1" scenarios="1"/>
  <mergeCells count="6">
    <mergeCell ref="Q1:T1"/>
    <mergeCell ref="Q2:T3"/>
    <mergeCell ref="Q4:T5"/>
    <mergeCell ref="A1:C3"/>
    <mergeCell ref="D1:N2"/>
    <mergeCell ref="D3:N3"/>
  </mergeCells>
  <printOptions/>
  <pageMargins left="0.7" right="0.7" top="0.75" bottom="0.75" header="0.3" footer="0.3"/>
  <pageSetup horizontalDpi="600" verticalDpi="600" orientation="portrait" scale="26" r:id="rId2"/>
  <drawing r:id="rId1"/>
</worksheet>
</file>

<file path=xl/worksheets/sheet5.xml><?xml version="1.0" encoding="utf-8"?>
<worksheet xmlns="http://schemas.openxmlformats.org/spreadsheetml/2006/main" xmlns:r="http://schemas.openxmlformats.org/officeDocument/2006/relationships">
  <sheetPr codeName="Hoja5"/>
  <dimension ref="C5:H68"/>
  <sheetViews>
    <sheetView zoomScalePageLayoutView="0" workbookViewId="0" topLeftCell="A1">
      <selection activeCell="C19" sqref="C19:G29"/>
    </sheetView>
  </sheetViews>
  <sheetFormatPr defaultColWidth="11.421875" defaultRowHeight="15"/>
  <cols>
    <col min="3" max="3" width="23.8515625" style="0" bestFit="1" customWidth="1"/>
    <col min="4" max="4" width="20.28125" style="0" bestFit="1" customWidth="1"/>
    <col min="5" max="5" width="12.140625" style="0" bestFit="1" customWidth="1"/>
    <col min="6" max="6" width="11.8515625" style="0" bestFit="1" customWidth="1"/>
    <col min="7" max="8" width="11.140625" style="0" bestFit="1" customWidth="1"/>
    <col min="9" max="9" width="17.28125" style="0" bestFit="1" customWidth="1"/>
    <col min="10" max="10" width="25.7109375" style="0" bestFit="1" customWidth="1"/>
    <col min="11" max="11" width="6.8515625" style="0" bestFit="1" customWidth="1"/>
    <col min="12" max="12" width="9.28125" style="0" bestFit="1" customWidth="1"/>
    <col min="13" max="13" width="12.421875" style="0" bestFit="1" customWidth="1"/>
    <col min="14" max="14" width="28.28125" style="0" bestFit="1" customWidth="1"/>
    <col min="15" max="15" width="22.00390625" style="0" bestFit="1" customWidth="1"/>
    <col min="16" max="16" width="12.421875" style="0" bestFit="1" customWidth="1"/>
    <col min="17" max="17" width="24.7109375" style="0" bestFit="1" customWidth="1"/>
    <col min="18" max="18" width="7.7109375" style="0" bestFit="1" customWidth="1"/>
    <col min="19" max="19" width="6.8515625" style="0" bestFit="1" customWidth="1"/>
    <col min="20" max="20" width="9.28125" style="0" bestFit="1" customWidth="1"/>
    <col min="21" max="21" width="10.28125" style="0" bestFit="1" customWidth="1"/>
    <col min="22" max="22" width="13.140625" style="0" bestFit="1" customWidth="1"/>
    <col min="23" max="23" width="6.8515625" style="0" bestFit="1" customWidth="1"/>
    <col min="24" max="24" width="12.421875" style="0" bestFit="1" customWidth="1"/>
    <col min="25" max="25" width="15.7109375" style="0" bestFit="1" customWidth="1"/>
    <col min="26" max="26" width="10.00390625" style="0" bestFit="1" customWidth="1"/>
    <col min="27" max="27" width="12.421875" style="0" bestFit="1" customWidth="1"/>
    <col min="28" max="28" width="10.00390625" style="0" bestFit="1" customWidth="1"/>
    <col min="29" max="29" width="9.28125" style="0" bestFit="1" customWidth="1"/>
    <col min="30" max="30" width="12.7109375" style="0" bestFit="1" customWidth="1"/>
    <col min="31" max="31" width="11.140625" style="0" bestFit="1" customWidth="1"/>
    <col min="32" max="32" width="13.421875" style="0" bestFit="1" customWidth="1"/>
    <col min="33" max="33" width="14.140625" style="0" bestFit="1" customWidth="1"/>
    <col min="34" max="34" width="16.8515625" style="0" bestFit="1" customWidth="1"/>
    <col min="35" max="35" width="25.421875" style="0" bestFit="1" customWidth="1"/>
    <col min="36" max="36" width="15.00390625" style="0" bestFit="1" customWidth="1"/>
    <col min="37" max="37" width="11.140625" style="0" bestFit="1" customWidth="1"/>
    <col min="38" max="38" width="8.421875" style="0" bestFit="1" customWidth="1"/>
    <col min="39" max="39" width="9.28125" style="0" bestFit="1" customWidth="1"/>
    <col min="40" max="40" width="11.00390625" style="0" bestFit="1" customWidth="1"/>
    <col min="41" max="41" width="14.140625" style="0" bestFit="1" customWidth="1"/>
    <col min="42" max="42" width="16.8515625" style="0" bestFit="1" customWidth="1"/>
    <col min="43" max="43" width="17.7109375" style="0" bestFit="1" customWidth="1"/>
    <col min="44" max="44" width="11.140625" style="0" bestFit="1" customWidth="1"/>
    <col min="45" max="45" width="12.421875" style="0" bestFit="1" customWidth="1"/>
    <col min="46" max="46" width="11.140625" style="0" bestFit="1" customWidth="1"/>
    <col min="47" max="47" width="11.00390625" style="0" bestFit="1" customWidth="1"/>
    <col min="48" max="48" width="13.421875" style="0" bestFit="1" customWidth="1"/>
    <col min="49" max="49" width="14.140625" style="0" bestFit="1" customWidth="1"/>
    <col min="50" max="50" width="16.8515625" style="0" bestFit="1" customWidth="1"/>
    <col min="51" max="51" width="25.421875" style="0" bestFit="1" customWidth="1"/>
    <col min="52" max="52" width="15.00390625" style="0" bestFit="1" customWidth="1"/>
    <col min="53" max="53" width="11.140625" style="0" bestFit="1" customWidth="1"/>
    <col min="54" max="54" width="8.421875" style="0" bestFit="1" customWidth="1"/>
    <col min="55" max="55" width="11.00390625" style="0" bestFit="1" customWidth="1"/>
    <col min="56" max="56" width="14.140625" style="0" bestFit="1" customWidth="1"/>
    <col min="57" max="57" width="16.8515625" style="0" bestFit="1" customWidth="1"/>
    <col min="58" max="58" width="17.7109375" style="0" bestFit="1" customWidth="1"/>
    <col min="59" max="59" width="16.28125" style="0" bestFit="1" customWidth="1"/>
    <col min="60" max="61" width="11.140625" style="0" bestFit="1" customWidth="1"/>
    <col min="62" max="62" width="12.28125" style="0" bestFit="1" customWidth="1"/>
    <col min="63" max="63" width="22.7109375" style="0" bestFit="1" customWidth="1"/>
    <col min="64" max="64" width="11.00390625" style="0" bestFit="1" customWidth="1"/>
    <col min="65" max="65" width="25.421875" style="0" bestFit="1" customWidth="1"/>
    <col min="66" max="66" width="15.00390625" style="0" bestFit="1" customWidth="1"/>
    <col min="67" max="67" width="11.00390625" style="0" bestFit="1" customWidth="1"/>
    <col min="68" max="68" width="17.7109375" style="0" bestFit="1" customWidth="1"/>
    <col min="69" max="69" width="31.140625" style="0" bestFit="1" customWidth="1"/>
    <col min="70" max="71" width="11.00390625" style="0" bestFit="1" customWidth="1"/>
    <col min="72" max="72" width="12.28125" style="0" bestFit="1" customWidth="1"/>
    <col min="73" max="73" width="9.28125" style="0" bestFit="1" customWidth="1"/>
    <col min="74" max="74" width="11.00390625" style="0" bestFit="1" customWidth="1"/>
    <col min="75" max="75" width="11.140625" style="0" bestFit="1" customWidth="1"/>
    <col min="76" max="76" width="13.421875" style="0" bestFit="1" customWidth="1"/>
    <col min="77" max="77" width="22.7109375" style="0" bestFit="1" customWidth="1"/>
    <col min="78" max="78" width="11.140625" style="0" bestFit="1" customWidth="1"/>
    <col min="79" max="79" width="25.421875" style="0" bestFit="1" customWidth="1"/>
    <col min="80" max="80" width="15.00390625" style="0" bestFit="1" customWidth="1"/>
    <col min="81" max="81" width="11.140625" style="0" bestFit="1" customWidth="1"/>
    <col min="82" max="82" width="17.7109375" style="0" bestFit="1" customWidth="1"/>
    <col min="83" max="83" width="16.28125" style="0" bestFit="1" customWidth="1"/>
    <col min="84" max="84" width="16.00390625" style="0" bestFit="1" customWidth="1"/>
    <col min="85" max="85" width="11.140625" style="0" bestFit="1" customWidth="1"/>
  </cols>
  <sheetData>
    <row r="5" spans="3:4" ht="15">
      <c r="C5" s="64" t="s">
        <v>221</v>
      </c>
      <c r="D5" s="64" t="s">
        <v>224</v>
      </c>
    </row>
    <row r="6" spans="3:8" ht="15">
      <c r="C6" s="64" t="s">
        <v>219</v>
      </c>
      <c r="D6" t="s">
        <v>70</v>
      </c>
      <c r="E6" t="s">
        <v>105</v>
      </c>
      <c r="F6" t="s">
        <v>35</v>
      </c>
      <c r="G6" t="s">
        <v>141</v>
      </c>
      <c r="H6" t="s">
        <v>220</v>
      </c>
    </row>
    <row r="7" spans="3:8" ht="15">
      <c r="C7" s="65" t="s">
        <v>32</v>
      </c>
      <c r="D7" s="66">
        <v>1</v>
      </c>
      <c r="E7" s="66"/>
      <c r="F7" s="66">
        <v>13</v>
      </c>
      <c r="G7" s="66"/>
      <c r="H7" s="66">
        <v>14</v>
      </c>
    </row>
    <row r="8" spans="3:8" ht="15">
      <c r="C8" s="65" t="s">
        <v>42</v>
      </c>
      <c r="D8" s="66">
        <v>2</v>
      </c>
      <c r="E8" s="66"/>
      <c r="F8" s="66">
        <v>31</v>
      </c>
      <c r="G8" s="66"/>
      <c r="H8" s="66">
        <v>33</v>
      </c>
    </row>
    <row r="9" spans="3:8" ht="15">
      <c r="C9" s="65" t="s">
        <v>53</v>
      </c>
      <c r="D9" s="66">
        <v>3</v>
      </c>
      <c r="E9" s="66">
        <v>3</v>
      </c>
      <c r="F9" s="66">
        <v>9</v>
      </c>
      <c r="G9" s="66">
        <v>4</v>
      </c>
      <c r="H9" s="66">
        <v>19</v>
      </c>
    </row>
    <row r="10" spans="3:8" ht="15">
      <c r="C10" s="65" t="s">
        <v>120</v>
      </c>
      <c r="D10" s="66">
        <v>1</v>
      </c>
      <c r="E10" s="66"/>
      <c r="F10" s="66"/>
      <c r="G10" s="66">
        <v>1</v>
      </c>
      <c r="H10" s="66">
        <v>2</v>
      </c>
    </row>
    <row r="11" spans="3:8" ht="15">
      <c r="C11" s="65" t="s">
        <v>59</v>
      </c>
      <c r="D11" s="66">
        <v>2</v>
      </c>
      <c r="E11" s="66">
        <v>2</v>
      </c>
      <c r="F11" s="66">
        <v>2</v>
      </c>
      <c r="G11" s="66"/>
      <c r="H11" s="66">
        <v>6</v>
      </c>
    </row>
    <row r="12" spans="3:8" ht="15">
      <c r="C12" s="65" t="s">
        <v>89</v>
      </c>
      <c r="D12" s="66">
        <v>1</v>
      </c>
      <c r="E12" s="66">
        <v>1</v>
      </c>
      <c r="F12" s="66"/>
      <c r="G12" s="66">
        <v>4</v>
      </c>
      <c r="H12" s="66">
        <v>6</v>
      </c>
    </row>
    <row r="13" spans="3:8" ht="15">
      <c r="C13" s="65" t="s">
        <v>63</v>
      </c>
      <c r="D13" s="66"/>
      <c r="E13" s="66"/>
      <c r="F13" s="66">
        <v>4</v>
      </c>
      <c r="G13" s="66"/>
      <c r="H13" s="66">
        <v>4</v>
      </c>
    </row>
    <row r="14" spans="3:8" ht="15">
      <c r="C14" s="65" t="s">
        <v>80</v>
      </c>
      <c r="D14" s="66">
        <v>1</v>
      </c>
      <c r="E14" s="66"/>
      <c r="F14" s="66">
        <v>6</v>
      </c>
      <c r="G14" s="66"/>
      <c r="H14" s="66">
        <v>7</v>
      </c>
    </row>
    <row r="15" spans="3:8" ht="15">
      <c r="C15" s="65" t="s">
        <v>220</v>
      </c>
      <c r="D15" s="66">
        <v>11</v>
      </c>
      <c r="E15" s="66">
        <v>6</v>
      </c>
      <c r="F15" s="66">
        <v>65</v>
      </c>
      <c r="G15" s="66">
        <v>9</v>
      </c>
      <c r="H15" s="66">
        <v>91</v>
      </c>
    </row>
    <row r="19" spans="3:4" ht="15">
      <c r="C19" s="64" t="s">
        <v>222</v>
      </c>
      <c r="D19" s="64" t="s">
        <v>224</v>
      </c>
    </row>
    <row r="20" spans="3:7" ht="15">
      <c r="C20" s="64" t="s">
        <v>219</v>
      </c>
      <c r="D20" t="s">
        <v>106</v>
      </c>
      <c r="E20" t="s">
        <v>36</v>
      </c>
      <c r="F20" t="s">
        <v>50</v>
      </c>
      <c r="G20" t="s">
        <v>220</v>
      </c>
    </row>
    <row r="21" spans="3:7" ht="15">
      <c r="C21" s="65" t="s">
        <v>32</v>
      </c>
      <c r="D21" s="66"/>
      <c r="E21" s="66">
        <v>12</v>
      </c>
      <c r="F21" s="66">
        <v>2</v>
      </c>
      <c r="G21" s="66">
        <v>14</v>
      </c>
    </row>
    <row r="22" spans="3:7" ht="15">
      <c r="C22" s="65" t="s">
        <v>42</v>
      </c>
      <c r="D22" s="66">
        <v>1</v>
      </c>
      <c r="E22" s="66">
        <v>24</v>
      </c>
      <c r="F22" s="66">
        <v>8</v>
      </c>
      <c r="G22" s="66">
        <v>33</v>
      </c>
    </row>
    <row r="23" spans="3:7" ht="15">
      <c r="C23" s="65" t="s">
        <v>53</v>
      </c>
      <c r="D23" s="66">
        <v>1</v>
      </c>
      <c r="E23" s="66">
        <v>10</v>
      </c>
      <c r="F23" s="66">
        <v>8</v>
      </c>
      <c r="G23" s="66">
        <v>19</v>
      </c>
    </row>
    <row r="24" spans="3:7" ht="15">
      <c r="C24" s="65" t="s">
        <v>120</v>
      </c>
      <c r="D24" s="66">
        <v>2</v>
      </c>
      <c r="E24" s="66"/>
      <c r="F24" s="66"/>
      <c r="G24" s="66">
        <v>2</v>
      </c>
    </row>
    <row r="25" spans="3:7" ht="15">
      <c r="C25" s="65" t="s">
        <v>59</v>
      </c>
      <c r="D25" s="66"/>
      <c r="E25" s="66">
        <v>3</v>
      </c>
      <c r="F25" s="66">
        <v>3</v>
      </c>
      <c r="G25" s="66">
        <v>6</v>
      </c>
    </row>
    <row r="26" spans="3:7" ht="15">
      <c r="C26" s="65" t="s">
        <v>89</v>
      </c>
      <c r="D26" s="66"/>
      <c r="E26" s="66">
        <v>3</v>
      </c>
      <c r="F26" s="66">
        <v>3</v>
      </c>
      <c r="G26" s="66">
        <v>6</v>
      </c>
    </row>
    <row r="27" spans="3:7" ht="15">
      <c r="C27" s="65" t="s">
        <v>63</v>
      </c>
      <c r="D27" s="66">
        <v>2</v>
      </c>
      <c r="E27" s="66"/>
      <c r="F27" s="66">
        <v>2</v>
      </c>
      <c r="G27" s="66">
        <v>4</v>
      </c>
    </row>
    <row r="28" spans="3:7" ht="15">
      <c r="C28" s="65" t="s">
        <v>80</v>
      </c>
      <c r="D28" s="66"/>
      <c r="E28" s="66">
        <v>6</v>
      </c>
      <c r="F28" s="66">
        <v>1</v>
      </c>
      <c r="G28" s="66">
        <v>7</v>
      </c>
    </row>
    <row r="29" spans="3:7" ht="15">
      <c r="C29" s="65" t="s">
        <v>220</v>
      </c>
      <c r="D29" s="66">
        <v>6</v>
      </c>
      <c r="E29" s="66">
        <v>58</v>
      </c>
      <c r="F29" s="66">
        <v>27</v>
      </c>
      <c r="G29" s="66">
        <v>91</v>
      </c>
    </row>
    <row r="32" spans="3:4" ht="15">
      <c r="C32" s="64" t="s">
        <v>223</v>
      </c>
      <c r="D32" s="64" t="s">
        <v>224</v>
      </c>
    </row>
    <row r="33" spans="3:8" ht="15">
      <c r="C33" s="64" t="s">
        <v>219</v>
      </c>
      <c r="D33" t="s">
        <v>70</v>
      </c>
      <c r="E33" t="s">
        <v>105</v>
      </c>
      <c r="F33" t="s">
        <v>35</v>
      </c>
      <c r="G33" t="s">
        <v>141</v>
      </c>
      <c r="H33" t="s">
        <v>220</v>
      </c>
    </row>
    <row r="34" spans="3:8" ht="15">
      <c r="C34" s="65" t="s">
        <v>32</v>
      </c>
      <c r="D34" s="66">
        <v>1</v>
      </c>
      <c r="E34" s="66">
        <v>1</v>
      </c>
      <c r="F34" s="66">
        <v>12</v>
      </c>
      <c r="G34" s="66"/>
      <c r="H34" s="66">
        <v>14</v>
      </c>
    </row>
    <row r="35" spans="3:8" ht="15">
      <c r="C35" s="65" t="s">
        <v>42</v>
      </c>
      <c r="D35" s="66">
        <v>2</v>
      </c>
      <c r="E35" s="66">
        <v>8</v>
      </c>
      <c r="F35" s="66">
        <v>23</v>
      </c>
      <c r="G35" s="66"/>
      <c r="H35" s="66">
        <v>33</v>
      </c>
    </row>
    <row r="36" spans="3:8" ht="15">
      <c r="C36" s="65" t="s">
        <v>53</v>
      </c>
      <c r="D36" s="66">
        <v>2</v>
      </c>
      <c r="E36" s="66">
        <v>11</v>
      </c>
      <c r="F36" s="66">
        <v>2</v>
      </c>
      <c r="G36" s="66">
        <v>4</v>
      </c>
      <c r="H36" s="66">
        <v>19</v>
      </c>
    </row>
    <row r="37" spans="3:8" ht="15">
      <c r="C37" s="65" t="s">
        <v>120</v>
      </c>
      <c r="D37" s="66">
        <v>1</v>
      </c>
      <c r="E37" s="66"/>
      <c r="F37" s="66">
        <v>1</v>
      </c>
      <c r="G37" s="66"/>
      <c r="H37" s="66">
        <v>2</v>
      </c>
    </row>
    <row r="38" spans="3:8" ht="15">
      <c r="C38" s="65" t="s">
        <v>59</v>
      </c>
      <c r="D38" s="66"/>
      <c r="E38" s="66">
        <v>6</v>
      </c>
      <c r="F38" s="66"/>
      <c r="G38" s="66"/>
      <c r="H38" s="66">
        <v>6</v>
      </c>
    </row>
    <row r="39" spans="3:8" ht="15">
      <c r="C39" s="65" t="s">
        <v>89</v>
      </c>
      <c r="D39" s="66">
        <v>3</v>
      </c>
      <c r="E39" s="66">
        <v>1</v>
      </c>
      <c r="F39" s="66"/>
      <c r="G39" s="66">
        <v>2</v>
      </c>
      <c r="H39" s="66">
        <v>6</v>
      </c>
    </row>
    <row r="40" spans="3:8" ht="15">
      <c r="C40" s="65" t="s">
        <v>63</v>
      </c>
      <c r="D40" s="66"/>
      <c r="E40" s="66">
        <v>4</v>
      </c>
      <c r="F40" s="66"/>
      <c r="G40" s="66"/>
      <c r="H40" s="66">
        <v>4</v>
      </c>
    </row>
    <row r="41" spans="3:8" ht="15">
      <c r="C41" s="65" t="s">
        <v>80</v>
      </c>
      <c r="D41" s="66"/>
      <c r="E41" s="66">
        <v>2</v>
      </c>
      <c r="F41" s="66">
        <v>5</v>
      </c>
      <c r="G41" s="66"/>
      <c r="H41" s="66">
        <v>7</v>
      </c>
    </row>
    <row r="42" spans="3:8" ht="15">
      <c r="C42" s="65" t="s">
        <v>220</v>
      </c>
      <c r="D42" s="66">
        <v>9</v>
      </c>
      <c r="E42" s="66">
        <v>33</v>
      </c>
      <c r="F42" s="66">
        <v>43</v>
      </c>
      <c r="G42" s="66">
        <v>6</v>
      </c>
      <c r="H42" s="66">
        <v>91</v>
      </c>
    </row>
    <row r="45" spans="3:4" ht="15">
      <c r="C45" s="64" t="s">
        <v>225</v>
      </c>
      <c r="D45" s="64" t="s">
        <v>224</v>
      </c>
    </row>
    <row r="46" spans="3:8" ht="15">
      <c r="C46" s="64" t="s">
        <v>219</v>
      </c>
      <c r="D46" t="s">
        <v>37</v>
      </c>
      <c r="E46" t="s">
        <v>45</v>
      </c>
      <c r="F46" t="s">
        <v>57</v>
      </c>
      <c r="G46" t="s">
        <v>103</v>
      </c>
      <c r="H46" t="s">
        <v>220</v>
      </c>
    </row>
    <row r="47" spans="3:8" ht="15">
      <c r="C47" s="65" t="s">
        <v>32</v>
      </c>
      <c r="D47" s="66">
        <v>13</v>
      </c>
      <c r="E47" s="66"/>
      <c r="F47" s="66">
        <v>1</v>
      </c>
      <c r="G47" s="66"/>
      <c r="H47" s="66">
        <v>14</v>
      </c>
    </row>
    <row r="48" spans="3:8" ht="15">
      <c r="C48" s="65" t="s">
        <v>42</v>
      </c>
      <c r="D48" s="66">
        <v>3</v>
      </c>
      <c r="E48" s="66">
        <v>30</v>
      </c>
      <c r="F48" s="66"/>
      <c r="G48" s="66"/>
      <c r="H48" s="66">
        <v>33</v>
      </c>
    </row>
    <row r="49" spans="3:8" ht="15">
      <c r="C49" s="65" t="s">
        <v>53</v>
      </c>
      <c r="D49" s="66">
        <v>3</v>
      </c>
      <c r="E49" s="66">
        <v>5</v>
      </c>
      <c r="F49" s="66">
        <v>6</v>
      </c>
      <c r="G49" s="66">
        <v>5</v>
      </c>
      <c r="H49" s="66">
        <v>19</v>
      </c>
    </row>
    <row r="50" spans="3:8" ht="15">
      <c r="C50" s="65" t="s">
        <v>120</v>
      </c>
      <c r="D50" s="66"/>
      <c r="E50" s="66"/>
      <c r="F50" s="66">
        <v>2</v>
      </c>
      <c r="G50" s="66"/>
      <c r="H50" s="66">
        <v>2</v>
      </c>
    </row>
    <row r="51" spans="3:8" ht="15">
      <c r="C51" s="65" t="s">
        <v>59</v>
      </c>
      <c r="D51" s="66">
        <v>2</v>
      </c>
      <c r="E51" s="66">
        <v>4</v>
      </c>
      <c r="F51" s="66"/>
      <c r="G51" s="66"/>
      <c r="H51" s="66">
        <v>6</v>
      </c>
    </row>
    <row r="52" spans="3:8" ht="15">
      <c r="C52" s="65" t="s">
        <v>89</v>
      </c>
      <c r="D52" s="66">
        <v>5</v>
      </c>
      <c r="E52" s="66">
        <v>1</v>
      </c>
      <c r="F52" s="66"/>
      <c r="G52" s="66"/>
      <c r="H52" s="66">
        <v>6</v>
      </c>
    </row>
    <row r="53" spans="3:8" ht="15">
      <c r="C53" s="65" t="s">
        <v>63</v>
      </c>
      <c r="D53" s="66"/>
      <c r="E53" s="66"/>
      <c r="F53" s="66">
        <v>4</v>
      </c>
      <c r="G53" s="66"/>
      <c r="H53" s="66">
        <v>4</v>
      </c>
    </row>
    <row r="54" spans="3:8" ht="15">
      <c r="C54" s="65" t="s">
        <v>80</v>
      </c>
      <c r="D54" s="66">
        <v>7</v>
      </c>
      <c r="E54" s="66"/>
      <c r="F54" s="66"/>
      <c r="G54" s="66"/>
      <c r="H54" s="66">
        <v>7</v>
      </c>
    </row>
    <row r="55" spans="3:8" ht="15">
      <c r="C55" s="65" t="s">
        <v>220</v>
      </c>
      <c r="D55" s="66">
        <v>33</v>
      </c>
      <c r="E55" s="66">
        <v>40</v>
      </c>
      <c r="F55" s="66">
        <v>13</v>
      </c>
      <c r="G55" s="66">
        <v>5</v>
      </c>
      <c r="H55" s="66">
        <v>91</v>
      </c>
    </row>
    <row r="58" spans="3:4" ht="15">
      <c r="C58" s="64" t="s">
        <v>226</v>
      </c>
      <c r="D58" s="64" t="s">
        <v>224</v>
      </c>
    </row>
    <row r="59" spans="3:8" ht="15">
      <c r="C59" s="64" t="s">
        <v>219</v>
      </c>
      <c r="D59" t="s">
        <v>215</v>
      </c>
      <c r="E59" t="s">
        <v>213</v>
      </c>
      <c r="F59" t="s">
        <v>214</v>
      </c>
      <c r="G59" t="s">
        <v>212</v>
      </c>
      <c r="H59" t="s">
        <v>220</v>
      </c>
    </row>
    <row r="60" spans="3:8" ht="15">
      <c r="C60" s="65" t="s">
        <v>32</v>
      </c>
      <c r="D60" s="66"/>
      <c r="E60" s="66">
        <v>12</v>
      </c>
      <c r="F60" s="66">
        <v>1</v>
      </c>
      <c r="G60" s="66">
        <v>1</v>
      </c>
      <c r="H60" s="66">
        <v>14</v>
      </c>
    </row>
    <row r="61" spans="3:8" ht="15">
      <c r="C61" s="65" t="s">
        <v>42</v>
      </c>
      <c r="D61" s="66">
        <v>1</v>
      </c>
      <c r="E61" s="66">
        <v>4</v>
      </c>
      <c r="F61" s="66">
        <v>28</v>
      </c>
      <c r="G61" s="66"/>
      <c r="H61" s="66">
        <v>33</v>
      </c>
    </row>
    <row r="62" spans="3:8" ht="15">
      <c r="C62" s="65" t="s">
        <v>53</v>
      </c>
      <c r="D62" s="66">
        <v>3</v>
      </c>
      <c r="E62" s="66">
        <v>9</v>
      </c>
      <c r="F62" s="66">
        <v>1</v>
      </c>
      <c r="G62" s="66">
        <v>6</v>
      </c>
      <c r="H62" s="66">
        <v>19</v>
      </c>
    </row>
    <row r="63" spans="3:8" ht="15">
      <c r="C63" s="65" t="s">
        <v>120</v>
      </c>
      <c r="D63" s="66"/>
      <c r="E63" s="66"/>
      <c r="F63" s="66"/>
      <c r="G63" s="66">
        <v>2</v>
      </c>
      <c r="H63" s="66">
        <v>2</v>
      </c>
    </row>
    <row r="64" spans="3:8" ht="15">
      <c r="C64" s="65" t="s">
        <v>59</v>
      </c>
      <c r="D64" s="66">
        <v>2</v>
      </c>
      <c r="E64" s="66">
        <v>2</v>
      </c>
      <c r="F64" s="66">
        <v>2</v>
      </c>
      <c r="G64" s="66"/>
      <c r="H64" s="66">
        <v>6</v>
      </c>
    </row>
    <row r="65" spans="3:8" ht="15">
      <c r="C65" s="65" t="s">
        <v>89</v>
      </c>
      <c r="D65" s="66">
        <v>1</v>
      </c>
      <c r="E65" s="66">
        <v>4</v>
      </c>
      <c r="F65" s="66"/>
      <c r="G65" s="66">
        <v>1</v>
      </c>
      <c r="H65" s="66">
        <v>6</v>
      </c>
    </row>
    <row r="66" spans="3:8" ht="15">
      <c r="C66" s="65" t="s">
        <v>63</v>
      </c>
      <c r="D66" s="66"/>
      <c r="E66" s="66">
        <v>4</v>
      </c>
      <c r="F66" s="66"/>
      <c r="G66" s="66"/>
      <c r="H66" s="66">
        <v>4</v>
      </c>
    </row>
    <row r="67" spans="3:8" ht="15">
      <c r="C67" s="65" t="s">
        <v>80</v>
      </c>
      <c r="D67" s="66"/>
      <c r="E67" s="66">
        <v>6</v>
      </c>
      <c r="F67" s="66">
        <v>1</v>
      </c>
      <c r="G67" s="66"/>
      <c r="H67" s="66">
        <v>7</v>
      </c>
    </row>
    <row r="68" spans="3:8" ht="15">
      <c r="C68" s="65" t="s">
        <v>220</v>
      </c>
      <c r="D68" s="66">
        <v>7</v>
      </c>
      <c r="E68" s="66">
        <v>41</v>
      </c>
      <c r="F68" s="66">
        <v>33</v>
      </c>
      <c r="G68" s="66">
        <v>10</v>
      </c>
      <c r="H68" s="66">
        <v>91</v>
      </c>
    </row>
  </sheetData>
  <sheetProtection password="C9F9" sheet="1" objects="1" scenarios="1"/>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sheetPr codeName="Hoja6"/>
  <dimension ref="A1:T43"/>
  <sheetViews>
    <sheetView view="pageBreakPreview" zoomScale="80" zoomScaleNormal="80" zoomScaleSheetLayoutView="80" zoomScalePageLayoutView="80" workbookViewId="0" topLeftCell="A1">
      <selection activeCell="H22" sqref="H22"/>
    </sheetView>
  </sheetViews>
  <sheetFormatPr defaultColWidth="11.421875" defaultRowHeight="15"/>
  <cols>
    <col min="1" max="4" width="16.421875" style="86" customWidth="1"/>
    <col min="5" max="5" width="21.8515625" style="86" customWidth="1"/>
    <col min="6" max="6" width="22.00390625" style="86" customWidth="1"/>
    <col min="7" max="7" width="21.28125" style="86" customWidth="1"/>
    <col min="8" max="8" width="30.421875" style="86" customWidth="1"/>
    <col min="9" max="9" width="25.8515625" style="86" customWidth="1"/>
    <col min="10" max="10" width="34.140625" style="86" customWidth="1"/>
    <col min="11" max="11" width="35.00390625" style="86" customWidth="1"/>
    <col min="12" max="12" width="33.7109375" style="86" customWidth="1"/>
    <col min="13" max="13" width="14.7109375" style="86" customWidth="1"/>
    <col min="14" max="20" width="13.421875" style="86" customWidth="1"/>
    <col min="21" max="16384" width="11.421875" style="86" customWidth="1"/>
  </cols>
  <sheetData>
    <row r="1" spans="1:20" ht="15" customHeight="1">
      <c r="A1" s="197"/>
      <c r="B1" s="198"/>
      <c r="C1" s="199"/>
      <c r="D1" s="206" t="s">
        <v>366</v>
      </c>
      <c r="E1" s="207"/>
      <c r="F1" s="207"/>
      <c r="G1" s="207"/>
      <c r="H1" s="207"/>
      <c r="I1" s="207"/>
      <c r="J1" s="207"/>
      <c r="K1" s="207"/>
      <c r="L1" s="207"/>
      <c r="M1" s="207"/>
      <c r="N1" s="208"/>
      <c r="Q1" s="195"/>
      <c r="R1" s="195"/>
      <c r="S1" s="195"/>
      <c r="T1" s="195"/>
    </row>
    <row r="2" spans="1:20" ht="15" customHeight="1">
      <c r="A2" s="200"/>
      <c r="B2" s="201"/>
      <c r="C2" s="202"/>
      <c r="D2" s="209"/>
      <c r="E2" s="210"/>
      <c r="F2" s="210"/>
      <c r="G2" s="210"/>
      <c r="H2" s="210"/>
      <c r="I2" s="210"/>
      <c r="J2" s="210"/>
      <c r="K2" s="210"/>
      <c r="L2" s="210"/>
      <c r="M2" s="210"/>
      <c r="N2" s="211"/>
      <c r="Q2" s="196"/>
      <c r="R2" s="196"/>
      <c r="S2" s="196"/>
      <c r="T2" s="196"/>
    </row>
    <row r="3" spans="1:20" ht="78" customHeight="1" thickBot="1">
      <c r="A3" s="203"/>
      <c r="B3" s="204"/>
      <c r="C3" s="205"/>
      <c r="D3" s="212" t="s">
        <v>422</v>
      </c>
      <c r="E3" s="213"/>
      <c r="F3" s="213"/>
      <c r="G3" s="213"/>
      <c r="H3" s="213"/>
      <c r="I3" s="213"/>
      <c r="J3" s="213"/>
      <c r="K3" s="213"/>
      <c r="L3" s="213"/>
      <c r="M3" s="213"/>
      <c r="N3" s="214"/>
      <c r="Q3" s="196"/>
      <c r="R3" s="196"/>
      <c r="S3" s="196"/>
      <c r="T3" s="196"/>
    </row>
    <row r="4" spans="1:20" ht="16.5">
      <c r="A4" s="87"/>
      <c r="B4" s="87"/>
      <c r="C4" s="87"/>
      <c r="D4" s="87"/>
      <c r="E4" s="87"/>
      <c r="F4" s="87"/>
      <c r="G4" s="87"/>
      <c r="H4" s="87"/>
      <c r="I4" s="87"/>
      <c r="J4" s="87"/>
      <c r="K4" s="87"/>
      <c r="L4" s="87"/>
      <c r="M4" s="87"/>
      <c r="N4" s="87"/>
      <c r="Q4" s="196"/>
      <c r="R4" s="196"/>
      <c r="S4" s="196"/>
      <c r="T4" s="196"/>
    </row>
    <row r="5" spans="1:20" ht="16.5">
      <c r="A5" s="87"/>
      <c r="B5" s="87"/>
      <c r="C5" s="87"/>
      <c r="D5" s="87"/>
      <c r="E5" s="87"/>
      <c r="F5" s="87"/>
      <c r="G5" s="87"/>
      <c r="H5" s="87"/>
      <c r="I5" s="87"/>
      <c r="J5" s="87"/>
      <c r="K5" s="87"/>
      <c r="L5" s="87"/>
      <c r="M5" s="87"/>
      <c r="N5" s="87"/>
      <c r="Q5" s="196"/>
      <c r="R5" s="196"/>
      <c r="S5" s="196"/>
      <c r="T5" s="196"/>
    </row>
    <row r="6" spans="1:14" ht="16.5">
      <c r="A6" s="87"/>
      <c r="B6" s="87"/>
      <c r="C6" s="87"/>
      <c r="D6" s="87"/>
      <c r="E6" s="87"/>
      <c r="F6" s="87"/>
      <c r="G6" s="87"/>
      <c r="H6" s="87"/>
      <c r="I6" s="87"/>
      <c r="J6" s="87"/>
      <c r="K6" s="87"/>
      <c r="L6" s="87"/>
      <c r="M6" s="87"/>
      <c r="N6" s="87"/>
    </row>
    <row r="7" spans="1:14" ht="16.5">
      <c r="A7" s="87"/>
      <c r="B7" s="87"/>
      <c r="C7" s="87"/>
      <c r="D7" s="87"/>
      <c r="E7" s="87"/>
      <c r="F7" s="87"/>
      <c r="G7" s="87"/>
      <c r="H7" s="87"/>
      <c r="I7" s="87"/>
      <c r="J7" s="87"/>
      <c r="K7" s="87"/>
      <c r="L7" s="87"/>
      <c r="M7" s="87"/>
      <c r="N7" s="87"/>
    </row>
    <row r="8" spans="1:14" ht="16.5">
      <c r="A8" s="87"/>
      <c r="B8" s="87"/>
      <c r="C8" s="87"/>
      <c r="D8" s="87"/>
      <c r="E8" s="87"/>
      <c r="F8" s="87"/>
      <c r="G8" s="87"/>
      <c r="H8" s="87"/>
      <c r="I8" s="87"/>
      <c r="J8" s="87"/>
      <c r="K8" s="87"/>
      <c r="L8" s="87"/>
      <c r="M8" s="87"/>
      <c r="N8" s="87"/>
    </row>
    <row r="9" spans="1:14" ht="16.5">
      <c r="A9" s="87"/>
      <c r="B9" s="87"/>
      <c r="C9" s="87"/>
      <c r="D9" s="87"/>
      <c r="E9" s="87"/>
      <c r="F9" s="87"/>
      <c r="G9" s="87"/>
      <c r="H9" s="87"/>
      <c r="I9" s="87"/>
      <c r="J9" s="87"/>
      <c r="K9" s="87"/>
      <c r="L9" s="87"/>
      <c r="M9" s="87"/>
      <c r="N9" s="87"/>
    </row>
    <row r="10" spans="1:14" ht="16.5">
      <c r="A10" s="87"/>
      <c r="B10" s="87"/>
      <c r="C10" s="87"/>
      <c r="D10" s="87"/>
      <c r="E10" s="87"/>
      <c r="F10" s="87"/>
      <c r="G10" s="87"/>
      <c r="H10" s="87"/>
      <c r="I10" s="87"/>
      <c r="J10" s="87"/>
      <c r="K10" s="87"/>
      <c r="L10" s="87"/>
      <c r="M10" s="87"/>
      <c r="N10" s="87"/>
    </row>
    <row r="11" spans="1:14" ht="16.5">
      <c r="A11" s="87"/>
      <c r="B11" s="87"/>
      <c r="C11" s="87"/>
      <c r="D11" s="87"/>
      <c r="E11" s="87"/>
      <c r="F11" s="87"/>
      <c r="G11" s="87"/>
      <c r="H11" s="87"/>
      <c r="I11" s="87"/>
      <c r="J11" s="87"/>
      <c r="K11" s="87"/>
      <c r="L11" s="87"/>
      <c r="M11" s="87"/>
      <c r="N11" s="87"/>
    </row>
    <row r="12" spans="1:14" ht="16.5">
      <c r="A12" s="87"/>
      <c r="B12" s="87"/>
      <c r="C12" s="87"/>
      <c r="D12" s="87"/>
      <c r="E12" s="87"/>
      <c r="F12" s="87"/>
      <c r="G12" s="87"/>
      <c r="H12" s="87"/>
      <c r="I12" s="87"/>
      <c r="J12" s="87"/>
      <c r="K12" s="87"/>
      <c r="L12" s="87"/>
      <c r="M12" s="87"/>
      <c r="N12" s="87"/>
    </row>
    <row r="13" spans="1:14" ht="16.5">
      <c r="A13" s="87"/>
      <c r="B13" s="87"/>
      <c r="C13" s="87"/>
      <c r="D13" s="87"/>
      <c r="E13" s="87"/>
      <c r="F13" s="87"/>
      <c r="G13" s="87"/>
      <c r="H13" s="87"/>
      <c r="I13" s="87"/>
      <c r="J13" s="87"/>
      <c r="K13" s="87"/>
      <c r="L13" s="87"/>
      <c r="M13" s="87"/>
      <c r="N13" s="87"/>
    </row>
    <row r="14" spans="1:14" ht="16.5">
      <c r="A14" s="87"/>
      <c r="B14" s="87"/>
      <c r="C14" s="87"/>
      <c r="D14" s="87"/>
      <c r="E14" s="87"/>
      <c r="F14" s="87"/>
      <c r="G14" s="87"/>
      <c r="H14" s="87"/>
      <c r="I14" s="87"/>
      <c r="J14" s="87"/>
      <c r="K14" s="87"/>
      <c r="L14" s="87"/>
      <c r="M14" s="87"/>
      <c r="N14" s="87"/>
    </row>
    <row r="15" spans="1:14" ht="16.5">
      <c r="A15" s="87"/>
      <c r="B15" s="87"/>
      <c r="C15" s="87"/>
      <c r="D15" s="87"/>
      <c r="E15" s="87"/>
      <c r="F15" s="87"/>
      <c r="G15" s="87"/>
      <c r="H15" s="87"/>
      <c r="I15" s="87"/>
      <c r="J15" s="87"/>
      <c r="K15" s="87"/>
      <c r="L15" s="87"/>
      <c r="M15" s="87"/>
      <c r="N15" s="87"/>
    </row>
    <row r="16" spans="1:14" ht="16.5">
      <c r="A16" s="87"/>
      <c r="B16" s="87"/>
      <c r="C16" s="87"/>
      <c r="D16" s="87"/>
      <c r="E16" s="87"/>
      <c r="F16" s="87"/>
      <c r="G16" s="87"/>
      <c r="H16" s="87"/>
      <c r="I16" s="87"/>
      <c r="J16" s="87"/>
      <c r="K16" s="87"/>
      <c r="L16" s="87"/>
      <c r="M16" s="87"/>
      <c r="N16" s="87"/>
    </row>
    <row r="17" spans="1:14" ht="16.5">
      <c r="A17" s="87"/>
      <c r="B17" s="87"/>
      <c r="C17" s="87"/>
      <c r="D17" s="87"/>
      <c r="E17" s="87"/>
      <c r="F17" s="87"/>
      <c r="G17" s="87"/>
      <c r="H17" s="87"/>
      <c r="I17" s="87"/>
      <c r="J17" s="87"/>
      <c r="K17" s="87"/>
      <c r="L17" s="87"/>
      <c r="M17" s="87"/>
      <c r="N17" s="87"/>
    </row>
    <row r="18" spans="1:14" ht="16.5">
      <c r="A18" s="87"/>
      <c r="B18" s="87"/>
      <c r="C18" s="87"/>
      <c r="D18" s="87"/>
      <c r="E18" s="87"/>
      <c r="F18" s="87"/>
      <c r="G18" s="87"/>
      <c r="H18" s="87"/>
      <c r="I18" s="87"/>
      <c r="J18" s="87"/>
      <c r="K18" s="87"/>
      <c r="L18" s="87"/>
      <c r="M18" s="87"/>
      <c r="N18" s="87"/>
    </row>
    <row r="19" spans="1:14" ht="16.5">
      <c r="A19" s="87"/>
      <c r="B19" s="87"/>
      <c r="C19" s="87"/>
      <c r="D19" s="87"/>
      <c r="E19" s="87"/>
      <c r="F19" s="87"/>
      <c r="G19" s="87"/>
      <c r="H19" s="87"/>
      <c r="I19" s="87"/>
      <c r="J19" s="87"/>
      <c r="K19" s="87"/>
      <c r="L19" s="87"/>
      <c r="M19" s="87"/>
      <c r="N19" s="87"/>
    </row>
    <row r="20" spans="1:14" ht="16.5">
      <c r="A20" s="87"/>
      <c r="B20" s="87"/>
      <c r="C20" s="87"/>
      <c r="D20" s="87"/>
      <c r="E20" s="87"/>
      <c r="F20" s="87"/>
      <c r="G20" s="87"/>
      <c r="H20" s="87"/>
      <c r="I20" s="87"/>
      <c r="J20" s="87"/>
      <c r="K20" s="87"/>
      <c r="L20" s="87"/>
      <c r="M20" s="87"/>
      <c r="N20" s="87"/>
    </row>
    <row r="21" spans="1:14" ht="16.5">
      <c r="A21" s="87"/>
      <c r="B21" s="87"/>
      <c r="C21" s="87"/>
      <c r="D21" s="87"/>
      <c r="E21" s="87"/>
      <c r="F21" s="87"/>
      <c r="G21" s="87"/>
      <c r="H21" s="87"/>
      <c r="I21" s="87"/>
      <c r="J21" s="87"/>
      <c r="K21" s="87"/>
      <c r="L21" s="87"/>
      <c r="M21" s="87"/>
      <c r="N21" s="87"/>
    </row>
    <row r="22" spans="1:14" ht="16.5">
      <c r="A22" s="87"/>
      <c r="B22" s="87"/>
      <c r="C22" s="87"/>
      <c r="D22" s="87"/>
      <c r="E22" s="87"/>
      <c r="F22" s="87"/>
      <c r="G22" s="87"/>
      <c r="H22" s="87"/>
      <c r="I22" s="87"/>
      <c r="J22" s="87"/>
      <c r="K22" s="87"/>
      <c r="L22" s="87"/>
      <c r="M22" s="87"/>
      <c r="N22" s="87"/>
    </row>
    <row r="23" spans="1:14" ht="16.5">
      <c r="A23" s="87"/>
      <c r="B23" s="87"/>
      <c r="C23" s="87"/>
      <c r="D23" s="87"/>
      <c r="E23" s="87"/>
      <c r="F23" s="87"/>
      <c r="G23" s="87"/>
      <c r="H23" s="87"/>
      <c r="I23" s="87"/>
      <c r="J23" s="87"/>
      <c r="K23" s="87"/>
      <c r="L23" s="87"/>
      <c r="M23" s="87"/>
      <c r="N23" s="87"/>
    </row>
    <row r="24" spans="1:14" ht="16.5">
      <c r="A24" s="87"/>
      <c r="B24" s="87"/>
      <c r="C24" s="87"/>
      <c r="D24" s="87"/>
      <c r="E24" s="87"/>
      <c r="F24" s="87"/>
      <c r="G24" s="87"/>
      <c r="H24" s="87"/>
      <c r="I24" s="87"/>
      <c r="J24" s="87"/>
      <c r="K24" s="87"/>
      <c r="L24" s="87"/>
      <c r="M24" s="87"/>
      <c r="N24" s="87"/>
    </row>
    <row r="25" spans="1:14" ht="16.5">
      <c r="A25" s="87"/>
      <c r="B25" s="87"/>
      <c r="C25" s="87"/>
      <c r="D25" s="87"/>
      <c r="E25" s="87"/>
      <c r="F25" s="87"/>
      <c r="G25" s="87"/>
      <c r="H25" s="87"/>
      <c r="I25" s="87"/>
      <c r="J25" s="87"/>
      <c r="K25" s="87"/>
      <c r="L25" s="87"/>
      <c r="M25" s="87"/>
      <c r="N25" s="87"/>
    </row>
    <row r="26" spans="1:14" ht="16.5">
      <c r="A26" s="87"/>
      <c r="B26" s="87"/>
      <c r="C26" s="87"/>
      <c r="D26" s="87"/>
      <c r="E26" s="87"/>
      <c r="F26" s="87"/>
      <c r="G26" s="87"/>
      <c r="H26" s="87"/>
      <c r="I26" s="87"/>
      <c r="J26" s="87"/>
      <c r="K26" s="87"/>
      <c r="L26" s="87"/>
      <c r="M26" s="87"/>
      <c r="N26" s="87"/>
    </row>
    <row r="27" spans="1:14" ht="16.5">
      <c r="A27" s="87"/>
      <c r="B27" s="87"/>
      <c r="C27" s="87"/>
      <c r="D27" s="87"/>
      <c r="E27" s="87"/>
      <c r="F27" s="87"/>
      <c r="G27" s="87"/>
      <c r="H27" s="87"/>
      <c r="I27" s="87"/>
      <c r="J27" s="87"/>
      <c r="K27" s="87"/>
      <c r="L27" s="87"/>
      <c r="M27" s="87"/>
      <c r="N27" s="87"/>
    </row>
    <row r="28" spans="1:14" ht="16.5">
      <c r="A28" s="87"/>
      <c r="B28" s="87"/>
      <c r="C28" s="87"/>
      <c r="D28" s="87"/>
      <c r="E28" s="87"/>
      <c r="F28" s="87"/>
      <c r="G28" s="87"/>
      <c r="H28" s="87"/>
      <c r="I28" s="87"/>
      <c r="J28" s="87"/>
      <c r="K28" s="87"/>
      <c r="L28" s="87"/>
      <c r="M28" s="87"/>
      <c r="N28" s="87"/>
    </row>
    <row r="29" spans="1:14" ht="16.5">
      <c r="A29" s="87"/>
      <c r="B29" s="87"/>
      <c r="C29" s="87"/>
      <c r="D29" s="87"/>
      <c r="E29" s="87"/>
      <c r="F29" s="87"/>
      <c r="G29" s="87"/>
      <c r="H29" s="87"/>
      <c r="I29" s="87"/>
      <c r="J29" s="87"/>
      <c r="K29" s="87"/>
      <c r="L29" s="87"/>
      <c r="M29" s="87"/>
      <c r="N29" s="87"/>
    </row>
    <row r="30" spans="1:14" ht="16.5">
      <c r="A30" s="87"/>
      <c r="B30" s="87"/>
      <c r="C30" s="87"/>
      <c r="D30" s="87"/>
      <c r="E30" s="87"/>
      <c r="F30" s="87"/>
      <c r="G30" s="87"/>
      <c r="H30" s="87"/>
      <c r="I30" s="87"/>
      <c r="J30" s="87"/>
      <c r="K30" s="87"/>
      <c r="L30" s="87"/>
      <c r="M30" s="87"/>
      <c r="N30" s="87"/>
    </row>
    <row r="31" spans="1:14" ht="16.5">
      <c r="A31" s="87"/>
      <c r="B31" s="87"/>
      <c r="C31" s="87"/>
      <c r="D31" s="87"/>
      <c r="E31" s="87"/>
      <c r="F31" s="87"/>
      <c r="G31" s="87"/>
      <c r="H31" s="87"/>
      <c r="I31" s="87"/>
      <c r="J31" s="87"/>
      <c r="K31" s="87"/>
      <c r="L31" s="87"/>
      <c r="M31" s="87"/>
      <c r="N31" s="87"/>
    </row>
    <row r="32" spans="1:14" ht="16.5">
      <c r="A32" s="87"/>
      <c r="B32" s="87"/>
      <c r="C32" s="87"/>
      <c r="D32" s="87"/>
      <c r="E32" s="87"/>
      <c r="F32" s="87"/>
      <c r="G32" s="87"/>
      <c r="H32" s="87"/>
      <c r="I32" s="87"/>
      <c r="J32" s="87"/>
      <c r="K32" s="87"/>
      <c r="L32" s="87"/>
      <c r="M32" s="87"/>
      <c r="N32" s="87"/>
    </row>
    <row r="33" spans="1:14" ht="16.5">
      <c r="A33" s="87"/>
      <c r="B33" s="87"/>
      <c r="C33" s="87"/>
      <c r="D33" s="87"/>
      <c r="E33" s="87"/>
      <c r="F33" s="87"/>
      <c r="G33" s="87"/>
      <c r="H33" s="87"/>
      <c r="I33" s="87"/>
      <c r="J33" s="87"/>
      <c r="K33" s="87"/>
      <c r="L33" s="87"/>
      <c r="M33" s="87"/>
      <c r="N33" s="87"/>
    </row>
    <row r="34" spans="1:14" ht="16.5">
      <c r="A34" s="87"/>
      <c r="B34" s="87"/>
      <c r="C34" s="87"/>
      <c r="D34" s="87"/>
      <c r="E34" s="87"/>
      <c r="F34" s="87"/>
      <c r="G34" s="87"/>
      <c r="H34" s="87"/>
      <c r="I34" s="87"/>
      <c r="J34" s="87"/>
      <c r="K34" s="87"/>
      <c r="L34" s="87"/>
      <c r="M34" s="87"/>
      <c r="N34" s="87"/>
    </row>
    <row r="35" spans="1:14" ht="16.5">
      <c r="A35" s="87"/>
      <c r="B35" s="87"/>
      <c r="C35" s="87"/>
      <c r="D35" s="87"/>
      <c r="E35" s="87"/>
      <c r="F35" s="87"/>
      <c r="G35" s="87"/>
      <c r="H35" s="87"/>
      <c r="I35" s="87"/>
      <c r="J35" s="87"/>
      <c r="K35" s="87"/>
      <c r="L35" s="87"/>
      <c r="M35" s="87"/>
      <c r="N35" s="87"/>
    </row>
    <row r="36" spans="1:14" ht="16.5">
      <c r="A36" s="87"/>
      <c r="B36" s="87"/>
      <c r="C36" s="87"/>
      <c r="D36" s="87"/>
      <c r="E36" s="87"/>
      <c r="F36" s="87"/>
      <c r="G36" s="87"/>
      <c r="H36" s="87"/>
      <c r="I36" s="87"/>
      <c r="J36" s="87"/>
      <c r="K36" s="87"/>
      <c r="L36" s="87"/>
      <c r="M36" s="87"/>
      <c r="N36" s="87"/>
    </row>
    <row r="37" spans="1:14" ht="16.5">
      <c r="A37" s="87"/>
      <c r="B37" s="87"/>
      <c r="C37" s="87"/>
      <c r="D37" s="87"/>
      <c r="E37" s="87"/>
      <c r="F37" s="87"/>
      <c r="G37" s="87"/>
      <c r="H37" s="87"/>
      <c r="I37" s="87"/>
      <c r="J37" s="87"/>
      <c r="K37" s="87"/>
      <c r="L37" s="87"/>
      <c r="M37" s="87"/>
      <c r="N37" s="87"/>
    </row>
    <row r="38" spans="1:14" ht="16.5">
      <c r="A38" s="87"/>
      <c r="B38" s="87"/>
      <c r="C38" s="87"/>
      <c r="D38" s="87"/>
      <c r="E38" s="87"/>
      <c r="F38" s="87"/>
      <c r="G38" s="87"/>
      <c r="H38" s="87"/>
      <c r="I38" s="87"/>
      <c r="J38" s="87"/>
      <c r="K38" s="87"/>
      <c r="L38" s="87"/>
      <c r="M38" s="87"/>
      <c r="N38" s="87"/>
    </row>
    <row r="39" spans="1:14" ht="16.5">
      <c r="A39" s="87"/>
      <c r="B39" s="87"/>
      <c r="C39" s="87"/>
      <c r="D39" s="87"/>
      <c r="E39" s="87"/>
      <c r="F39" s="87"/>
      <c r="G39" s="87"/>
      <c r="H39" s="87"/>
      <c r="I39" s="87"/>
      <c r="J39" s="87"/>
      <c r="K39" s="87"/>
      <c r="L39" s="87"/>
      <c r="M39" s="87"/>
      <c r="N39" s="87"/>
    </row>
    <row r="40" spans="1:14" ht="16.5">
      <c r="A40" s="87"/>
      <c r="B40" s="87"/>
      <c r="C40" s="87"/>
      <c r="D40" s="87"/>
      <c r="E40" s="87"/>
      <c r="F40" s="87"/>
      <c r="G40" s="87"/>
      <c r="H40" s="87"/>
      <c r="I40" s="87"/>
      <c r="J40" s="87"/>
      <c r="K40" s="87"/>
      <c r="L40" s="87"/>
      <c r="M40" s="87"/>
      <c r="N40" s="87"/>
    </row>
    <row r="41" spans="1:14" ht="16.5">
      <c r="A41" s="87"/>
      <c r="B41" s="87"/>
      <c r="C41" s="87"/>
      <c r="D41" s="87"/>
      <c r="E41" s="87"/>
      <c r="F41" s="87"/>
      <c r="G41" s="87"/>
      <c r="H41" s="87"/>
      <c r="I41" s="87"/>
      <c r="J41" s="87"/>
      <c r="K41" s="87"/>
      <c r="L41" s="87"/>
      <c r="M41" s="87"/>
      <c r="N41" s="87"/>
    </row>
    <row r="42" spans="1:14" ht="16.5">
      <c r="A42" s="87"/>
      <c r="B42" s="87"/>
      <c r="C42" s="87"/>
      <c r="D42" s="87"/>
      <c r="E42" s="87"/>
      <c r="F42" s="87"/>
      <c r="G42" s="87"/>
      <c r="H42" s="87"/>
      <c r="I42" s="87"/>
      <c r="J42" s="87"/>
      <c r="K42" s="87"/>
      <c r="L42" s="87"/>
      <c r="M42" s="87"/>
      <c r="N42" s="87"/>
    </row>
    <row r="43" spans="1:14" ht="16.5">
      <c r="A43" s="87"/>
      <c r="B43" s="87"/>
      <c r="C43" s="87"/>
      <c r="D43" s="87"/>
      <c r="E43" s="87"/>
      <c r="F43" s="87"/>
      <c r="G43" s="87"/>
      <c r="H43" s="87"/>
      <c r="I43" s="87"/>
      <c r="J43" s="87"/>
      <c r="K43" s="87"/>
      <c r="L43" s="87"/>
      <c r="M43" s="87"/>
      <c r="N43" s="87"/>
    </row>
  </sheetData>
  <sheetProtection password="C9F9" sheet="1" objects="1" scenarios="1"/>
  <mergeCells count="6">
    <mergeCell ref="Q4:T5"/>
    <mergeCell ref="A1:C3"/>
    <mergeCell ref="D1:N2"/>
    <mergeCell ref="Q1:T1"/>
    <mergeCell ref="Q2:T3"/>
    <mergeCell ref="D3:N3"/>
  </mergeCells>
  <printOptions/>
  <pageMargins left="0.7" right="0.7" top="0.75" bottom="0.75" header="0.3" footer="0.3"/>
  <pageSetup horizontalDpi="600" verticalDpi="600" orientation="portrait" scale="26" r:id="rId2"/>
  <drawing r:id="rId1"/>
</worksheet>
</file>

<file path=xl/worksheets/sheet7.xml><?xml version="1.0" encoding="utf-8"?>
<worksheet xmlns="http://schemas.openxmlformats.org/spreadsheetml/2006/main" xmlns:r="http://schemas.openxmlformats.org/officeDocument/2006/relationships">
  <sheetPr codeName="Hoja7"/>
  <dimension ref="A7:C15"/>
  <sheetViews>
    <sheetView zoomScalePageLayoutView="0" workbookViewId="0" topLeftCell="A1">
      <selection activeCell="C20" sqref="C20"/>
    </sheetView>
  </sheetViews>
  <sheetFormatPr defaultColWidth="10.8515625" defaultRowHeight="15"/>
  <cols>
    <col min="1" max="2" width="35.28125" style="130" customWidth="1"/>
    <col min="3" max="3" width="78.7109375" style="130" customWidth="1"/>
    <col min="4" max="16384" width="10.8515625" style="130" customWidth="1"/>
  </cols>
  <sheetData>
    <row r="1" ht="15.75"/>
    <row r="2" ht="15.75"/>
    <row r="3" ht="27" customHeight="1"/>
    <row r="7" spans="1:3" ht="15.75">
      <c r="A7" s="215" t="s">
        <v>412</v>
      </c>
      <c r="B7" s="215"/>
      <c r="C7" s="215"/>
    </row>
    <row r="8" spans="1:3" ht="15.75">
      <c r="A8" s="131" t="s">
        <v>216</v>
      </c>
      <c r="B8" s="131" t="s">
        <v>413</v>
      </c>
      <c r="C8" s="131" t="s">
        <v>217</v>
      </c>
    </row>
    <row r="9" spans="1:3" ht="31.5">
      <c r="A9" s="132">
        <v>44521</v>
      </c>
      <c r="B9" s="133">
        <v>1</v>
      </c>
      <c r="C9" s="134" t="s">
        <v>218</v>
      </c>
    </row>
    <row r="10" spans="1:3" ht="15.75">
      <c r="A10" s="132">
        <v>44528</v>
      </c>
      <c r="B10" s="133">
        <v>2</v>
      </c>
      <c r="C10" s="134" t="s">
        <v>418</v>
      </c>
    </row>
    <row r="12" spans="1:3" ht="15.75">
      <c r="A12" s="135"/>
      <c r="B12" s="135"/>
      <c r="C12" s="136"/>
    </row>
    <row r="13" spans="1:3" ht="15.75">
      <c r="A13" s="215" t="s">
        <v>414</v>
      </c>
      <c r="B13" s="215"/>
      <c r="C13" s="215"/>
    </row>
    <row r="14" spans="1:3" ht="15.75">
      <c r="A14" s="131" t="s">
        <v>415</v>
      </c>
      <c r="B14" s="216" t="s">
        <v>416</v>
      </c>
      <c r="C14" s="216"/>
    </row>
    <row r="15" spans="1:3" ht="15.75">
      <c r="A15" s="132">
        <v>44540</v>
      </c>
      <c r="B15" s="217" t="s">
        <v>417</v>
      </c>
      <c r="C15" s="217"/>
    </row>
  </sheetData>
  <sheetProtection password="C9F9" sheet="1" objects="1" scenarios="1"/>
  <mergeCells count="4">
    <mergeCell ref="A7:C7"/>
    <mergeCell ref="A13:C13"/>
    <mergeCell ref="B14:C14"/>
    <mergeCell ref="B15:C15"/>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codeName="Hoja8"/>
  <dimension ref="E6:J62"/>
  <sheetViews>
    <sheetView zoomScalePageLayoutView="0" workbookViewId="0" topLeftCell="A1">
      <selection activeCell="K31" sqref="K31"/>
    </sheetView>
  </sheetViews>
  <sheetFormatPr defaultColWidth="11.421875" defaultRowHeight="15"/>
  <cols>
    <col min="5" max="5" width="31.140625" style="0" bestFit="1" customWidth="1"/>
    <col min="6" max="6" width="20.28125" style="0" bestFit="1" customWidth="1"/>
    <col min="7" max="7" width="27.00390625" style="0" bestFit="1" customWidth="1"/>
    <col min="8" max="8" width="9.28125" style="0" bestFit="1" customWidth="1"/>
    <col min="9" max="9" width="12.00390625" style="0" bestFit="1" customWidth="1"/>
    <col min="10" max="10" width="11.140625" style="0" bestFit="1" customWidth="1"/>
  </cols>
  <sheetData>
    <row r="6" spans="5:6" ht="15">
      <c r="E6" s="64" t="s">
        <v>221</v>
      </c>
      <c r="F6" s="64" t="s">
        <v>224</v>
      </c>
    </row>
    <row r="7" spans="5:9" ht="15">
      <c r="E7" s="64" t="s">
        <v>219</v>
      </c>
      <c r="F7" t="s">
        <v>105</v>
      </c>
      <c r="G7" t="s">
        <v>35</v>
      </c>
      <c r="H7" t="s">
        <v>141</v>
      </c>
      <c r="I7" t="s">
        <v>220</v>
      </c>
    </row>
    <row r="8" spans="5:9" ht="15">
      <c r="E8" s="65" t="s">
        <v>32</v>
      </c>
      <c r="F8" s="66">
        <v>4</v>
      </c>
      <c r="G8" s="66">
        <v>1</v>
      </c>
      <c r="H8" s="66">
        <v>3</v>
      </c>
      <c r="I8" s="66">
        <v>8</v>
      </c>
    </row>
    <row r="9" spans="5:9" ht="15">
      <c r="E9" s="65" t="s">
        <v>42</v>
      </c>
      <c r="F9" s="66"/>
      <c r="G9" s="66">
        <v>2</v>
      </c>
      <c r="H9" s="66"/>
      <c r="I9" s="66">
        <v>2</v>
      </c>
    </row>
    <row r="10" spans="5:9" ht="15">
      <c r="E10" s="65" t="s">
        <v>53</v>
      </c>
      <c r="F10" s="66">
        <v>1</v>
      </c>
      <c r="G10" s="66">
        <v>4</v>
      </c>
      <c r="H10" s="66">
        <v>2</v>
      </c>
      <c r="I10" s="66">
        <v>7</v>
      </c>
    </row>
    <row r="11" spans="5:9" ht="15">
      <c r="E11" s="65" t="s">
        <v>120</v>
      </c>
      <c r="F11" s="66"/>
      <c r="G11" s="66"/>
      <c r="H11" s="66">
        <v>1</v>
      </c>
      <c r="I11" s="66">
        <v>1</v>
      </c>
    </row>
    <row r="12" spans="5:9" ht="15">
      <c r="E12" s="65" t="s">
        <v>59</v>
      </c>
      <c r="F12" s="66"/>
      <c r="G12" s="66">
        <v>2</v>
      </c>
      <c r="H12" s="66"/>
      <c r="I12" s="66">
        <v>2</v>
      </c>
    </row>
    <row r="13" spans="5:9" ht="15">
      <c r="E13" s="65" t="s">
        <v>63</v>
      </c>
      <c r="F13" s="66"/>
      <c r="G13" s="66">
        <v>2</v>
      </c>
      <c r="H13" s="66"/>
      <c r="I13" s="66">
        <v>2</v>
      </c>
    </row>
    <row r="14" spans="5:9" ht="15">
      <c r="E14" s="65" t="s">
        <v>80</v>
      </c>
      <c r="F14" s="66">
        <v>2</v>
      </c>
      <c r="G14" s="66">
        <v>2</v>
      </c>
      <c r="H14" s="66"/>
      <c r="I14" s="66">
        <v>4</v>
      </c>
    </row>
    <row r="15" spans="5:9" ht="15">
      <c r="E15" s="65" t="s">
        <v>220</v>
      </c>
      <c r="F15" s="66">
        <v>7</v>
      </c>
      <c r="G15" s="66">
        <v>13</v>
      </c>
      <c r="H15" s="66">
        <v>6</v>
      </c>
      <c r="I15" s="66">
        <v>26</v>
      </c>
    </row>
    <row r="17" spans="5:6" ht="15">
      <c r="E17" s="64" t="s">
        <v>222</v>
      </c>
      <c r="F17" s="64" t="s">
        <v>224</v>
      </c>
    </row>
    <row r="18" spans="5:9" ht="15">
      <c r="E18" s="64" t="s">
        <v>219</v>
      </c>
      <c r="F18" t="s">
        <v>106</v>
      </c>
      <c r="G18" t="s">
        <v>36</v>
      </c>
      <c r="H18" t="s">
        <v>50</v>
      </c>
      <c r="I18" t="s">
        <v>220</v>
      </c>
    </row>
    <row r="19" spans="5:9" ht="15">
      <c r="E19" s="65" t="s">
        <v>32</v>
      </c>
      <c r="F19" s="66"/>
      <c r="G19" s="66">
        <v>8</v>
      </c>
      <c r="H19" s="66"/>
      <c r="I19" s="66">
        <v>8</v>
      </c>
    </row>
    <row r="20" spans="5:9" ht="15">
      <c r="E20" s="65" t="s">
        <v>42</v>
      </c>
      <c r="F20" s="66"/>
      <c r="G20" s="66">
        <v>2</v>
      </c>
      <c r="H20" s="66"/>
      <c r="I20" s="66">
        <v>2</v>
      </c>
    </row>
    <row r="21" spans="5:9" ht="15">
      <c r="E21" s="65" t="s">
        <v>53</v>
      </c>
      <c r="F21" s="66"/>
      <c r="G21" s="66">
        <v>5</v>
      </c>
      <c r="H21" s="66">
        <v>2</v>
      </c>
      <c r="I21" s="66">
        <v>7</v>
      </c>
    </row>
    <row r="22" spans="5:9" ht="15">
      <c r="E22" s="65" t="s">
        <v>120</v>
      </c>
      <c r="F22" s="66">
        <v>1</v>
      </c>
      <c r="G22" s="66"/>
      <c r="H22" s="66"/>
      <c r="I22" s="66">
        <v>1</v>
      </c>
    </row>
    <row r="23" spans="5:9" ht="15">
      <c r="E23" s="65" t="s">
        <v>59</v>
      </c>
      <c r="F23" s="66"/>
      <c r="G23" s="66"/>
      <c r="H23" s="66">
        <v>2</v>
      </c>
      <c r="I23" s="66">
        <v>2</v>
      </c>
    </row>
    <row r="24" spans="5:9" ht="15">
      <c r="E24" s="65" t="s">
        <v>63</v>
      </c>
      <c r="F24" s="66">
        <v>2</v>
      </c>
      <c r="G24" s="66"/>
      <c r="H24" s="66"/>
      <c r="I24" s="66">
        <v>2</v>
      </c>
    </row>
    <row r="25" spans="5:9" ht="15">
      <c r="E25" s="65" t="s">
        <v>80</v>
      </c>
      <c r="F25" s="66"/>
      <c r="G25" s="66">
        <v>4</v>
      </c>
      <c r="H25" s="66"/>
      <c r="I25" s="66">
        <v>4</v>
      </c>
    </row>
    <row r="26" spans="5:9" ht="15">
      <c r="E26" s="65" t="s">
        <v>220</v>
      </c>
      <c r="F26" s="66">
        <v>3</v>
      </c>
      <c r="G26" s="66">
        <v>19</v>
      </c>
      <c r="H26" s="66">
        <v>4</v>
      </c>
      <c r="I26" s="66">
        <v>26</v>
      </c>
    </row>
    <row r="29" spans="5:6" ht="15">
      <c r="E29" s="64" t="s">
        <v>223</v>
      </c>
      <c r="F29" s="64" t="s">
        <v>224</v>
      </c>
    </row>
    <row r="30" spans="5:10" ht="15">
      <c r="E30" s="64" t="s">
        <v>219</v>
      </c>
      <c r="F30" t="s">
        <v>70</v>
      </c>
      <c r="G30" t="s">
        <v>105</v>
      </c>
      <c r="H30" t="s">
        <v>35</v>
      </c>
      <c r="I30" t="s">
        <v>141</v>
      </c>
      <c r="J30" t="s">
        <v>220</v>
      </c>
    </row>
    <row r="31" spans="5:10" ht="15">
      <c r="E31" s="65" t="s">
        <v>32</v>
      </c>
      <c r="F31" s="66"/>
      <c r="G31" s="66">
        <v>4</v>
      </c>
      <c r="H31" s="66">
        <v>1</v>
      </c>
      <c r="I31" s="66">
        <v>3</v>
      </c>
      <c r="J31" s="66">
        <v>8</v>
      </c>
    </row>
    <row r="32" spans="5:10" ht="15">
      <c r="E32" s="65" t="s">
        <v>42</v>
      </c>
      <c r="F32" s="66"/>
      <c r="G32" s="66"/>
      <c r="H32" s="66">
        <v>2</v>
      </c>
      <c r="I32" s="66"/>
      <c r="J32" s="66">
        <v>2</v>
      </c>
    </row>
    <row r="33" spans="5:10" ht="15">
      <c r="E33" s="65" t="s">
        <v>53</v>
      </c>
      <c r="F33" s="66"/>
      <c r="G33" s="66">
        <v>3</v>
      </c>
      <c r="H33" s="66">
        <v>2</v>
      </c>
      <c r="I33" s="66">
        <v>2</v>
      </c>
      <c r="J33" s="66">
        <v>7</v>
      </c>
    </row>
    <row r="34" spans="5:10" ht="15">
      <c r="E34" s="65" t="s">
        <v>120</v>
      </c>
      <c r="F34" s="66">
        <v>1</v>
      </c>
      <c r="G34" s="66"/>
      <c r="H34" s="66"/>
      <c r="I34" s="66"/>
      <c r="J34" s="66">
        <v>1</v>
      </c>
    </row>
    <row r="35" spans="5:10" ht="15">
      <c r="E35" s="65" t="s">
        <v>59</v>
      </c>
      <c r="F35" s="66"/>
      <c r="G35" s="66">
        <v>2</v>
      </c>
      <c r="H35" s="66"/>
      <c r="I35" s="66"/>
      <c r="J35" s="66">
        <v>2</v>
      </c>
    </row>
    <row r="36" spans="5:10" ht="15">
      <c r="E36" s="65" t="s">
        <v>63</v>
      </c>
      <c r="F36" s="66"/>
      <c r="G36" s="66">
        <v>2</v>
      </c>
      <c r="H36" s="66"/>
      <c r="I36" s="66"/>
      <c r="J36" s="66">
        <v>2</v>
      </c>
    </row>
    <row r="37" spans="5:10" ht="15">
      <c r="E37" s="65" t="s">
        <v>80</v>
      </c>
      <c r="F37" s="66"/>
      <c r="G37" s="66">
        <v>2</v>
      </c>
      <c r="H37" s="66">
        <v>2</v>
      </c>
      <c r="I37" s="66"/>
      <c r="J37" s="66">
        <v>4</v>
      </c>
    </row>
    <row r="38" spans="5:10" ht="15">
      <c r="E38" s="65" t="s">
        <v>220</v>
      </c>
      <c r="F38" s="66">
        <v>1</v>
      </c>
      <c r="G38" s="66">
        <v>13</v>
      </c>
      <c r="H38" s="66">
        <v>7</v>
      </c>
      <c r="I38" s="66">
        <v>5</v>
      </c>
      <c r="J38" s="66">
        <v>26</v>
      </c>
    </row>
    <row r="41" spans="5:6" ht="15">
      <c r="E41" s="64" t="s">
        <v>225</v>
      </c>
      <c r="F41" s="64" t="s">
        <v>224</v>
      </c>
    </row>
    <row r="42" spans="5:10" ht="15">
      <c r="E42" s="64" t="s">
        <v>219</v>
      </c>
      <c r="F42" t="s">
        <v>37</v>
      </c>
      <c r="G42" t="s">
        <v>45</v>
      </c>
      <c r="H42" t="s">
        <v>57</v>
      </c>
      <c r="I42" t="s">
        <v>103</v>
      </c>
      <c r="J42" t="s">
        <v>220</v>
      </c>
    </row>
    <row r="43" spans="5:10" ht="15">
      <c r="E43" s="65" t="s">
        <v>32</v>
      </c>
      <c r="F43" s="66">
        <v>8</v>
      </c>
      <c r="G43" s="66"/>
      <c r="H43" s="66"/>
      <c r="I43" s="66"/>
      <c r="J43" s="66">
        <v>8</v>
      </c>
    </row>
    <row r="44" spans="5:10" ht="15">
      <c r="E44" s="65" t="s">
        <v>42</v>
      </c>
      <c r="F44" s="66"/>
      <c r="G44" s="66">
        <v>2</v>
      </c>
      <c r="H44" s="66"/>
      <c r="I44" s="66"/>
      <c r="J44" s="66">
        <v>2</v>
      </c>
    </row>
    <row r="45" spans="5:10" ht="15">
      <c r="E45" s="65" t="s">
        <v>53</v>
      </c>
      <c r="F45" s="66">
        <v>3</v>
      </c>
      <c r="G45" s="66"/>
      <c r="H45" s="66">
        <v>2</v>
      </c>
      <c r="I45" s="66">
        <v>2</v>
      </c>
      <c r="J45" s="66">
        <v>7</v>
      </c>
    </row>
    <row r="46" spans="5:10" ht="15">
      <c r="E46" s="65" t="s">
        <v>120</v>
      </c>
      <c r="F46" s="66"/>
      <c r="G46" s="66"/>
      <c r="H46" s="66">
        <v>1</v>
      </c>
      <c r="I46" s="66"/>
      <c r="J46" s="66">
        <v>1</v>
      </c>
    </row>
    <row r="47" spans="5:10" ht="15">
      <c r="E47" s="65" t="s">
        <v>59</v>
      </c>
      <c r="F47" s="66"/>
      <c r="G47" s="66">
        <v>2</v>
      </c>
      <c r="H47" s="66"/>
      <c r="I47" s="66"/>
      <c r="J47" s="66">
        <v>2</v>
      </c>
    </row>
    <row r="48" spans="5:10" ht="15">
      <c r="E48" s="65" t="s">
        <v>63</v>
      </c>
      <c r="F48" s="66"/>
      <c r="G48" s="66"/>
      <c r="H48" s="66">
        <v>2</v>
      </c>
      <c r="I48" s="66"/>
      <c r="J48" s="66">
        <v>2</v>
      </c>
    </row>
    <row r="49" spans="5:10" ht="15">
      <c r="E49" s="65" t="s">
        <v>80</v>
      </c>
      <c r="F49" s="66">
        <v>4</v>
      </c>
      <c r="G49" s="66"/>
      <c r="H49" s="66"/>
      <c r="I49" s="66"/>
      <c r="J49" s="66">
        <v>4</v>
      </c>
    </row>
    <row r="50" spans="5:10" ht="15">
      <c r="E50" s="65" t="s">
        <v>220</v>
      </c>
      <c r="F50" s="66">
        <v>15</v>
      </c>
      <c r="G50" s="66">
        <v>4</v>
      </c>
      <c r="H50" s="66">
        <v>5</v>
      </c>
      <c r="I50" s="66">
        <v>2</v>
      </c>
      <c r="J50" s="66">
        <v>26</v>
      </c>
    </row>
    <row r="53" spans="5:6" ht="15">
      <c r="E53" s="64" t="s">
        <v>226</v>
      </c>
      <c r="F53" s="64" t="s">
        <v>224</v>
      </c>
    </row>
    <row r="54" spans="5:10" ht="15">
      <c r="E54" s="64" t="s">
        <v>219</v>
      </c>
      <c r="F54" t="s">
        <v>215</v>
      </c>
      <c r="G54" t="s">
        <v>213</v>
      </c>
      <c r="H54" t="s">
        <v>214</v>
      </c>
      <c r="I54" t="s">
        <v>212</v>
      </c>
      <c r="J54" t="s">
        <v>220</v>
      </c>
    </row>
    <row r="55" spans="5:10" ht="15">
      <c r="E55" s="65" t="s">
        <v>32</v>
      </c>
      <c r="F55" s="66">
        <v>4</v>
      </c>
      <c r="G55" s="66">
        <v>1</v>
      </c>
      <c r="H55" s="66"/>
      <c r="I55" s="66">
        <v>3</v>
      </c>
      <c r="J55" s="66">
        <v>8</v>
      </c>
    </row>
    <row r="56" spans="5:10" ht="15">
      <c r="E56" s="65" t="s">
        <v>42</v>
      </c>
      <c r="F56" s="66"/>
      <c r="G56" s="66"/>
      <c r="H56" s="66">
        <v>2</v>
      </c>
      <c r="I56" s="66"/>
      <c r="J56" s="66">
        <v>2</v>
      </c>
    </row>
    <row r="57" spans="5:10" ht="15">
      <c r="E57" s="65" t="s">
        <v>53</v>
      </c>
      <c r="F57" s="66">
        <v>1</v>
      </c>
      <c r="G57" s="66">
        <v>4</v>
      </c>
      <c r="H57" s="66"/>
      <c r="I57" s="66">
        <v>2</v>
      </c>
      <c r="J57" s="66">
        <v>7</v>
      </c>
    </row>
    <row r="58" spans="5:10" ht="15">
      <c r="E58" s="65" t="s">
        <v>120</v>
      </c>
      <c r="F58" s="66"/>
      <c r="G58" s="66"/>
      <c r="H58" s="66"/>
      <c r="I58" s="66">
        <v>1</v>
      </c>
      <c r="J58" s="66">
        <v>1</v>
      </c>
    </row>
    <row r="59" spans="5:10" ht="15">
      <c r="E59" s="65" t="s">
        <v>59</v>
      </c>
      <c r="F59" s="66"/>
      <c r="G59" s="66"/>
      <c r="H59" s="66">
        <v>2</v>
      </c>
      <c r="I59" s="66"/>
      <c r="J59" s="66">
        <v>2</v>
      </c>
    </row>
    <row r="60" spans="5:10" ht="15">
      <c r="E60" s="65" t="s">
        <v>63</v>
      </c>
      <c r="F60" s="66"/>
      <c r="G60" s="66">
        <v>2</v>
      </c>
      <c r="H60" s="66"/>
      <c r="I60" s="66"/>
      <c r="J60" s="66">
        <v>2</v>
      </c>
    </row>
    <row r="61" spans="5:10" ht="15">
      <c r="E61" s="65" t="s">
        <v>80</v>
      </c>
      <c r="F61" s="66">
        <v>2</v>
      </c>
      <c r="G61" s="66">
        <v>2</v>
      </c>
      <c r="H61" s="66"/>
      <c r="I61" s="66"/>
      <c r="J61" s="66">
        <v>4</v>
      </c>
    </row>
    <row r="62" spans="5:10" ht="15">
      <c r="E62" s="65" t="s">
        <v>220</v>
      </c>
      <c r="F62" s="66">
        <v>7</v>
      </c>
      <c r="G62" s="66">
        <v>9</v>
      </c>
      <c r="H62" s="66">
        <v>4</v>
      </c>
      <c r="I62" s="66">
        <v>6</v>
      </c>
      <c r="J62" s="66">
        <v>26</v>
      </c>
    </row>
  </sheetData>
  <sheetProtection password="C9F9" sheet="1" objects="1" scenarios="1"/>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Hoja9"/>
  <dimension ref="A1:BF17"/>
  <sheetViews>
    <sheetView zoomScale="90" zoomScaleNormal="90" zoomScalePageLayoutView="0" workbookViewId="0" topLeftCell="AQ1">
      <selection activeCell="BF2" sqref="BF2"/>
    </sheetView>
  </sheetViews>
  <sheetFormatPr defaultColWidth="5.7109375" defaultRowHeight="15"/>
  <cols>
    <col min="1" max="1" width="15.8515625" style="0" bestFit="1" customWidth="1"/>
    <col min="2" max="2" width="20.28125" style="0" bestFit="1" customWidth="1"/>
    <col min="3" max="3" width="11.140625" style="0" bestFit="1" customWidth="1"/>
    <col min="4" max="4" width="9.28125" style="0" bestFit="1" customWidth="1"/>
    <col min="5" max="5" width="12.421875" style="0" bestFit="1" customWidth="1"/>
    <col min="6" max="6" width="11.140625" style="0" bestFit="1" customWidth="1"/>
    <col min="7" max="7" width="5.7109375" style="0" customWidth="1"/>
    <col min="8" max="8" width="15.8515625" style="0" bestFit="1" customWidth="1"/>
    <col min="9" max="9" width="20.28125" style="0" bestFit="1" customWidth="1"/>
    <col min="10" max="10" width="12.140625" style="0" bestFit="1" customWidth="1"/>
    <col min="11" max="12" width="11.140625" style="0" bestFit="1" customWidth="1"/>
    <col min="13" max="14" width="5.7109375" style="0" customWidth="1"/>
    <col min="15" max="15" width="15.8515625" style="0" bestFit="1" customWidth="1"/>
    <col min="16" max="16" width="20.28125" style="0" bestFit="1" customWidth="1"/>
    <col min="17" max="17" width="9.28125" style="0" bestFit="1" customWidth="1"/>
    <col min="18" max="18" width="11.140625" style="0" bestFit="1" customWidth="1"/>
    <col min="19" max="19" width="12.421875" style="0" bestFit="1" customWidth="1"/>
    <col min="20" max="20" width="11.140625" style="0" bestFit="1" customWidth="1"/>
    <col min="21" max="21" width="5.7109375" style="0" customWidth="1"/>
    <col min="22" max="22" width="15.8515625" style="0" bestFit="1" customWidth="1"/>
    <col min="23" max="23" width="20.28125" style="0" bestFit="1" customWidth="1"/>
    <col min="24" max="24" width="21.421875" style="0" bestFit="1" customWidth="1"/>
    <col min="25" max="25" width="11.140625" style="0" bestFit="1" customWidth="1"/>
    <col min="26" max="26" width="13.8515625" style="0" bestFit="1" customWidth="1"/>
    <col min="27" max="27" width="11.140625" style="0" bestFit="1" customWidth="1"/>
    <col min="28" max="29" width="5.7109375" style="0" customWidth="1"/>
    <col min="30" max="30" width="31.421875" style="0" bestFit="1" customWidth="1"/>
    <col min="31" max="31" width="27.00390625" style="0" bestFit="1" customWidth="1"/>
    <col min="32" max="32" width="9.28125" style="0" bestFit="1" customWidth="1"/>
    <col min="33" max="33" width="11.140625" style="0" bestFit="1" customWidth="1"/>
    <col min="34" max="34" width="12.00390625" style="0" bestFit="1" customWidth="1"/>
    <col min="35" max="35" width="11.140625" style="0" bestFit="1" customWidth="1"/>
    <col min="36" max="43" width="5.7109375" style="0" customWidth="1"/>
    <col min="44" max="44" width="99.421875" style="0" bestFit="1" customWidth="1"/>
    <col min="45" max="53" width="5.7109375" style="0" customWidth="1"/>
    <col min="54" max="54" width="229.7109375" style="0" bestFit="1" customWidth="1"/>
    <col min="55" max="56" width="5.7109375" style="0" customWidth="1"/>
    <col min="57" max="57" width="44.8515625" style="0" bestFit="1" customWidth="1"/>
    <col min="58" max="58" width="40.421875" style="0" bestFit="1" customWidth="1"/>
    <col min="59" max="62" width="255.7109375" style="0" bestFit="1" customWidth="1"/>
  </cols>
  <sheetData>
    <row r="1" spans="1:58" ht="45">
      <c r="A1" s="64" t="s">
        <v>221</v>
      </c>
      <c r="B1" s="64" t="s">
        <v>224</v>
      </c>
      <c r="H1" s="64" t="s">
        <v>222</v>
      </c>
      <c r="I1" s="64" t="s">
        <v>224</v>
      </c>
      <c r="O1" s="64" t="s">
        <v>223</v>
      </c>
      <c r="P1" s="64" t="s">
        <v>224</v>
      </c>
      <c r="V1" s="64" t="s">
        <v>225</v>
      </c>
      <c r="W1" s="64" t="s">
        <v>224</v>
      </c>
      <c r="AD1" s="64" t="s">
        <v>226</v>
      </c>
      <c r="AE1" s="64" t="s">
        <v>224</v>
      </c>
      <c r="AM1" s="64" t="s">
        <v>9</v>
      </c>
      <c r="AN1" s="67" t="s">
        <v>10</v>
      </c>
      <c r="AO1" s="64" t="s">
        <v>15</v>
      </c>
      <c r="AP1" s="64" t="s">
        <v>16</v>
      </c>
      <c r="AQ1" s="64" t="s">
        <v>17</v>
      </c>
      <c r="AR1" s="64" t="s">
        <v>11</v>
      </c>
      <c r="AV1" s="64" t="s">
        <v>9</v>
      </c>
      <c r="AW1" s="64" t="s">
        <v>24</v>
      </c>
      <c r="AX1" s="64" t="s">
        <v>25</v>
      </c>
      <c r="AY1" s="64" t="s">
        <v>26</v>
      </c>
      <c r="AZ1" s="64" t="s">
        <v>27</v>
      </c>
      <c r="BA1" s="64" t="s">
        <v>28</v>
      </c>
      <c r="BB1" s="64" t="s">
        <v>29</v>
      </c>
      <c r="BE1" s="64" t="s">
        <v>6</v>
      </c>
      <c r="BF1" s="64" t="s">
        <v>7</v>
      </c>
    </row>
    <row r="2" spans="1:58" ht="15">
      <c r="A2" s="64" t="s">
        <v>219</v>
      </c>
      <c r="B2" t="s">
        <v>35</v>
      </c>
      <c r="C2" t="s">
        <v>220</v>
      </c>
      <c r="H2" s="64" t="s">
        <v>219</v>
      </c>
      <c r="I2" t="s">
        <v>36</v>
      </c>
      <c r="J2" t="s">
        <v>50</v>
      </c>
      <c r="K2" t="s">
        <v>220</v>
      </c>
      <c r="O2" s="64" t="s">
        <v>219</v>
      </c>
      <c r="P2" t="s">
        <v>105</v>
      </c>
      <c r="Q2" t="s">
        <v>35</v>
      </c>
      <c r="R2" t="s">
        <v>220</v>
      </c>
      <c r="V2" s="64" t="s">
        <v>219</v>
      </c>
      <c r="W2" t="s">
        <v>37</v>
      </c>
      <c r="X2" t="s">
        <v>57</v>
      </c>
      <c r="Y2" t="s">
        <v>220</v>
      </c>
      <c r="AD2" s="64" t="s">
        <v>219</v>
      </c>
      <c r="AE2" t="s">
        <v>213</v>
      </c>
      <c r="AF2" t="s">
        <v>214</v>
      </c>
      <c r="AG2" t="s">
        <v>220</v>
      </c>
      <c r="AM2" t="s">
        <v>32</v>
      </c>
      <c r="AN2" t="s">
        <v>344</v>
      </c>
      <c r="AO2" t="s">
        <v>34</v>
      </c>
      <c r="AP2" t="s">
        <v>34</v>
      </c>
      <c r="AQ2" s="84" t="s">
        <v>345</v>
      </c>
      <c r="AR2" s="85" t="s">
        <v>346</v>
      </c>
      <c r="AV2" t="s">
        <v>32</v>
      </c>
      <c r="AW2" t="s">
        <v>58</v>
      </c>
      <c r="AX2" t="s">
        <v>58</v>
      </c>
      <c r="AY2" t="s">
        <v>58</v>
      </c>
      <c r="AZ2" t="s">
        <v>68</v>
      </c>
      <c r="BA2" t="s">
        <v>58</v>
      </c>
      <c r="BB2" t="s">
        <v>69</v>
      </c>
      <c r="BE2" t="s">
        <v>125</v>
      </c>
      <c r="BF2" t="s">
        <v>232</v>
      </c>
    </row>
    <row r="3" spans="1:54" ht="15">
      <c r="A3" s="65" t="s">
        <v>32</v>
      </c>
      <c r="B3" s="66">
        <v>7</v>
      </c>
      <c r="C3" s="66">
        <v>7</v>
      </c>
      <c r="H3" s="65" t="s">
        <v>32</v>
      </c>
      <c r="I3" s="66">
        <v>5</v>
      </c>
      <c r="J3" s="66">
        <v>2</v>
      </c>
      <c r="K3" s="66">
        <v>7</v>
      </c>
      <c r="O3" s="65" t="s">
        <v>32</v>
      </c>
      <c r="P3" s="66">
        <v>2</v>
      </c>
      <c r="Q3" s="66">
        <v>5</v>
      </c>
      <c r="R3" s="66">
        <v>7</v>
      </c>
      <c r="V3" s="65" t="s">
        <v>32</v>
      </c>
      <c r="W3" s="66">
        <v>6</v>
      </c>
      <c r="X3" s="66">
        <v>1</v>
      </c>
      <c r="Y3" s="66">
        <v>7</v>
      </c>
      <c r="AD3" s="65" t="s">
        <v>32</v>
      </c>
      <c r="AE3" s="66">
        <v>6</v>
      </c>
      <c r="AF3" s="66">
        <v>1</v>
      </c>
      <c r="AG3" s="66">
        <v>7</v>
      </c>
      <c r="AN3" t="s">
        <v>33</v>
      </c>
      <c r="AO3" t="s">
        <v>34</v>
      </c>
      <c r="AP3" t="s">
        <v>116</v>
      </c>
      <c r="AQ3" s="84" t="s">
        <v>34</v>
      </c>
      <c r="AR3" s="85" t="s">
        <v>118</v>
      </c>
      <c r="AW3" t="s">
        <v>38</v>
      </c>
      <c r="AX3" t="s">
        <v>38</v>
      </c>
      <c r="AY3" t="s">
        <v>38</v>
      </c>
      <c r="AZ3" t="s">
        <v>349</v>
      </c>
      <c r="BA3" t="s">
        <v>38</v>
      </c>
      <c r="BB3" t="s">
        <v>38</v>
      </c>
    </row>
    <row r="4" spans="1:54" ht="15">
      <c r="A4" s="65" t="s">
        <v>220</v>
      </c>
      <c r="B4" s="66">
        <v>7</v>
      </c>
      <c r="C4" s="66">
        <v>7</v>
      </c>
      <c r="H4" s="65" t="s">
        <v>220</v>
      </c>
      <c r="I4" s="66">
        <v>5</v>
      </c>
      <c r="J4" s="66">
        <v>2</v>
      </c>
      <c r="K4" s="66">
        <v>7</v>
      </c>
      <c r="O4" s="65" t="s">
        <v>220</v>
      </c>
      <c r="P4" s="66">
        <v>2</v>
      </c>
      <c r="Q4" s="66">
        <v>5</v>
      </c>
      <c r="R4" s="66">
        <v>7</v>
      </c>
      <c r="V4" s="65" t="s">
        <v>220</v>
      </c>
      <c r="W4" s="66">
        <v>6</v>
      </c>
      <c r="X4" s="66">
        <v>1</v>
      </c>
      <c r="Y4" s="66">
        <v>7</v>
      </c>
      <c r="AD4" s="65" t="s">
        <v>220</v>
      </c>
      <c r="AE4" s="66">
        <v>6</v>
      </c>
      <c r="AF4" s="66">
        <v>1</v>
      </c>
      <c r="AG4" s="66">
        <v>7</v>
      </c>
      <c r="AP4" t="s">
        <v>34</v>
      </c>
      <c r="AQ4" s="84" t="s">
        <v>347</v>
      </c>
      <c r="AR4" s="85" t="s">
        <v>348</v>
      </c>
      <c r="AZ4" t="s">
        <v>116</v>
      </c>
      <c r="BA4" t="s">
        <v>38</v>
      </c>
      <c r="BB4" t="s">
        <v>38</v>
      </c>
    </row>
    <row r="5" spans="40:54" ht="15">
      <c r="AN5" t="s">
        <v>127</v>
      </c>
      <c r="AO5" t="s">
        <v>34</v>
      </c>
      <c r="AP5" t="s">
        <v>129</v>
      </c>
      <c r="AQ5" t="s">
        <v>229</v>
      </c>
      <c r="AR5" t="s">
        <v>128</v>
      </c>
      <c r="AZ5" t="s">
        <v>76</v>
      </c>
      <c r="BA5" t="s">
        <v>38</v>
      </c>
      <c r="BB5" t="s">
        <v>69</v>
      </c>
    </row>
    <row r="6" spans="40:54" ht="15">
      <c r="AN6" t="s">
        <v>66</v>
      </c>
      <c r="AO6" t="s">
        <v>34</v>
      </c>
      <c r="AP6" t="s">
        <v>349</v>
      </c>
      <c r="AQ6" s="84" t="s">
        <v>34</v>
      </c>
      <c r="AR6" s="85" t="s">
        <v>350</v>
      </c>
      <c r="AZ6" t="s">
        <v>39</v>
      </c>
      <c r="BA6" t="s">
        <v>38</v>
      </c>
      <c r="BB6" t="s">
        <v>40</v>
      </c>
    </row>
    <row r="7" spans="42:54" ht="15">
      <c r="AP7" t="s">
        <v>351</v>
      </c>
      <c r="AQ7" s="84" t="s">
        <v>352</v>
      </c>
      <c r="AR7" s="85" t="s">
        <v>353</v>
      </c>
      <c r="AZ7" t="s">
        <v>355</v>
      </c>
      <c r="BA7" t="s">
        <v>38</v>
      </c>
      <c r="BB7" t="s">
        <v>41</v>
      </c>
    </row>
    <row r="8" spans="42:54" ht="15">
      <c r="AP8" t="s">
        <v>354</v>
      </c>
      <c r="AQ8" s="84" t="s">
        <v>347</v>
      </c>
      <c r="AR8" s="85" t="s">
        <v>67</v>
      </c>
      <c r="AZ8" t="s">
        <v>231</v>
      </c>
      <c r="BA8" t="s">
        <v>38</v>
      </c>
      <c r="BB8" t="s">
        <v>230</v>
      </c>
    </row>
    <row r="16" ht="15">
      <c r="BF16" t="s">
        <v>228</v>
      </c>
    </row>
    <row r="17" ht="15">
      <c r="BF17" t="s">
        <v>227</v>
      </c>
    </row>
  </sheetData>
  <sheetProtection password="C9F9"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GUILLERMO ALBERTO DIAZ GOMEZ</dc:creator>
  <cp:keywords/>
  <dc:description/>
  <cp:lastModifiedBy>WILLY-ADRIANA</cp:lastModifiedBy>
  <cp:lastPrinted>2021-03-15T19:01:05Z</cp:lastPrinted>
  <dcterms:created xsi:type="dcterms:W3CDTF">2021-03-13T15:51:33Z</dcterms:created>
  <dcterms:modified xsi:type="dcterms:W3CDTF">2022-08-04T16:51:52Z</dcterms:modified>
  <cp:category/>
  <cp:version/>
  <cp:contentType/>
  <cp:contentStatus/>
</cp:coreProperties>
</file>