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ocumentos\Trabajo\IGAC2021\ACTIVOS_INFORMACION\29_Dic\"/>
    </mc:Choice>
  </mc:AlternateContent>
  <xr:revisionPtr revIDLastSave="0" documentId="8_{E1F8A008-5E56-413A-99B9-CC2C6C904026}" xr6:coauthVersionLast="47" xr6:coauthVersionMax="47" xr10:uidLastSave="{00000000-0000-0000-0000-000000000000}"/>
  <bookViews>
    <workbookView xWindow="-108" yWindow="-108" windowWidth="23256" windowHeight="12576"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 r:id="rId6"/>
    <externalReference r:id="rId7"/>
    <externalReference r:id="rId8"/>
  </externalReferences>
  <definedNames>
    <definedName name="_xlnm._FilterDatabase" localSheetId="0" hidden="1">'Matriz (2)'!$A$7:$KD$32</definedName>
    <definedName name="O1278000" localSheetId="0">'Matriz (2)'!#REF!</definedName>
    <definedName name="O1278000">[1]Matriz!#REF!</definedName>
    <definedName name="O1300000" localSheetId="0">'Matriz (2)'!#REF!</definedName>
    <definedName name="O1300000">[1]Matriz!#REF!</definedName>
    <definedName name="_xlnm.Print_Area" localSheetId="0">'Matriz (2)'!$A$1:$AL$7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5" i="1" l="1"/>
  <c r="T54" i="1"/>
  <c r="R54" i="1"/>
  <c r="P54" i="1"/>
  <c r="T53" i="1"/>
  <c r="R53" i="1"/>
  <c r="P53" i="1"/>
  <c r="T52" i="1"/>
  <c r="R52" i="1"/>
  <c r="P52" i="1"/>
  <c r="T51" i="1"/>
  <c r="R51" i="1"/>
  <c r="P51" i="1"/>
  <c r="T50" i="1"/>
  <c r="R50" i="1"/>
  <c r="P50" i="1"/>
  <c r="T49" i="1"/>
  <c r="R49" i="1"/>
  <c r="P49" i="1"/>
  <c r="T48" i="1"/>
  <c r="R48" i="1"/>
  <c r="P48" i="1"/>
  <c r="T47" i="1"/>
  <c r="R47" i="1"/>
  <c r="P47" i="1"/>
  <c r="T46" i="1"/>
  <c r="R46" i="1"/>
  <c r="P46" i="1"/>
  <c r="T45" i="1"/>
  <c r="R45" i="1"/>
  <c r="P45" i="1"/>
  <c r="T44" i="1"/>
  <c r="R44" i="1"/>
  <c r="P44" i="1"/>
  <c r="T43" i="1"/>
  <c r="R43" i="1"/>
  <c r="P43" i="1"/>
  <c r="T42" i="1"/>
  <c r="R42" i="1"/>
  <c r="P42" i="1"/>
  <c r="U42" i="1" s="1"/>
  <c r="T41" i="1"/>
  <c r="R41" i="1"/>
  <c r="P41" i="1"/>
  <c r="T40" i="1"/>
  <c r="R40" i="1"/>
  <c r="P40" i="1"/>
  <c r="U40" i="1" s="1"/>
  <c r="T39" i="1"/>
  <c r="R39" i="1"/>
  <c r="P39" i="1"/>
  <c r="T38" i="1"/>
  <c r="R38" i="1"/>
  <c r="P38" i="1"/>
  <c r="T37" i="1"/>
  <c r="R37" i="1"/>
  <c r="P37" i="1"/>
  <c r="T36" i="1"/>
  <c r="R36" i="1"/>
  <c r="P36" i="1"/>
  <c r="U36" i="1" s="1"/>
  <c r="T35" i="1"/>
  <c r="R35" i="1"/>
  <c r="P35" i="1"/>
  <c r="T34" i="1"/>
  <c r="R34" i="1"/>
  <c r="P34" i="1"/>
  <c r="U34" i="1" s="1"/>
  <c r="T33" i="1"/>
  <c r="R33" i="1"/>
  <c r="P33" i="1"/>
  <c r="U38" i="1" l="1"/>
  <c r="U35" i="1"/>
  <c r="U37" i="1"/>
  <c r="U43" i="1"/>
  <c r="U41" i="1"/>
  <c r="U44" i="1"/>
  <c r="U33" i="1"/>
  <c r="U39" i="1"/>
  <c r="P24" i="1"/>
  <c r="R24" i="1"/>
  <c r="T24" i="1"/>
  <c r="P25" i="1"/>
  <c r="R25" i="1"/>
  <c r="T25" i="1"/>
  <c r="P26" i="1"/>
  <c r="R26" i="1"/>
  <c r="T26" i="1"/>
  <c r="P27" i="1"/>
  <c r="R27" i="1"/>
  <c r="T27" i="1"/>
  <c r="P28" i="1"/>
  <c r="R28" i="1"/>
  <c r="T28" i="1"/>
  <c r="P29" i="1"/>
  <c r="R29" i="1"/>
  <c r="T29" i="1"/>
  <c r="P30" i="1"/>
  <c r="R30" i="1"/>
  <c r="T30" i="1"/>
  <c r="P31" i="1"/>
  <c r="R31" i="1"/>
  <c r="T31" i="1"/>
  <c r="P32" i="1"/>
  <c r="R32" i="1"/>
  <c r="T32" i="1"/>
  <c r="P23" i="1"/>
  <c r="R23" i="1"/>
  <c r="T23" i="1"/>
  <c r="P22" i="1"/>
  <c r="R22" i="1"/>
  <c r="T22" i="1"/>
  <c r="P21" i="1"/>
  <c r="R21" i="1"/>
  <c r="T21" i="1"/>
  <c r="P20" i="1"/>
  <c r="R20" i="1"/>
  <c r="T20" i="1"/>
  <c r="P16" i="1"/>
  <c r="R16" i="1"/>
  <c r="P17" i="1"/>
  <c r="R17" i="1"/>
  <c r="T9" i="1"/>
  <c r="T10" i="1"/>
  <c r="T11" i="1"/>
  <c r="T12" i="1"/>
  <c r="T13" i="1"/>
  <c r="T14" i="1"/>
  <c r="T15" i="1"/>
  <c r="T16" i="1"/>
  <c r="T17" i="1"/>
  <c r="T18" i="1"/>
  <c r="T19" i="1"/>
  <c r="R9" i="1"/>
  <c r="R10" i="1"/>
  <c r="R11" i="1"/>
  <c r="R12" i="1"/>
  <c r="R13" i="1"/>
  <c r="R14" i="1"/>
  <c r="R15" i="1"/>
  <c r="R18" i="1"/>
  <c r="R19" i="1"/>
  <c r="P9" i="1"/>
  <c r="P10" i="1"/>
  <c r="P11" i="1"/>
  <c r="P12" i="1"/>
  <c r="P13" i="1"/>
  <c r="P14" i="1"/>
  <c r="P15" i="1"/>
  <c r="P18" i="1"/>
  <c r="P19" i="1"/>
  <c r="T8" i="1"/>
  <c r="R8" i="1"/>
  <c r="P8" i="1"/>
  <c r="U8" i="1" l="1"/>
  <c r="U27" i="1"/>
  <c r="U20" i="1"/>
  <c r="U32" i="1"/>
  <c r="U28" i="1"/>
  <c r="U24" i="1"/>
  <c r="U29" i="1"/>
  <c r="U31" i="1"/>
  <c r="U26" i="1"/>
  <c r="U23" i="1"/>
  <c r="U25" i="1"/>
  <c r="U17" i="1"/>
  <c r="U22" i="1"/>
  <c r="U16" i="1"/>
  <c r="U30" i="1"/>
  <c r="U21" i="1"/>
  <c r="U19" i="1"/>
  <c r="U18" i="1"/>
  <c r="U15" i="1"/>
  <c r="U14" i="1"/>
  <c r="U13" i="1"/>
  <c r="U12" i="1"/>
  <c r="U11" i="1"/>
  <c r="U10" i="1"/>
  <c r="U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us</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indexed="81"/>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000-000016000000}">
      <text>
        <r>
          <rPr>
            <sz val="10"/>
            <color rgb="FF000000"/>
            <rFont val="Calibri"/>
            <family val="2"/>
          </rPr>
          <t xml:space="preserve">La identificación de la excepción, dentro de las previstas en los artículos 18 y 19 de la Ley 1712 de 2014
</t>
        </r>
      </text>
    </comment>
    <comment ref="AC5" authorId="0" shapeId="0" xr:uid="{00000000-0006-0000-0000-000017000000}">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8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9000000}">
      <text>
        <r>
          <rPr>
            <sz val="10"/>
            <color rgb="FF000000"/>
            <rFont val="Calibri"/>
            <family val="2"/>
          </rPr>
          <t>Fecha en que se calificó́ la información como reservada o clasificada</t>
        </r>
      </text>
    </comment>
    <comment ref="AF5" authorId="0" shapeId="0" xr:uid="{00000000-0006-0000-0000-00001A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B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D000000}">
      <text>
        <r>
          <rPr>
            <sz val="10"/>
            <color indexed="81"/>
            <rFont val="Calibri"/>
            <family val="2"/>
          </rPr>
          <t>Realiza el almacenamiento de la información para tener una copia de respaldo</t>
        </r>
      </text>
    </comment>
    <comment ref="J7" authorId="0" shapeId="0" xr:uid="{00000000-0006-0000-0000-00001E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1F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0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1000000}">
      <text>
        <r>
          <rPr>
            <sz val="10"/>
            <color indexed="81"/>
            <rFont val="Calibri"/>
            <family val="2"/>
          </rPr>
          <t xml:space="preserve">Fecha de ingreso del activo en el inventario de activos.
</t>
        </r>
      </text>
    </comment>
    <comment ref="AL7" authorId="0" shapeId="0" xr:uid="{00000000-0006-0000-0000-000022000000}">
      <text>
        <r>
          <rPr>
            <sz val="10"/>
            <color indexed="81"/>
            <rFont val="Calibri"/>
            <family val="2"/>
          </rPr>
          <t>Fecha de exclusión del activo de información en el inventario de activos.</t>
        </r>
      </text>
    </comment>
    <comment ref="D82" authorId="3" shapeId="0" xr:uid="{00000000-0006-0000-0000-000023000000}">
      <text>
        <r>
          <rPr>
            <b/>
            <sz val="9"/>
            <color rgb="FF000000"/>
            <rFont val="Tahoma"/>
            <family val="2"/>
          </rPr>
          <t>us:</t>
        </r>
        <r>
          <rPr>
            <sz val="9"/>
            <color rgb="FF000000"/>
            <rFont val="Tahoma"/>
            <family val="2"/>
          </rPr>
          <t xml:space="preserve">
</t>
        </r>
        <r>
          <rPr>
            <sz val="9"/>
            <color rgb="FF000000"/>
            <rFont val="Tahoma"/>
            <family val="2"/>
          </rPr>
          <t xml:space="preserve">Se reasigna al GIT de producción cartografica
</t>
        </r>
        <r>
          <rPr>
            <sz val="9"/>
            <color rgb="FF000000"/>
            <rFont val="Tahoma"/>
            <family val="2"/>
          </rPr>
          <t xml:space="preserve">
</t>
        </r>
      </text>
    </comment>
  </commentList>
</comments>
</file>

<file path=xl/sharedStrings.xml><?xml version="1.0" encoding="utf-8"?>
<sst xmlns="http://schemas.openxmlformats.org/spreadsheetml/2006/main" count="2460" uniqueCount="496">
  <si>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</si>
  <si>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</si>
  <si>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</si>
  <si>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</si>
  <si>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</si>
  <si>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</si>
  <si>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</si>
  <si>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</si>
  <si>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</si>
  <si>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</si>
  <si>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</si>
  <si>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</si>
  <si>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</si>
  <si>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</si>
  <si>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</si>
  <si>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</si>
  <si>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</si>
  <si>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</si>
  <si>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</si>
  <si>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</si>
  <si>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</si>
  <si>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</si>
  <si>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</si>
  <si>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</si>
  <si>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</si>
  <si>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</si>
  <si>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</si>
  <si>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</si>
  <si>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</si>
  <si>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</si>
  <si>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</si>
  <si>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</si>
  <si>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</si>
  <si>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</si>
  <si>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</si>
  <si>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</si>
  <si>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</si>
  <si>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</si>
  <si>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</si>
  <si>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</si>
  <si>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</si>
  <si>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</si>
  <si>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</si>
  <si>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</si>
  <si>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</si>
  <si>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</si>
  <si>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</si>
  <si>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</si>
  <si>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</si>
  <si>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</si>
  <si>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</si>
  <si>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</si>
  <si>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</si>
  <si>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</si>
  <si>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</si>
  <si>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</si>
  <si>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</si>
  <si>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</si>
  <si>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</si>
  <si>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</si>
  <si>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</si>
  <si>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</si>
  <si>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</si>
  <si>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</si>
  <si>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</si>
  <si>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</si>
  <si>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</si>
  <si>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</si>
  <si>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</si>
  <si>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</si>
  <si>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</si>
  <si>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</si>
  <si>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</si>
  <si>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</si>
  <si>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</si>
  <si>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</si>
  <si>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</si>
  <si>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</si>
  <si>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</si>
  <si>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Subdirección de Agrología</t>
  </si>
  <si>
    <t>Oficina y/o Grupo Interno de Trabajo</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</si>
  <si>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</si>
  <si>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</si>
  <si>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</si>
  <si>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</si>
  <si>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</si>
  <si>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</si>
  <si>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</si>
  <si>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</si>
  <si>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</si>
  <si>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</si>
  <si>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</si>
  <si>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</si>
  <si>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</si>
  <si>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</si>
  <si>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</si>
  <si>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</si>
  <si>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</si>
  <si>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</si>
  <si>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</si>
  <si>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</si>
  <si>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</si>
  <si>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</si>
  <si>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</si>
  <si>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</si>
  <si>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</si>
  <si>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</si>
  <si>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</si>
  <si>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</si>
  <si>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</si>
  <si>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</si>
  <si>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</si>
  <si>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</si>
  <si>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</si>
  <si>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</si>
  <si>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</si>
  <si>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</si>
  <si>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</si>
  <si>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</si>
  <si>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</si>
  <si>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</si>
  <si>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</si>
  <si>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</si>
  <si>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</si>
  <si>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</si>
  <si>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</si>
  <si>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</si>
  <si>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</si>
  <si>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</si>
  <si>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</si>
  <si>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</si>
  <si>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</si>
  <si>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</si>
  <si>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</si>
  <si>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</si>
  <si>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</si>
  <si>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</si>
  <si>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</si>
  <si>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</si>
  <si>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</si>
  <si>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</si>
  <si>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</si>
  <si>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</si>
  <si>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</si>
  <si>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</si>
  <si>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</si>
  <si>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</si>
  <si>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</si>
  <si>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</si>
  <si>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</si>
  <si>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</si>
  <si>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</si>
  <si>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</si>
  <si>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</si>
  <si>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</si>
  <si>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</si>
  <si>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</si>
  <si>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</si>
  <si>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</si>
  <si>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</si>
  <si>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</si>
  <si>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</si>
  <si>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</si>
  <si>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</si>
  <si>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</si>
  <si>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</si>
  <si>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</si>
  <si>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</si>
  <si>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</si>
  <si>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</si>
  <si>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</si>
  <si>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</si>
  <si>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</si>
  <si>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</si>
  <si>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Colección museo de Suelos</t>
  </si>
  <si>
    <t>Son documentos que contienen los resultados obtenidos de los estudios e investigaciones de Levantamientos de Suelos, realizados por la misionalidad del proceso o por solicitud de un cliente mediante un contrato o convenio. Esta compuesto por la cartografia final, leyenda de cartografía y en algunos casos memoria técnica (dígital). El acceso a la información esta supeditado a las condiciones del contrato o convenio.</t>
  </si>
  <si>
    <t>Son documentos que contienen las características agrológicas de un área objeto del estudio y que se hacen por solicitud del propietario o con su autorización. Esta información solo será entregada a solicitud, cumpliendo con los requisitos establecidos para este trámite.</t>
  </si>
  <si>
    <t xml:space="preserve">Documento que describe los servicios del museo y su certificación contiene la programación de visitas, las fichas técnicas, la descripción y certificación del museo. </t>
  </si>
  <si>
    <t>Archivo de gestiòn de la Subdirección de Agrología</t>
  </si>
  <si>
    <t>Archivo de gestión de la Subdirección de Agrología</t>
  </si>
  <si>
    <t>NETAPP</t>
  </si>
  <si>
    <t>.pdf, .shapefile, .doc,  .xls, ppt</t>
  </si>
  <si>
    <t>pdf, .doc</t>
  </si>
  <si>
    <t>Por demanda</t>
  </si>
  <si>
    <t>Permanente</t>
  </si>
  <si>
    <t>Estaciones de trabajo</t>
  </si>
  <si>
    <t>Estaciones fotogramétricas</t>
  </si>
  <si>
    <t>Información histórica de la Subdirección de Agrología</t>
  </si>
  <si>
    <t>Cartografía temática digital o análoga a escala 1:100.000. Representación gráfica temática a nivel de Suelos, Capacidad de Uso de las Tierras, Vocación de Uso, Conflictos de Uso, Cobertura de las Tierras, Zonificación Agroecológica y demás aplicaciones agrológicas. La información temática a escala 1:100.000 se dispone actualmente en el portal de datos abiertos del Instituto Geográfico Agustín Codazzi (https://geoportal.igac.gov.co/contenido/datos-abiertos-agrologia)</t>
  </si>
  <si>
    <t>Cartografía temática digital o análoga a escalas 1:25.000 o 1:10.000, representación gráfica temática a nivel de Suelos, Capacidad de Uso de las Tierras, Vocación de Uso, Conflictos de Uso, Cobertura de las Tierras, Zonificación Agroecológica y demás aplicaciones agrológicas. Para acceder a la información  temática a escala 1:25.000 o 1:10.000 se debe solicitar a través de oficio por parte de entidades o personas particulares, para lo cual el IGAC otorgará la respectiva licencia de uso.</t>
  </si>
  <si>
    <t>Cartografía temática digital o análoga a escalas 1:25.000 y 1:10.000, representación gráfica temática a nivel de Cobertura de las Tierras y Geomorfología; la interpretación temática se realiza a través de productos de sensores remotos. Para acceder a la información temática a escala 1:25.000 o 1:10.000 se debe solicitar a través de oficio por parte de entidades o personas particulares, para lo cual el IGAC otorgará la respectiva licencia de uso.</t>
  </si>
  <si>
    <t>Son documentos que contienen los resultados obtenidos de los estudios e investigaciones de las Aplicaciones Agrologícas (Capacidad de Uso de las tierras, zonificación, Conflicto de Uso, Cobertura de las tierras, entre otros.) realizados por la misionalidad del proceso de gestión agrológica o por solicitud de un cliente mediante un contrato o convenio. Esta compuesto por la cartografia final, leyenda de cartografía y en algunos casos la memoria técnica (dígital). El acceso a la información esta supeditado a las condiciones del contrato o convenio.</t>
  </si>
  <si>
    <t>Equipos de cómputo con hardware especializado que permiten realizar la generación de cartografía temática y que son de uso exclusivo del proceso de Gestión de Agrológica.</t>
  </si>
  <si>
    <t>Equipos de cómputo con hardware especializado que permiten realizar la generación de productos fotogramétricos y la interpretación en ambiente 3D de las unidades geomorfológicas aplicadas a suelos y que son de uso exclusivo del proceso de Gestión de Agrológica.</t>
  </si>
  <si>
    <t>Información histórica variada no organizada que se encuentra almacenada en CDs y DVDs.</t>
  </si>
  <si>
    <t>N.A.</t>
  </si>
  <si>
    <t>N. A.</t>
  </si>
  <si>
    <t xml:space="preserve"> Edifico IGAC, GIT Geomática</t>
  </si>
  <si>
    <t>https://geoportal.igac.gov.co/contenido/datos-abiertos-agrologia</t>
  </si>
  <si>
    <t>.pdf, .mxd, .jpg, .shp, .kml, .gdb</t>
  </si>
  <si>
    <t>.doc, .pdf, .xls, .gdb, .mxd, .jpg, .shp</t>
  </si>
  <si>
    <t>.pdf, .shapefile, .doc,  .xls , .ppt</t>
  </si>
  <si>
    <t>.doc, .pdf, .xls, .gdb, .mxd, .jpg, .shp, .txt</t>
  </si>
  <si>
    <t>Grupo interno de trabajo de Geomatica</t>
  </si>
  <si>
    <t>Equipo Analizador Elemental</t>
  </si>
  <si>
    <t>Equipos de Absorción y Emisión Atomica</t>
  </si>
  <si>
    <t>Espectofotometros de UV y visible</t>
  </si>
  <si>
    <t>Titulador automático</t>
  </si>
  <si>
    <t>Difractometro de rayos X</t>
  </si>
  <si>
    <t>Microscopios petrograficos y analizador de  imágenes</t>
  </si>
  <si>
    <t>Ultrapicnometro 1200e</t>
  </si>
  <si>
    <t>Esteroscopio</t>
  </si>
  <si>
    <t>Porosímetro de mercurio</t>
  </si>
  <si>
    <t>HPLC -Masas</t>
  </si>
  <si>
    <t>Biolog</t>
  </si>
  <si>
    <t>Analizador de humedad e impresora del determinador</t>
  </si>
  <si>
    <r>
      <rPr>
        <b/>
        <sz val="11"/>
        <rFont val="Calibri"/>
        <family val="2"/>
        <scheme val="minor"/>
      </rPr>
      <t xml:space="preserve">ESTUDIOS E INVESTIGACIONES, </t>
    </r>
    <r>
      <rPr>
        <sz val="11"/>
        <rFont val="Calibri"/>
        <family val="2"/>
        <scheme val="minor"/>
      </rPr>
      <t>VALIDACIONES ANALÍTICAS</t>
    </r>
  </si>
  <si>
    <r>
      <rPr>
        <b/>
        <sz val="11"/>
        <rFont val="Calibri"/>
        <family val="2"/>
        <scheme val="minor"/>
      </rPr>
      <t xml:space="preserve">EQUIPOS E INSTRUMENTOS DE LABORATORIO, </t>
    </r>
    <r>
      <rPr>
        <sz val="11"/>
        <rFont val="Calibri"/>
        <family val="2"/>
        <scheme val="minor"/>
      </rPr>
      <t>HOJA DE VIDA</t>
    </r>
  </si>
  <si>
    <t>Documentos que contienen los resultados de los análisis físicos, químicos, mineralógicos y biológicos de laboratorio y en algunas ocasiones recomendaciones para cultivo, realizados por solicitud de clientes internos o externos (análogo/digital). Esta información solo será entregada a solicitud, cumpliendo con los requisitos establecidos para esta OPA (otro procedimiento administrativo).</t>
  </si>
  <si>
    <t>Documento que contienen los resultados obtenidos al realizar la validación de los métodos analíticos en el Laboratorio Nacional de Suelos. Para acceder a ella debe mediar una solicitud oficial.</t>
  </si>
  <si>
    <t>Equipo especializado de medición con software que determina la concentración de Carbono, Nitrogeno y Azufre totales de las muestras de suelo y tejido vegetal; y que son de uso exclusivo del Grupo interno de trabajo Laboratorio Nacional de Suelos. La información de los resultados suministrados por el equipo se digitan en el Sistema de Información de Gestión Agrológica - SIGA.</t>
  </si>
  <si>
    <t>Equipos especializados de medición con software que determinan la concentración de elementos químicos como: sodio,calcio, potasio, magnesio, hierro, manganeso, zinc, cobre, boro, aluminio, silicio, y cuantificación de trazas en partes por billon de cromo, cadmio y plomo en muestras de suelo, aguas y tejido vegetal; y que son de uso exclusivo del Grupo interno de trabajo Laboratorio Nacional de Suelos. La información de los resultados suministrados por el equipo se digitan en el Sistema de Información de Gestión Agrológica - SIGA.</t>
  </si>
  <si>
    <t>Equipos especializados de medición con software que determina la concentración de elementos químicos como: fósforo, boro y azufre y otras sustancias coloreadas como en la determinación de índice melánico en muestras  y que son de uso exclusivo del Grupo interno de trabajo Laboratorio Nacional de Suelos. La información de los resultados suministrados por el equipo se digitan en el Sistema de Información de Gestión Agrológica - SIGA.</t>
  </si>
  <si>
    <t>Equipo especializado de medición con software que se utiliza en la valoración de diferentes tipos de reacciones químicas como ácido-base y complexométricas utilizadas en determinaciones como acidez intercambiable, nitratos y amonios, cloruros, carbonatos y bicarbonatos  en muestras de suelo y aguas; y que son de uso exclusivo del Grupo interno de trabajo Laboratorio Nacional de Suelos. La información de los resultados suministrados por el equipo se digitan en el Sistema de Información de Gestión Agrológica - SIGA.</t>
  </si>
  <si>
    <t>Equipo especializado en la determinación de estructuras cristalinas como arcillas en muestras de suelos y que son de uso exclusivo del Grupo interno de trabajo Laboratorio Nacional de Suelos. La información de los resultados suministrados por el equipo se digitan en el Sistema de Información de Gestión Agrológica - SIGA.</t>
  </si>
  <si>
    <t>Equipo especializado de medición que calcula la densidad real de muestras de suelo y que son de uso exclusivo del Grupo interno de trabajo Laboratorio Nacional de Suelos. La información de los resultados suministrados por el equipo se digitan en el Sistema de Información de Gestión Agrológica - SIGA.</t>
  </si>
  <si>
    <t>Equipo especializado de medición que calcula la mesofauna presente en las muestras y que son de uso exclusivo del Grupo interno de trabajo Laboratorio Nacional de Suelos. La información de los resultados suministrados por el equipo se digitan en el Sistema de Información de Gestión Agrológica - SIGA.</t>
  </si>
  <si>
    <t>Equipo especializado de medición que calcula la microporosidad y macroporosidad en las muestras de suelo; y y que son de uso exclusivo del Grupo interno de trabajo Laboratorio Nacional de Suelos. La información de los resultados suministrados por el equipo se digitan en el Sistema de Información de Gestión Agrológica - SIGA.</t>
  </si>
  <si>
    <t>Equipos especializados de cromatografia líquida de alta resolución y espectroscopía de masas que determinan la concentración de compuestos químicos como glifosato y su metabolito AMPA en muestras de suelo; y que son de uso exclusivo del Grupo interno de trabajo Laboratorio Nacional de Suelos. La información de los resultados suministrados por el equipo se digitan en el Sistema de Información de Gestión Agrológica - SIGA.</t>
  </si>
  <si>
    <t>Equipo especializado de medición que calcula el consumo de carbono de los organismos presentes en las muestras y que son de uso exclusivo del Grupo interno de trabajo Laboratorio Nacional de Suelos. La información de los resultados suministrados por el equipo se digitan en el Sistema de Información de Gestión Agrológica - SIGA.</t>
  </si>
  <si>
    <t>Equipo especializado que calcula el porcentaje de humedad de las muestras y que son de uso exclusivo del Grupo interno de trabajo Laboratorio Nacional de Suelos. La información de los resultados suministrados por el equipo se digitan en el Sistema de Informaciòn de Gestión Agrológica - SIGA.</t>
  </si>
  <si>
    <t xml:space="preserve"> Laboratorio Nacional de Suelos</t>
  </si>
  <si>
    <t>.pdf, .doc,.xls</t>
  </si>
  <si>
    <t>.xls, .doc, .pdf</t>
  </si>
  <si>
    <t>.xls, .doc</t>
  </si>
  <si>
    <t>Equipo especializado que permite la determinación de las propiedades ópticas, identificación de los minerales, estudio de texturas y relaciones entre los minerales; y que son de uso exclusivo del Grupo interno de trabajo Laboratorio Nacional de Suelos. La información de los resultados suministrados por el equipo se digitan en el Sistema de Información de Gestión Agrológica - SIGA.</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</si>
  <si>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</si>
  <si>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</si>
  <si>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22/09/20</t>
  </si>
  <si>
    <t>Indefinido</t>
  </si>
  <si>
    <t>Total</t>
  </si>
  <si>
    <t>Documentos con la información relevante de cada uno de los equipos utilizados en el Laboratorio Nacional de Suelos, que incluye la información del historial de los mantenimientos y calibraciones realizadas. Para acceder a ella debe mediar una solicitud oficial.</t>
  </si>
  <si>
    <t xml:space="preserve">En el caso de contratos o convenios es necesario  revisar el clausulado, con el fin de verificar si la entrega de información requiere autorización expresa del contratante. </t>
  </si>
  <si>
    <r>
      <rPr>
        <b/>
        <sz val="11"/>
        <rFont val="Calibri"/>
        <family val="2"/>
        <scheme val="minor"/>
      </rPr>
      <t xml:space="preserve">ESTUDIOS E INVESTIGACIONES, </t>
    </r>
    <r>
      <rPr>
        <sz val="11"/>
        <rFont val="Calibri"/>
        <family val="2"/>
        <scheme val="minor"/>
      </rPr>
      <t>LEVANTAMIENTOS DE SUELOS</t>
    </r>
  </si>
  <si>
    <r>
      <rPr>
        <b/>
        <sz val="11"/>
        <rFont val="Calibri"/>
        <family val="2"/>
        <scheme val="minor"/>
      </rPr>
      <t xml:space="preserve">ESTUDIOS E INVESTIGACIONES, </t>
    </r>
    <r>
      <rPr>
        <sz val="11"/>
        <rFont val="Calibri"/>
        <family val="2"/>
        <scheme val="minor"/>
      </rPr>
      <t>INFORMACIÓN DE CLASES AGROLÓGICAS</t>
    </r>
  </si>
  <si>
    <r>
      <rPr>
        <b/>
        <sz val="11"/>
        <rFont val="Calibri"/>
        <family val="2"/>
        <scheme val="minor"/>
      </rPr>
      <t>ESTUDIOS E INVESTIGACIONES</t>
    </r>
    <r>
      <rPr>
        <sz val="11"/>
        <rFont val="Calibri"/>
        <family val="2"/>
        <scheme val="minor"/>
      </rPr>
      <t xml:space="preserve">, CARTOGRAFÍA TEMÁTICA escala 1:100.000. </t>
    </r>
  </si>
  <si>
    <r>
      <rPr>
        <b/>
        <sz val="11"/>
        <rFont val="Calibri"/>
        <family val="2"/>
        <scheme val="minor"/>
      </rPr>
      <t xml:space="preserve">ESTUDIOS E INVESTIGACIONES, </t>
    </r>
    <r>
      <rPr>
        <sz val="11"/>
        <rFont val="Calibri"/>
        <family val="2"/>
        <scheme val="minor"/>
      </rPr>
      <t>CARTOGRAFÍA
CARTOGRAFÍA TEMÁTICA  escalas 1:25.000 o 1:10.000</t>
    </r>
  </si>
  <si>
    <r>
      <rPr>
        <b/>
        <sz val="11"/>
        <rFont val="Calibri"/>
        <family val="2"/>
        <scheme val="minor"/>
      </rPr>
      <t xml:space="preserve">ESTUDIOS E INVESTIGACIONES, </t>
    </r>
    <r>
      <rPr>
        <sz val="11"/>
        <rFont val="Calibri"/>
        <family val="2"/>
        <scheme val="minor"/>
      </rPr>
      <t>PROYECTOS DE INTERPRETACIÓN AGROLÓGICOS</t>
    </r>
  </si>
  <si>
    <r>
      <rPr>
        <b/>
        <sz val="11"/>
        <rFont val="Calibri"/>
        <family val="2"/>
        <scheme val="minor"/>
      </rPr>
      <t>ESTUDIOS E INVESTIGACIONES,</t>
    </r>
    <r>
      <rPr>
        <sz val="11"/>
        <rFont val="Calibri"/>
        <family val="2"/>
        <scheme val="minor"/>
      </rPr>
      <t xml:space="preserve"> APLICACIONES AGROLÓGICAS</t>
    </r>
  </si>
  <si>
    <r>
      <rPr>
        <b/>
        <sz val="11"/>
        <rFont val="Calibri"/>
        <family val="2"/>
        <scheme val="minor"/>
      </rPr>
      <t xml:space="preserve">ESTUDIOS E INVESTIGACIONES, </t>
    </r>
    <r>
      <rPr>
        <sz val="11"/>
        <rFont val="Calibri"/>
        <family val="2"/>
        <scheme val="minor"/>
      </rPr>
      <t>ANÁLISIS DE LABORATORIO (APLICATIVO SIGA)</t>
    </r>
  </si>
  <si>
    <r>
      <t xml:space="preserve">Ley 1712 de 2014, artículo 18, literal a: </t>
    </r>
    <r>
      <rPr>
        <i/>
        <sz val="11"/>
        <rFont val="Calibri"/>
        <family val="2"/>
        <scheme val="minor"/>
      </rPr>
      <t>"El derecho de toda persona a la intimidad, bajo las limitaciones propias que impone la condición de servidor público, en concordancia con lo estipulado por el artículo 24 de la Ley 1437 de 2011.</t>
    </r>
    <r>
      <rPr>
        <sz val="11"/>
        <rFont val="Calibri"/>
        <family val="2"/>
        <scheme val="minor"/>
      </rPr>
      <t>"
Información Pública Clasificada</t>
    </r>
  </si>
  <si>
    <t>El documento contiene datos semi-privados y/o  privados que pueden afectar el derecho a la initimidad del propietario del predio.</t>
  </si>
  <si>
    <t>Con el citado equipo se analizan muestras de suelos que han sido recolectadas con la Policía Nacional sobre las zonas que han sido sujetas a aspersión. A dichos documentos, solo se podrá acceder por orden judicial</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</si>
  <si>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</si>
  <si>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t>Calificación de Datos Personales (Ley 1581 de 2012)</t>
  </si>
  <si>
    <r>
      <t xml:space="preserve">Fundamento Jurídico de la Excepción
</t>
    </r>
    <r>
      <rPr>
        <sz val="9"/>
        <color theme="1"/>
        <rFont val="Calibri"/>
        <family val="2"/>
      </rPr>
      <t>Justificación de la clasificación o reserva de la información</t>
    </r>
  </si>
  <si>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</si>
  <si>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Derecho a la intimidad (C.P, art. 15 y 44)
Reserva de la información y documentos que involucren derechos a la privacidad e intimidad de las personas (C.P.A.C.A, art. 24, num. 7)
Autorización del titular de los datos personales (Ley 1581 de 2012, art. 9)
Datos privados y semiprivados (Ley 1266 de 2008, art. 3, lit. g y h)</t>
  </si>
  <si>
    <t>Parcial
Se podrá entregar cuando en el contrato o convenio no haya pactado la autorización expresa de las partes o se cuente con dicha autorización.</t>
  </si>
  <si>
    <t>Parcial
Se podrá entregar únicamente con autorización del propietario</t>
  </si>
  <si>
    <t>Secretos comerciales, industriales y profesionales (C.P, art.74)
Reserva del secreto profesional (C.P.A.C.A., artículo 24, num 7)</t>
  </si>
  <si>
    <r>
      <t xml:space="preserve">Los documentos contienen datos semi-privados y/o  privados que pueden afectar el derecho a la initimidad del usuario. Adicionalmente, la NTC 17025-2017dispuso que </t>
    </r>
    <r>
      <rPr>
        <i/>
        <sz val="11"/>
        <rFont val="Calibri"/>
        <family val="2"/>
        <scheme val="minor"/>
      </rPr>
      <t>"4.2.3 La información acerca del cliente obtenida de fuentes diferentes del cliente (por ejemplo, una persona que presenta una queja, los organismos reglamentarios) debe ser confidencial entre el cliente y el laboratorio El proveedor (fuente) de esta información debe mantenerse como confidencial por parte del laboratorio y no debe compartirse con el cliente, a menos que se haya acordado con la fuente ".</t>
    </r>
    <r>
      <rPr>
        <sz val="11"/>
        <rFont val="Calibri"/>
        <family val="2"/>
        <scheme val="minor"/>
      </rPr>
      <t xml:space="preserve">
</t>
    </r>
  </si>
  <si>
    <t>Parcial
Se podrá entregar con autorización del tercero dueño de las muestras</t>
  </si>
  <si>
    <t>Documentos, información y elementos técnicos de las entidades que realizan actividades de inteligencia y contrainteligencia (Ley 1621 de 2013, art. 33)</t>
  </si>
  <si>
    <r>
      <t xml:space="preserve">Ley 1712 de 2014, artículo 19, literal b: </t>
    </r>
    <r>
      <rPr>
        <i/>
        <sz val="11"/>
        <rFont val="Calibri"/>
        <family val="2"/>
        <scheme val="minor"/>
      </rPr>
      <t xml:space="preserve">"La seguridad pública"
</t>
    </r>
    <r>
      <rPr>
        <sz val="11"/>
        <rFont val="Calibri"/>
        <family val="2"/>
        <scheme val="minor"/>
      </rPr>
      <t>Información Pública Reservada</t>
    </r>
  </si>
  <si>
    <t>Parcial
Se podrá entregar cuando en el contrato o convenio no haya pactado la autorización expresa de las partes o se cuente con dicha autorización.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</si>
  <si>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Secretaria General</t>
  </si>
  <si>
    <t>Subdirección de Talento Humano</t>
  </si>
  <si>
    <t>Subdirección Administrativa y Financiera</t>
  </si>
  <si>
    <t>Dirección General</t>
  </si>
  <si>
    <t>Oficina Asesora Jurídica</t>
  </si>
  <si>
    <t>Oficina Asesora de Comunicaciones</t>
  </si>
  <si>
    <t>Oficina de Control Interno</t>
  </si>
  <si>
    <t>Oficina de Relación con el Ciudadano</t>
  </si>
  <si>
    <t>Subdirección General</t>
  </si>
  <si>
    <t>Oficina Comercial</t>
  </si>
  <si>
    <t>Dirección de Gestión de Información Geográfica</t>
  </si>
  <si>
    <t>Subdirección Cartográfica y Geodésica</t>
  </si>
  <si>
    <t>Subdirección de Geografía</t>
  </si>
  <si>
    <t>Laboratorio Nacional de Suelos</t>
  </si>
  <si>
    <t>Dirección de Gestión Catastral</t>
  </si>
  <si>
    <t>Subdirección de Proyectos</t>
  </si>
  <si>
    <t>Subdirección de Avaluós</t>
  </si>
  <si>
    <t xml:space="preserve">Dirección de Tecnologías de Información y Comunicaciones </t>
  </si>
  <si>
    <t>Subdirección de Información</t>
  </si>
  <si>
    <t>Subdirección Sistemas de Información</t>
  </si>
  <si>
    <t>Subdirección de Infraestructura Tecnológica</t>
  </si>
  <si>
    <t>Dirección de Investigación y Prospectiva</t>
  </si>
  <si>
    <t>Observatorio Inmobiliario</t>
  </si>
  <si>
    <t>Dirección de Regulación y Habilitación</t>
  </si>
  <si>
    <t>Direccionamiento Estratégico y Planeación</t>
  </si>
  <si>
    <t>Gestión de Comunicaciones</t>
  </si>
  <si>
    <t>Gestión de Información Geográfica</t>
  </si>
  <si>
    <t>Gestión de Servicio Al Ciudadano</t>
  </si>
  <si>
    <t>Estrategicos</t>
  </si>
  <si>
    <t>Gestión Comercial</t>
  </si>
  <si>
    <t>Gestión Catastral</t>
  </si>
  <si>
    <t>Gestión de Regulación y Habilitación</t>
  </si>
  <si>
    <t>Innovación y Gestión del Conocimiento Aplicado</t>
  </si>
  <si>
    <t>Misionales</t>
  </si>
  <si>
    <t>Gestión Contractual</t>
  </si>
  <si>
    <t>Gestión Financiera</t>
  </si>
  <si>
    <t>Gestión Administrativa</t>
  </si>
  <si>
    <t>Gestión Jurídica</t>
  </si>
  <si>
    <t>Gestión de Talento Humano</t>
  </si>
  <si>
    <t>Gestión Documental</t>
  </si>
  <si>
    <t>Gestión de Sistemas de Información e Infraestructura</t>
  </si>
  <si>
    <t>Gestión Disciplinaria</t>
  </si>
  <si>
    <t>Seguimiento y Evaluación</t>
  </si>
  <si>
    <t>Apoyo</t>
  </si>
  <si>
    <t>Evaluación</t>
  </si>
  <si>
    <t>Cartográfica - Geodésica - Geográfica - Agrológica</t>
  </si>
  <si>
    <t xml:space="preserve">Geocarto </t>
  </si>
  <si>
    <t>Es un portal de consulta y gestión de la información referente a la producción geográfica y cartográfica existente en el Instituto Geográfico Agustín Codazzi.</t>
  </si>
  <si>
    <t>Archivo GIT Geodesia</t>
  </si>
  <si>
    <t>http://geocarto.igac.gov.co:8010/portal/default</t>
  </si>
  <si>
    <t>pdf, doc</t>
  </si>
  <si>
    <t>25/09/20</t>
  </si>
  <si>
    <t>Base de datos vértices geodésicos depurados</t>
  </si>
  <si>
    <t>Conjunto de datos de información de vértices geodésicos existentes en el territorio nacional, la cual se encuentra almacenada en gestión documental del Grupo Interno de Trabajo (GIT) de Geodesia y en la plataforma Geocarto. Este formato se origina por la actividad de la depuración y selección de los mejores registros de cálculo para cada uno de los vértices geodésicos.</t>
  </si>
  <si>
    <t>NAS Y GEOCARTO</t>
  </si>
  <si>
    <t>.xls</t>
  </si>
  <si>
    <r>
      <t xml:space="preserve">Ley 1712 de 2014, art. 19, lit. a: </t>
    </r>
    <r>
      <rPr>
        <i/>
        <sz val="11"/>
        <rFont val="Calibri"/>
        <family val="2"/>
        <scheme val="minor"/>
      </rPr>
      <t>"La defensa y seguridad nacional"</t>
    </r>
    <r>
      <rPr>
        <sz val="11"/>
        <rFont val="Calibri"/>
        <family val="2"/>
        <scheme val="minor"/>
      </rPr>
      <t xml:space="preserve">
Información Pública Reservada</t>
    </r>
  </si>
  <si>
    <t>Fines del Estado (C.P. art. 2)
Función de las Fuerzas Militares (C.P. art. 217)
Inteligencia y contrainteligencia (Ley 1621 de 2016, art. 2 y 4, Decreto 1070 de 2015, arts. 2.2.3.1.1. y ss.)
Seguridad Nacional (Ley 57 de 1985, art. 12)</t>
  </si>
  <si>
    <t>Puede contener información que, en caso de ser conocida por terceros no autorizados, podría llegar a afectar la defensa y la seguridad nacional.</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</si>
  <si>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</si>
  <si>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Base de datos Geocarto</t>
  </si>
  <si>
    <t>Conjunto de datos de información de vértices geodésicos existentes a nivel nacional de las actividades de nivelación, posición horizontal y de gravimetría, las cuales se encuentran almacenadas en Geocarto. En este formato se hallan todos los registros históricos del GIT de Geodesia hasta la fecha 21 de febrero del 2017. Esta base de datos es de solo consulta para los procesos de depuración de la información.</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</si>
  <si>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</si>
  <si>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Secretos comerciales, industriales y profesionales (C.p., art.74)
Reserva del secreto profesional (C.P.A.C.A., artículo 24, num 7)</t>
  </si>
  <si>
    <t>Esta información es de uso interno y exclusivo del IGAC.</t>
  </si>
  <si>
    <t>Base de datos orígenes cartográficos</t>
  </si>
  <si>
    <t>Conjunto de datos de información geodésica de los orígenes cartesianos existentes a nivel nacional. Este formato se origina debido al proceso de depuración de la información almacenada en la gestión documental del GIT Geodesia.</t>
  </si>
  <si>
    <r>
      <rPr>
        <b/>
        <sz val="11"/>
        <rFont val="Calibri"/>
        <family val="2"/>
        <scheme val="minor"/>
      </rPr>
      <t>CONTRATOS INTERADMINISTRATIVOS</t>
    </r>
    <r>
      <rPr>
        <sz val="11"/>
        <rFont val="Calibri"/>
        <family val="2"/>
        <scheme val="minor"/>
      </rPr>
      <t xml:space="preserve">, </t>
    </r>
    <r>
      <rPr>
        <sz val="9"/>
        <rFont val="Arial"/>
        <family val="2"/>
      </rPr>
      <t xml:space="preserve">CONTRATOS Y/O CONVENIO DE INGRESO </t>
    </r>
  </si>
  <si>
    <t>Incluye, Solicitudes y/o pliegos según sea el caso, Certificado de disponibilidad CDP (cuando aplique), Contrato, Acta de Inicio  (cuando aplique), Punto geodésico (copia), Informe técnico, Observaciones, Acta de liquidación.</t>
  </si>
  <si>
    <r>
      <t xml:space="preserve">SISTEMA NACIONAL DE REFERENCIA GEODÉSICO, </t>
    </r>
    <r>
      <rPr>
        <sz val="11"/>
        <rFont val="Calibri"/>
        <family val="2"/>
        <scheme val="minor"/>
      </rPr>
      <t>DATOS COORDENADOS RED GEODESICA NACIONAL NUEVO IRTF 2014</t>
    </r>
  </si>
  <si>
    <t>Datos en formato RINEX de los puntos rastreados, Coordenadas del punto (X, Y, Z, Latitud, longitud, Altura Elipsoidal, Norte y Este)</t>
  </si>
  <si>
    <t>.xls . Dat .Gsi .doc .txt - .ppt - .msg - .PDF - impreso</t>
  </si>
  <si>
    <t>alto</t>
  </si>
  <si>
    <r>
      <rPr>
        <b/>
        <sz val="11"/>
        <rFont val="Calibri"/>
        <family val="2"/>
        <scheme val="minor"/>
      </rPr>
      <t>SISTEMA NACIONAL DE REFERENCIA GEODÉSICO</t>
    </r>
    <r>
      <rPr>
        <sz val="11"/>
        <rFont val="Calibri"/>
        <family val="2"/>
        <scheme val="minor"/>
      </rPr>
      <t xml:space="preserve">, </t>
    </r>
    <r>
      <rPr>
        <sz val="9"/>
        <color theme="1"/>
        <rFont val="Arial"/>
        <family val="2"/>
      </rPr>
      <t>PUNTOS DE CONTROL VERTICAL</t>
    </r>
  </si>
  <si>
    <t>Descripción de los puntos, con Altitud del punto (metros sobre el Nivel Medio del Mar)</t>
  </si>
  <si>
    <t>.xls - .PDF - impreso</t>
  </si>
  <si>
    <r>
      <rPr>
        <b/>
        <sz val="11"/>
        <rFont val="Calibri"/>
        <family val="2"/>
        <scheme val="minor"/>
      </rPr>
      <t>SISTEMA NACIONAL DE REFERENCIA GEODÉSICO</t>
    </r>
    <r>
      <rPr>
        <sz val="11"/>
        <rFont val="Calibri"/>
        <family val="2"/>
        <scheme val="minor"/>
      </rPr>
      <t xml:space="preserve">, </t>
    </r>
    <r>
      <rPr>
        <sz val="9"/>
        <color theme="1"/>
        <rFont val="Calibri"/>
        <family val="2"/>
        <scheme val="minor"/>
      </rPr>
      <t>PUNTOS DE CONTROL GRAVIMÉTRICO</t>
    </r>
  </si>
  <si>
    <t>Carteras de medición gravimétricos,  Valor de Gravedad y de desviación estándar, Informe de procesamiento de la información de gravedad</t>
  </si>
  <si>
    <t>AMBOS</t>
  </si>
  <si>
    <t>.mdb, .xlsx, .gdb, .txt</t>
  </si>
  <si>
    <t>MEDIO</t>
  </si>
  <si>
    <r>
      <rPr>
        <b/>
        <sz val="11"/>
        <rFont val="Calibri"/>
        <family val="2"/>
        <scheme val="minor"/>
      </rPr>
      <t>SISTEMA NACIONAL DE REFERENCIA GEODÉSICO</t>
    </r>
    <r>
      <rPr>
        <sz val="11"/>
        <rFont val="Calibri"/>
        <family val="2"/>
        <scheme val="minor"/>
      </rPr>
      <t>, DATOS DE LAS ESTACIONES GNSS DE OPERACIÓN CONTINUA</t>
    </r>
  </si>
  <si>
    <t>Datos en formato RINEX de las estaciones por cada día de operación, Reporte de estadísticas de descarga del archivo RINEX a través del Geoportal, Base de datos de gestión de la estación GNSS de operación continúa.</t>
  </si>
  <si>
    <r>
      <t xml:space="preserve">SISTEMA NACIONAL DE REFERENCIA GEODÉSICO, </t>
    </r>
    <r>
      <rPr>
        <sz val="11"/>
        <rFont val="Calibri"/>
        <family val="2"/>
        <scheme val="minor"/>
      </rPr>
      <t>ESTACIONES GNSS DE OPERACIÓN CONTINUA</t>
    </r>
  </si>
  <si>
    <t>Estación de funcionamiento continuo - CORS</t>
  </si>
  <si>
    <t xml:space="preserve">Estaciones </t>
  </si>
  <si>
    <t>OBSERVACIONES GEOMAGNÉTICAS DE FÚQUENE</t>
  </si>
  <si>
    <t>Comunicaciones oficiales Documentos o informes técnicos de los Magnetogramas, Registro de observaciones geomagnéticas</t>
  </si>
  <si>
    <r>
      <t>SISTEMA NACIONAL DE REFERENCIA GEODÉSICO</t>
    </r>
    <r>
      <rPr>
        <sz val="11"/>
        <color theme="1"/>
        <rFont val="Calibri"/>
        <family val="2"/>
        <scheme val="minor"/>
      </rPr>
      <t>, PROCESAMIENTO GNSS DE LAS ESTACIONES DE OPERACIÓN CONTINUA IGA-SIRGAS (América Latina)</t>
    </r>
  </si>
  <si>
    <t>BERNESE</t>
  </si>
  <si>
    <t>Software licenciado vitalicio para procesamiento cientifico.</t>
  </si>
  <si>
    <t>Pendiente hacer la transferencia de la responsabilidad del licenciamiento a la OIT.</t>
  </si>
  <si>
    <t>.exe</t>
  </si>
  <si>
    <t>Scripts manejo de datos.</t>
  </si>
  <si>
    <t>Scripts para el tratamiento de datos de concatenación escritos en java y se corren sobre los servidores de MAGNAECO.</t>
  </si>
  <si>
    <t>Servidor MAGNAECO</t>
  </si>
  <si>
    <t>MAGNAPRO</t>
  </si>
  <si>
    <t>Aplicativo desarrollado por el Instituto para cálculo y transformación de coordenadas y está publicado como dato abierto.</t>
  </si>
  <si>
    <t xml:space="preserve">Portal Datos abiertos </t>
  </si>
  <si>
    <t>LECA INFINITY</t>
  </si>
  <si>
    <t>Programa comercial licenciado vitalicio para cálculo y procesamiento.</t>
  </si>
  <si>
    <t>Este programa es de uso interno y exclusivo del IGAC. La licencia debe ser otorgada por el propietario del programa.</t>
  </si>
  <si>
    <t xml:space="preserve">GRAVDATA </t>
  </si>
  <si>
    <t>Aplicación de uso libre con derechos de autor especificados en los productos finales para realizar correcciones de marea sobre medidas instrumentales de gravedad.</t>
  </si>
  <si>
    <t>Esta aplicación es de uso interno y exclusivo del IGAC. Es gratuita y puede ser descargada de la página web del propietario.</t>
  </si>
  <si>
    <t>GRAVNET</t>
  </si>
  <si>
    <t>Aplicación de uso libre con derechos de autor usado para realizar los ajustes de gravedad relativos a la red de gravedad absoluta - SIGNAR.</t>
  </si>
  <si>
    <t>PIVOT</t>
  </si>
  <si>
    <t xml:space="preserve">Software licenciado y vitalicio de las estaciones MAGNAECO, para monitoreo, procesamiento en tiempo real y para la gestión de estaciones de funcionamiento continuo. Módulos: VRS y NTRIP - Se cuenta con 44 nodos de conexión. </t>
  </si>
  <si>
    <t>Este programa es de uso interno y exclusivo del IGAC. La licencia debe ser otorgada por el propietario del software.</t>
  </si>
  <si>
    <t>SOFTWARE LICENCIADO DE ADMINISTRACIÓN DE MONITOREO DE FUNCIONAMIENTO CONTINUO</t>
  </si>
  <si>
    <t>Spider (Leica) - TOPNET (Topcon) - VRSNET (Trimble).</t>
  </si>
  <si>
    <t xml:space="preserve">Software LIBRE </t>
  </si>
  <si>
    <t xml:space="preserve">QGIS - PYTHON - POSTGRESQL - </t>
  </si>
  <si>
    <t>Portal web correspondiente al propietario del SW libre</t>
  </si>
  <si>
    <t>Este software es de uso interno y exclusivo del IGAC. Es gratuito y puede ser descargada de la página web del propietario.</t>
  </si>
  <si>
    <t>EQUIPOS GNSS LEICA</t>
  </si>
  <si>
    <t>Equipos geodésicos para georreferenciación, utilizados en las densificación de las redes geodésicas.</t>
  </si>
  <si>
    <t>CUENTAS DE USUARIO DE ADMINISTRADOR DE LAS ESTACIONES GNSS DE OPERACIÓN CONTINUA</t>
  </si>
  <si>
    <t>Cuenta de usuario con la cual se configura las estaciones GNSS de operación continua, la cual es conocida por las personas del GIT de Gestión Geodesica.</t>
  </si>
  <si>
    <r>
      <t xml:space="preserve">Ley 1712 de 2014, art. 18, lit. c: </t>
    </r>
    <r>
      <rPr>
        <i/>
        <sz val="10"/>
        <rFont val="Calibri"/>
        <family val="2"/>
      </rPr>
      <t>"Los secretos comerciales, industriales y profesionales"</t>
    </r>
    <r>
      <rPr>
        <sz val="10"/>
        <rFont val="Calibri"/>
        <family val="2"/>
      </rPr>
      <t xml:space="preserve">
Información Pública Clasificada</t>
    </r>
  </si>
  <si>
    <t>Secretos comerciales, industriales y profesionales (Constitución Política, art. 74)
Reserva del secreto profesional (C.P.A.C.A., artículo 24, num 7)</t>
  </si>
  <si>
    <t>La cuenta de usuario con la cual se configura las estaciones GNSS de operación continua es exclusiva de las personas del GIT de Gestión Geodesica.</t>
  </si>
  <si>
    <t>CARTOGRAFÍA, CLASIFICACIÓN DE CAMPO (NAS)</t>
  </si>
  <si>
    <t>Fotografías ampliada que incluye controles de calidad a la información de Clasificación de Campo (NAS) y fotografías de contacto y ampliaciones con trabajo de Clasificación de Campo (NAS)</t>
  </si>
  <si>
    <t>CARTOGRAFÍA, CONTROL TERRESTRE (NAS)</t>
  </si>
  <si>
    <t>Incluye controles de calidad de hojas de campo, controles de calidad de proyectos, controles de calidad de puntos estereoscópicos, controles de calidad de puntos geodésicos, descripciónes de punto estereoscópico, fotografias rotuladas con el punto estereoscópico,
datos crudo GNSS de punto estereoscópico, descripciónes de punto geodésico, entregas información control terrestre, esquemas ejecutados, fotocontrol nuevo, hojas de campo para observaciones con GPS, informes de comisión y selección fotocontrol existente.</t>
  </si>
  <si>
    <t>BAJO</t>
  </si>
  <si>
    <r>
      <t>Ley 1712 de 2014, art. 19, lit. a:</t>
    </r>
    <r>
      <rPr>
        <i/>
        <sz val="11"/>
        <rFont val="Calibri"/>
        <family val="2"/>
      </rPr>
      <t xml:space="preserve"> "La defensa y seguridad nacional"</t>
    </r>
    <r>
      <rPr>
        <sz val="11"/>
        <rFont val="Calibri"/>
        <family val="2"/>
      </rPr>
      <t xml:space="preserve">
Información Pública Reservada</t>
    </r>
  </si>
  <si>
    <t>Estas imágenes pueden tener restricción por reserva militar. Dicha información podrá ser entregada al usuario que cuente con la autorización previa de las Fuerzas Militares.</t>
  </si>
  <si>
    <t xml:space="preserve">Usuarios internos </t>
  </si>
  <si>
    <t>MEDIA</t>
  </si>
  <si>
    <t>CARTOGRAFÍA, METADATO DE IMÁGENES Y AEROFOTOGRAFÍAS</t>
  </si>
  <si>
    <t>Metadatos BNI</t>
  </si>
  <si>
    <t>ALTA</t>
  </si>
  <si>
    <t>Público General</t>
  </si>
  <si>
    <t>IMÁGENES DE SATÉLITE Y AEROFOTOGRAFÍAS</t>
  </si>
  <si>
    <t xml:space="preserve">Imágenes con licencia de uso (exclusivas o no exclusivas). Las imágenes de satélite tienen asignada una placa y están cargadas al inventario del funcionario. </t>
  </si>
  <si>
    <t>Las imágenes de satelite tienen asignada una placa y estan cargadas al inventario del funcionario</t>
  </si>
  <si>
    <t>Banco Nacional de Imágenes (BNI)</t>
  </si>
  <si>
    <t xml:space="preserve">Banco Nacional de Imágenes (BNI), incluye BNI INTERNO y BNI EXTERNO, es un sistema de información en donde se cargan imágenes y metadatos. Fue creado bajo el decreto 3851 del 2006 y una resolución interna N° X0082 -2012 del instituto soportado en los CONPES 3585 del 2009 - CONPES 3859 </t>
  </si>
  <si>
    <t>Negativos Originales e históricos de Aerofotografía como insumo para  digitalizar en el scanner fotogrametríco  del Instituto</t>
  </si>
  <si>
    <t xml:space="preserve">Incluye rolllos con negativo de la aerofotografía, líneas de vuelo, certificados de cámaras </t>
  </si>
  <si>
    <t>Bóveda</t>
  </si>
  <si>
    <t xml:space="preserve">Incluye rollos con negativo de la aerofotografía, planos. Físicamente se accede con llave. Se puede acceder a través de dos puertas. 
Originales de cartografía. 
</t>
  </si>
  <si>
    <r>
      <t>Ley 1712 de 2014, art. 19, lit. a:</t>
    </r>
    <r>
      <rPr>
        <i/>
        <sz val="11"/>
        <color theme="1"/>
        <rFont val="Calibri"/>
        <family val="2"/>
      </rPr>
      <t xml:space="preserve"> "La defensa y seguridad nacional"</t>
    </r>
    <r>
      <rPr>
        <sz val="11"/>
        <color theme="1"/>
        <rFont val="Calibri"/>
        <family val="2"/>
      </rPr>
      <t xml:space="preserve">
Información Pública Reservada</t>
    </r>
  </si>
  <si>
    <t>La entrega de esta información está sujeta al tipo de licencia otorgada al IGAC.
Adicionalmente, estas imágenes pueden tener restricción por reserva militar. Dicha información podrá ser entregada al usuario que cuente con la autorización previa de las Fuerzas Militares.
Las imágenes que no tienen esta reserva, están en el portal de datos abiertos del IGAC.</t>
  </si>
  <si>
    <t>Usuarios Internos y externos. Entidades del Estado.</t>
  </si>
  <si>
    <t>Usuarios Internos y externos. Entidades del Estado, Público General</t>
  </si>
  <si>
    <t>Los rollos estarán disponibles al público una vez se termine el proceso de digitalización</t>
  </si>
  <si>
    <t>ESTUDIOS E INVESTIGACIONES, LEVANTAMIENTOS TOPOGRÁFICOS</t>
  </si>
  <si>
    <t>Incluye cronogramas de actividades, documentos técnicos, informes técnicos, informes de comisión, planos topográficos. Las solicitudes llegan por CORDIS.</t>
  </si>
  <si>
    <t>ESTUDIOS E INVESTIGACIONES, LEVANTAMIENTOS TOPOGRÁFICOS POR POLÍTICAS DE TIERRAS</t>
  </si>
  <si>
    <t>Incluye solicitudes de juzgado, antecedentes, documentos técnicos, informes técnicos, informes de comisión, planos topográficos. Las solicitudes llegan por CORDIS y se salvaguarda el registro de ingreso y respuesta.</t>
  </si>
  <si>
    <t>LEVANTAMIENTO Y DOCUMENTACIÓN TOPONÍMICA</t>
  </si>
  <si>
    <t>Incluye copias bibliográficas, toponimia (excel), formatos IRP, IRD, IRC</t>
  </si>
  <si>
    <t>BASE DE DATOS DE TOPONIMIA</t>
  </si>
  <si>
    <t xml:space="preserve">Datos de toponimia en una base de datos geográfica </t>
  </si>
  <si>
    <t>CARTOGRAFÍA, CARTOGRAFÍA BÁSICA</t>
  </si>
  <si>
    <t>Base de Datos estructurada, metadatos y salidas gráficas.</t>
  </si>
  <si>
    <t xml:space="preserve">CARTOGRAFÍA, AEROFOTOGRAFÍAS (NAS) </t>
  </si>
  <si>
    <t>Incluye datos crudos GPS e IMU, datos GPS Procesados - Puntos de control, imágenes TIFF, JPG, y registros de control de 
Incluye Aerofotografías Nivel Cero, Aerofotografía Nivel Tres (RGB, RGBI), centros coordenados, plan de vuelo, formulario de vuelo, fotografía análoga, certificado de calibración de cámara. FOTOGRAFÍAS TOMADAS CON DRON
Incluye Planes de vuelo, bitácoras de vuelo (Geocarto), formularios de vuelo (Geocarto), reportes de control de calidad (Geocarto), reportes de comisión</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</si>
  <si>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</si>
  <si>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privados (Ley 1266 de 2008, art. 3, lit. h)</t>
  </si>
  <si>
    <t xml:space="preserve">Los documentos pueden contener datos personales privados, cuyo acceso por terceros no autorizados puede afectar el derecho a la intimidad de los titulares de la información. </t>
  </si>
  <si>
    <t xml:space="preserve">Parcial
En atención a lo dispuesto por el artículo 21 de la Ley 1712 de 2014, se podrán entregar al público salvo los datos personales de carácter privado. </t>
  </si>
  <si>
    <t>Usuario solicitantes</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</si>
  <si>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 19, lit. f: </t>
    </r>
    <r>
      <rPr>
        <i/>
        <sz val="11"/>
        <rFont val="Calibri"/>
        <family val="2"/>
      </rPr>
      <t xml:space="preserve">"La administración efectiva de la justicia"
</t>
    </r>
    <r>
      <rPr>
        <sz val="11"/>
        <rFont val="Calibri"/>
        <family val="2"/>
      </rPr>
      <t>Información Pública Reservada</t>
    </r>
  </si>
  <si>
    <t>Derecho a la intimidad (C.P, art. 15)
Reserva de la información y documentos que involucren derechos a la privacidad e intimidad de las personas (C.P.A.C.A, art. 24, num. 7)
Autorización del titular de los datos personales (Ley 1581 de 2012, art. 9)
Datos privados (Ley 1266 de 2008, art. 3, lit. h)
La igualdad de las partes en los procesos judiciales (C.P.A.C.A, art. 3, num 2)</t>
  </si>
  <si>
    <t>Los documentos pueden contener datos personales privados, cuyo acceso por terceros no autorizados puede afectar el derecho a la intimidad de los titulares de la información e incluso, afectar el curso de procesos judiciales adelantados.</t>
  </si>
  <si>
    <t xml:space="preserve">Parcial
Se podrán entregar únicamente a los usuarios solicitantes del trámite. 
Cuando la totalidad de la información contenida en un documento no esté protegida por una excepción legal, se podrá publicar la información manteniendo la reserva únicamente de la parte indispensable, según lo dispuesto en el artículo 21 de la Ley 1712 de 2014.
</t>
  </si>
  <si>
    <t>Ilimitado para información clasificada
15 años para información reservada.</t>
  </si>
  <si>
    <t>Usuarios Internos</t>
  </si>
  <si>
    <t>Usuarios Internos y externos</t>
  </si>
  <si>
    <t xml:space="preserve">CARTOGRAFÍA, MODELOS DIGITALES DE TERRENO  </t>
  </si>
  <si>
    <t>Incluye registros control de entregas (Geocarto), modelo digitales de terreno, registros de solicitud de información (Geocarto), registros de control de calidad (Geocarto) y registros de control de producción (Geocarto)</t>
  </si>
  <si>
    <t>CARTOGRAFÍA, ORTOIMAGÉNES</t>
  </si>
  <si>
    <t>Incluye registros control de entregas (Geocarto), ortofotos  (Geocarto), ortoimágenes  (Geocarto), registro de solicitud de información (Geocarto), registros de control de calidad (Geocarto) y registros de control de producción (Geocarto)</t>
  </si>
  <si>
    <t xml:space="preserve">CARTOGRAFÍA, RESTITUCIÓN FOTOGRAMÉTRICA DIGITAL  (GEOCARTO) </t>
  </si>
  <si>
    <t>Registro de control de entregas, aerotriangulación, registro de solicitud de información (geocarto), registros de control de producción (geocarto)</t>
  </si>
  <si>
    <t>AEROTRINGULACIÓN (NAS)</t>
  </si>
  <si>
    <t>Incluye esquemas de vuelo, esquemas de Aerotriangulación, informes de precisión y ajustes, registros de aerotriangulación y registros de control de Calidad</t>
  </si>
  <si>
    <t>Imágenes de radar del satelite tanDEM-X sin calidad</t>
  </si>
  <si>
    <t>Repositorio de imagenes del Programa mundial TREX (Modelo digital de superficie - MDS). Colombia esta editando sus propias datos. Se reciben a través del portal GEDW imágenes de radar de la superficie de Colombia e internamente se realiza el proceso de revisión de datos crudos a través del sw de edición DEMES EDITOR 5.9.</t>
  </si>
  <si>
    <t>Plataforma GEDW</t>
  </si>
  <si>
    <t>Cuenta de usuario de la plataforma GEDW y equipo de computo 3130-36545 / CARTO170 . Asignada al rol profesional gestor del proyecto (Funcionario de planta) y contratista.</t>
  </si>
  <si>
    <t xml:space="preserve">DEMES EDITOR 5.9 </t>
  </si>
  <si>
    <t>Software especializado. 6 cuentas de usuario asociadas a tres equipos de computo con 3 licencias propiedad de  airbus CARTO170 - CARTO146 - CARTO147</t>
  </si>
  <si>
    <t>GATE 26</t>
  </si>
  <si>
    <t>Software Control de Calidad extremo para encontrar inconformidades en la edición. LICENCIA USO NGA CARTO 170. No pide usuario y contraseña. Los medios de instalación los tiene la OIT</t>
  </si>
  <si>
    <t>Imágenes de radar del satélite tanDEM-X con calidad</t>
  </si>
  <si>
    <t xml:space="preserve">MODELO DIGITAL DE SUPERFICIES DMS VALIDADO CON GATE26 (CONTROL DE CALIDAD). Se empaqueta todas las imágenes, metadatos y se sube al portal para que se asigne a un tercero. AEA - Agencia Espacial Alemana para que le realicen un control de calidad - QA. </t>
  </si>
  <si>
    <t>Estaciones Fotogramétricas</t>
  </si>
  <si>
    <t>10 Estaciones con software especializado para restitución fotogramétrica.</t>
  </si>
  <si>
    <t>Usuarios internos</t>
  </si>
  <si>
    <t>Secretos comerciales, industriales y profesionales (C.P., art.74)
Reserva del secreto profesional (C.P.A.C.A., artículo 24, num 7)</t>
  </si>
  <si>
    <t>Teniendo en cuenta que la producción de esta activo se enmarca en la ejecución de un convenio, la información solo será pública una vez se cumplan los controles de calidad</t>
  </si>
  <si>
    <t>Parcial
Se puede publicar una vez se cumplan los controles de calidad</t>
  </si>
  <si>
    <t>El uso de la plataforma es exclusivo del IGAC a través de la(s) persona(s) designada(s) por la Subdirección.</t>
  </si>
  <si>
    <t>Historia de la aeronave - Mantenimiento y Servicio</t>
  </si>
  <si>
    <t xml:space="preserve">Formato logbook del avión en el que se anotan los mantenimientos del avión, Formato libros de vuelo donde se anotan las actividades del avión como mantenimientos y operaciones, manuales de mantenimiento del fabricante del avión, comunicaciones oficiales (correo electrónicos, reglamentos aeronauticos RAC, directivas de aeronavegavilidad ADS, service boletin SB) y trazabilidad (documentos que garantizan que los repuestos instalados son originales y que garanticen el cumplimiento de las especifciaciones técnicas de acuerdo al manual del fabricante de la nave y entidades regulatorias) 46 años históricos. Afectación convenios que tenga vigente el instituto con terceros. Afecta la misionalidad del instituto. </t>
  </si>
  <si>
    <t>Inventario de Bienes -Equipos de trabajo instalados abordo de la aeronave</t>
  </si>
  <si>
    <t xml:space="preserve">Cámara, sensor cámara, almacenamiento de imágenes (15 computadoras conectadas entre si), base giroestabilizada, equipos para administración de vuelo conformado por: aerocontrol, CCNS4, DCI, monitor de fotógrafo, monitor de pilotos.
Repuestos serviciales que se le pueden cambiar al avión (rojo, verde o blanco) </t>
  </si>
  <si>
    <t>Historia de la aeronave - Legal</t>
  </si>
  <si>
    <t>Incluye certificado de aeronavegabilidad, matrícula, antinarcóticos, permisos de sobrevuelo, contrato de mantenimiento</t>
  </si>
  <si>
    <r>
      <rPr>
        <b/>
        <sz val="11"/>
        <rFont val="Calibri"/>
        <family val="2"/>
      </rPr>
      <t>CERTIFICADOS</t>
    </r>
    <r>
      <rPr>
        <sz val="11"/>
        <rFont val="Calibri"/>
        <family val="2"/>
      </rPr>
      <t>, CERTIFICADOS DE PUNTO SEÑALIZADO POR EL USUARIO</t>
    </r>
  </si>
  <si>
    <t>Incluye, Registro solicitud de certificado, Documentos técnicos (jpg., pdf.), Copia de la plancha con el punto señalizado por el usuario, Memorando de envío del certificado, Registro control de producto no conforme.</t>
  </si>
  <si>
    <r>
      <rPr>
        <b/>
        <sz val="11"/>
        <rFont val="Calibri"/>
        <family val="2"/>
      </rPr>
      <t>CERTIFICADOS</t>
    </r>
    <r>
      <rPr>
        <sz val="11"/>
        <rFont val="Calibri"/>
        <family val="2"/>
      </rPr>
      <t>, CERTIFICADOS DE ALTURA PROMEDIO MUNICIPAL ÁREA RURAL Y URBANA</t>
    </r>
  </si>
  <si>
    <t xml:space="preserve">Incluye, Registro Solicitud de Certificado, Documentos técnicos, Copia del certificado, Memorando de envío del certificado, Registro y seguimiento de certificado de Altura promedio Municipal Área Rural y Urbana de Municipio, Registro de Control de Producto No Conforme. </t>
  </si>
  <si>
    <t>Esta información es de uso exclusivo del IGAC y las personas designadas por este.</t>
  </si>
  <si>
    <t>Parcial
Se podrán entregar cifras generales.</t>
  </si>
  <si>
    <t>Usuarios encargados de la operación del avión y entes de control.</t>
  </si>
  <si>
    <t>Esta documentación es requerida por la Aeronáutica Civil para operar la aeronave  dentro del territorio nacional.</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</si>
  <si>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</si>
  <si>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</si>
  <si>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t>Los documentos pueden contener datos personales privados, cuyo acceso por terceros no autorizados puede afectar el derecho a la intimidad de los titulares de la información.</t>
  </si>
  <si>
    <t>Parcial</t>
  </si>
  <si>
    <t>Oficina Asesora Planeación</t>
  </si>
  <si>
    <t>Oficina Relación con el Ciudadano</t>
  </si>
  <si>
    <t>Oficina de Control Interno Disciplinario</t>
  </si>
  <si>
    <t>Oficina Control Interno</t>
  </si>
  <si>
    <t xml:space="preserve">Secretaria General </t>
  </si>
  <si>
    <t>Igac, Entidades del Estado o Privadas y Instituciones Universitarias.</t>
  </si>
  <si>
    <t>Subdirección de Agrología y clientes</t>
  </si>
  <si>
    <t>Igac y entidades del estado o privadas.</t>
  </si>
  <si>
    <t>Subdirección de Agrología, entes acreditadores y clientes.</t>
  </si>
  <si>
    <t>Laboratorio Nacional de Suelos y clientes.</t>
  </si>
  <si>
    <t>Laboratorio Nacional de Suelos y clientes</t>
  </si>
  <si>
    <t>Partes interesadas / Subdirección de Agrología</t>
  </si>
  <si>
    <t>Usuarios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</si>
</sst>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i/>
      <sz val="11"/>
      <name val="Calibri"/>
      <family val="2"/>
      <scheme val="minor"/>
    </font>
    <font>
      <sz val="11"/>
      <name val="Calibri"/>
      <family val="2"/>
      <scheme val="minor"/>
    </font>
    <font>
      <sz val="12"/>
      <name val="Calibri"/>
      <family val="2"/>
      <scheme val="minor"/>
    </font>
    <font>
      <u/>
      <sz val="11"/>
      <color theme="10"/>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1"/>
      <name val="Calibri"/>
      <family val="2"/>
      <scheme val="minor"/>
    </font>
    <font>
      <sz val="10"/>
      <color rgb="FF000000"/>
      <name val="Calibri"/>
      <family val="2"/>
    </font>
    <font>
      <b/>
      <i/>
      <sz val="10"/>
      <color theme="1"/>
      <name val="Arial"/>
      <family val="2"/>
    </font>
    <font>
      <sz val="9"/>
      <color theme="1"/>
      <name val="Calibri"/>
      <family val="2"/>
    </font>
    <font>
      <sz val="8"/>
      <name val="Calibri"/>
      <family val="2"/>
      <scheme val="minor"/>
    </font>
    <font>
      <i/>
      <sz val="11"/>
      <name val="Calibri"/>
      <family val="2"/>
      <scheme val="minor"/>
    </font>
    <font>
      <sz val="11"/>
      <color theme="1"/>
      <name val="Calibri"/>
      <family val="2"/>
    </font>
    <font>
      <sz val="18"/>
      <color theme="1"/>
      <name val="Arial"/>
      <family val="2"/>
    </font>
    <font>
      <b/>
      <sz val="11"/>
      <color theme="0"/>
      <name val="Calibri"/>
      <family val="2"/>
    </font>
    <font>
      <sz val="14"/>
      <color theme="0"/>
      <name val="Calibri"/>
      <family val="2"/>
    </font>
    <font>
      <sz val="12"/>
      <color theme="0"/>
      <name val="Calibri"/>
      <family val="2"/>
    </font>
    <font>
      <sz val="10"/>
      <color theme="0"/>
      <name val="Calibri"/>
      <family val="2"/>
    </font>
    <font>
      <b/>
      <sz val="9"/>
      <color theme="1"/>
      <name val="Calibri"/>
      <family val="2"/>
    </font>
    <font>
      <b/>
      <sz val="8"/>
      <color theme="1"/>
      <name val="Calibri"/>
      <family val="2"/>
    </font>
    <font>
      <b/>
      <sz val="10"/>
      <color rgb="FF000000"/>
      <name val="Calibri"/>
      <family val="2"/>
    </font>
    <font>
      <sz val="11"/>
      <name val="Calibri"/>
      <family val="2"/>
    </font>
    <font>
      <i/>
      <sz val="11"/>
      <name val="Calibri"/>
      <family val="2"/>
    </font>
    <font>
      <sz val="11"/>
      <color rgb="FF000000"/>
      <name val="Calibri"/>
      <family val="2"/>
    </font>
    <font>
      <sz val="9"/>
      <name val="Arial"/>
      <family val="2"/>
    </font>
    <font>
      <sz val="10"/>
      <name val="Calibri"/>
      <family val="2"/>
    </font>
    <font>
      <sz val="9"/>
      <color theme="1"/>
      <name val="Arial"/>
      <family val="2"/>
    </font>
    <font>
      <sz val="9"/>
      <color theme="1"/>
      <name val="Calibri"/>
      <family val="2"/>
      <scheme val="minor"/>
    </font>
    <font>
      <i/>
      <sz val="10"/>
      <name val="Calibri"/>
      <family val="2"/>
    </font>
    <font>
      <i/>
      <sz val="11"/>
      <color theme="1"/>
      <name val="Calibri"/>
      <family val="2"/>
    </font>
    <font>
      <b/>
      <sz val="11"/>
      <name val="Calibri"/>
      <family val="2"/>
    </font>
    <font>
      <b/>
      <sz val="9"/>
      <color rgb="FF000000"/>
      <name val="Tahoma"/>
      <family val="2"/>
    </font>
    <font>
      <sz val="9"/>
      <color rgb="FF000000"/>
      <name val="Tahoma"/>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lightDown">
        <fgColor theme="0" tint="-0.24994659260841701"/>
        <bgColor rgb="FFFFFFFF"/>
      </patternFill>
    </fill>
    <fill>
      <patternFill patternType="lightDown">
        <fgColor theme="0" tint="-0.24994659260841701"/>
        <bgColor theme="0"/>
      </patternFill>
    </fill>
    <fill>
      <patternFill patternType="lightDown">
        <fgColor theme="0" tint="-0.24994659260841701"/>
        <bgColor indexed="65"/>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Down"/>
    </fill>
    <fill>
      <patternFill patternType="lightUp"/>
    </fill>
    <fill>
      <patternFill patternType="solid">
        <fgColor theme="0"/>
        <bgColor theme="0"/>
      </patternFill>
    </fill>
    <fill>
      <patternFill patternType="lightDown">
        <fgColor auto="1"/>
        <bgColor rgb="FFFFFFFF"/>
      </patternFill>
    </fill>
    <fill>
      <patternFill patternType="solid">
        <fgColor theme="0"/>
        <bgColor rgb="FFFFFFFF"/>
      </patternFill>
    </fill>
    <fill>
      <patternFill patternType="lightDown">
        <fgColor auto="1"/>
        <bgColor theme="0"/>
      </patternFill>
    </fill>
  </fills>
  <borders count="24">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6" fillId="0" borderId="0" applyNumberFormat="0" applyFill="0" applyBorder="0" applyAlignment="0" applyProtection="0"/>
    <xf numFmtId="0" fontId="17" fillId="0" borderId="0"/>
    <xf numFmtId="0" fontId="17" fillId="0" borderId="0"/>
    <xf numFmtId="0" fontId="21" fillId="0" borderId="0"/>
    <xf numFmtId="0" fontId="1" fillId="0" borderId="0"/>
  </cellStyleXfs>
  <cellXfs count="229">
    <xf numFmtId="0" fontId="0" fillId="0" borderId="0" xfId="0"/>
    <xf numFmtId="1" fontId="11" fillId="0" borderId="5" xfId="0" applyNumberFormat="1" applyFont="1" applyBorder="1" applyAlignment="1" applyProtection="1">
      <alignment horizontal="center" vertical="center" wrapText="1"/>
      <protection locked="0"/>
    </xf>
    <xf numFmtId="0" fontId="12" fillId="0" borderId="0" xfId="9"/>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4" fillId="0" borderId="0" xfId="2" applyFont="1" applyFill="1" applyBorder="1" applyAlignment="1" applyProtection="1">
      <alignment vertical="center" wrapText="1"/>
      <protection locked="0"/>
    </xf>
    <xf numFmtId="0" fontId="14" fillId="0" borderId="0" xfId="5" applyFont="1" applyFill="1"/>
    <xf numFmtId="0" fontId="14" fillId="0" borderId="0" xfId="1" applyFont="1" applyFill="1" applyBorder="1" applyAlignment="1" applyProtection="1">
      <alignment vertical="center" wrapText="1"/>
      <protection locked="0"/>
    </xf>
    <xf numFmtId="0" fontId="14" fillId="0" borderId="0" xfId="8" applyFont="1" applyFill="1"/>
    <xf numFmtId="0" fontId="15" fillId="0" borderId="0" xfId="9" applyFont="1"/>
    <xf numFmtId="0" fontId="17" fillId="0" borderId="0" xfId="0"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2" fillId="0" borderId="0" xfId="0" applyFont="1"/>
    <xf numFmtId="0" fontId="24" fillId="13" borderId="5" xfId="0" applyFont="1" applyFill="1" applyBorder="1" applyAlignment="1">
      <alignment horizontal="center" vertical="center"/>
    </xf>
    <xf numFmtId="0" fontId="25" fillId="17" borderId="5" xfId="0" applyFont="1" applyFill="1" applyBorder="1" applyAlignment="1">
      <alignment horizontal="center" vertical="center" wrapText="1"/>
    </xf>
    <xf numFmtId="0" fontId="25" fillId="18" borderId="5" xfId="0" applyFont="1" applyFill="1" applyBorder="1" applyAlignment="1">
      <alignment horizontal="center" vertical="center" wrapText="1"/>
    </xf>
    <xf numFmtId="0" fontId="0" fillId="0" borderId="0" xfId="0" applyAlignment="1">
      <alignment vertical="center"/>
    </xf>
    <xf numFmtId="0" fontId="24" fillId="13" borderId="12" xfId="0" applyFont="1" applyFill="1" applyBorder="1" applyAlignment="1">
      <alignment horizontal="center" vertical="center" wrapText="1"/>
    </xf>
    <xf numFmtId="0" fontId="6" fillId="0" borderId="0" xfId="0" applyFont="1" applyAlignment="1">
      <alignment vertical="center" wrapText="1"/>
    </xf>
    <xf numFmtId="0" fontId="6" fillId="20"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7"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5" fillId="0" borderId="0" xfId="0" applyFont="1" applyAlignment="1">
      <alignment horizontal="center" vertical="center"/>
    </xf>
    <xf numFmtId="0" fontId="0" fillId="0" borderId="0" xfId="0" applyAlignment="1">
      <alignment horizontal="justify" vertical="center"/>
    </xf>
    <xf numFmtId="0" fontId="14" fillId="12" borderId="5" xfId="5" applyNumberFormat="1" applyFont="1" applyFill="1" applyBorder="1" applyAlignment="1" applyProtection="1">
      <alignment vertical="center" wrapText="1"/>
      <protection locked="0"/>
    </xf>
    <xf numFmtId="0" fontId="14" fillId="12" borderId="5" xfId="5" applyNumberFormat="1" applyFont="1" applyFill="1" applyBorder="1" applyAlignment="1" applyProtection="1">
      <alignment horizontal="left" vertical="center" wrapText="1"/>
      <protection locked="0"/>
    </xf>
    <xf numFmtId="0" fontId="8" fillId="0" borderId="0" xfId="0" applyNumberFormat="1" applyFont="1" applyBorder="1" applyAlignment="1" applyProtection="1">
      <alignment horizontal="justify" vertical="center" wrapText="1"/>
      <protection locked="0"/>
    </xf>
    <xf numFmtId="0" fontId="14" fillId="12" borderId="5" xfId="5" applyNumberFormat="1" applyFont="1" applyFill="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23" fillId="21" borderId="5" xfId="0" applyFont="1" applyFill="1" applyBorder="1" applyAlignment="1">
      <alignment horizontal="right" vertical="center" wrapText="1"/>
    </xf>
    <xf numFmtId="0" fontId="14" fillId="10" borderId="5" xfId="0" applyFont="1" applyFill="1" applyBorder="1" applyAlignment="1">
      <alignment horizontal="justify" vertical="center" wrapText="1"/>
    </xf>
    <xf numFmtId="14" fontId="8" fillId="0" borderId="0" xfId="0" applyNumberFormat="1"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23" fillId="12"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23" fillId="0" borderId="5" xfId="0" applyFont="1" applyFill="1" applyBorder="1" applyAlignment="1">
      <alignment horizontal="center" vertical="center" wrapText="1"/>
    </xf>
    <xf numFmtId="0" fontId="14" fillId="0" borderId="5" xfId="0" applyNumberFormat="1" applyFont="1" applyFill="1" applyBorder="1" applyAlignment="1" applyProtection="1">
      <alignment horizontal="justify" vertical="center" wrapText="1"/>
      <protection locked="0"/>
    </xf>
    <xf numFmtId="0" fontId="14" fillId="10" borderId="5" xfId="0" applyFont="1" applyFill="1" applyBorder="1" applyAlignment="1">
      <alignment horizontal="left" vertical="center" wrapText="1"/>
    </xf>
    <xf numFmtId="14" fontId="14" fillId="10" borderId="5" xfId="0" applyNumberFormat="1" applyFont="1" applyFill="1" applyBorder="1" applyAlignment="1">
      <alignment horizontal="left" vertical="center" wrapText="1"/>
    </xf>
    <xf numFmtId="0" fontId="14" fillId="11" borderId="5" xfId="0" applyFont="1" applyFill="1" applyBorder="1" applyAlignment="1">
      <alignment horizontal="center" vertical="center" wrapText="1"/>
    </xf>
    <xf numFmtId="0" fontId="14" fillId="11"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164" fontId="14" fillId="10" borderId="5" xfId="0" applyNumberFormat="1"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5" xfId="0" applyFont="1" applyFill="1" applyBorder="1" applyAlignment="1">
      <alignment horizontal="left" vertical="center" wrapText="1"/>
    </xf>
    <xf numFmtId="164" fontId="14" fillId="12" borderId="5" xfId="0" applyNumberFormat="1" applyFont="1" applyFill="1" applyBorder="1" applyAlignment="1">
      <alignment horizontal="center" vertical="center" wrapText="1"/>
    </xf>
    <xf numFmtId="0" fontId="14" fillId="24" borderId="5" xfId="0" applyFont="1" applyFill="1" applyBorder="1" applyAlignment="1">
      <alignment horizontal="left" vertical="center" wrapText="1"/>
    </xf>
    <xf numFmtId="0" fontId="14" fillId="0" borderId="0" xfId="9" applyFont="1" applyFill="1"/>
    <xf numFmtId="0" fontId="14" fillId="0" borderId="0" xfId="0" applyFont="1" applyFill="1" applyBorder="1" applyAlignment="1" applyProtection="1">
      <alignment vertical="center" wrapText="1"/>
      <protection locked="0"/>
    </xf>
    <xf numFmtId="0" fontId="14" fillId="12" borderId="0" xfId="9" applyFont="1" applyFill="1"/>
    <xf numFmtId="0" fontId="14" fillId="12" borderId="0" xfId="0" applyFont="1" applyFill="1" applyBorder="1" applyAlignment="1" applyProtection="1">
      <alignment vertical="center" wrapText="1"/>
      <protection locked="0"/>
    </xf>
    <xf numFmtId="0" fontId="14" fillId="0" borderId="0" xfId="9" applyFont="1"/>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14" fontId="14" fillId="0" borderId="5" xfId="0" applyNumberFormat="1" applyFont="1" applyBorder="1" applyAlignment="1" applyProtection="1">
      <alignment horizontal="center" vertical="center" wrapText="1"/>
      <protection locked="0"/>
    </xf>
    <xf numFmtId="0" fontId="14" fillId="25" borderId="5" xfId="0" applyFont="1" applyFill="1" applyBorder="1" applyAlignment="1" applyProtection="1">
      <alignment vertical="center" wrapText="1"/>
      <protection locked="0"/>
    </xf>
    <xf numFmtId="0" fontId="14" fillId="0" borderId="5" xfId="2"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 xfId="2" applyFont="1" applyFill="1" applyBorder="1" applyAlignment="1">
      <alignment horizontal="justify" vertical="center" wrapText="1"/>
    </xf>
    <xf numFmtId="0" fontId="12"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42" fillId="0" borderId="0" xfId="9" applyFont="1" applyAlignment="1">
      <alignment vertical="center"/>
    </xf>
    <xf numFmtId="0" fontId="42" fillId="0" borderId="0" xfId="0" applyFont="1" applyAlignment="1" applyProtection="1">
      <alignment vertical="center" wrapText="1"/>
      <protection locked="0"/>
    </xf>
    <xf numFmtId="0" fontId="44" fillId="0" borderId="0" xfId="9" applyFont="1" applyAlignment="1">
      <alignment vertical="center"/>
    </xf>
    <xf numFmtId="0" fontId="45" fillId="0" borderId="0" xfId="0" applyFont="1" applyAlignment="1" applyProtection="1">
      <alignment horizontal="center" vertical="center" wrapText="1"/>
      <protection locked="0"/>
    </xf>
    <xf numFmtId="0" fontId="46" fillId="30" borderId="11" xfId="0" applyFont="1" applyFill="1" applyBorder="1" applyAlignment="1" applyProtection="1">
      <alignment horizontal="center" vertical="center" wrapText="1"/>
      <protection locked="0"/>
    </xf>
    <xf numFmtId="0" fontId="37" fillId="0" borderId="0" xfId="9" applyFont="1" applyAlignment="1">
      <alignment vertical="center"/>
    </xf>
    <xf numFmtId="0" fontId="46" fillId="0" borderId="0" xfId="0" applyFont="1" applyAlignment="1" applyProtection="1">
      <alignment horizontal="center" vertical="center" wrapText="1"/>
      <protection locked="0"/>
    </xf>
    <xf numFmtId="0" fontId="46" fillId="30" borderId="12" xfId="0" applyFont="1" applyFill="1" applyBorder="1" applyAlignment="1" applyProtection="1">
      <alignment horizontal="center" vertical="center" wrapText="1"/>
      <protection locked="0"/>
    </xf>
    <xf numFmtId="0" fontId="37" fillId="0" borderId="0" xfId="0" applyFont="1" applyAlignment="1" applyProtection="1">
      <alignment vertical="center" wrapText="1"/>
      <protection locked="0"/>
    </xf>
    <xf numFmtId="0" fontId="37" fillId="0" borderId="0" xfId="9" applyFont="1" applyAlignment="1">
      <alignment horizontal="center" vertical="center"/>
    </xf>
    <xf numFmtId="0" fontId="37" fillId="0" borderId="0" xfId="0" applyFont="1" applyAlignment="1" applyProtection="1">
      <alignment horizontal="center" vertical="center" wrapText="1"/>
      <protection locked="0"/>
    </xf>
    <xf numFmtId="0" fontId="49" fillId="0" borderId="5" xfId="0" applyFont="1" applyBorder="1" applyAlignment="1">
      <alignment horizontal="center" vertical="center" wrapText="1"/>
    </xf>
    <xf numFmtId="0" fontId="40" fillId="0" borderId="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14" fillId="0" borderId="5" xfId="5" applyNumberFormat="1"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51" fillId="0" borderId="5" xfId="0" applyFont="1" applyBorder="1" applyAlignment="1">
      <alignment horizontal="center" vertical="center" wrapText="1"/>
    </xf>
    <xf numFmtId="0" fontId="14" fillId="35" borderId="5" xfId="5" applyNumberFormat="1" applyFont="1" applyFill="1" applyBorder="1" applyAlignment="1" applyProtection="1">
      <alignment vertical="center" wrapText="1"/>
      <protection locked="0"/>
    </xf>
    <xf numFmtId="14" fontId="14" fillId="0" borderId="5" xfId="5" applyNumberFormat="1" applyFont="1" applyFill="1" applyBorder="1" applyAlignment="1" applyProtection="1">
      <alignment horizontal="center" vertical="center" wrapText="1"/>
      <protection locked="0"/>
    </xf>
    <xf numFmtId="0" fontId="14" fillId="0" borderId="18" xfId="5" applyNumberFormat="1" applyFont="1" applyFill="1" applyBorder="1" applyAlignment="1" applyProtection="1">
      <alignment vertical="center" wrapText="1"/>
      <protection locked="0"/>
    </xf>
    <xf numFmtId="0" fontId="17" fillId="0" borderId="5" xfId="0" applyFont="1" applyFill="1" applyBorder="1" applyAlignment="1" applyProtection="1">
      <alignment horizontal="center" vertical="center" wrapText="1"/>
      <protection locked="0"/>
    </xf>
    <xf numFmtId="0" fontId="53" fillId="0" borderId="5" xfId="0" applyFont="1" applyFill="1" applyBorder="1" applyAlignment="1">
      <alignment horizontal="center" vertical="center" wrapText="1"/>
    </xf>
    <xf numFmtId="0" fontId="34" fillId="12" borderId="5" xfId="5" applyNumberFormat="1" applyFont="1" applyFill="1" applyBorder="1" applyAlignment="1" applyProtection="1">
      <alignment horizontal="center" vertical="center" wrapText="1"/>
      <protection locked="0"/>
    </xf>
    <xf numFmtId="0" fontId="14" fillId="12" borderId="5" xfId="5" applyNumberFormat="1" applyFont="1" applyFill="1" applyBorder="1" applyAlignment="1" applyProtection="1">
      <alignment horizontal="center" vertical="center" wrapText="1"/>
      <protection locked="0"/>
    </xf>
    <xf numFmtId="0" fontId="14" fillId="36" borderId="5" xfId="5" applyNumberFormat="1" applyFont="1" applyFill="1" applyBorder="1" applyAlignment="1" applyProtection="1">
      <alignment horizontal="center" vertical="center" wrapText="1"/>
      <protection locked="0"/>
    </xf>
    <xf numFmtId="0" fontId="34" fillId="0" borderId="5" xfId="5"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17" fillId="0" borderId="5" xfId="0" applyNumberFormat="1" applyFont="1" applyFill="1" applyBorder="1" applyAlignment="1" applyProtection="1">
      <alignment horizontal="center" vertical="center" wrapText="1"/>
      <protection locked="0"/>
    </xf>
    <xf numFmtId="0" fontId="17" fillId="0" borderId="5" xfId="0" applyNumberFormat="1" applyFont="1" applyBorder="1" applyAlignment="1" applyProtection="1">
      <alignment horizontal="center" vertical="center" wrapText="1"/>
      <protection locked="0"/>
    </xf>
    <xf numFmtId="14" fontId="17" fillId="0" borderId="5" xfId="0" applyNumberFormat="1" applyFont="1" applyBorder="1" applyAlignment="1" applyProtection="1">
      <alignment horizontal="center" vertical="center" wrapText="1"/>
      <protection locked="0"/>
    </xf>
    <xf numFmtId="0" fontId="17" fillId="35" borderId="5" xfId="0" applyFont="1" applyFill="1" applyBorder="1" applyAlignment="1" applyProtection="1">
      <alignment vertical="center" wrapText="1"/>
      <protection locked="0"/>
    </xf>
    <xf numFmtId="14" fontId="17" fillId="0" borderId="18" xfId="0" applyNumberFormat="1" applyFont="1" applyBorder="1" applyAlignment="1" applyProtection="1">
      <alignment vertical="center" wrapText="1"/>
      <protection locked="0"/>
    </xf>
    <xf numFmtId="0" fontId="14" fillId="0" borderId="19" xfId="5" applyNumberFormat="1"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14" fontId="17" fillId="0" borderId="19" xfId="0" applyNumberFormat="1" applyFont="1" applyBorder="1" applyAlignment="1" applyProtection="1">
      <alignment horizontal="center" vertical="center" wrapText="1"/>
      <protection locked="0"/>
    </xf>
    <xf numFmtId="0" fontId="51" fillId="0" borderId="5" xfId="0" applyFont="1" applyBorder="1" applyAlignment="1">
      <alignment horizontal="center" vertical="center"/>
    </xf>
    <xf numFmtId="0" fontId="49" fillId="12" borderId="5" xfId="0" applyFont="1" applyFill="1" applyBorder="1" applyAlignment="1">
      <alignment horizontal="left" vertical="center" wrapText="1"/>
    </xf>
    <xf numFmtId="0" fontId="40" fillId="0" borderId="5" xfId="0" applyFont="1" applyBorder="1" applyAlignment="1">
      <alignment horizontal="center" vertical="center"/>
    </xf>
    <xf numFmtId="0" fontId="49" fillId="12" borderId="5" xfId="5" applyFont="1" applyFill="1" applyBorder="1" applyAlignment="1" applyProtection="1">
      <alignment horizontal="center" vertical="center" wrapText="1"/>
      <protection locked="0"/>
    </xf>
    <xf numFmtId="0" fontId="51" fillId="12" borderId="5" xfId="0" applyFont="1" applyFill="1" applyBorder="1" applyAlignment="1">
      <alignment horizontal="center" vertical="center"/>
    </xf>
    <xf numFmtId="0" fontId="49" fillId="0" borderId="5" xfId="5" applyNumberFormat="1" applyFont="1" applyFill="1" applyBorder="1" applyAlignment="1" applyProtection="1">
      <alignment horizontal="center" vertical="center" wrapText="1"/>
      <protection locked="0"/>
    </xf>
    <xf numFmtId="0" fontId="40" fillId="22" borderId="5" xfId="0" applyFont="1" applyFill="1" applyBorder="1" applyAlignment="1">
      <alignment horizontal="center" vertical="center" wrapText="1"/>
    </xf>
    <xf numFmtId="0" fontId="49" fillId="0" borderId="5" xfId="5" applyFont="1" applyFill="1" applyBorder="1" applyAlignment="1" applyProtection="1">
      <alignment horizontal="center" vertical="center" wrapText="1"/>
      <protection locked="0"/>
    </xf>
    <xf numFmtId="0" fontId="51" fillId="22" borderId="5" xfId="0" applyFont="1" applyFill="1" applyBorder="1" applyAlignment="1">
      <alignment horizontal="center" vertical="center" wrapText="1"/>
    </xf>
    <xf numFmtId="0" fontId="49" fillId="22" borderId="5" xfId="0" applyFont="1" applyFill="1" applyBorder="1" applyAlignment="1">
      <alignment horizontal="center" vertical="center" wrapText="1"/>
    </xf>
    <xf numFmtId="14" fontId="49" fillId="0" borderId="5" xfId="5" applyNumberFormat="1" applyFont="1" applyFill="1" applyBorder="1" applyAlignment="1" applyProtection="1">
      <alignment horizontal="center" vertical="center" wrapText="1"/>
      <protection locked="0"/>
    </xf>
    <xf numFmtId="0" fontId="49" fillId="0" borderId="18" xfId="5" applyNumberFormat="1" applyFont="1" applyFill="1" applyBorder="1" applyAlignment="1" applyProtection="1">
      <alignment vertical="center" wrapText="1"/>
      <protection locked="0"/>
    </xf>
    <xf numFmtId="0" fontId="46" fillId="30" borderId="11" xfId="0" applyFont="1" applyFill="1" applyBorder="1" applyAlignment="1" applyProtection="1">
      <alignment horizontal="center" vertical="center" wrapText="1"/>
      <protection locked="0"/>
    </xf>
    <xf numFmtId="0" fontId="46" fillId="30" borderId="12" xfId="0" applyFont="1" applyFill="1" applyBorder="1" applyAlignment="1" applyProtection="1">
      <alignment horizontal="center" vertical="center" wrapText="1"/>
      <protection locked="0"/>
    </xf>
    <xf numFmtId="0" fontId="46" fillId="30" borderId="5" xfId="0" applyFont="1" applyFill="1" applyBorder="1" applyAlignment="1" applyProtection="1">
      <alignment horizontal="center" vertical="center" wrapText="1"/>
      <protection locked="0"/>
    </xf>
    <xf numFmtId="0" fontId="47" fillId="30" borderId="11" xfId="0" applyFont="1" applyFill="1" applyBorder="1" applyAlignment="1" applyProtection="1">
      <alignment horizontal="center" vertical="center" wrapText="1"/>
      <protection locked="0"/>
    </xf>
    <xf numFmtId="0" fontId="47" fillId="30" borderId="12" xfId="0" applyFont="1" applyFill="1" applyBorder="1" applyAlignment="1" applyProtection="1">
      <alignment horizontal="center" vertical="center" wrapText="1"/>
      <protection locked="0"/>
    </xf>
    <xf numFmtId="0" fontId="43" fillId="28" borderId="1" xfId="4" applyFont="1" applyFill="1" applyAlignment="1" applyProtection="1">
      <alignment horizontal="center" vertical="center" wrapText="1"/>
      <protection locked="0"/>
    </xf>
    <xf numFmtId="0" fontId="46" fillId="30" borderId="2" xfId="0" applyFont="1" applyFill="1" applyBorder="1" applyAlignment="1" applyProtection="1">
      <alignment horizontal="center" vertical="center" wrapText="1"/>
      <protection locked="0"/>
    </xf>
    <xf numFmtId="0" fontId="46" fillId="30" borderId="3" xfId="0" applyFont="1" applyFill="1" applyBorder="1" applyAlignment="1" applyProtection="1">
      <alignment horizontal="center" vertical="center" wrapText="1"/>
      <protection locked="0"/>
    </xf>
    <xf numFmtId="0" fontId="46" fillId="30" borderId="6" xfId="0" applyFont="1" applyFill="1" applyBorder="1" applyAlignment="1" applyProtection="1">
      <alignment horizontal="center" vertical="center" wrapText="1"/>
      <protection locked="0"/>
    </xf>
    <xf numFmtId="0" fontId="46" fillId="30" borderId="7" xfId="0" applyFont="1" applyFill="1" applyBorder="1" applyAlignment="1" applyProtection="1">
      <alignment horizontal="center" vertical="center" wrapText="1"/>
      <protection locked="0"/>
    </xf>
    <xf numFmtId="0" fontId="43" fillId="27" borderId="9" xfId="3" applyFont="1" applyFill="1" applyBorder="1" applyAlignment="1" applyProtection="1">
      <alignment horizontal="center" vertical="center" wrapText="1"/>
      <protection locked="0"/>
    </xf>
    <xf numFmtId="0" fontId="43" fillId="27" borderId="10" xfId="3" applyFont="1" applyFill="1" applyBorder="1" applyAlignment="1" applyProtection="1">
      <alignment horizontal="center" vertical="center" wrapText="1"/>
      <protection locked="0"/>
    </xf>
    <xf numFmtId="0" fontId="43" fillId="27" borderId="10" xfId="7" applyFont="1" applyFill="1" applyBorder="1" applyAlignment="1" applyProtection="1">
      <alignment horizontal="center" vertical="center" wrapText="1"/>
      <protection locked="0"/>
    </xf>
    <xf numFmtId="0" fontId="43" fillId="28" borderId="10" xfId="7" applyFont="1" applyFill="1" applyBorder="1" applyAlignment="1" applyProtection="1">
      <alignment horizontal="center" vertical="center" wrapText="1"/>
      <protection locked="0"/>
    </xf>
    <xf numFmtId="0" fontId="43" fillId="29" borderId="10" xfId="6"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2" fillId="26" borderId="0" xfId="1" applyFont="1" applyFill="1" applyBorder="1" applyAlignment="1" applyProtection="1">
      <alignment horizontal="center" vertical="center" wrapText="1"/>
      <protection locked="0"/>
    </xf>
    <xf numFmtId="0" fontId="42" fillId="19" borderId="4" xfId="2" applyFont="1" applyFill="1" applyBorder="1" applyAlignment="1" applyProtection="1">
      <alignment horizontal="center" vertical="center" wrapText="1"/>
      <protection locked="0"/>
    </xf>
    <xf numFmtId="0" fontId="42" fillId="26" borderId="4" xfId="1" applyFont="1" applyFill="1" applyBorder="1" applyAlignment="1" applyProtection="1">
      <alignment horizontal="center" vertical="center" wrapText="1"/>
      <protection locked="0"/>
    </xf>
    <xf numFmtId="0" fontId="25" fillId="14" borderId="5" xfId="0" applyFont="1" applyFill="1" applyBorder="1" applyAlignment="1">
      <alignment horizontal="center" vertical="center"/>
    </xf>
    <xf numFmtId="0" fontId="26" fillId="15" borderId="5" xfId="0" applyFont="1" applyFill="1" applyBorder="1" applyAlignment="1">
      <alignment horizontal="center" vertical="center"/>
    </xf>
    <xf numFmtId="0" fontId="25" fillId="16" borderId="5" xfId="0" applyFont="1" applyFill="1" applyBorder="1" applyAlignment="1">
      <alignment horizontal="center" vertical="center"/>
    </xf>
    <xf numFmtId="0" fontId="26" fillId="19" borderId="5"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9" xfId="0" applyFont="1" applyFill="1" applyBorder="1" applyAlignment="1">
      <alignment horizontal="center" vertical="center"/>
    </xf>
    <xf numFmtId="0" fontId="0" fillId="33" borderId="0" xfId="0" applyFill="1" applyAlignment="1">
      <alignment horizontal="center"/>
    </xf>
    <xf numFmtId="0" fontId="0" fillId="32" borderId="0" xfId="0" applyFill="1" applyAlignment="1">
      <alignment horizontal="center"/>
    </xf>
    <xf numFmtId="0" fontId="0" fillId="31" borderId="0" xfId="0" applyFill="1" applyAlignment="1">
      <alignment horizontal="center"/>
    </xf>
    <xf numFmtId="0" fontId="0" fillId="34" borderId="0" xfId="0" applyFill="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4" fillId="22" borderId="5" xfId="0" applyFont="1" applyFill="1" applyBorder="1" applyAlignment="1">
      <alignment horizontal="center" vertical="center" wrapText="1"/>
    </xf>
    <xf numFmtId="0" fontId="14" fillId="23" borderId="5" xfId="0" applyFont="1" applyFill="1" applyBorder="1" applyAlignment="1">
      <alignment horizontal="center" vertical="center" wrapText="1"/>
    </xf>
    <xf numFmtId="0" fontId="0" fillId="0" borderId="5" xfId="0" applyBorder="1" applyAlignment="1">
      <alignment horizontal="center" vertical="center" wrapText="1"/>
    </xf>
    <xf numFmtId="0" fontId="49" fillId="22" borderId="5" xfId="0" applyFont="1" applyFill="1" applyBorder="1" applyAlignment="1">
      <alignment horizontal="left" vertical="center" wrapText="1"/>
    </xf>
    <xf numFmtId="0" fontId="49" fillId="37" borderId="5" xfId="0" applyFont="1" applyFill="1" applyBorder="1" applyAlignment="1">
      <alignment horizontal="left" vertical="center" wrapText="1"/>
    </xf>
    <xf numFmtId="0" fontId="49" fillId="22" borderId="5" xfId="0" applyFont="1" applyFill="1" applyBorder="1" applyAlignment="1">
      <alignment vertical="center" wrapText="1"/>
    </xf>
    <xf numFmtId="0" fontId="49" fillId="38" borderId="5" xfId="0" applyFont="1" applyFill="1" applyBorder="1" applyAlignment="1">
      <alignment horizontal="center" vertical="center" wrapText="1"/>
    </xf>
    <xf numFmtId="14" fontId="49" fillId="22" borderId="5" xfId="0" applyNumberFormat="1" applyFont="1" applyFill="1" applyBorder="1" applyAlignment="1">
      <alignment horizontal="center" vertical="center" wrapText="1"/>
    </xf>
    <xf numFmtId="0" fontId="40" fillId="22" borderId="5" xfId="0" applyFont="1" applyFill="1" applyBorder="1" applyAlignment="1">
      <alignment horizontal="left" vertical="center" wrapText="1"/>
    </xf>
    <xf numFmtId="0" fontId="40" fillId="0" borderId="5" xfId="5" applyFont="1" applyFill="1" applyBorder="1" applyAlignment="1" applyProtection="1">
      <alignment horizontal="center" vertical="center" wrapText="1"/>
      <protection locked="0"/>
    </xf>
    <xf numFmtId="0" fontId="40" fillId="38" borderId="5" xfId="0" applyFont="1" applyFill="1" applyBorder="1" applyAlignment="1">
      <alignment horizontal="center" vertical="center" wrapText="1"/>
    </xf>
    <xf numFmtId="14" fontId="40" fillId="22" borderId="5" xfId="0" applyNumberFormat="1" applyFont="1" applyFill="1" applyBorder="1" applyAlignment="1">
      <alignment horizontal="center" vertical="center" wrapText="1"/>
    </xf>
    <xf numFmtId="0" fontId="40" fillId="22" borderId="5" xfId="0" applyFont="1" applyFill="1" applyBorder="1" applyAlignment="1">
      <alignment vertical="center" wrapText="1"/>
    </xf>
    <xf numFmtId="0" fontId="49" fillId="39" borderId="5" xfId="0" applyFont="1" applyFill="1" applyBorder="1" applyAlignment="1">
      <alignment horizontal="left" vertical="center" wrapText="1"/>
    </xf>
    <xf numFmtId="0" fontId="49" fillId="39" borderId="5" xfId="0" applyFont="1" applyFill="1" applyBorder="1" applyAlignment="1">
      <alignment vertical="center" wrapText="1"/>
    </xf>
    <xf numFmtId="0" fontId="49" fillId="39" borderId="5" xfId="0" applyFont="1" applyFill="1" applyBorder="1" applyAlignment="1">
      <alignment horizontal="center" vertical="center" wrapText="1"/>
    </xf>
    <xf numFmtId="0" fontId="40" fillId="39" borderId="5" xfId="0" applyFont="1" applyFill="1" applyBorder="1" applyAlignment="1">
      <alignment horizontal="center" vertical="center" wrapText="1"/>
    </xf>
    <xf numFmtId="0" fontId="51" fillId="39" borderId="5" xfId="0" applyFont="1" applyFill="1" applyBorder="1" applyAlignment="1">
      <alignment horizontal="center" vertical="center" wrapText="1"/>
    </xf>
    <xf numFmtId="0" fontId="49" fillId="40" borderId="5" xfId="0" applyFont="1" applyFill="1" applyBorder="1" applyAlignment="1">
      <alignment horizontal="center" vertical="center" wrapText="1"/>
    </xf>
    <xf numFmtId="14" fontId="49" fillId="39" borderId="5" xfId="0" applyNumberFormat="1" applyFont="1" applyFill="1" applyBorder="1" applyAlignment="1">
      <alignment horizontal="center" vertical="center" wrapText="1"/>
    </xf>
    <xf numFmtId="14" fontId="49" fillId="24" borderId="5" xfId="0" applyNumberFormat="1" applyFont="1" applyFill="1" applyBorder="1" applyAlignment="1">
      <alignment horizontal="left" vertical="center" wrapText="1"/>
    </xf>
    <xf numFmtId="14" fontId="49" fillId="24" borderId="5" xfId="0" applyNumberFormat="1" applyFont="1" applyFill="1" applyBorder="1" applyAlignment="1">
      <alignment horizontal="center" vertical="center" wrapText="1"/>
    </xf>
    <xf numFmtId="0" fontId="49" fillId="0" borderId="5" xfId="0" applyFont="1" applyBorder="1" applyAlignment="1">
      <alignment horizontal="left" vertical="center" wrapText="1"/>
    </xf>
    <xf numFmtId="0" fontId="49" fillId="23" borderId="5" xfId="0" applyFont="1" applyFill="1" applyBorder="1" applyAlignment="1">
      <alignment horizontal="left" vertical="center" wrapText="1"/>
    </xf>
    <xf numFmtId="0" fontId="49" fillId="23" borderId="5" xfId="0" applyFont="1" applyFill="1" applyBorder="1" applyAlignment="1">
      <alignment horizontal="center" vertical="center" wrapText="1"/>
    </xf>
    <xf numFmtId="0" fontId="13" fillId="12" borderId="21" xfId="1" applyFont="1" applyFill="1" applyBorder="1" applyAlignment="1" applyProtection="1">
      <alignment horizontal="center" vertical="center" wrapText="1"/>
      <protection locked="0"/>
    </xf>
    <xf numFmtId="0" fontId="14" fillId="12" borderId="16" xfId="5" applyNumberFormat="1" applyFont="1" applyFill="1" applyBorder="1" applyAlignment="1" applyProtection="1">
      <alignment vertical="center" wrapText="1"/>
      <protection locked="0"/>
    </xf>
    <xf numFmtId="0" fontId="14" fillId="12" borderId="16" xfId="5" applyNumberFormat="1" applyFont="1" applyFill="1" applyBorder="1" applyAlignment="1" applyProtection="1">
      <alignment horizontal="justify" vertical="center" wrapText="1"/>
      <protection locked="0"/>
    </xf>
    <xf numFmtId="0" fontId="14" fillId="10" borderId="16" xfId="0" applyFont="1" applyFill="1" applyBorder="1" applyAlignment="1">
      <alignment horizontal="center" vertical="center" wrapText="1"/>
    </xf>
    <xf numFmtId="0" fontId="14" fillId="10" borderId="16" xfId="0" applyFont="1" applyFill="1" applyBorder="1" applyAlignment="1">
      <alignment horizontal="justify" vertical="center" wrapText="1"/>
    </xf>
    <xf numFmtId="0" fontId="14" fillId="10" borderId="16" xfId="0" applyFont="1" applyFill="1" applyBorder="1" applyAlignment="1">
      <alignment horizontal="left" vertical="center" wrapText="1"/>
    </xf>
    <xf numFmtId="14" fontId="14" fillId="10" borderId="16" xfId="0" applyNumberFormat="1" applyFont="1" applyFill="1" applyBorder="1" applyAlignment="1">
      <alignment horizontal="left" vertical="center" wrapText="1"/>
    </xf>
    <xf numFmtId="0" fontId="14" fillId="12" borderId="16" xfId="5" applyNumberFormat="1" applyFont="1" applyFill="1" applyBorder="1" applyAlignment="1" applyProtection="1">
      <alignment horizontal="left" vertical="center" wrapText="1"/>
      <protection locked="0"/>
    </xf>
    <xf numFmtId="0" fontId="14" fillId="11" borderId="16" xfId="0" applyFont="1" applyFill="1" applyBorder="1" applyAlignment="1">
      <alignment horizontal="center" vertical="center" wrapText="1"/>
    </xf>
    <xf numFmtId="0" fontId="49" fillId="0" borderId="16" xfId="0" applyFont="1" applyBorder="1" applyAlignment="1">
      <alignment horizontal="center" vertical="center" wrapText="1"/>
    </xf>
    <xf numFmtId="0" fontId="23" fillId="0" borderId="16" xfId="0" applyFont="1" applyFill="1" applyBorder="1" applyAlignment="1">
      <alignment horizontal="center" vertical="center" wrapText="1"/>
    </xf>
    <xf numFmtId="0" fontId="14" fillId="0" borderId="16" xfId="2" applyFont="1" applyFill="1" applyBorder="1" applyAlignment="1" applyProtection="1">
      <alignment horizontal="center" vertical="center" wrapText="1"/>
      <protection locked="0"/>
    </xf>
    <xf numFmtId="0" fontId="23" fillId="21" borderId="16" xfId="0" applyFont="1" applyFill="1" applyBorder="1" applyAlignment="1">
      <alignment horizontal="right" vertical="center" wrapText="1"/>
    </xf>
    <xf numFmtId="14" fontId="14" fillId="10" borderId="16" xfId="0" applyNumberFormat="1" applyFont="1" applyFill="1" applyBorder="1" applyAlignment="1">
      <alignment horizontal="center" vertical="center" wrapText="1"/>
    </xf>
    <xf numFmtId="14" fontId="14" fillId="10" borderId="17" xfId="0" applyNumberFormat="1" applyFont="1" applyFill="1" applyBorder="1" applyAlignment="1">
      <alignment horizontal="left" vertical="center" wrapText="1"/>
    </xf>
    <xf numFmtId="0" fontId="13" fillId="12" borderId="22" xfId="10" applyFont="1" applyFill="1" applyBorder="1" applyAlignment="1" applyProtection="1">
      <alignment horizontal="center" vertical="center" wrapText="1"/>
      <protection locked="0"/>
    </xf>
    <xf numFmtId="14" fontId="14" fillId="10" borderId="18" xfId="0" applyNumberFormat="1" applyFont="1" applyFill="1" applyBorder="1" applyAlignment="1">
      <alignment horizontal="left" vertical="center" wrapText="1"/>
    </xf>
    <xf numFmtId="0" fontId="13" fillId="12" borderId="22" xfId="1" applyFont="1" applyFill="1" applyBorder="1" applyAlignment="1" applyProtection="1">
      <alignment horizontal="center" vertical="center" wrapText="1"/>
      <protection locked="0"/>
    </xf>
    <xf numFmtId="14" fontId="14" fillId="0" borderId="18" xfId="0" applyNumberFormat="1" applyFont="1" applyBorder="1" applyAlignment="1" applyProtection="1">
      <alignment vertical="center" wrapText="1"/>
      <protection locked="0"/>
    </xf>
    <xf numFmtId="0" fontId="49" fillId="22" borderId="18" xfId="0" applyFont="1" applyFill="1" applyBorder="1" applyAlignment="1">
      <alignment horizontal="left" vertical="center" wrapText="1"/>
    </xf>
    <xf numFmtId="0" fontId="40" fillId="22" borderId="18" xfId="0" applyFont="1" applyFill="1" applyBorder="1" applyAlignment="1">
      <alignment horizontal="left" vertical="center" wrapText="1"/>
    </xf>
    <xf numFmtId="0" fontId="49" fillId="39" borderId="18" xfId="0" applyFont="1" applyFill="1" applyBorder="1" applyAlignment="1">
      <alignment horizontal="left" vertical="center" wrapText="1"/>
    </xf>
    <xf numFmtId="0" fontId="13" fillId="12" borderId="23" xfId="10" applyFont="1" applyFill="1" applyBorder="1" applyAlignment="1" applyProtection="1">
      <alignment horizontal="center" vertical="center" wrapText="1"/>
      <protection locked="0"/>
    </xf>
    <xf numFmtId="0" fontId="14" fillId="12" borderId="19" xfId="5" applyNumberFormat="1" applyFont="1" applyFill="1" applyBorder="1" applyAlignment="1" applyProtection="1">
      <alignment vertical="center" wrapText="1"/>
      <protection locked="0"/>
    </xf>
    <xf numFmtId="0" fontId="14" fillId="12" borderId="19" xfId="5" applyNumberFormat="1" applyFont="1" applyFill="1" applyBorder="1" applyAlignment="1" applyProtection="1">
      <alignment horizontal="justify" vertical="center" wrapText="1"/>
      <protection locked="0"/>
    </xf>
    <xf numFmtId="0" fontId="49" fillId="0" borderId="19" xfId="5" applyNumberFormat="1" applyFont="1" applyFill="1" applyBorder="1" applyAlignment="1" applyProtection="1">
      <alignment horizontal="center" vertical="center" wrapText="1"/>
      <protection locked="0"/>
    </xf>
    <xf numFmtId="14" fontId="49" fillId="0" borderId="19" xfId="5" applyNumberFormat="1" applyFont="1" applyFill="1" applyBorder="1" applyAlignment="1" applyProtection="1">
      <alignment horizontal="center" vertical="center" wrapText="1"/>
      <protection locked="0"/>
    </xf>
    <xf numFmtId="0" fontId="49" fillId="0" borderId="20" xfId="5" applyNumberFormat="1" applyFont="1" applyFill="1" applyBorder="1" applyAlignment="1" applyProtection="1">
      <alignment vertical="center" wrapText="1"/>
      <protection locked="0"/>
    </xf>
  </cellXfs>
  <cellStyles count="15">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Hyperlink" xfId="10" builtinId="8"/>
    <cellStyle name="Moneda [0] 2" xfId="11" xr:uid="{00000000-0005-0000-0000-000008000000}"/>
    <cellStyle name="Neutral" xfId="3" builtinId="28"/>
    <cellStyle name="Normal" xfId="0" builtinId="0"/>
    <cellStyle name="Normal 2" xfId="9" xr:uid="{00000000-0005-0000-0000-00000B000000}"/>
    <cellStyle name="Normal 2 2" xfId="12" xr:uid="{00000000-0005-0000-0000-00000C000000}"/>
    <cellStyle name="Normal 3" xfId="13" xr:uid="{00000000-0005-0000-0000-00000D000000}"/>
    <cellStyle name="Normal 4" xfId="14" xr:uid="{00000000-0005-0000-0000-00000E000000}"/>
  </cellStyles>
  <dxfs count="80">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ill>
        <patternFill>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ont>
        <color rgb="FFFF0000"/>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454290</xdr:colOff>
      <xdr:row>0</xdr:row>
      <xdr:rowOff>96309</xdr:rowOff>
    </xdr:from>
    <xdr:to>
      <xdr:col>1</xdr:col>
      <xdr:colOff>745068</xdr:colOff>
      <xdr:row>1</xdr:row>
      <xdr:rowOff>387350</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454290" y="96309"/>
          <a:ext cx="764911" cy="81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474133</xdr:colOff>
      <xdr:row>0</xdr:row>
      <xdr:rowOff>107799</xdr:rowOff>
    </xdr:from>
    <xdr:to>
      <xdr:col>8</xdr:col>
      <xdr:colOff>475374</xdr:colOff>
      <xdr:row>1</xdr:row>
      <xdr:rowOff>398840</xdr:rowOff>
    </xdr:to>
    <xdr:pic>
      <xdr:nvPicPr>
        <xdr:cNvPr id="3" name="Imagen 4" descr="\\Mpramirez\mis documentos\Mis imágenes\Logo Igac_color_vert.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1700933" y="107799"/>
          <a:ext cx="712441" cy="81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SJD/2020/DOCUMENTOS%20CONVENIO%20BM/C:/Users/agonzale/Downloads/F1500-01%2017%20V2%20Matriz%20de%20Inventario%20de%20Activos%20de%20Informacion%20GEODES&#205;A_0309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sis.gomez\Downloads\activosindice_geodesia_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1500-01%2017%20V2%20Matriz%20de%20Inventario%20de%20Activos%20de%20Informacion%20Agrolog&#237;a%20FINAL%2009.09.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sis.gomez\Downloads\activosindice_cartografi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ciones_Diligenciamiento"/>
      <sheetName val="Listas"/>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 val="Instrucciones_Diligenciamiento"/>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83"/>
  <sheetViews>
    <sheetView tabSelected="1" zoomScale="70" zoomScaleNormal="70" zoomScaleSheetLayoutView="27" zoomScalePageLayoutView="110" workbookViewId="0">
      <pane ySplit="7" topLeftCell="A40" activePane="bottomLeft" state="frozen"/>
      <selection activeCell="G1" sqref="G1"/>
      <selection pane="bottomLeft" activeCell="AI40" sqref="AI40"/>
    </sheetView>
  </sheetViews>
  <sheetFormatPr defaultColWidth="11.44140625" defaultRowHeight="15.6" x14ac:dyDescent="0.3"/>
  <cols>
    <col min="1" max="1" width="6.109375" style="52" bestFit="1" customWidth="1"/>
    <col min="2" max="2" width="17.6640625" style="3" customWidth="1"/>
    <col min="3" max="3" width="38" style="48" customWidth="1"/>
    <col min="4" max="4" width="24.44140625" style="56" customWidth="1"/>
    <col min="5" max="5" width="35.88671875" style="46" customWidth="1"/>
    <col min="6" max="6" width="17.33203125" style="3" customWidth="1"/>
    <col min="7" max="7" width="7.6640625" style="11" customWidth="1"/>
    <col min="8" max="8" width="9.33203125" style="3" customWidth="1"/>
    <col min="9" max="9" width="12.88671875" style="3" customWidth="1"/>
    <col min="10" max="10" width="14.44140625" style="3" customWidth="1"/>
    <col min="11" max="11" width="12.6640625" style="3" customWidth="1"/>
    <col min="12" max="12" width="11.88671875" style="3" customWidth="1"/>
    <col min="13" max="13" width="17.109375" style="11" customWidth="1"/>
    <col min="14" max="14" width="19" style="12" customWidth="1"/>
    <col min="15" max="15" width="16.6640625" style="3" customWidth="1"/>
    <col min="16" max="16" width="3.6640625" style="3" customWidth="1"/>
    <col min="17" max="17" width="7.44140625" style="3" customWidth="1"/>
    <col min="18" max="18" width="3.44140625" style="3" customWidth="1"/>
    <col min="19" max="19" width="12.33203125" style="3" customWidth="1"/>
    <col min="20" max="20" width="4.6640625" style="3" customWidth="1"/>
    <col min="21" max="21" width="7.44140625" style="11" customWidth="1"/>
    <col min="22" max="23" width="9.88671875" style="11" customWidth="1"/>
    <col min="24" max="24" width="9.44140625" style="11" customWidth="1"/>
    <col min="25" max="25" width="7.88671875" style="11" customWidth="1"/>
    <col min="26" max="26" width="16.109375" style="11" customWidth="1"/>
    <col min="27" max="27" width="27.109375" style="11" customWidth="1"/>
    <col min="28" max="28" width="31.44140625" style="11" customWidth="1"/>
    <col min="29" max="29" width="37" style="11" customWidth="1"/>
    <col min="30" max="30" width="27" style="11" customWidth="1"/>
    <col min="31" max="31" width="12" style="51" customWidth="1"/>
    <col min="32" max="32" width="14" style="57" customWidth="1"/>
    <col min="33" max="34" width="13.33203125" style="3" customWidth="1"/>
    <col min="35" max="35" width="36.109375" style="3" customWidth="1"/>
    <col min="36" max="36" width="14.33203125" style="3" customWidth="1"/>
    <col min="37" max="37" width="20.6640625" style="51" customWidth="1"/>
    <col min="38" max="38" width="20.6640625" style="12" customWidth="1"/>
    <col min="39" max="290" width="11.44140625" style="2"/>
    <col min="291" max="16384" width="11.44140625" style="3"/>
  </cols>
  <sheetData>
    <row r="1" spans="1:290" s="4" customFormat="1" ht="41.25" customHeight="1" x14ac:dyDescent="0.3">
      <c r="A1" s="147"/>
      <c r="B1" s="148"/>
      <c r="C1" s="151" t="s">
        <v>253</v>
      </c>
      <c r="D1" s="152"/>
      <c r="E1" s="152"/>
      <c r="F1" s="152"/>
      <c r="G1" s="152"/>
      <c r="H1" s="152"/>
      <c r="I1" s="152"/>
      <c r="J1" s="152"/>
      <c r="K1" s="152"/>
      <c r="L1" s="152"/>
      <c r="M1" s="152"/>
      <c r="N1" s="152"/>
      <c r="O1" s="151" t="s">
        <v>253</v>
      </c>
      <c r="P1" s="152"/>
      <c r="Q1" s="152"/>
      <c r="R1" s="152"/>
      <c r="S1" s="152"/>
      <c r="T1" s="152"/>
      <c r="U1" s="152"/>
      <c r="V1" s="152"/>
      <c r="W1" s="152"/>
      <c r="X1" s="152"/>
      <c r="Y1" s="152"/>
      <c r="Z1" s="152"/>
      <c r="AA1" s="155" t="s">
        <v>0</v>
      </c>
      <c r="AB1" s="156"/>
      <c r="AC1" s="156"/>
      <c r="AD1" s="156"/>
      <c r="AE1" s="156"/>
      <c r="AF1" s="156"/>
      <c r="AG1" s="156"/>
      <c r="AH1" s="156"/>
      <c r="AI1" s="156"/>
      <c r="AJ1" s="156"/>
      <c r="AK1" s="157"/>
      <c r="AL1" s="1" t="s">
        <v>1</v>
      </c>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row>
    <row r="2" spans="1:290" s="4" customFormat="1" ht="41.25" customHeight="1" x14ac:dyDescent="0.3">
      <c r="A2" s="149"/>
      <c r="B2" s="150"/>
      <c r="C2" s="153"/>
      <c r="D2" s="154"/>
      <c r="E2" s="154"/>
      <c r="F2" s="154"/>
      <c r="G2" s="154"/>
      <c r="H2" s="154"/>
      <c r="I2" s="154"/>
      <c r="J2" s="154"/>
      <c r="K2" s="154"/>
      <c r="L2" s="154"/>
      <c r="M2" s="154"/>
      <c r="N2" s="154"/>
      <c r="O2" s="153"/>
      <c r="P2" s="154"/>
      <c r="Q2" s="154"/>
      <c r="R2" s="154"/>
      <c r="S2" s="154"/>
      <c r="T2" s="154"/>
      <c r="U2" s="154"/>
      <c r="V2" s="154"/>
      <c r="W2" s="154"/>
      <c r="X2" s="154"/>
      <c r="Y2" s="154"/>
      <c r="Z2" s="154"/>
      <c r="AA2" s="158"/>
      <c r="AB2" s="159"/>
      <c r="AC2" s="159"/>
      <c r="AD2" s="159"/>
      <c r="AE2" s="159"/>
      <c r="AF2" s="159"/>
      <c r="AG2" s="159"/>
      <c r="AH2" s="159"/>
      <c r="AI2" s="159"/>
      <c r="AJ2" s="159"/>
      <c r="AK2" s="160"/>
      <c r="AL2" s="83">
        <v>43754</v>
      </c>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row>
    <row r="3" spans="1:290" s="85" customFormat="1" ht="17.100000000000001" customHeight="1" x14ac:dyDescent="0.3">
      <c r="A3" s="161" t="s">
        <v>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2" t="s">
        <v>3</v>
      </c>
      <c r="AB3" s="162"/>
      <c r="AC3" s="162"/>
      <c r="AD3" s="162"/>
      <c r="AE3" s="162"/>
      <c r="AF3" s="162"/>
      <c r="AG3" s="163" t="s">
        <v>2</v>
      </c>
      <c r="AH3" s="163"/>
      <c r="AI3" s="163"/>
      <c r="AJ3" s="163"/>
      <c r="AK3" s="163"/>
      <c r="AL3" s="163"/>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row>
    <row r="4" spans="1:290" s="87" customFormat="1" ht="25.5" customHeight="1" x14ac:dyDescent="0.3">
      <c r="A4" s="142" t="s">
        <v>4</v>
      </c>
      <c r="B4" s="143"/>
      <c r="C4" s="143"/>
      <c r="D4" s="143"/>
      <c r="E4" s="143"/>
      <c r="F4" s="143"/>
      <c r="G4" s="143"/>
      <c r="H4" s="137" t="s">
        <v>5</v>
      </c>
      <c r="I4" s="137"/>
      <c r="J4" s="137"/>
      <c r="K4" s="137"/>
      <c r="L4" s="137"/>
      <c r="M4" s="137"/>
      <c r="N4" s="137"/>
      <c r="O4" s="144" t="s">
        <v>6</v>
      </c>
      <c r="P4" s="144"/>
      <c r="Q4" s="144"/>
      <c r="R4" s="144"/>
      <c r="S4" s="144"/>
      <c r="T4" s="144"/>
      <c r="U4" s="144"/>
      <c r="V4" s="145" t="s">
        <v>254</v>
      </c>
      <c r="W4" s="145"/>
      <c r="X4" s="145"/>
      <c r="Y4" s="145"/>
      <c r="Z4" s="145"/>
      <c r="AA4" s="146" t="s">
        <v>7</v>
      </c>
      <c r="AB4" s="146"/>
      <c r="AC4" s="146"/>
      <c r="AD4" s="146"/>
      <c r="AE4" s="146"/>
      <c r="AF4" s="146"/>
      <c r="AG4" s="137" t="s">
        <v>8</v>
      </c>
      <c r="AH4" s="137"/>
      <c r="AI4" s="137"/>
      <c r="AJ4" s="137"/>
      <c r="AK4" s="137"/>
      <c r="AL4" s="137"/>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row>
    <row r="5" spans="1:290" s="90" customFormat="1" ht="12.75" customHeight="1" x14ac:dyDescent="0.3">
      <c r="A5" s="134" t="s">
        <v>9</v>
      </c>
      <c r="B5" s="134" t="s">
        <v>10</v>
      </c>
      <c r="C5" s="134" t="s">
        <v>11</v>
      </c>
      <c r="D5" s="134" t="s">
        <v>12</v>
      </c>
      <c r="E5" s="134" t="s">
        <v>13</v>
      </c>
      <c r="F5" s="134" t="s">
        <v>14</v>
      </c>
      <c r="G5" s="134" t="s">
        <v>15</v>
      </c>
      <c r="H5" s="134" t="s">
        <v>16</v>
      </c>
      <c r="I5" s="132" t="s">
        <v>17</v>
      </c>
      <c r="J5" s="138" t="s">
        <v>18</v>
      </c>
      <c r="K5" s="139"/>
      <c r="L5" s="132" t="s">
        <v>19</v>
      </c>
      <c r="M5" s="132" t="s">
        <v>20</v>
      </c>
      <c r="N5" s="132" t="s">
        <v>21</v>
      </c>
      <c r="O5" s="132" t="s">
        <v>22</v>
      </c>
      <c r="P5" s="88"/>
      <c r="Q5" s="132" t="s">
        <v>23</v>
      </c>
      <c r="R5" s="88"/>
      <c r="S5" s="132" t="s">
        <v>24</v>
      </c>
      <c r="T5" s="88"/>
      <c r="U5" s="132" t="s">
        <v>25</v>
      </c>
      <c r="V5" s="132" t="s">
        <v>26</v>
      </c>
      <c r="W5" s="132" t="s">
        <v>27</v>
      </c>
      <c r="X5" s="132" t="s">
        <v>28</v>
      </c>
      <c r="Y5" s="132" t="s">
        <v>29</v>
      </c>
      <c r="Z5" s="132" t="s">
        <v>30</v>
      </c>
      <c r="AA5" s="132" t="s">
        <v>236</v>
      </c>
      <c r="AB5" s="132" t="s">
        <v>237</v>
      </c>
      <c r="AC5" s="132" t="s">
        <v>255</v>
      </c>
      <c r="AD5" s="132" t="s">
        <v>31</v>
      </c>
      <c r="AE5" s="135" t="s">
        <v>32</v>
      </c>
      <c r="AF5" s="132" t="s">
        <v>33</v>
      </c>
      <c r="AG5" s="132" t="s">
        <v>34</v>
      </c>
      <c r="AH5" s="132" t="s">
        <v>35</v>
      </c>
      <c r="AI5" s="134" t="s">
        <v>36</v>
      </c>
      <c r="AJ5" s="132" t="s">
        <v>37</v>
      </c>
      <c r="AK5" s="134" t="s">
        <v>38</v>
      </c>
      <c r="AL5" s="134"/>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row>
    <row r="6" spans="1:290" s="92" customFormat="1" ht="12.75" customHeight="1" x14ac:dyDescent="0.3">
      <c r="A6" s="134"/>
      <c r="B6" s="134"/>
      <c r="C6" s="134"/>
      <c r="D6" s="134"/>
      <c r="E6" s="134"/>
      <c r="F6" s="134"/>
      <c r="G6" s="134"/>
      <c r="H6" s="134"/>
      <c r="I6" s="133"/>
      <c r="J6" s="140"/>
      <c r="K6" s="141"/>
      <c r="L6" s="133"/>
      <c r="M6" s="133"/>
      <c r="N6" s="133"/>
      <c r="O6" s="133"/>
      <c r="P6" s="91"/>
      <c r="Q6" s="133"/>
      <c r="R6" s="91"/>
      <c r="S6" s="133"/>
      <c r="T6" s="91"/>
      <c r="U6" s="133"/>
      <c r="V6" s="133" t="s">
        <v>26</v>
      </c>
      <c r="W6" s="133" t="s">
        <v>27</v>
      </c>
      <c r="X6" s="133"/>
      <c r="Y6" s="133"/>
      <c r="Z6" s="133"/>
      <c r="AA6" s="133"/>
      <c r="AB6" s="133"/>
      <c r="AC6" s="133" t="s">
        <v>27</v>
      </c>
      <c r="AD6" s="133"/>
      <c r="AE6" s="136"/>
      <c r="AF6" s="133"/>
      <c r="AG6" s="133"/>
      <c r="AH6" s="133"/>
      <c r="AI6" s="134"/>
      <c r="AJ6" s="133"/>
      <c r="AK6" s="134"/>
      <c r="AL6" s="134"/>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row>
    <row r="7" spans="1:290" s="94" customFormat="1" ht="24.6" thickBot="1" x14ac:dyDescent="0.35">
      <c r="A7" s="132"/>
      <c r="B7" s="132"/>
      <c r="C7" s="132"/>
      <c r="D7" s="132"/>
      <c r="E7" s="132"/>
      <c r="F7" s="132"/>
      <c r="G7" s="132"/>
      <c r="H7" s="132"/>
      <c r="I7" s="133"/>
      <c r="J7" s="88" t="s">
        <v>39</v>
      </c>
      <c r="K7" s="88" t="s">
        <v>40</v>
      </c>
      <c r="L7" s="133"/>
      <c r="M7" s="133"/>
      <c r="N7" s="133"/>
      <c r="O7" s="133"/>
      <c r="P7" s="91" t="s">
        <v>41</v>
      </c>
      <c r="Q7" s="133"/>
      <c r="R7" s="91" t="s">
        <v>42</v>
      </c>
      <c r="S7" s="133"/>
      <c r="T7" s="91" t="s">
        <v>43</v>
      </c>
      <c r="U7" s="133"/>
      <c r="V7" s="133"/>
      <c r="W7" s="133"/>
      <c r="X7" s="133"/>
      <c r="Y7" s="133"/>
      <c r="Z7" s="133"/>
      <c r="AA7" s="133"/>
      <c r="AB7" s="133"/>
      <c r="AC7" s="133"/>
      <c r="AD7" s="133"/>
      <c r="AE7" s="136"/>
      <c r="AF7" s="133"/>
      <c r="AG7" s="133"/>
      <c r="AH7" s="133"/>
      <c r="AI7" s="88" t="s">
        <v>44</v>
      </c>
      <c r="AJ7" s="133"/>
      <c r="AK7" s="91" t="s">
        <v>45</v>
      </c>
      <c r="AL7" s="91" t="s">
        <v>46</v>
      </c>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c r="IW7" s="93"/>
      <c r="IX7" s="93"/>
      <c r="IY7" s="93"/>
      <c r="IZ7" s="93"/>
      <c r="JA7" s="93"/>
      <c r="JB7" s="93"/>
      <c r="JC7" s="93"/>
      <c r="JD7" s="93"/>
      <c r="JE7" s="93"/>
      <c r="JF7" s="93"/>
      <c r="JG7" s="93"/>
      <c r="JH7" s="93"/>
      <c r="JI7" s="93"/>
      <c r="JJ7" s="93"/>
      <c r="JK7" s="93"/>
      <c r="JL7" s="93"/>
      <c r="JM7" s="93"/>
      <c r="JN7" s="93"/>
      <c r="JO7" s="93"/>
      <c r="JP7" s="93"/>
      <c r="JQ7" s="93"/>
      <c r="JR7" s="93"/>
      <c r="JS7" s="93"/>
      <c r="JT7" s="93"/>
      <c r="JU7" s="93"/>
      <c r="JV7" s="93"/>
      <c r="JW7" s="93"/>
      <c r="JX7" s="93"/>
      <c r="JY7" s="93"/>
      <c r="JZ7" s="93"/>
      <c r="KA7" s="93"/>
      <c r="KB7" s="93"/>
      <c r="KC7" s="93"/>
      <c r="KD7" s="93"/>
    </row>
    <row r="8" spans="1:290" s="5" customFormat="1" ht="172.8" x14ac:dyDescent="0.3">
      <c r="A8" s="201">
        <v>1</v>
      </c>
      <c r="B8" s="202" t="s">
        <v>276</v>
      </c>
      <c r="C8" s="203" t="s">
        <v>79</v>
      </c>
      <c r="D8" s="204" t="s">
        <v>243</v>
      </c>
      <c r="E8" s="205" t="s">
        <v>175</v>
      </c>
      <c r="F8" s="206" t="s">
        <v>47</v>
      </c>
      <c r="G8" s="206" t="s">
        <v>48</v>
      </c>
      <c r="H8" s="206" t="s">
        <v>49</v>
      </c>
      <c r="I8" s="206" t="s">
        <v>56</v>
      </c>
      <c r="J8" s="206" t="s">
        <v>48</v>
      </c>
      <c r="K8" s="206" t="s">
        <v>180</v>
      </c>
      <c r="L8" s="206" t="s">
        <v>181</v>
      </c>
      <c r="M8" s="206" t="s">
        <v>51</v>
      </c>
      <c r="N8" s="207" t="s">
        <v>183</v>
      </c>
      <c r="O8" s="206" t="s">
        <v>57</v>
      </c>
      <c r="P8" s="202">
        <f>IF(O8="No Clasificada",5,IF(O8="Información Pública / Pública =Bajo",1,IF(O8="Clasificada / Uso Interno = Medio",3,IF(O8="Pública Reservada / Confidencial =Alta",5,))))</f>
        <v>1</v>
      </c>
      <c r="Q8" s="206" t="s">
        <v>58</v>
      </c>
      <c r="R8" s="208">
        <f>IF(Q8="No Clasificada",5,IF(Q8="Bajo",1,IF(Q8="Medio",3,IF(Q8="Alto",5,))))</f>
        <v>5</v>
      </c>
      <c r="S8" s="206" t="s">
        <v>58</v>
      </c>
      <c r="T8" s="208">
        <f>IF(S8="No Clasificada",5,IF(S8="Bajo",1,IF(S8="Medio",3,IF(S8="Alto",5,))))</f>
        <v>5</v>
      </c>
      <c r="U8" s="202" t="str">
        <f>IF(OR(P8=0,R8=0,T8=0),"FALTAN DATOS",IF(AND(P8=1,R8=1,T8=1),"BAJO",(IF(OR(AND(P8=5,R8=5),AND(R8=5,T8=5),AND(P8=5,T8=5),AND(P8=5,R8=5,T8=5)),"ALTA","MEDIA"))))</f>
        <v>ALTA</v>
      </c>
      <c r="V8" s="204" t="s">
        <v>55</v>
      </c>
      <c r="W8" s="209" t="s">
        <v>54</v>
      </c>
      <c r="X8" s="204" t="s">
        <v>54</v>
      </c>
      <c r="Y8" s="209" t="s">
        <v>54</v>
      </c>
      <c r="Z8" s="204" t="s">
        <v>54</v>
      </c>
      <c r="AA8" s="210" t="s">
        <v>256</v>
      </c>
      <c r="AB8" s="210" t="s">
        <v>260</v>
      </c>
      <c r="AC8" s="211" t="s">
        <v>242</v>
      </c>
      <c r="AD8" s="212" t="s">
        <v>258</v>
      </c>
      <c r="AE8" s="211" t="s">
        <v>238</v>
      </c>
      <c r="AF8" s="211" t="s">
        <v>239</v>
      </c>
      <c r="AG8" s="213"/>
      <c r="AH8" s="213"/>
      <c r="AI8" s="205" t="s">
        <v>488</v>
      </c>
      <c r="AJ8" s="206" t="s">
        <v>55</v>
      </c>
      <c r="AK8" s="214">
        <v>43686</v>
      </c>
      <c r="AL8" s="215"/>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row>
    <row r="9" spans="1:290" s="7" customFormat="1" ht="158.4" x14ac:dyDescent="0.3">
      <c r="A9" s="216">
        <v>2</v>
      </c>
      <c r="B9" s="44" t="s">
        <v>276</v>
      </c>
      <c r="C9" s="47" t="s">
        <v>79</v>
      </c>
      <c r="D9" s="54" t="s">
        <v>244</v>
      </c>
      <c r="E9" s="50" t="s">
        <v>176</v>
      </c>
      <c r="F9" s="60" t="s">
        <v>47</v>
      </c>
      <c r="G9" s="60" t="s">
        <v>48</v>
      </c>
      <c r="H9" s="60" t="s">
        <v>49</v>
      </c>
      <c r="I9" s="60" t="s">
        <v>50</v>
      </c>
      <c r="J9" s="60" t="s">
        <v>178</v>
      </c>
      <c r="K9" s="60" t="s">
        <v>180</v>
      </c>
      <c r="L9" s="60" t="s">
        <v>182</v>
      </c>
      <c r="M9" s="60" t="s">
        <v>51</v>
      </c>
      <c r="N9" s="61" t="s">
        <v>183</v>
      </c>
      <c r="O9" s="60" t="s">
        <v>57</v>
      </c>
      <c r="P9" s="44">
        <f t="shared" ref="P9:P32" si="0">IF(O9="No Clasificada",5,IF(O9="Información Pública / Pública =Bajo",1,IF(O9="Clasificada / Uso Interno = Medio",3,IF(O9="Pública Reservada / Confidencial =Alta",5,))))</f>
        <v>1</v>
      </c>
      <c r="Q9" s="63" t="s">
        <v>53</v>
      </c>
      <c r="R9" s="45">
        <f t="shared" ref="R9:R32" si="1">IF(Q9="No Clasificada",5,IF(Q9="Bajo",1,IF(Q9="Medio",3,IF(Q9="Alto",5,))))</f>
        <v>3</v>
      </c>
      <c r="S9" s="60" t="s">
        <v>53</v>
      </c>
      <c r="T9" s="45">
        <f t="shared" ref="T9:T54" si="2">IF(S9="No Clasificada",5,IF(S9="Bajo",1,IF(S9="Medio",3,IF(S9="Alto",5,))))</f>
        <v>3</v>
      </c>
      <c r="U9" s="44" t="str">
        <f t="shared" ref="U9:U41" si="3">IF(OR(P9=0,R9=0,T9=0),"FALTAN DATOS",IF(AND(P9=1,R9=1,T9=1),"BAJO",(IF(OR(AND(P9=5,R9=5),AND(R9=5,T9=5),AND(P9=5,T9=5),AND(P9=5,R9=5,T9=5)),"ALTA","MEDIA"))))</f>
        <v>MEDIA</v>
      </c>
      <c r="V9" s="54" t="s">
        <v>55</v>
      </c>
      <c r="W9" s="54" t="s">
        <v>55</v>
      </c>
      <c r="X9" s="54" t="s">
        <v>55</v>
      </c>
      <c r="Y9" s="64" t="s">
        <v>54</v>
      </c>
      <c r="Z9" s="64" t="s">
        <v>54</v>
      </c>
      <c r="AA9" s="64" t="s">
        <v>250</v>
      </c>
      <c r="AB9" s="96" t="s">
        <v>257</v>
      </c>
      <c r="AC9" s="64" t="s">
        <v>251</v>
      </c>
      <c r="AD9" s="64" t="s">
        <v>259</v>
      </c>
      <c r="AE9" s="58" t="s">
        <v>238</v>
      </c>
      <c r="AF9" s="58" t="s">
        <v>239</v>
      </c>
      <c r="AG9" s="49"/>
      <c r="AH9" s="49"/>
      <c r="AI9" s="50" t="s">
        <v>489</v>
      </c>
      <c r="AJ9" s="60" t="s">
        <v>55</v>
      </c>
      <c r="AK9" s="65">
        <v>43686</v>
      </c>
      <c r="AL9" s="217"/>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row>
    <row r="10" spans="1:290" s="7" customFormat="1" ht="72" x14ac:dyDescent="0.3">
      <c r="A10" s="218">
        <v>3</v>
      </c>
      <c r="B10" s="44" t="s">
        <v>276</v>
      </c>
      <c r="C10" s="47" t="s">
        <v>79</v>
      </c>
      <c r="D10" s="54" t="s">
        <v>174</v>
      </c>
      <c r="E10" s="50" t="s">
        <v>177</v>
      </c>
      <c r="F10" s="60" t="s">
        <v>47</v>
      </c>
      <c r="G10" s="60" t="s">
        <v>48</v>
      </c>
      <c r="H10" s="60" t="s">
        <v>49</v>
      </c>
      <c r="I10" s="60" t="s">
        <v>50</v>
      </c>
      <c r="J10" s="60" t="s">
        <v>179</v>
      </c>
      <c r="K10" s="60" t="s">
        <v>180</v>
      </c>
      <c r="L10" s="60" t="s">
        <v>48</v>
      </c>
      <c r="M10" s="60" t="s">
        <v>51</v>
      </c>
      <c r="N10" s="61" t="s">
        <v>184</v>
      </c>
      <c r="O10" s="60" t="s">
        <v>57</v>
      </c>
      <c r="P10" s="44">
        <f t="shared" si="0"/>
        <v>1</v>
      </c>
      <c r="Q10" s="63" t="s">
        <v>65</v>
      </c>
      <c r="R10" s="45">
        <f t="shared" si="1"/>
        <v>1</v>
      </c>
      <c r="S10" s="60" t="s">
        <v>65</v>
      </c>
      <c r="T10" s="45">
        <f t="shared" si="2"/>
        <v>1</v>
      </c>
      <c r="U10" s="44" t="str">
        <f t="shared" si="3"/>
        <v>BAJO</v>
      </c>
      <c r="V10" s="54" t="s">
        <v>55</v>
      </c>
      <c r="W10" s="62" t="s">
        <v>54</v>
      </c>
      <c r="X10" s="54" t="s">
        <v>54</v>
      </c>
      <c r="Y10" s="62" t="s">
        <v>54</v>
      </c>
      <c r="Z10" s="54" t="s">
        <v>54</v>
      </c>
      <c r="AA10" s="66" t="s">
        <v>48</v>
      </c>
      <c r="AB10" s="66" t="s">
        <v>48</v>
      </c>
      <c r="AC10" s="66" t="s">
        <v>48</v>
      </c>
      <c r="AD10" s="66" t="s">
        <v>48</v>
      </c>
      <c r="AE10" s="53" t="s">
        <v>238</v>
      </c>
      <c r="AF10" s="53" t="s">
        <v>48</v>
      </c>
      <c r="AG10" s="49"/>
      <c r="AH10" s="49"/>
      <c r="AI10" s="50" t="s">
        <v>490</v>
      </c>
      <c r="AJ10" s="60" t="s">
        <v>54</v>
      </c>
      <c r="AK10" s="65">
        <v>43686</v>
      </c>
      <c r="AL10" s="217"/>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row>
    <row r="11" spans="1:290" s="7" customFormat="1" ht="187.2" x14ac:dyDescent="0.3">
      <c r="A11" s="216">
        <v>4</v>
      </c>
      <c r="B11" s="44" t="s">
        <v>276</v>
      </c>
      <c r="C11" s="47" t="s">
        <v>79</v>
      </c>
      <c r="D11" s="54" t="s">
        <v>245</v>
      </c>
      <c r="E11" s="81" t="s">
        <v>188</v>
      </c>
      <c r="F11" s="60" t="s">
        <v>47</v>
      </c>
      <c r="G11" s="60" t="s">
        <v>48</v>
      </c>
      <c r="H11" s="60" t="s">
        <v>49</v>
      </c>
      <c r="I11" s="60" t="s">
        <v>56</v>
      </c>
      <c r="J11" s="60" t="s">
        <v>195</v>
      </c>
      <c r="K11" s="63" t="s">
        <v>198</v>
      </c>
      <c r="L11" s="176" t="s">
        <v>199</v>
      </c>
      <c r="M11" s="60" t="s">
        <v>60</v>
      </c>
      <c r="N11" s="60" t="s">
        <v>183</v>
      </c>
      <c r="O11" s="60" t="s">
        <v>57</v>
      </c>
      <c r="P11" s="44">
        <f t="shared" si="0"/>
        <v>1</v>
      </c>
      <c r="Q11" s="60" t="s">
        <v>58</v>
      </c>
      <c r="R11" s="45">
        <f t="shared" si="1"/>
        <v>5</v>
      </c>
      <c r="S11" s="60" t="s">
        <v>58</v>
      </c>
      <c r="T11" s="45">
        <f t="shared" si="2"/>
        <v>5</v>
      </c>
      <c r="U11" s="44" t="str">
        <f t="shared" si="3"/>
        <v>ALTA</v>
      </c>
      <c r="V11" s="54" t="s">
        <v>55</v>
      </c>
      <c r="W11" s="62" t="s">
        <v>54</v>
      </c>
      <c r="X11" s="54" t="s">
        <v>54</v>
      </c>
      <c r="Y11" s="62" t="s">
        <v>54</v>
      </c>
      <c r="Z11" s="54" t="s">
        <v>54</v>
      </c>
      <c r="AA11" s="66" t="s">
        <v>48</v>
      </c>
      <c r="AB11" s="66" t="s">
        <v>48</v>
      </c>
      <c r="AC11" s="66" t="s">
        <v>48</v>
      </c>
      <c r="AD11" s="66" t="s">
        <v>48</v>
      </c>
      <c r="AE11" s="58" t="s">
        <v>238</v>
      </c>
      <c r="AF11" s="53" t="s">
        <v>48</v>
      </c>
      <c r="AG11" s="49"/>
      <c r="AH11" s="49"/>
      <c r="AI11" s="63" t="s">
        <v>488</v>
      </c>
      <c r="AJ11" s="63" t="s">
        <v>55</v>
      </c>
      <c r="AK11" s="65">
        <v>43686</v>
      </c>
      <c r="AL11" s="217"/>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row>
    <row r="12" spans="1:290" s="71" customFormat="1" ht="302.39999999999998" x14ac:dyDescent="0.3">
      <c r="A12" s="218">
        <v>5</v>
      </c>
      <c r="B12" s="44" t="s">
        <v>276</v>
      </c>
      <c r="C12" s="47" t="s">
        <v>79</v>
      </c>
      <c r="D12" s="54" t="s">
        <v>246</v>
      </c>
      <c r="E12" s="81" t="s">
        <v>189</v>
      </c>
      <c r="F12" s="60" t="s">
        <v>47</v>
      </c>
      <c r="G12" s="60" t="s">
        <v>48</v>
      </c>
      <c r="H12" s="60" t="s">
        <v>49</v>
      </c>
      <c r="I12" s="60" t="s">
        <v>56</v>
      </c>
      <c r="J12" s="60" t="s">
        <v>195</v>
      </c>
      <c r="K12" s="60" t="s">
        <v>180</v>
      </c>
      <c r="L12" s="176" t="s">
        <v>199</v>
      </c>
      <c r="M12" s="60" t="s">
        <v>51</v>
      </c>
      <c r="N12" s="60" t="s">
        <v>183</v>
      </c>
      <c r="O12" s="60" t="s">
        <v>62</v>
      </c>
      <c r="P12" s="44">
        <f t="shared" si="0"/>
        <v>5</v>
      </c>
      <c r="Q12" s="60" t="s">
        <v>58</v>
      </c>
      <c r="R12" s="45">
        <f t="shared" si="1"/>
        <v>5</v>
      </c>
      <c r="S12" s="60" t="s">
        <v>58</v>
      </c>
      <c r="T12" s="45">
        <f t="shared" si="2"/>
        <v>5</v>
      </c>
      <c r="U12" s="44" t="str">
        <f t="shared" si="3"/>
        <v>ALTA</v>
      </c>
      <c r="V12" s="54" t="s">
        <v>55</v>
      </c>
      <c r="W12" s="62" t="s">
        <v>54</v>
      </c>
      <c r="X12" s="54" t="s">
        <v>54</v>
      </c>
      <c r="Y12" s="62" t="s">
        <v>54</v>
      </c>
      <c r="Z12" s="54" t="s">
        <v>54</v>
      </c>
      <c r="AA12" s="95" t="s">
        <v>256</v>
      </c>
      <c r="AB12" s="95" t="s">
        <v>260</v>
      </c>
      <c r="AC12" s="58" t="s">
        <v>242</v>
      </c>
      <c r="AD12" s="79" t="s">
        <v>265</v>
      </c>
      <c r="AE12" s="58" t="s">
        <v>238</v>
      </c>
      <c r="AF12" s="58" t="s">
        <v>239</v>
      </c>
      <c r="AG12" s="49"/>
      <c r="AH12" s="49"/>
      <c r="AI12" s="60" t="s">
        <v>488</v>
      </c>
      <c r="AJ12" s="60" t="s">
        <v>55</v>
      </c>
      <c r="AK12" s="65">
        <v>43686</v>
      </c>
      <c r="AL12" s="217"/>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c r="IW12" s="70"/>
      <c r="IX12" s="70"/>
      <c r="IY12" s="70"/>
      <c r="IZ12" s="70"/>
      <c r="JA12" s="70"/>
      <c r="JB12" s="70"/>
      <c r="JC12" s="70"/>
      <c r="JD12" s="70"/>
      <c r="JE12" s="70"/>
      <c r="JF12" s="70"/>
      <c r="JG12" s="70"/>
      <c r="JH12" s="70"/>
      <c r="JI12" s="70"/>
      <c r="JJ12" s="70"/>
      <c r="JK12" s="70"/>
      <c r="JL12" s="70"/>
      <c r="JM12" s="70"/>
      <c r="JN12" s="70"/>
      <c r="JO12" s="70"/>
      <c r="JP12" s="70"/>
      <c r="JQ12" s="70"/>
      <c r="JR12" s="70"/>
      <c r="JS12" s="70"/>
      <c r="JT12" s="70"/>
      <c r="JU12" s="70"/>
      <c r="JV12" s="70"/>
      <c r="JW12" s="70"/>
      <c r="JX12" s="70"/>
      <c r="JY12" s="70"/>
      <c r="JZ12" s="70"/>
      <c r="KA12" s="70"/>
      <c r="KB12" s="70"/>
      <c r="KC12" s="70"/>
      <c r="KD12" s="70"/>
    </row>
    <row r="13" spans="1:290" s="73" customFormat="1" ht="302.39999999999998" x14ac:dyDescent="0.3">
      <c r="A13" s="216">
        <v>6</v>
      </c>
      <c r="B13" s="44" t="s">
        <v>276</v>
      </c>
      <c r="C13" s="47" t="s">
        <v>79</v>
      </c>
      <c r="D13" s="54" t="s">
        <v>247</v>
      </c>
      <c r="E13" s="81" t="s">
        <v>190</v>
      </c>
      <c r="F13" s="60" t="s">
        <v>47</v>
      </c>
      <c r="G13" s="60" t="s">
        <v>48</v>
      </c>
      <c r="H13" s="60" t="s">
        <v>49</v>
      </c>
      <c r="I13" s="60" t="s">
        <v>56</v>
      </c>
      <c r="J13" s="60" t="s">
        <v>195</v>
      </c>
      <c r="K13" s="60" t="s">
        <v>180</v>
      </c>
      <c r="L13" s="176" t="s">
        <v>200</v>
      </c>
      <c r="M13" s="60" t="s">
        <v>51</v>
      </c>
      <c r="N13" s="60" t="s">
        <v>183</v>
      </c>
      <c r="O13" s="60" t="s">
        <v>62</v>
      </c>
      <c r="P13" s="44">
        <f t="shared" si="0"/>
        <v>5</v>
      </c>
      <c r="Q13" s="60" t="s">
        <v>53</v>
      </c>
      <c r="R13" s="45">
        <f t="shared" si="1"/>
        <v>3</v>
      </c>
      <c r="S13" s="60" t="s">
        <v>53</v>
      </c>
      <c r="T13" s="45">
        <f t="shared" si="2"/>
        <v>3</v>
      </c>
      <c r="U13" s="44" t="str">
        <f t="shared" si="3"/>
        <v>MEDIA</v>
      </c>
      <c r="V13" s="54" t="s">
        <v>55</v>
      </c>
      <c r="W13" s="62" t="s">
        <v>54</v>
      </c>
      <c r="X13" s="54" t="s">
        <v>54</v>
      </c>
      <c r="Y13" s="62" t="s">
        <v>54</v>
      </c>
      <c r="Z13" s="54" t="s">
        <v>54</v>
      </c>
      <c r="AA13" s="95" t="s">
        <v>256</v>
      </c>
      <c r="AB13" s="95" t="s">
        <v>260</v>
      </c>
      <c r="AC13" s="58" t="s">
        <v>242</v>
      </c>
      <c r="AD13" s="79" t="s">
        <v>265</v>
      </c>
      <c r="AE13" s="53" t="s">
        <v>238</v>
      </c>
      <c r="AF13" s="58" t="s">
        <v>239</v>
      </c>
      <c r="AG13" s="49"/>
      <c r="AH13" s="49"/>
      <c r="AI13" s="67" t="s">
        <v>488</v>
      </c>
      <c r="AJ13" s="67" t="s">
        <v>55</v>
      </c>
      <c r="AK13" s="68">
        <v>43686</v>
      </c>
      <c r="AL13" s="217"/>
      <c r="AM13" s="70"/>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row>
    <row r="14" spans="1:290" s="73" customFormat="1" ht="302.39999999999998" x14ac:dyDescent="0.3">
      <c r="A14" s="218">
        <v>7</v>
      </c>
      <c r="B14" s="44" t="s">
        <v>276</v>
      </c>
      <c r="C14" s="47" t="s">
        <v>79</v>
      </c>
      <c r="D14" s="54" t="s">
        <v>248</v>
      </c>
      <c r="E14" s="81" t="s">
        <v>191</v>
      </c>
      <c r="F14" s="60" t="s">
        <v>47</v>
      </c>
      <c r="G14" s="60" t="s">
        <v>48</v>
      </c>
      <c r="H14" s="60" t="s">
        <v>49</v>
      </c>
      <c r="I14" s="60" t="s">
        <v>56</v>
      </c>
      <c r="J14" s="60" t="s">
        <v>196</v>
      </c>
      <c r="K14" s="60" t="s">
        <v>180</v>
      </c>
      <c r="L14" s="176" t="s">
        <v>201</v>
      </c>
      <c r="M14" s="60" t="s">
        <v>51</v>
      </c>
      <c r="N14" s="60" t="s">
        <v>183</v>
      </c>
      <c r="O14" s="60" t="s">
        <v>62</v>
      </c>
      <c r="P14" s="44">
        <f t="shared" si="0"/>
        <v>5</v>
      </c>
      <c r="Q14" s="60" t="s">
        <v>58</v>
      </c>
      <c r="R14" s="45">
        <f t="shared" si="1"/>
        <v>5</v>
      </c>
      <c r="S14" s="60" t="s">
        <v>58</v>
      </c>
      <c r="T14" s="45">
        <f t="shared" si="2"/>
        <v>5</v>
      </c>
      <c r="U14" s="44" t="str">
        <f t="shared" si="3"/>
        <v>ALTA</v>
      </c>
      <c r="V14" s="54" t="s">
        <v>55</v>
      </c>
      <c r="W14" s="62" t="s">
        <v>54</v>
      </c>
      <c r="X14" s="54" t="s">
        <v>54</v>
      </c>
      <c r="Y14" s="62" t="s">
        <v>54</v>
      </c>
      <c r="Z14" s="54" t="s">
        <v>54</v>
      </c>
      <c r="AA14" s="95" t="s">
        <v>256</v>
      </c>
      <c r="AB14" s="95" t="s">
        <v>260</v>
      </c>
      <c r="AC14" s="58" t="s">
        <v>242</v>
      </c>
      <c r="AD14" s="79" t="s">
        <v>265</v>
      </c>
      <c r="AE14" s="58" t="s">
        <v>238</v>
      </c>
      <c r="AF14" s="58" t="s">
        <v>239</v>
      </c>
      <c r="AG14" s="49"/>
      <c r="AH14" s="49"/>
      <c r="AI14" s="67" t="s">
        <v>488</v>
      </c>
      <c r="AJ14" s="60" t="s">
        <v>55</v>
      </c>
      <c r="AK14" s="65">
        <v>43686</v>
      </c>
      <c r="AL14" s="217"/>
      <c r="AM14" s="70"/>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row>
    <row r="15" spans="1:290" s="71" customFormat="1" ht="72" x14ac:dyDescent="0.3">
      <c r="A15" s="216">
        <v>8</v>
      </c>
      <c r="B15" s="44" t="s">
        <v>276</v>
      </c>
      <c r="C15" s="47" t="s">
        <v>79</v>
      </c>
      <c r="D15" s="54" t="s">
        <v>185</v>
      </c>
      <c r="E15" s="81" t="s">
        <v>192</v>
      </c>
      <c r="F15" s="60" t="s">
        <v>83</v>
      </c>
      <c r="G15" s="60" t="s">
        <v>48</v>
      </c>
      <c r="H15" s="69"/>
      <c r="I15" s="60" t="s">
        <v>59</v>
      </c>
      <c r="J15" s="60" t="s">
        <v>197</v>
      </c>
      <c r="K15" s="60" t="s">
        <v>48</v>
      </c>
      <c r="L15" s="177"/>
      <c r="M15" s="60" t="s">
        <v>51</v>
      </c>
      <c r="N15" s="60" t="s">
        <v>184</v>
      </c>
      <c r="O15" s="60" t="s">
        <v>57</v>
      </c>
      <c r="P15" s="44">
        <f t="shared" si="0"/>
        <v>1</v>
      </c>
      <c r="Q15" s="60" t="s">
        <v>65</v>
      </c>
      <c r="R15" s="45">
        <f t="shared" si="1"/>
        <v>1</v>
      </c>
      <c r="S15" s="60" t="s">
        <v>65</v>
      </c>
      <c r="T15" s="45">
        <f t="shared" si="2"/>
        <v>1</v>
      </c>
      <c r="U15" s="44" t="str">
        <f t="shared" si="3"/>
        <v>BAJO</v>
      </c>
      <c r="V15" s="54" t="s">
        <v>54</v>
      </c>
      <c r="W15" s="62" t="s">
        <v>54</v>
      </c>
      <c r="X15" s="54" t="s">
        <v>54</v>
      </c>
      <c r="Y15" s="62" t="s">
        <v>54</v>
      </c>
      <c r="Z15" s="54" t="s">
        <v>54</v>
      </c>
      <c r="AA15" s="66" t="s">
        <v>48</v>
      </c>
      <c r="AB15" s="66" t="s">
        <v>48</v>
      </c>
      <c r="AC15" s="66" t="s">
        <v>48</v>
      </c>
      <c r="AD15" s="66" t="s">
        <v>48</v>
      </c>
      <c r="AE15" s="58" t="s">
        <v>238</v>
      </c>
      <c r="AF15" s="53" t="s">
        <v>48</v>
      </c>
      <c r="AG15" s="49"/>
      <c r="AH15" s="49"/>
      <c r="AI15" s="60" t="s">
        <v>203</v>
      </c>
      <c r="AJ15" s="60" t="s">
        <v>54</v>
      </c>
      <c r="AK15" s="65">
        <v>43686</v>
      </c>
      <c r="AL15" s="217"/>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c r="IW15" s="70"/>
      <c r="IX15" s="70"/>
      <c r="IY15" s="70"/>
      <c r="IZ15" s="70"/>
      <c r="JA15" s="70"/>
      <c r="JB15" s="70"/>
      <c r="JC15" s="70"/>
      <c r="JD15" s="70"/>
      <c r="JE15" s="70"/>
      <c r="JF15" s="70"/>
      <c r="JG15" s="70"/>
      <c r="JH15" s="70"/>
      <c r="JI15" s="70"/>
      <c r="JJ15" s="70"/>
      <c r="JK15" s="70"/>
      <c r="JL15" s="70"/>
      <c r="JM15" s="70"/>
      <c r="JN15" s="70"/>
      <c r="JO15" s="70"/>
      <c r="JP15" s="70"/>
      <c r="JQ15" s="70"/>
      <c r="JR15" s="70"/>
      <c r="JS15" s="70"/>
      <c r="JT15" s="70"/>
      <c r="JU15" s="70"/>
      <c r="JV15" s="70"/>
      <c r="JW15" s="70"/>
      <c r="JX15" s="70"/>
      <c r="JY15" s="70"/>
      <c r="JZ15" s="70"/>
      <c r="KA15" s="70"/>
      <c r="KB15" s="70"/>
      <c r="KC15" s="70"/>
      <c r="KD15" s="70"/>
    </row>
    <row r="16" spans="1:290" s="75" customFormat="1" ht="130.65" customHeight="1" x14ac:dyDescent="0.3">
      <c r="A16" s="218">
        <v>9</v>
      </c>
      <c r="B16" s="44" t="s">
        <v>276</v>
      </c>
      <c r="C16" s="47" t="s">
        <v>79</v>
      </c>
      <c r="D16" s="54" t="s">
        <v>186</v>
      </c>
      <c r="E16" s="81" t="s">
        <v>193</v>
      </c>
      <c r="F16" s="60" t="s">
        <v>83</v>
      </c>
      <c r="G16" s="60" t="s">
        <v>48</v>
      </c>
      <c r="H16" s="69"/>
      <c r="I16" s="60" t="s">
        <v>59</v>
      </c>
      <c r="J16" s="60" t="s">
        <v>197</v>
      </c>
      <c r="K16" s="60" t="s">
        <v>48</v>
      </c>
      <c r="L16" s="177"/>
      <c r="M16" s="60" t="s">
        <v>51</v>
      </c>
      <c r="N16" s="60" t="s">
        <v>184</v>
      </c>
      <c r="O16" s="60" t="s">
        <v>57</v>
      </c>
      <c r="P16" s="44">
        <f t="shared" si="0"/>
        <v>1</v>
      </c>
      <c r="Q16" s="60" t="s">
        <v>65</v>
      </c>
      <c r="R16" s="45">
        <f t="shared" si="1"/>
        <v>1</v>
      </c>
      <c r="S16" s="60" t="s">
        <v>65</v>
      </c>
      <c r="T16" s="45">
        <f t="shared" si="2"/>
        <v>1</v>
      </c>
      <c r="U16" s="44" t="str">
        <f t="shared" si="3"/>
        <v>BAJO</v>
      </c>
      <c r="V16" s="54" t="s">
        <v>54</v>
      </c>
      <c r="W16" s="62" t="s">
        <v>54</v>
      </c>
      <c r="X16" s="54" t="s">
        <v>54</v>
      </c>
      <c r="Y16" s="62" t="s">
        <v>54</v>
      </c>
      <c r="Z16" s="54" t="s">
        <v>54</v>
      </c>
      <c r="AA16" s="66" t="s">
        <v>48</v>
      </c>
      <c r="AB16" s="66" t="s">
        <v>48</v>
      </c>
      <c r="AC16" s="66" t="s">
        <v>48</v>
      </c>
      <c r="AD16" s="66" t="s">
        <v>48</v>
      </c>
      <c r="AE16" s="53" t="s">
        <v>238</v>
      </c>
      <c r="AF16" s="53" t="s">
        <v>48</v>
      </c>
      <c r="AG16" s="49"/>
      <c r="AH16" s="49"/>
      <c r="AI16" s="60" t="s">
        <v>79</v>
      </c>
      <c r="AJ16" s="60" t="s">
        <v>54</v>
      </c>
      <c r="AK16" s="65">
        <v>43686</v>
      </c>
      <c r="AL16" s="217"/>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74"/>
      <c r="IX16" s="74"/>
      <c r="IY16" s="74"/>
      <c r="IZ16" s="74"/>
      <c r="JA16" s="74"/>
      <c r="JB16" s="74"/>
      <c r="JC16" s="74"/>
      <c r="JD16" s="74"/>
      <c r="JE16" s="74"/>
      <c r="JF16" s="74"/>
      <c r="JG16" s="74"/>
      <c r="JH16" s="74"/>
      <c r="JI16" s="74"/>
      <c r="JJ16" s="74"/>
      <c r="JK16" s="74"/>
      <c r="JL16" s="74"/>
      <c r="JM16" s="74"/>
      <c r="JN16" s="74"/>
      <c r="JO16" s="74"/>
      <c r="JP16" s="74"/>
      <c r="JQ16" s="74"/>
      <c r="JR16" s="74"/>
      <c r="JS16" s="74"/>
      <c r="JT16" s="74"/>
      <c r="JU16" s="74"/>
      <c r="JV16" s="74"/>
      <c r="JW16" s="74"/>
      <c r="JX16" s="74"/>
      <c r="JY16" s="74"/>
      <c r="JZ16" s="74"/>
      <c r="KA16" s="74"/>
      <c r="KB16" s="74"/>
      <c r="KC16" s="74"/>
      <c r="KD16" s="74"/>
    </row>
    <row r="17" spans="1:290" s="75" customFormat="1" ht="127.65" customHeight="1" x14ac:dyDescent="0.3">
      <c r="A17" s="216">
        <v>10</v>
      </c>
      <c r="B17" s="44" t="s">
        <v>276</v>
      </c>
      <c r="C17" s="47" t="s">
        <v>79</v>
      </c>
      <c r="D17" s="54" t="s">
        <v>187</v>
      </c>
      <c r="E17" s="81" t="s">
        <v>194</v>
      </c>
      <c r="F17" s="60" t="s">
        <v>47</v>
      </c>
      <c r="G17" s="60" t="s">
        <v>48</v>
      </c>
      <c r="H17" s="60" t="s">
        <v>49</v>
      </c>
      <c r="I17" s="60" t="s">
        <v>59</v>
      </c>
      <c r="J17" s="60" t="s">
        <v>179</v>
      </c>
      <c r="K17" s="60" t="s">
        <v>48</v>
      </c>
      <c r="L17" s="176" t="s">
        <v>202</v>
      </c>
      <c r="M17" s="60" t="s">
        <v>51</v>
      </c>
      <c r="N17" s="60" t="s">
        <v>184</v>
      </c>
      <c r="O17" s="60" t="s">
        <v>57</v>
      </c>
      <c r="P17" s="44">
        <f t="shared" si="0"/>
        <v>1</v>
      </c>
      <c r="Q17" s="60" t="s">
        <v>65</v>
      </c>
      <c r="R17" s="45">
        <f t="shared" si="1"/>
        <v>1</v>
      </c>
      <c r="S17" s="60" t="s">
        <v>65</v>
      </c>
      <c r="T17" s="45">
        <f t="shared" si="2"/>
        <v>1</v>
      </c>
      <c r="U17" s="44" t="str">
        <f t="shared" si="3"/>
        <v>BAJO</v>
      </c>
      <c r="V17" s="54" t="s">
        <v>55</v>
      </c>
      <c r="W17" s="62" t="s">
        <v>54</v>
      </c>
      <c r="X17" s="54" t="s">
        <v>54</v>
      </c>
      <c r="Y17" s="62" t="s">
        <v>54</v>
      </c>
      <c r="Z17" s="54" t="s">
        <v>54</v>
      </c>
      <c r="AA17" s="66" t="s">
        <v>48</v>
      </c>
      <c r="AB17" s="66" t="s">
        <v>48</v>
      </c>
      <c r="AC17" s="66" t="s">
        <v>48</v>
      </c>
      <c r="AD17" s="66" t="s">
        <v>48</v>
      </c>
      <c r="AE17" s="58" t="s">
        <v>238</v>
      </c>
      <c r="AF17" s="53" t="s">
        <v>48</v>
      </c>
      <c r="AG17" s="49"/>
      <c r="AH17" s="49"/>
      <c r="AI17" s="60" t="s">
        <v>79</v>
      </c>
      <c r="AJ17" s="60" t="s">
        <v>54</v>
      </c>
      <c r="AK17" s="65">
        <v>43686</v>
      </c>
      <c r="AL17" s="217"/>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4"/>
      <c r="JL17" s="74"/>
      <c r="JM17" s="74"/>
      <c r="JN17" s="74"/>
      <c r="JO17" s="74"/>
      <c r="JP17" s="74"/>
      <c r="JQ17" s="74"/>
      <c r="JR17" s="74"/>
      <c r="JS17" s="74"/>
      <c r="JT17" s="74"/>
      <c r="JU17" s="74"/>
      <c r="JV17" s="74"/>
      <c r="JW17" s="74"/>
      <c r="JX17" s="74"/>
      <c r="JY17" s="74"/>
      <c r="JZ17" s="74"/>
      <c r="KA17" s="74"/>
      <c r="KB17" s="74"/>
      <c r="KC17" s="74"/>
      <c r="KD17" s="74"/>
    </row>
    <row r="18" spans="1:290" s="75" customFormat="1" ht="230.4" x14ac:dyDescent="0.3">
      <c r="A18" s="218">
        <v>11</v>
      </c>
      <c r="B18" s="44" t="s">
        <v>276</v>
      </c>
      <c r="C18" s="47" t="s">
        <v>79</v>
      </c>
      <c r="D18" s="54" t="s">
        <v>249</v>
      </c>
      <c r="E18" s="81" t="s">
        <v>218</v>
      </c>
      <c r="F18" s="60" t="s">
        <v>47</v>
      </c>
      <c r="G18" s="60" t="s">
        <v>48</v>
      </c>
      <c r="H18" s="60" t="s">
        <v>49</v>
      </c>
      <c r="I18" s="60" t="s">
        <v>50</v>
      </c>
      <c r="J18" s="60" t="s">
        <v>179</v>
      </c>
      <c r="K18" s="60" t="s">
        <v>180</v>
      </c>
      <c r="L18" s="176" t="s">
        <v>232</v>
      </c>
      <c r="M18" s="60" t="s">
        <v>51</v>
      </c>
      <c r="N18" s="60" t="s">
        <v>183</v>
      </c>
      <c r="O18" s="63" t="s">
        <v>57</v>
      </c>
      <c r="P18" s="44">
        <f t="shared" si="0"/>
        <v>1</v>
      </c>
      <c r="Q18" s="60" t="s">
        <v>58</v>
      </c>
      <c r="R18" s="45">
        <f t="shared" si="1"/>
        <v>5</v>
      </c>
      <c r="S18" s="63" t="s">
        <v>58</v>
      </c>
      <c r="T18" s="45">
        <f t="shared" si="2"/>
        <v>5</v>
      </c>
      <c r="U18" s="44" t="str">
        <f t="shared" si="3"/>
        <v>ALTA</v>
      </c>
      <c r="V18" s="54" t="s">
        <v>55</v>
      </c>
      <c r="W18" s="54" t="s">
        <v>55</v>
      </c>
      <c r="X18" s="54" t="s">
        <v>55</v>
      </c>
      <c r="Y18" s="64" t="s">
        <v>54</v>
      </c>
      <c r="Z18" s="64" t="s">
        <v>54</v>
      </c>
      <c r="AA18" s="64" t="s">
        <v>250</v>
      </c>
      <c r="AB18" s="96" t="s">
        <v>257</v>
      </c>
      <c r="AC18" s="64" t="s">
        <v>261</v>
      </c>
      <c r="AD18" s="64" t="s">
        <v>262</v>
      </c>
      <c r="AE18" s="64" t="s">
        <v>238</v>
      </c>
      <c r="AF18" s="64" t="s">
        <v>239</v>
      </c>
      <c r="AG18" s="49"/>
      <c r="AH18" s="49"/>
      <c r="AI18" s="60" t="s">
        <v>489</v>
      </c>
      <c r="AJ18" s="60" t="s">
        <v>55</v>
      </c>
      <c r="AK18" s="65">
        <v>43686</v>
      </c>
      <c r="AL18" s="217"/>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4"/>
      <c r="JL18" s="74"/>
      <c r="JM18" s="74"/>
      <c r="JN18" s="74"/>
      <c r="JO18" s="74"/>
      <c r="JP18" s="74"/>
      <c r="JQ18" s="74"/>
      <c r="JR18" s="74"/>
      <c r="JS18" s="74"/>
      <c r="JT18" s="74"/>
      <c r="JU18" s="74"/>
      <c r="JV18" s="74"/>
      <c r="JW18" s="74"/>
      <c r="JX18" s="74"/>
      <c r="JY18" s="74"/>
      <c r="JZ18" s="74"/>
      <c r="KA18" s="74"/>
      <c r="KB18" s="74"/>
      <c r="KC18" s="74"/>
      <c r="KD18" s="74"/>
    </row>
    <row r="19" spans="1:290" s="75" customFormat="1" ht="129.75" customHeight="1" x14ac:dyDescent="0.3">
      <c r="A19" s="216">
        <v>12</v>
      </c>
      <c r="B19" s="44" t="s">
        <v>276</v>
      </c>
      <c r="C19" s="47" t="s">
        <v>79</v>
      </c>
      <c r="D19" s="54" t="s">
        <v>216</v>
      </c>
      <c r="E19" s="81" t="s">
        <v>219</v>
      </c>
      <c r="F19" s="60" t="s">
        <v>47</v>
      </c>
      <c r="G19" s="60" t="s">
        <v>48</v>
      </c>
      <c r="H19" s="60" t="s">
        <v>49</v>
      </c>
      <c r="I19" s="60" t="s">
        <v>50</v>
      </c>
      <c r="J19" s="60" t="s">
        <v>179</v>
      </c>
      <c r="K19" s="60" t="s">
        <v>180</v>
      </c>
      <c r="L19" s="176" t="s">
        <v>233</v>
      </c>
      <c r="M19" s="60" t="s">
        <v>51</v>
      </c>
      <c r="N19" s="60" t="s">
        <v>183</v>
      </c>
      <c r="O19" s="60" t="s">
        <v>57</v>
      </c>
      <c r="P19" s="44">
        <f t="shared" si="0"/>
        <v>1</v>
      </c>
      <c r="Q19" s="60" t="s">
        <v>53</v>
      </c>
      <c r="R19" s="45">
        <f t="shared" si="1"/>
        <v>3</v>
      </c>
      <c r="S19" s="63" t="s">
        <v>53</v>
      </c>
      <c r="T19" s="45">
        <f t="shared" si="2"/>
        <v>3</v>
      </c>
      <c r="U19" s="44" t="str">
        <f t="shared" si="3"/>
        <v>MEDIA</v>
      </c>
      <c r="V19" s="54" t="s">
        <v>55</v>
      </c>
      <c r="W19" s="62" t="s">
        <v>54</v>
      </c>
      <c r="X19" s="54" t="s">
        <v>54</v>
      </c>
      <c r="Y19" s="62" t="s">
        <v>54</v>
      </c>
      <c r="Z19" s="54" t="s">
        <v>54</v>
      </c>
      <c r="AA19" s="66" t="s">
        <v>48</v>
      </c>
      <c r="AB19" s="66" t="s">
        <v>48</v>
      </c>
      <c r="AC19" s="66" t="s">
        <v>48</v>
      </c>
      <c r="AD19" s="66" t="s">
        <v>48</v>
      </c>
      <c r="AE19" s="53" t="s">
        <v>238</v>
      </c>
      <c r="AF19" s="53" t="s">
        <v>48</v>
      </c>
      <c r="AG19" s="49"/>
      <c r="AH19" s="49"/>
      <c r="AI19" s="67" t="s">
        <v>491</v>
      </c>
      <c r="AJ19" s="60" t="s">
        <v>55</v>
      </c>
      <c r="AK19" s="68">
        <v>43686</v>
      </c>
      <c r="AL19" s="217"/>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4"/>
      <c r="JL19" s="74"/>
      <c r="JM19" s="74"/>
      <c r="JN19" s="74"/>
      <c r="JO19" s="74"/>
      <c r="JP19" s="74"/>
      <c r="JQ19" s="74"/>
      <c r="JR19" s="74"/>
      <c r="JS19" s="74"/>
      <c r="JT19" s="74"/>
      <c r="JU19" s="74"/>
      <c r="JV19" s="74"/>
      <c r="JW19" s="74"/>
      <c r="JX19" s="74"/>
      <c r="JY19" s="74"/>
      <c r="JZ19" s="74"/>
      <c r="KA19" s="74"/>
      <c r="KB19" s="74"/>
      <c r="KC19" s="74"/>
      <c r="KD19" s="74"/>
    </row>
    <row r="20" spans="1:290" s="75" customFormat="1" ht="100.8" x14ac:dyDescent="0.3">
      <c r="A20" s="216">
        <v>13</v>
      </c>
      <c r="B20" s="44" t="s">
        <v>276</v>
      </c>
      <c r="C20" s="47" t="s">
        <v>79</v>
      </c>
      <c r="D20" s="55" t="s">
        <v>217</v>
      </c>
      <c r="E20" s="59" t="s">
        <v>241</v>
      </c>
      <c r="F20" s="60" t="s">
        <v>47</v>
      </c>
      <c r="G20" s="60" t="s">
        <v>48</v>
      </c>
      <c r="H20" s="60" t="s">
        <v>49</v>
      </c>
      <c r="I20" s="60" t="s">
        <v>59</v>
      </c>
      <c r="J20" s="76" t="s">
        <v>179</v>
      </c>
      <c r="K20" s="60" t="s">
        <v>180</v>
      </c>
      <c r="L20" s="176" t="s">
        <v>234</v>
      </c>
      <c r="M20" s="60" t="s">
        <v>51</v>
      </c>
      <c r="N20" s="60" t="s">
        <v>183</v>
      </c>
      <c r="O20" s="60" t="s">
        <v>57</v>
      </c>
      <c r="P20" s="44">
        <f t="shared" si="0"/>
        <v>1</v>
      </c>
      <c r="Q20" s="60" t="s">
        <v>53</v>
      </c>
      <c r="R20" s="45">
        <f t="shared" si="1"/>
        <v>3</v>
      </c>
      <c r="S20" s="63" t="s">
        <v>53</v>
      </c>
      <c r="T20" s="45">
        <f t="shared" si="2"/>
        <v>3</v>
      </c>
      <c r="U20" s="44" t="str">
        <f t="shared" si="3"/>
        <v>MEDIA</v>
      </c>
      <c r="V20" s="54" t="s">
        <v>55</v>
      </c>
      <c r="W20" s="62" t="s">
        <v>54</v>
      </c>
      <c r="X20" s="54" t="s">
        <v>54</v>
      </c>
      <c r="Y20" s="62" t="s">
        <v>54</v>
      </c>
      <c r="Z20" s="54" t="s">
        <v>54</v>
      </c>
      <c r="AA20" s="64" t="s">
        <v>48</v>
      </c>
      <c r="AB20" s="64" t="s">
        <v>48</v>
      </c>
      <c r="AC20" s="64" t="s">
        <v>48</v>
      </c>
      <c r="AD20" s="64" t="s">
        <v>48</v>
      </c>
      <c r="AE20" s="58" t="s">
        <v>238</v>
      </c>
      <c r="AF20" s="58" t="s">
        <v>48</v>
      </c>
      <c r="AG20" s="49"/>
      <c r="AH20" s="49"/>
      <c r="AI20" s="67" t="s">
        <v>491</v>
      </c>
      <c r="AJ20" s="76" t="s">
        <v>55</v>
      </c>
      <c r="AK20" s="77">
        <v>43686</v>
      </c>
      <c r="AL20" s="219"/>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4"/>
      <c r="JL20" s="74"/>
      <c r="JM20" s="74"/>
      <c r="JN20" s="74"/>
      <c r="JO20" s="74"/>
      <c r="JP20" s="74"/>
      <c r="JQ20" s="74"/>
      <c r="JR20" s="74"/>
      <c r="JS20" s="74"/>
      <c r="JT20" s="74"/>
      <c r="JU20" s="74"/>
      <c r="JV20" s="74"/>
      <c r="JW20" s="74"/>
      <c r="JX20" s="74"/>
      <c r="JY20" s="74"/>
      <c r="JZ20" s="74"/>
      <c r="KA20" s="74"/>
      <c r="KB20" s="74"/>
      <c r="KC20" s="74"/>
      <c r="KD20" s="74"/>
    </row>
    <row r="21" spans="1:290" s="75" customFormat="1" ht="144" x14ac:dyDescent="0.3">
      <c r="A21" s="216">
        <v>14</v>
      </c>
      <c r="B21" s="44" t="s">
        <v>276</v>
      </c>
      <c r="C21" s="47" t="s">
        <v>79</v>
      </c>
      <c r="D21" s="55" t="s">
        <v>204</v>
      </c>
      <c r="E21" s="59" t="s">
        <v>220</v>
      </c>
      <c r="F21" s="60" t="s">
        <v>83</v>
      </c>
      <c r="G21" s="60" t="s">
        <v>48</v>
      </c>
      <c r="H21" s="78"/>
      <c r="I21" s="60" t="s">
        <v>59</v>
      </c>
      <c r="J21" s="76" t="s">
        <v>231</v>
      </c>
      <c r="K21" s="60" t="s">
        <v>48</v>
      </c>
      <c r="L21" s="78"/>
      <c r="M21" s="60" t="s">
        <v>60</v>
      </c>
      <c r="N21" s="60" t="s">
        <v>183</v>
      </c>
      <c r="O21" s="60" t="s">
        <v>57</v>
      </c>
      <c r="P21" s="44">
        <f t="shared" si="0"/>
        <v>1</v>
      </c>
      <c r="Q21" s="60" t="s">
        <v>65</v>
      </c>
      <c r="R21" s="45">
        <f t="shared" si="1"/>
        <v>1</v>
      </c>
      <c r="S21" s="63" t="s">
        <v>65</v>
      </c>
      <c r="T21" s="45">
        <f t="shared" si="2"/>
        <v>1</v>
      </c>
      <c r="U21" s="44" t="str">
        <f t="shared" si="3"/>
        <v>BAJO</v>
      </c>
      <c r="V21" s="62" t="s">
        <v>54</v>
      </c>
      <c r="W21" s="62" t="s">
        <v>54</v>
      </c>
      <c r="X21" s="54" t="s">
        <v>54</v>
      </c>
      <c r="Y21" s="62" t="s">
        <v>54</v>
      </c>
      <c r="Z21" s="54" t="s">
        <v>54</v>
      </c>
      <c r="AA21" s="66" t="s">
        <v>48</v>
      </c>
      <c r="AB21" s="66" t="s">
        <v>48</v>
      </c>
      <c r="AC21" s="66" t="s">
        <v>48</v>
      </c>
      <c r="AD21" s="66" t="s">
        <v>48</v>
      </c>
      <c r="AE21" s="58" t="s">
        <v>238</v>
      </c>
      <c r="AF21" s="53" t="s">
        <v>48</v>
      </c>
      <c r="AG21" s="49"/>
      <c r="AH21" s="49"/>
      <c r="AI21" s="76" t="s">
        <v>492</v>
      </c>
      <c r="AJ21" s="76" t="s">
        <v>54</v>
      </c>
      <c r="AK21" s="77">
        <v>43686</v>
      </c>
      <c r="AL21" s="219"/>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c r="IW21" s="74"/>
      <c r="IX21" s="74"/>
      <c r="IY21" s="74"/>
      <c r="IZ21" s="74"/>
      <c r="JA21" s="74"/>
      <c r="JB21" s="74"/>
      <c r="JC21" s="74"/>
      <c r="JD21" s="74"/>
      <c r="JE21" s="74"/>
      <c r="JF21" s="74"/>
      <c r="JG21" s="74"/>
      <c r="JH21" s="74"/>
      <c r="JI21" s="74"/>
      <c r="JJ21" s="74"/>
      <c r="JK21" s="74"/>
      <c r="JL21" s="74"/>
      <c r="JM21" s="74"/>
      <c r="JN21" s="74"/>
      <c r="JO21" s="74"/>
      <c r="JP21" s="74"/>
      <c r="JQ21" s="74"/>
      <c r="JR21" s="74"/>
      <c r="JS21" s="74"/>
      <c r="JT21" s="74"/>
      <c r="JU21" s="74"/>
      <c r="JV21" s="74"/>
      <c r="JW21" s="74"/>
      <c r="JX21" s="74"/>
      <c r="JY21" s="74"/>
      <c r="JZ21" s="74"/>
      <c r="KA21" s="74"/>
      <c r="KB21" s="74"/>
      <c r="KC21" s="74"/>
      <c r="KD21" s="74"/>
    </row>
    <row r="22" spans="1:290" s="75" customFormat="1" ht="216" x14ac:dyDescent="0.3">
      <c r="A22" s="216">
        <v>15</v>
      </c>
      <c r="B22" s="44" t="s">
        <v>276</v>
      </c>
      <c r="C22" s="47" t="s">
        <v>79</v>
      </c>
      <c r="D22" s="55" t="s">
        <v>205</v>
      </c>
      <c r="E22" s="59" t="s">
        <v>221</v>
      </c>
      <c r="F22" s="60" t="s">
        <v>83</v>
      </c>
      <c r="G22" s="60" t="s">
        <v>48</v>
      </c>
      <c r="H22" s="78"/>
      <c r="I22" s="60" t="s">
        <v>59</v>
      </c>
      <c r="J22" s="76" t="s">
        <v>231</v>
      </c>
      <c r="K22" s="60" t="s">
        <v>48</v>
      </c>
      <c r="L22" s="78"/>
      <c r="M22" s="60" t="s">
        <v>60</v>
      </c>
      <c r="N22" s="60" t="s">
        <v>183</v>
      </c>
      <c r="O22" s="60" t="s">
        <v>57</v>
      </c>
      <c r="P22" s="44">
        <f t="shared" si="0"/>
        <v>1</v>
      </c>
      <c r="Q22" s="60" t="s">
        <v>65</v>
      </c>
      <c r="R22" s="45">
        <f t="shared" si="1"/>
        <v>1</v>
      </c>
      <c r="S22" s="63" t="s">
        <v>65</v>
      </c>
      <c r="T22" s="45">
        <f t="shared" si="2"/>
        <v>1</v>
      </c>
      <c r="U22" s="44" t="str">
        <f t="shared" si="3"/>
        <v>BAJO</v>
      </c>
      <c r="V22" s="62" t="s">
        <v>54</v>
      </c>
      <c r="W22" s="62" t="s">
        <v>54</v>
      </c>
      <c r="X22" s="54" t="s">
        <v>54</v>
      </c>
      <c r="Y22" s="62" t="s">
        <v>54</v>
      </c>
      <c r="Z22" s="54" t="s">
        <v>54</v>
      </c>
      <c r="AA22" s="66" t="s">
        <v>48</v>
      </c>
      <c r="AB22" s="66" t="s">
        <v>48</v>
      </c>
      <c r="AC22" s="66" t="s">
        <v>48</v>
      </c>
      <c r="AD22" s="66" t="s">
        <v>48</v>
      </c>
      <c r="AE22" s="53" t="s">
        <v>238</v>
      </c>
      <c r="AF22" s="53" t="s">
        <v>48</v>
      </c>
      <c r="AG22" s="49"/>
      <c r="AH22" s="49"/>
      <c r="AI22" s="76" t="s">
        <v>493</v>
      </c>
      <c r="AJ22" s="76" t="s">
        <v>54</v>
      </c>
      <c r="AK22" s="77">
        <v>43686</v>
      </c>
      <c r="AL22" s="219"/>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c r="IX22" s="74"/>
      <c r="IY22" s="74"/>
      <c r="IZ22" s="74"/>
      <c r="JA22" s="74"/>
      <c r="JB22" s="74"/>
      <c r="JC22" s="74"/>
      <c r="JD22" s="74"/>
      <c r="JE22" s="74"/>
      <c r="JF22" s="74"/>
      <c r="JG22" s="74"/>
      <c r="JH22" s="74"/>
      <c r="JI22" s="74"/>
      <c r="JJ22" s="74"/>
      <c r="JK22" s="74"/>
      <c r="JL22" s="74"/>
      <c r="JM22" s="74"/>
      <c r="JN22" s="74"/>
      <c r="JO22" s="74"/>
      <c r="JP22" s="74"/>
      <c r="JQ22" s="74"/>
      <c r="JR22" s="74"/>
      <c r="JS22" s="74"/>
      <c r="JT22" s="74"/>
      <c r="JU22" s="74"/>
      <c r="JV22" s="74"/>
      <c r="JW22" s="74"/>
      <c r="JX22" s="74"/>
      <c r="JY22" s="74"/>
      <c r="JZ22" s="74"/>
      <c r="KA22" s="74"/>
      <c r="KB22" s="74"/>
      <c r="KC22" s="74"/>
      <c r="KD22" s="74"/>
    </row>
    <row r="23" spans="1:290" s="75" customFormat="1" ht="172.8" x14ac:dyDescent="0.3">
      <c r="A23" s="216">
        <v>16</v>
      </c>
      <c r="B23" s="44" t="s">
        <v>276</v>
      </c>
      <c r="C23" s="47" t="s">
        <v>79</v>
      </c>
      <c r="D23" s="55" t="s">
        <v>206</v>
      </c>
      <c r="E23" s="59" t="s">
        <v>222</v>
      </c>
      <c r="F23" s="60" t="s">
        <v>83</v>
      </c>
      <c r="G23" s="60" t="s">
        <v>48</v>
      </c>
      <c r="H23" s="78"/>
      <c r="I23" s="60" t="s">
        <v>59</v>
      </c>
      <c r="J23" s="76" t="s">
        <v>231</v>
      </c>
      <c r="K23" s="60" t="s">
        <v>48</v>
      </c>
      <c r="L23" s="78"/>
      <c r="M23" s="60" t="s">
        <v>51</v>
      </c>
      <c r="N23" s="60" t="s">
        <v>183</v>
      </c>
      <c r="O23" s="60" t="s">
        <v>57</v>
      </c>
      <c r="P23" s="44">
        <f t="shared" si="0"/>
        <v>1</v>
      </c>
      <c r="Q23" s="60" t="s">
        <v>65</v>
      </c>
      <c r="R23" s="45">
        <f t="shared" si="1"/>
        <v>1</v>
      </c>
      <c r="S23" s="63" t="s">
        <v>65</v>
      </c>
      <c r="T23" s="45">
        <f t="shared" si="2"/>
        <v>1</v>
      </c>
      <c r="U23" s="44" t="str">
        <f t="shared" si="3"/>
        <v>BAJO</v>
      </c>
      <c r="V23" s="62" t="s">
        <v>54</v>
      </c>
      <c r="W23" s="62" t="s">
        <v>54</v>
      </c>
      <c r="X23" s="54" t="s">
        <v>54</v>
      </c>
      <c r="Y23" s="62" t="s">
        <v>54</v>
      </c>
      <c r="Z23" s="54" t="s">
        <v>54</v>
      </c>
      <c r="AA23" s="66" t="s">
        <v>48</v>
      </c>
      <c r="AB23" s="66" t="s">
        <v>48</v>
      </c>
      <c r="AC23" s="66" t="s">
        <v>48</v>
      </c>
      <c r="AD23" s="66" t="s">
        <v>48</v>
      </c>
      <c r="AE23" s="58" t="s">
        <v>238</v>
      </c>
      <c r="AF23" s="53" t="s">
        <v>48</v>
      </c>
      <c r="AG23" s="49"/>
      <c r="AH23" s="49"/>
      <c r="AI23" s="76" t="s">
        <v>493</v>
      </c>
      <c r="AJ23" s="76" t="s">
        <v>54</v>
      </c>
      <c r="AK23" s="77">
        <v>43686</v>
      </c>
      <c r="AL23" s="219"/>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4"/>
      <c r="JL23" s="74"/>
      <c r="JM23" s="74"/>
      <c r="JN23" s="74"/>
      <c r="JO23" s="74"/>
      <c r="JP23" s="74"/>
      <c r="JQ23" s="74"/>
      <c r="JR23" s="74"/>
      <c r="JS23" s="74"/>
      <c r="JT23" s="74"/>
      <c r="JU23" s="74"/>
      <c r="JV23" s="74"/>
      <c r="JW23" s="74"/>
      <c r="JX23" s="74"/>
      <c r="JY23" s="74"/>
      <c r="JZ23" s="74"/>
      <c r="KA23" s="74"/>
      <c r="KB23" s="74"/>
      <c r="KC23" s="74"/>
      <c r="KD23" s="74"/>
    </row>
    <row r="24" spans="1:290" s="75" customFormat="1" ht="216" x14ac:dyDescent="0.3">
      <c r="A24" s="216">
        <v>17</v>
      </c>
      <c r="B24" s="44" t="s">
        <v>276</v>
      </c>
      <c r="C24" s="47" t="s">
        <v>79</v>
      </c>
      <c r="D24" s="55" t="s">
        <v>207</v>
      </c>
      <c r="E24" s="59" t="s">
        <v>223</v>
      </c>
      <c r="F24" s="60" t="s">
        <v>83</v>
      </c>
      <c r="G24" s="60" t="s">
        <v>48</v>
      </c>
      <c r="H24" s="78"/>
      <c r="I24" s="60" t="s">
        <v>59</v>
      </c>
      <c r="J24" s="76" t="s">
        <v>231</v>
      </c>
      <c r="K24" s="60" t="s">
        <v>48</v>
      </c>
      <c r="L24" s="78"/>
      <c r="M24" s="60" t="s">
        <v>51</v>
      </c>
      <c r="N24" s="60" t="s">
        <v>183</v>
      </c>
      <c r="O24" s="60" t="s">
        <v>57</v>
      </c>
      <c r="P24" s="44">
        <f t="shared" si="0"/>
        <v>1</v>
      </c>
      <c r="Q24" s="60" t="s">
        <v>65</v>
      </c>
      <c r="R24" s="45">
        <f t="shared" si="1"/>
        <v>1</v>
      </c>
      <c r="S24" s="63" t="s">
        <v>65</v>
      </c>
      <c r="T24" s="45">
        <f t="shared" si="2"/>
        <v>1</v>
      </c>
      <c r="U24" s="44" t="str">
        <f t="shared" si="3"/>
        <v>BAJO</v>
      </c>
      <c r="V24" s="62" t="s">
        <v>54</v>
      </c>
      <c r="W24" s="62" t="s">
        <v>54</v>
      </c>
      <c r="X24" s="54" t="s">
        <v>54</v>
      </c>
      <c r="Y24" s="62" t="s">
        <v>54</v>
      </c>
      <c r="Z24" s="54" t="s">
        <v>54</v>
      </c>
      <c r="AA24" s="66" t="s">
        <v>48</v>
      </c>
      <c r="AB24" s="66" t="s">
        <v>48</v>
      </c>
      <c r="AC24" s="66" t="s">
        <v>48</v>
      </c>
      <c r="AD24" s="66" t="s">
        <v>48</v>
      </c>
      <c r="AE24" s="58" t="s">
        <v>238</v>
      </c>
      <c r="AF24" s="53" t="s">
        <v>48</v>
      </c>
      <c r="AG24" s="49"/>
      <c r="AH24" s="49"/>
      <c r="AI24" s="76" t="s">
        <v>493</v>
      </c>
      <c r="AJ24" s="76" t="s">
        <v>54</v>
      </c>
      <c r="AK24" s="77">
        <v>43686</v>
      </c>
      <c r="AL24" s="219"/>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4"/>
      <c r="JL24" s="74"/>
      <c r="JM24" s="74"/>
      <c r="JN24" s="74"/>
      <c r="JO24" s="74"/>
      <c r="JP24" s="74"/>
      <c r="JQ24" s="74"/>
      <c r="JR24" s="74"/>
      <c r="JS24" s="74"/>
      <c r="JT24" s="74"/>
      <c r="JU24" s="74"/>
      <c r="JV24" s="74"/>
      <c r="JW24" s="74"/>
      <c r="JX24" s="74"/>
      <c r="JY24" s="74"/>
      <c r="JZ24" s="74"/>
      <c r="KA24" s="74"/>
      <c r="KB24" s="74"/>
      <c r="KC24" s="74"/>
      <c r="KD24" s="74"/>
    </row>
    <row r="25" spans="1:290" s="75" customFormat="1" ht="129.6" x14ac:dyDescent="0.3">
      <c r="A25" s="216">
        <v>18</v>
      </c>
      <c r="B25" s="44" t="s">
        <v>276</v>
      </c>
      <c r="C25" s="47" t="s">
        <v>79</v>
      </c>
      <c r="D25" s="55" t="s">
        <v>208</v>
      </c>
      <c r="E25" s="59" t="s">
        <v>224</v>
      </c>
      <c r="F25" s="60" t="s">
        <v>83</v>
      </c>
      <c r="G25" s="60" t="s">
        <v>48</v>
      </c>
      <c r="H25" s="78"/>
      <c r="I25" s="60" t="s">
        <v>59</v>
      </c>
      <c r="J25" s="76" t="s">
        <v>231</v>
      </c>
      <c r="K25" s="60" t="s">
        <v>48</v>
      </c>
      <c r="L25" s="78"/>
      <c r="M25" s="60" t="s">
        <v>51</v>
      </c>
      <c r="N25" s="60" t="s">
        <v>183</v>
      </c>
      <c r="O25" s="60" t="s">
        <v>57</v>
      </c>
      <c r="P25" s="44">
        <f t="shared" si="0"/>
        <v>1</v>
      </c>
      <c r="Q25" s="60" t="s">
        <v>65</v>
      </c>
      <c r="R25" s="45">
        <f t="shared" si="1"/>
        <v>1</v>
      </c>
      <c r="S25" s="63" t="s">
        <v>65</v>
      </c>
      <c r="T25" s="45">
        <f t="shared" si="2"/>
        <v>1</v>
      </c>
      <c r="U25" s="44" t="str">
        <f t="shared" si="3"/>
        <v>BAJO</v>
      </c>
      <c r="V25" s="62" t="s">
        <v>54</v>
      </c>
      <c r="W25" s="62" t="s">
        <v>54</v>
      </c>
      <c r="X25" s="54" t="s">
        <v>54</v>
      </c>
      <c r="Y25" s="62" t="s">
        <v>54</v>
      </c>
      <c r="Z25" s="54" t="s">
        <v>54</v>
      </c>
      <c r="AA25" s="66" t="s">
        <v>48</v>
      </c>
      <c r="AB25" s="66" t="s">
        <v>48</v>
      </c>
      <c r="AC25" s="66" t="s">
        <v>48</v>
      </c>
      <c r="AD25" s="66" t="s">
        <v>48</v>
      </c>
      <c r="AE25" s="53" t="s">
        <v>238</v>
      </c>
      <c r="AF25" s="53" t="s">
        <v>48</v>
      </c>
      <c r="AG25" s="49"/>
      <c r="AH25" s="49"/>
      <c r="AI25" s="76" t="s">
        <v>493</v>
      </c>
      <c r="AJ25" s="76" t="s">
        <v>54</v>
      </c>
      <c r="AK25" s="77">
        <v>43686</v>
      </c>
      <c r="AL25" s="219"/>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4"/>
      <c r="JL25" s="74"/>
      <c r="JM25" s="74"/>
      <c r="JN25" s="74"/>
      <c r="JO25" s="74"/>
      <c r="JP25" s="74"/>
      <c r="JQ25" s="74"/>
      <c r="JR25" s="74"/>
      <c r="JS25" s="74"/>
      <c r="JT25" s="74"/>
      <c r="JU25" s="74"/>
      <c r="JV25" s="74"/>
      <c r="JW25" s="74"/>
      <c r="JX25" s="74"/>
      <c r="JY25" s="74"/>
      <c r="JZ25" s="74"/>
      <c r="KA25" s="74"/>
      <c r="KB25" s="74"/>
      <c r="KC25" s="74"/>
      <c r="KD25" s="74"/>
    </row>
    <row r="26" spans="1:290" s="75" customFormat="1" ht="144" x14ac:dyDescent="0.3">
      <c r="A26" s="216">
        <v>19</v>
      </c>
      <c r="B26" s="44" t="s">
        <v>276</v>
      </c>
      <c r="C26" s="47" t="s">
        <v>79</v>
      </c>
      <c r="D26" s="55" t="s">
        <v>209</v>
      </c>
      <c r="E26" s="59" t="s">
        <v>235</v>
      </c>
      <c r="F26" s="60" t="s">
        <v>83</v>
      </c>
      <c r="G26" s="60" t="s">
        <v>48</v>
      </c>
      <c r="H26" s="78"/>
      <c r="I26" s="60" t="s">
        <v>59</v>
      </c>
      <c r="J26" s="76" t="s">
        <v>231</v>
      </c>
      <c r="K26" s="60" t="s">
        <v>48</v>
      </c>
      <c r="L26" s="78"/>
      <c r="M26" s="60" t="s">
        <v>51</v>
      </c>
      <c r="N26" s="60" t="s">
        <v>184</v>
      </c>
      <c r="O26" s="60" t="s">
        <v>57</v>
      </c>
      <c r="P26" s="44">
        <f t="shared" si="0"/>
        <v>1</v>
      </c>
      <c r="Q26" s="60" t="s">
        <v>65</v>
      </c>
      <c r="R26" s="45">
        <f t="shared" si="1"/>
        <v>1</v>
      </c>
      <c r="S26" s="63" t="s">
        <v>65</v>
      </c>
      <c r="T26" s="45">
        <f t="shared" si="2"/>
        <v>1</v>
      </c>
      <c r="U26" s="44" t="str">
        <f t="shared" si="3"/>
        <v>BAJO</v>
      </c>
      <c r="V26" s="62" t="s">
        <v>54</v>
      </c>
      <c r="W26" s="62" t="s">
        <v>54</v>
      </c>
      <c r="X26" s="54" t="s">
        <v>54</v>
      </c>
      <c r="Y26" s="62" t="s">
        <v>54</v>
      </c>
      <c r="Z26" s="54" t="s">
        <v>54</v>
      </c>
      <c r="AA26" s="66" t="s">
        <v>48</v>
      </c>
      <c r="AB26" s="66" t="s">
        <v>48</v>
      </c>
      <c r="AC26" s="66" t="s">
        <v>48</v>
      </c>
      <c r="AD26" s="66" t="s">
        <v>48</v>
      </c>
      <c r="AE26" s="58" t="s">
        <v>238</v>
      </c>
      <c r="AF26" s="53" t="s">
        <v>48</v>
      </c>
      <c r="AG26" s="49"/>
      <c r="AH26" s="49"/>
      <c r="AI26" s="76" t="s">
        <v>493</v>
      </c>
      <c r="AJ26" s="76" t="s">
        <v>54</v>
      </c>
      <c r="AK26" s="77">
        <v>43686</v>
      </c>
      <c r="AL26" s="219"/>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4"/>
      <c r="JL26" s="74"/>
      <c r="JM26" s="74"/>
      <c r="JN26" s="74"/>
      <c r="JO26" s="74"/>
      <c r="JP26" s="74"/>
      <c r="JQ26" s="74"/>
      <c r="JR26" s="74"/>
      <c r="JS26" s="74"/>
      <c r="JT26" s="74"/>
      <c r="JU26" s="74"/>
      <c r="JV26" s="74"/>
      <c r="JW26" s="74"/>
      <c r="JX26" s="74"/>
      <c r="JY26" s="74"/>
      <c r="JZ26" s="74"/>
      <c r="KA26" s="74"/>
      <c r="KB26" s="74"/>
      <c r="KC26" s="74"/>
      <c r="KD26" s="74"/>
    </row>
    <row r="27" spans="1:290" s="75" customFormat="1" ht="115.2" x14ac:dyDescent="0.3">
      <c r="A27" s="216">
        <v>20</v>
      </c>
      <c r="B27" s="44" t="s">
        <v>276</v>
      </c>
      <c r="C27" s="47" t="s">
        <v>79</v>
      </c>
      <c r="D27" s="55" t="s">
        <v>210</v>
      </c>
      <c r="E27" s="59" t="s">
        <v>225</v>
      </c>
      <c r="F27" s="60" t="s">
        <v>83</v>
      </c>
      <c r="G27" s="60" t="s">
        <v>48</v>
      </c>
      <c r="H27" s="78"/>
      <c r="I27" s="60" t="s">
        <v>59</v>
      </c>
      <c r="J27" s="76" t="s">
        <v>231</v>
      </c>
      <c r="K27" s="60" t="s">
        <v>48</v>
      </c>
      <c r="L27" s="78"/>
      <c r="M27" s="60" t="s">
        <v>51</v>
      </c>
      <c r="N27" s="60" t="s">
        <v>184</v>
      </c>
      <c r="O27" s="60" t="s">
        <v>57</v>
      </c>
      <c r="P27" s="44">
        <f t="shared" si="0"/>
        <v>1</v>
      </c>
      <c r="Q27" s="60" t="s">
        <v>65</v>
      </c>
      <c r="R27" s="45">
        <f t="shared" si="1"/>
        <v>1</v>
      </c>
      <c r="S27" s="63" t="s">
        <v>65</v>
      </c>
      <c r="T27" s="45">
        <f t="shared" si="2"/>
        <v>1</v>
      </c>
      <c r="U27" s="44" t="str">
        <f t="shared" si="3"/>
        <v>BAJO</v>
      </c>
      <c r="V27" s="62" t="s">
        <v>54</v>
      </c>
      <c r="W27" s="62" t="s">
        <v>54</v>
      </c>
      <c r="X27" s="54" t="s">
        <v>54</v>
      </c>
      <c r="Y27" s="62" t="s">
        <v>54</v>
      </c>
      <c r="Z27" s="54" t="s">
        <v>54</v>
      </c>
      <c r="AA27" s="66" t="s">
        <v>48</v>
      </c>
      <c r="AB27" s="66" t="s">
        <v>48</v>
      </c>
      <c r="AC27" s="66" t="s">
        <v>48</v>
      </c>
      <c r="AD27" s="66" t="s">
        <v>48</v>
      </c>
      <c r="AE27" s="58" t="s">
        <v>238</v>
      </c>
      <c r="AF27" s="53" t="s">
        <v>48</v>
      </c>
      <c r="AG27" s="49"/>
      <c r="AH27" s="49"/>
      <c r="AI27" s="76" t="s">
        <v>493</v>
      </c>
      <c r="AJ27" s="76" t="s">
        <v>54</v>
      </c>
      <c r="AK27" s="77">
        <v>43686</v>
      </c>
      <c r="AL27" s="219"/>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4"/>
      <c r="JL27" s="74"/>
      <c r="JM27" s="74"/>
      <c r="JN27" s="74"/>
      <c r="JO27" s="74"/>
      <c r="JP27" s="74"/>
      <c r="JQ27" s="74"/>
      <c r="JR27" s="74"/>
      <c r="JS27" s="74"/>
      <c r="JT27" s="74"/>
      <c r="JU27" s="74"/>
      <c r="JV27" s="74"/>
      <c r="JW27" s="74"/>
      <c r="JX27" s="74"/>
      <c r="JY27" s="74"/>
      <c r="JZ27" s="74"/>
      <c r="KA27" s="74"/>
      <c r="KB27" s="74"/>
      <c r="KC27" s="74"/>
      <c r="KD27" s="74"/>
    </row>
    <row r="28" spans="1:290" s="75" customFormat="1" ht="115.2" x14ac:dyDescent="0.3">
      <c r="A28" s="216">
        <v>21</v>
      </c>
      <c r="B28" s="44" t="s">
        <v>276</v>
      </c>
      <c r="C28" s="47" t="s">
        <v>79</v>
      </c>
      <c r="D28" s="55" t="s">
        <v>211</v>
      </c>
      <c r="E28" s="59" t="s">
        <v>226</v>
      </c>
      <c r="F28" s="60" t="s">
        <v>83</v>
      </c>
      <c r="G28" s="60" t="s">
        <v>48</v>
      </c>
      <c r="H28" s="78"/>
      <c r="I28" s="60" t="s">
        <v>59</v>
      </c>
      <c r="J28" s="76" t="s">
        <v>231</v>
      </c>
      <c r="K28" s="60" t="s">
        <v>48</v>
      </c>
      <c r="L28" s="78"/>
      <c r="M28" s="60" t="s">
        <v>51</v>
      </c>
      <c r="N28" s="60" t="s">
        <v>184</v>
      </c>
      <c r="O28" s="60" t="s">
        <v>57</v>
      </c>
      <c r="P28" s="44">
        <f t="shared" si="0"/>
        <v>1</v>
      </c>
      <c r="Q28" s="60" t="s">
        <v>65</v>
      </c>
      <c r="R28" s="45">
        <f t="shared" si="1"/>
        <v>1</v>
      </c>
      <c r="S28" s="63" t="s">
        <v>65</v>
      </c>
      <c r="T28" s="45">
        <f t="shared" si="2"/>
        <v>1</v>
      </c>
      <c r="U28" s="44" t="str">
        <f t="shared" si="3"/>
        <v>BAJO</v>
      </c>
      <c r="V28" s="62" t="s">
        <v>54</v>
      </c>
      <c r="W28" s="62" t="s">
        <v>54</v>
      </c>
      <c r="X28" s="54" t="s">
        <v>54</v>
      </c>
      <c r="Y28" s="62" t="s">
        <v>54</v>
      </c>
      <c r="Z28" s="54" t="s">
        <v>54</v>
      </c>
      <c r="AA28" s="66" t="s">
        <v>48</v>
      </c>
      <c r="AB28" s="66" t="s">
        <v>48</v>
      </c>
      <c r="AC28" s="66" t="s">
        <v>48</v>
      </c>
      <c r="AD28" s="66" t="s">
        <v>48</v>
      </c>
      <c r="AE28" s="58" t="s">
        <v>238</v>
      </c>
      <c r="AF28" s="53" t="s">
        <v>48</v>
      </c>
      <c r="AG28" s="49"/>
      <c r="AH28" s="49"/>
      <c r="AI28" s="76" t="s">
        <v>493</v>
      </c>
      <c r="AJ28" s="76" t="s">
        <v>54</v>
      </c>
      <c r="AK28" s="77">
        <v>43686</v>
      </c>
      <c r="AL28" s="219"/>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c r="IW28" s="74"/>
      <c r="IX28" s="74"/>
      <c r="IY28" s="74"/>
      <c r="IZ28" s="74"/>
      <c r="JA28" s="74"/>
      <c r="JB28" s="74"/>
      <c r="JC28" s="74"/>
      <c r="JD28" s="74"/>
      <c r="JE28" s="74"/>
      <c r="JF28" s="74"/>
      <c r="JG28" s="74"/>
      <c r="JH28" s="74"/>
      <c r="JI28" s="74"/>
      <c r="JJ28" s="74"/>
      <c r="JK28" s="74"/>
      <c r="JL28" s="74"/>
      <c r="JM28" s="74"/>
      <c r="JN28" s="74"/>
      <c r="JO28" s="74"/>
      <c r="JP28" s="74"/>
      <c r="JQ28" s="74"/>
      <c r="JR28" s="74"/>
      <c r="JS28" s="74"/>
      <c r="JT28" s="74"/>
      <c r="JU28" s="74"/>
      <c r="JV28" s="74"/>
      <c r="JW28" s="74"/>
      <c r="JX28" s="74"/>
      <c r="JY28" s="74"/>
      <c r="JZ28" s="74"/>
      <c r="KA28" s="74"/>
      <c r="KB28" s="74"/>
      <c r="KC28" s="74"/>
      <c r="KD28" s="74"/>
    </row>
    <row r="29" spans="1:290" s="75" customFormat="1" ht="129.6" x14ac:dyDescent="0.3">
      <c r="A29" s="216">
        <v>22</v>
      </c>
      <c r="B29" s="44" t="s">
        <v>276</v>
      </c>
      <c r="C29" s="47" t="s">
        <v>79</v>
      </c>
      <c r="D29" s="55" t="s">
        <v>212</v>
      </c>
      <c r="E29" s="59" t="s">
        <v>227</v>
      </c>
      <c r="F29" s="60" t="s">
        <v>83</v>
      </c>
      <c r="G29" s="60" t="s">
        <v>48</v>
      </c>
      <c r="H29" s="78"/>
      <c r="I29" s="60" t="s">
        <v>59</v>
      </c>
      <c r="J29" s="76" t="s">
        <v>231</v>
      </c>
      <c r="K29" s="60" t="s">
        <v>48</v>
      </c>
      <c r="L29" s="78"/>
      <c r="M29" s="60" t="s">
        <v>51</v>
      </c>
      <c r="N29" s="60" t="s">
        <v>184</v>
      </c>
      <c r="O29" s="60" t="s">
        <v>57</v>
      </c>
      <c r="P29" s="44">
        <f t="shared" si="0"/>
        <v>1</v>
      </c>
      <c r="Q29" s="60" t="s">
        <v>65</v>
      </c>
      <c r="R29" s="45">
        <f t="shared" si="1"/>
        <v>1</v>
      </c>
      <c r="S29" s="63" t="s">
        <v>65</v>
      </c>
      <c r="T29" s="45">
        <f t="shared" si="2"/>
        <v>1</v>
      </c>
      <c r="U29" s="44" t="str">
        <f t="shared" si="3"/>
        <v>BAJO</v>
      </c>
      <c r="V29" s="62" t="s">
        <v>54</v>
      </c>
      <c r="W29" s="62" t="s">
        <v>54</v>
      </c>
      <c r="X29" s="54" t="s">
        <v>54</v>
      </c>
      <c r="Y29" s="62" t="s">
        <v>54</v>
      </c>
      <c r="Z29" s="54" t="s">
        <v>54</v>
      </c>
      <c r="AA29" s="66" t="s">
        <v>48</v>
      </c>
      <c r="AB29" s="66" t="s">
        <v>48</v>
      </c>
      <c r="AC29" s="66" t="s">
        <v>48</v>
      </c>
      <c r="AD29" s="66" t="s">
        <v>48</v>
      </c>
      <c r="AE29" s="58" t="s">
        <v>238</v>
      </c>
      <c r="AF29" s="53" t="s">
        <v>48</v>
      </c>
      <c r="AG29" s="49"/>
      <c r="AH29" s="49"/>
      <c r="AI29" s="76" t="s">
        <v>493</v>
      </c>
      <c r="AJ29" s="76" t="s">
        <v>54</v>
      </c>
      <c r="AK29" s="77">
        <v>43686</v>
      </c>
      <c r="AL29" s="219"/>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c r="IW29" s="74"/>
      <c r="IX29" s="74"/>
      <c r="IY29" s="74"/>
      <c r="IZ29" s="74"/>
      <c r="JA29" s="74"/>
      <c r="JB29" s="74"/>
      <c r="JC29" s="74"/>
      <c r="JD29" s="74"/>
      <c r="JE29" s="74"/>
      <c r="JF29" s="74"/>
      <c r="JG29" s="74"/>
      <c r="JH29" s="74"/>
      <c r="JI29" s="74"/>
      <c r="JJ29" s="74"/>
      <c r="JK29" s="74"/>
      <c r="JL29" s="74"/>
      <c r="JM29" s="74"/>
      <c r="JN29" s="74"/>
      <c r="JO29" s="74"/>
      <c r="JP29" s="74"/>
      <c r="JQ29" s="74"/>
      <c r="JR29" s="74"/>
      <c r="JS29" s="74"/>
      <c r="JT29" s="74"/>
      <c r="JU29" s="74"/>
      <c r="JV29" s="74"/>
      <c r="JW29" s="74"/>
      <c r="JX29" s="74"/>
      <c r="JY29" s="74"/>
      <c r="JZ29" s="74"/>
      <c r="KA29" s="74"/>
      <c r="KB29" s="74"/>
      <c r="KC29" s="74"/>
      <c r="KD29" s="74"/>
    </row>
    <row r="30" spans="1:290" s="75" customFormat="1" ht="172.8" x14ac:dyDescent="0.3">
      <c r="A30" s="216">
        <v>23</v>
      </c>
      <c r="B30" s="44" t="s">
        <v>276</v>
      </c>
      <c r="C30" s="47" t="s">
        <v>79</v>
      </c>
      <c r="D30" s="55" t="s">
        <v>213</v>
      </c>
      <c r="E30" s="59" t="s">
        <v>228</v>
      </c>
      <c r="F30" s="60" t="s">
        <v>83</v>
      </c>
      <c r="G30" s="60" t="s">
        <v>48</v>
      </c>
      <c r="H30" s="78"/>
      <c r="I30" s="60" t="s">
        <v>59</v>
      </c>
      <c r="J30" s="76" t="s">
        <v>231</v>
      </c>
      <c r="K30" s="60" t="s">
        <v>48</v>
      </c>
      <c r="L30" s="78"/>
      <c r="M30" s="60" t="s">
        <v>51</v>
      </c>
      <c r="N30" s="60" t="s">
        <v>184</v>
      </c>
      <c r="O30" s="60" t="s">
        <v>57</v>
      </c>
      <c r="P30" s="44">
        <f t="shared" si="0"/>
        <v>1</v>
      </c>
      <c r="Q30" s="60" t="s">
        <v>65</v>
      </c>
      <c r="R30" s="45">
        <f t="shared" si="1"/>
        <v>1</v>
      </c>
      <c r="S30" s="63" t="s">
        <v>65</v>
      </c>
      <c r="T30" s="45">
        <f t="shared" si="2"/>
        <v>1</v>
      </c>
      <c r="U30" s="44" t="str">
        <f t="shared" si="3"/>
        <v>BAJO</v>
      </c>
      <c r="V30" s="62" t="s">
        <v>54</v>
      </c>
      <c r="W30" s="62" t="s">
        <v>54</v>
      </c>
      <c r="X30" s="54" t="s">
        <v>54</v>
      </c>
      <c r="Y30" s="62" t="s">
        <v>54</v>
      </c>
      <c r="Z30" s="54" t="s">
        <v>54</v>
      </c>
      <c r="AA30" s="55" t="s">
        <v>264</v>
      </c>
      <c r="AB30" s="178" t="s">
        <v>263</v>
      </c>
      <c r="AC30" s="55" t="s">
        <v>252</v>
      </c>
      <c r="AD30" s="55" t="s">
        <v>240</v>
      </c>
      <c r="AE30" s="58" t="s">
        <v>238</v>
      </c>
      <c r="AF30" s="80">
        <v>15</v>
      </c>
      <c r="AG30" s="49"/>
      <c r="AH30" s="49"/>
      <c r="AI30" s="76" t="s">
        <v>493</v>
      </c>
      <c r="AJ30" s="76" t="s">
        <v>54</v>
      </c>
      <c r="AK30" s="77">
        <v>43686</v>
      </c>
      <c r="AL30" s="219"/>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74"/>
      <c r="IY30" s="74"/>
      <c r="IZ30" s="74"/>
      <c r="JA30" s="74"/>
      <c r="JB30" s="74"/>
      <c r="JC30" s="74"/>
      <c r="JD30" s="74"/>
      <c r="JE30" s="74"/>
      <c r="JF30" s="74"/>
      <c r="JG30" s="74"/>
      <c r="JH30" s="74"/>
      <c r="JI30" s="74"/>
      <c r="JJ30" s="74"/>
      <c r="JK30" s="74"/>
      <c r="JL30" s="74"/>
      <c r="JM30" s="74"/>
      <c r="JN30" s="74"/>
      <c r="JO30" s="74"/>
      <c r="JP30" s="74"/>
      <c r="JQ30" s="74"/>
      <c r="JR30" s="74"/>
      <c r="JS30" s="74"/>
      <c r="JT30" s="74"/>
      <c r="JU30" s="74"/>
      <c r="JV30" s="74"/>
      <c r="JW30" s="74"/>
      <c r="JX30" s="74"/>
      <c r="JY30" s="74"/>
      <c r="JZ30" s="74"/>
      <c r="KA30" s="74"/>
      <c r="KB30" s="74"/>
      <c r="KC30" s="74"/>
      <c r="KD30" s="74"/>
    </row>
    <row r="31" spans="1:290" s="75" customFormat="1" ht="129.6" x14ac:dyDescent="0.3">
      <c r="A31" s="216">
        <v>24</v>
      </c>
      <c r="B31" s="44" t="s">
        <v>276</v>
      </c>
      <c r="C31" s="47" t="s">
        <v>79</v>
      </c>
      <c r="D31" s="55" t="s">
        <v>214</v>
      </c>
      <c r="E31" s="59" t="s">
        <v>229</v>
      </c>
      <c r="F31" s="60" t="s">
        <v>83</v>
      </c>
      <c r="G31" s="60" t="s">
        <v>48</v>
      </c>
      <c r="H31" s="78"/>
      <c r="I31" s="60" t="s">
        <v>59</v>
      </c>
      <c r="J31" s="76" t="s">
        <v>231</v>
      </c>
      <c r="K31" s="60" t="s">
        <v>48</v>
      </c>
      <c r="L31" s="78"/>
      <c r="M31" s="60" t="s">
        <v>51</v>
      </c>
      <c r="N31" s="60" t="s">
        <v>184</v>
      </c>
      <c r="O31" s="60" t="s">
        <v>57</v>
      </c>
      <c r="P31" s="44">
        <f t="shared" si="0"/>
        <v>1</v>
      </c>
      <c r="Q31" s="60" t="s">
        <v>65</v>
      </c>
      <c r="R31" s="45">
        <f t="shared" si="1"/>
        <v>1</v>
      </c>
      <c r="S31" s="63" t="s">
        <v>65</v>
      </c>
      <c r="T31" s="45">
        <f t="shared" si="2"/>
        <v>1</v>
      </c>
      <c r="U31" s="44" t="str">
        <f t="shared" si="3"/>
        <v>BAJO</v>
      </c>
      <c r="V31" s="62" t="s">
        <v>54</v>
      </c>
      <c r="W31" s="62" t="s">
        <v>54</v>
      </c>
      <c r="X31" s="54" t="s">
        <v>54</v>
      </c>
      <c r="Y31" s="62" t="s">
        <v>54</v>
      </c>
      <c r="Z31" s="54" t="s">
        <v>54</v>
      </c>
      <c r="AA31" s="66" t="s">
        <v>48</v>
      </c>
      <c r="AB31" s="66" t="s">
        <v>48</v>
      </c>
      <c r="AC31" s="66" t="s">
        <v>48</v>
      </c>
      <c r="AD31" s="66" t="s">
        <v>48</v>
      </c>
      <c r="AE31" s="53" t="s">
        <v>238</v>
      </c>
      <c r="AF31" s="53" t="s">
        <v>48</v>
      </c>
      <c r="AG31" s="49"/>
      <c r="AH31" s="49"/>
      <c r="AI31" s="76" t="s">
        <v>493</v>
      </c>
      <c r="AJ31" s="76" t="s">
        <v>54</v>
      </c>
      <c r="AK31" s="77">
        <v>43686</v>
      </c>
      <c r="AL31" s="219"/>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c r="IZ31" s="74"/>
      <c r="JA31" s="74"/>
      <c r="JB31" s="74"/>
      <c r="JC31" s="74"/>
      <c r="JD31" s="74"/>
      <c r="JE31" s="74"/>
      <c r="JF31" s="74"/>
      <c r="JG31" s="74"/>
      <c r="JH31" s="74"/>
      <c r="JI31" s="74"/>
      <c r="JJ31" s="74"/>
      <c r="JK31" s="74"/>
      <c r="JL31" s="74"/>
      <c r="JM31" s="74"/>
      <c r="JN31" s="74"/>
      <c r="JO31" s="74"/>
      <c r="JP31" s="74"/>
      <c r="JQ31" s="74"/>
      <c r="JR31" s="74"/>
      <c r="JS31" s="74"/>
      <c r="JT31" s="74"/>
      <c r="JU31" s="74"/>
      <c r="JV31" s="74"/>
      <c r="JW31" s="74"/>
      <c r="JX31" s="74"/>
      <c r="JY31" s="74"/>
      <c r="JZ31" s="74"/>
      <c r="KA31" s="74"/>
      <c r="KB31" s="74"/>
      <c r="KC31" s="74"/>
      <c r="KD31" s="74"/>
    </row>
    <row r="32" spans="1:290" s="75" customFormat="1" ht="115.2" x14ac:dyDescent="0.3">
      <c r="A32" s="216">
        <v>25</v>
      </c>
      <c r="B32" s="44" t="s">
        <v>276</v>
      </c>
      <c r="C32" s="47" t="s">
        <v>79</v>
      </c>
      <c r="D32" s="55" t="s">
        <v>215</v>
      </c>
      <c r="E32" s="59" t="s">
        <v>230</v>
      </c>
      <c r="F32" s="60" t="s">
        <v>83</v>
      </c>
      <c r="G32" s="60" t="s">
        <v>48</v>
      </c>
      <c r="H32" s="78"/>
      <c r="I32" s="60" t="s">
        <v>59</v>
      </c>
      <c r="J32" s="76" t="s">
        <v>231</v>
      </c>
      <c r="K32" s="60" t="s">
        <v>48</v>
      </c>
      <c r="L32" s="78"/>
      <c r="M32" s="60" t="s">
        <v>51</v>
      </c>
      <c r="N32" s="60" t="s">
        <v>184</v>
      </c>
      <c r="O32" s="60" t="s">
        <v>57</v>
      </c>
      <c r="P32" s="44">
        <f t="shared" si="0"/>
        <v>1</v>
      </c>
      <c r="Q32" s="60" t="s">
        <v>65</v>
      </c>
      <c r="R32" s="45">
        <f t="shared" si="1"/>
        <v>1</v>
      </c>
      <c r="S32" s="63" t="s">
        <v>65</v>
      </c>
      <c r="T32" s="45">
        <f t="shared" si="2"/>
        <v>1</v>
      </c>
      <c r="U32" s="44" t="str">
        <f t="shared" si="3"/>
        <v>BAJO</v>
      </c>
      <c r="V32" s="62" t="s">
        <v>54</v>
      </c>
      <c r="W32" s="62" t="s">
        <v>54</v>
      </c>
      <c r="X32" s="54" t="s">
        <v>54</v>
      </c>
      <c r="Y32" s="62" t="s">
        <v>54</v>
      </c>
      <c r="Z32" s="54" t="s">
        <v>54</v>
      </c>
      <c r="AA32" s="66" t="s">
        <v>48</v>
      </c>
      <c r="AB32" s="66" t="s">
        <v>48</v>
      </c>
      <c r="AC32" s="66" t="s">
        <v>48</v>
      </c>
      <c r="AD32" s="66" t="s">
        <v>48</v>
      </c>
      <c r="AE32" s="58" t="s">
        <v>238</v>
      </c>
      <c r="AF32" s="53" t="s">
        <v>48</v>
      </c>
      <c r="AG32" s="49"/>
      <c r="AH32" s="49"/>
      <c r="AI32" s="76" t="s">
        <v>493</v>
      </c>
      <c r="AJ32" s="76" t="s">
        <v>54</v>
      </c>
      <c r="AK32" s="77">
        <v>43686</v>
      </c>
      <c r="AL32" s="219"/>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4"/>
      <c r="JL32" s="74"/>
      <c r="JM32" s="74"/>
      <c r="JN32" s="74"/>
      <c r="JO32" s="74"/>
      <c r="JP32" s="74"/>
      <c r="JQ32" s="74"/>
      <c r="JR32" s="74"/>
      <c r="JS32" s="74"/>
      <c r="JT32" s="74"/>
      <c r="JU32" s="74"/>
      <c r="JV32" s="74"/>
      <c r="JW32" s="74"/>
      <c r="JX32" s="74"/>
      <c r="JY32" s="74"/>
      <c r="JZ32" s="74"/>
      <c r="KA32" s="74"/>
      <c r="KB32" s="74"/>
      <c r="KC32" s="74"/>
      <c r="KD32" s="74"/>
    </row>
    <row r="33" spans="1:290" s="10" customFormat="1" ht="57.6" x14ac:dyDescent="0.3">
      <c r="A33" s="216">
        <v>26</v>
      </c>
      <c r="B33" s="44" t="s">
        <v>276</v>
      </c>
      <c r="C33" s="47" t="s">
        <v>277</v>
      </c>
      <c r="D33" s="99" t="s">
        <v>312</v>
      </c>
      <c r="E33" s="99" t="s">
        <v>313</v>
      </c>
      <c r="F33" s="99" t="s">
        <v>82</v>
      </c>
      <c r="G33" s="99" t="s">
        <v>48</v>
      </c>
      <c r="H33" s="99" t="s">
        <v>49</v>
      </c>
      <c r="I33" s="99" t="s">
        <v>50</v>
      </c>
      <c r="J33" s="99" t="s">
        <v>314</v>
      </c>
      <c r="K33" s="99" t="s">
        <v>315</v>
      </c>
      <c r="L33" s="99" t="s">
        <v>316</v>
      </c>
      <c r="M33" s="99" t="s">
        <v>60</v>
      </c>
      <c r="N33" s="99" t="s">
        <v>184</v>
      </c>
      <c r="O33" s="99" t="s">
        <v>57</v>
      </c>
      <c r="P33" s="99">
        <f>IF(O33="No Clasificada",5,IF(O33="Información Pública / Pública =Bajo",1,IF(O33="Clasificada / Uso Interno = Medio",3,IF(O33="Pública Reservada / Confidencial =Alta",5,))))</f>
        <v>1</v>
      </c>
      <c r="Q33" s="99" t="s">
        <v>58</v>
      </c>
      <c r="R33" s="99">
        <f>IF(Q33="No Clasificada",5,IF(Q33="Bajo",1,IF(Q33="Medio",3,IF(Q33="Alto",5,))))</f>
        <v>5</v>
      </c>
      <c r="S33" s="99" t="s">
        <v>58</v>
      </c>
      <c r="T33" s="99">
        <f t="shared" si="2"/>
        <v>5</v>
      </c>
      <c r="U33" s="99" t="str">
        <f t="shared" si="3"/>
        <v>ALTA</v>
      </c>
      <c r="V33" s="99" t="s">
        <v>54</v>
      </c>
      <c r="W33" s="99" t="s">
        <v>54</v>
      </c>
      <c r="X33" s="99" t="s">
        <v>54</v>
      </c>
      <c r="Y33" s="99" t="s">
        <v>54</v>
      </c>
      <c r="Z33" s="99" t="s">
        <v>54</v>
      </c>
      <c r="AA33" s="99" t="s">
        <v>48</v>
      </c>
      <c r="AB33" s="99" t="s">
        <v>48</v>
      </c>
      <c r="AC33" s="99" t="s">
        <v>48</v>
      </c>
      <c r="AD33" s="99" t="s">
        <v>48</v>
      </c>
      <c r="AE33" s="99" t="s">
        <v>317</v>
      </c>
      <c r="AF33" s="99" t="s">
        <v>48</v>
      </c>
      <c r="AG33" s="102"/>
      <c r="AH33" s="102"/>
      <c r="AI33" s="99" t="s">
        <v>494</v>
      </c>
      <c r="AJ33" s="99" t="s">
        <v>55</v>
      </c>
      <c r="AK33" s="103">
        <v>43712</v>
      </c>
      <c r="AL33" s="104" t="s">
        <v>48</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row>
    <row r="34" spans="1:290" s="10" customFormat="1" ht="172.8" x14ac:dyDescent="0.3">
      <c r="A34" s="216">
        <v>27</v>
      </c>
      <c r="B34" s="44" t="s">
        <v>276</v>
      </c>
      <c r="C34" s="47" t="s">
        <v>277</v>
      </c>
      <c r="D34" s="99" t="s">
        <v>318</v>
      </c>
      <c r="E34" s="99" t="s">
        <v>319</v>
      </c>
      <c r="F34" s="99" t="s">
        <v>47</v>
      </c>
      <c r="G34" s="99" t="s">
        <v>48</v>
      </c>
      <c r="H34" s="99" t="s">
        <v>49</v>
      </c>
      <c r="I34" s="99" t="s">
        <v>56</v>
      </c>
      <c r="J34" s="100" t="s">
        <v>48</v>
      </c>
      <c r="K34" s="99" t="s">
        <v>320</v>
      </c>
      <c r="L34" s="99" t="s">
        <v>321</v>
      </c>
      <c r="M34" s="99" t="s">
        <v>60</v>
      </c>
      <c r="N34" s="99" t="s">
        <v>184</v>
      </c>
      <c r="O34" s="99" t="s">
        <v>57</v>
      </c>
      <c r="P34" s="99">
        <f>IF(O34="No Clasificada",5,IF(O34="Información Pública / Pública =Bajo",1,IF(O34="Clasificada / Uso Interno = Medio",3,IF(O34="Pública Reservada / Confidencial =Alta",5,))))</f>
        <v>1</v>
      </c>
      <c r="Q34" s="99" t="s">
        <v>58</v>
      </c>
      <c r="R34" s="99">
        <f>IF(Q34="No Clasificada",5,IF(Q34="Bajo",1,IF(Q34="Medio",3,IF(Q34="Alto",5,))))</f>
        <v>5</v>
      </c>
      <c r="S34" s="99" t="s">
        <v>58</v>
      </c>
      <c r="T34" s="99">
        <f t="shared" si="2"/>
        <v>5</v>
      </c>
      <c r="U34" s="99" t="str">
        <f t="shared" si="3"/>
        <v>ALTA</v>
      </c>
      <c r="V34" s="99" t="s">
        <v>54</v>
      </c>
      <c r="W34" s="99" t="s">
        <v>54</v>
      </c>
      <c r="X34" s="99" t="s">
        <v>54</v>
      </c>
      <c r="Y34" s="99" t="s">
        <v>54</v>
      </c>
      <c r="Z34" s="99" t="s">
        <v>54</v>
      </c>
      <c r="AA34" s="99" t="s">
        <v>322</v>
      </c>
      <c r="AB34" s="95" t="s">
        <v>323</v>
      </c>
      <c r="AC34" s="101" t="s">
        <v>324</v>
      </c>
      <c r="AD34" s="99" t="s">
        <v>325</v>
      </c>
      <c r="AE34" s="99" t="s">
        <v>317</v>
      </c>
      <c r="AF34" s="99">
        <v>15</v>
      </c>
      <c r="AG34" s="102"/>
      <c r="AH34" s="102"/>
      <c r="AI34" s="99" t="s">
        <v>494</v>
      </c>
      <c r="AJ34" s="99" t="s">
        <v>55</v>
      </c>
      <c r="AK34" s="103">
        <v>43712</v>
      </c>
      <c r="AL34" s="104" t="s">
        <v>48</v>
      </c>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row>
    <row r="35" spans="1:290" s="10" customFormat="1" ht="158.4" x14ac:dyDescent="0.3">
      <c r="A35" s="216">
        <v>28</v>
      </c>
      <c r="B35" s="44" t="s">
        <v>276</v>
      </c>
      <c r="C35" s="47" t="s">
        <v>277</v>
      </c>
      <c r="D35" s="99" t="s">
        <v>326</v>
      </c>
      <c r="E35" s="99" t="s">
        <v>327</v>
      </c>
      <c r="F35" s="99" t="s">
        <v>47</v>
      </c>
      <c r="G35" s="99" t="s">
        <v>48</v>
      </c>
      <c r="H35" s="99" t="s">
        <v>49</v>
      </c>
      <c r="I35" s="99" t="s">
        <v>56</v>
      </c>
      <c r="J35" s="100" t="s">
        <v>48</v>
      </c>
      <c r="K35" s="99" t="s">
        <v>320</v>
      </c>
      <c r="L35" s="99" t="s">
        <v>321</v>
      </c>
      <c r="M35" s="99" t="s">
        <v>60</v>
      </c>
      <c r="N35" s="99" t="s">
        <v>184</v>
      </c>
      <c r="O35" s="99" t="s">
        <v>57</v>
      </c>
      <c r="P35" s="99">
        <f>IF(O35="No Clasificada",5,IF(O35="Información Pública / Pública =Bajo",1,IF(O35="Clasificada / Uso Interno = Medio",3,IF(O35="Pública Reservada / Confidencial =Alta",5,))))</f>
        <v>1</v>
      </c>
      <c r="Q35" s="99" t="s">
        <v>58</v>
      </c>
      <c r="R35" s="99">
        <f>IF(Q35="No Clasificada",5,IF(Q35="Bajo",1,IF(Q35="Medio",3,IF(Q35="Alto",5,))))</f>
        <v>5</v>
      </c>
      <c r="S35" s="99" t="s">
        <v>58</v>
      </c>
      <c r="T35" s="99">
        <f t="shared" si="2"/>
        <v>5</v>
      </c>
      <c r="U35" s="99" t="str">
        <f t="shared" si="3"/>
        <v>ALTA</v>
      </c>
      <c r="V35" s="99" t="s">
        <v>54</v>
      </c>
      <c r="W35" s="99" t="s">
        <v>54</v>
      </c>
      <c r="X35" s="99" t="s">
        <v>54</v>
      </c>
      <c r="Y35" s="99" t="s">
        <v>54</v>
      </c>
      <c r="Z35" s="99" t="s">
        <v>54</v>
      </c>
      <c r="AA35" s="95" t="s">
        <v>328</v>
      </c>
      <c r="AB35" s="95" t="s">
        <v>329</v>
      </c>
      <c r="AC35" s="101" t="s">
        <v>330</v>
      </c>
      <c r="AD35" s="99" t="s">
        <v>240</v>
      </c>
      <c r="AE35" s="99" t="s">
        <v>317</v>
      </c>
      <c r="AF35" s="99" t="s">
        <v>239</v>
      </c>
      <c r="AG35" s="102"/>
      <c r="AH35" s="102"/>
      <c r="AI35" s="99" t="s">
        <v>494</v>
      </c>
      <c r="AJ35" s="99" t="s">
        <v>55</v>
      </c>
      <c r="AK35" s="103">
        <v>43712</v>
      </c>
      <c r="AL35" s="104" t="s">
        <v>48</v>
      </c>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row>
    <row r="36" spans="1:290" s="10" customFormat="1" ht="100.8" x14ac:dyDescent="0.3">
      <c r="A36" s="216">
        <v>29</v>
      </c>
      <c r="B36" s="44" t="s">
        <v>276</v>
      </c>
      <c r="C36" s="47" t="s">
        <v>277</v>
      </c>
      <c r="D36" s="99" t="s">
        <v>331</v>
      </c>
      <c r="E36" s="99" t="s">
        <v>332</v>
      </c>
      <c r="F36" s="99" t="s">
        <v>47</v>
      </c>
      <c r="G36" s="99" t="s">
        <v>48</v>
      </c>
      <c r="H36" s="99" t="s">
        <v>49</v>
      </c>
      <c r="I36" s="99" t="s">
        <v>56</v>
      </c>
      <c r="J36" s="105" t="s">
        <v>48</v>
      </c>
      <c r="K36" s="99" t="s">
        <v>320</v>
      </c>
      <c r="L36" s="99" t="s">
        <v>321</v>
      </c>
      <c r="M36" s="99" t="s">
        <v>60</v>
      </c>
      <c r="N36" s="99" t="s">
        <v>184</v>
      </c>
      <c r="O36" s="99" t="s">
        <v>57</v>
      </c>
      <c r="P36" s="99">
        <f>IF(O36="No Clasificada",5,IF(O36="Información Pública / Pública =Bajo",1,IF(O36="Clasificada / Uso Interno = Medio",3,IF(O36="Pública Reservada / Confidencial =Alta",5,))))</f>
        <v>1</v>
      </c>
      <c r="Q36" s="99" t="s">
        <v>58</v>
      </c>
      <c r="R36" s="99">
        <f>IF(Q36="No Clasificada",5,IF(Q36="Bajo",1,IF(Q36="Medio",3,IF(Q36="Alto",5,))))</f>
        <v>5</v>
      </c>
      <c r="S36" s="99" t="s">
        <v>58</v>
      </c>
      <c r="T36" s="99">
        <f t="shared" si="2"/>
        <v>5</v>
      </c>
      <c r="U36" s="99" t="str">
        <f t="shared" si="3"/>
        <v>ALTA</v>
      </c>
      <c r="V36" s="99" t="s">
        <v>54</v>
      </c>
      <c r="W36" s="99" t="s">
        <v>54</v>
      </c>
      <c r="X36" s="99" t="s">
        <v>54</v>
      </c>
      <c r="Y36" s="99" t="s">
        <v>54</v>
      </c>
      <c r="Z36" s="99" t="s">
        <v>54</v>
      </c>
      <c r="AA36" s="99" t="s">
        <v>48</v>
      </c>
      <c r="AB36" s="99" t="s">
        <v>48</v>
      </c>
      <c r="AC36" s="99" t="s">
        <v>48</v>
      </c>
      <c r="AD36" s="99" t="s">
        <v>48</v>
      </c>
      <c r="AE36" s="99" t="s">
        <v>317</v>
      </c>
      <c r="AF36" s="99" t="s">
        <v>48</v>
      </c>
      <c r="AG36" s="102"/>
      <c r="AH36" s="102"/>
      <c r="AI36" s="99" t="s">
        <v>494</v>
      </c>
      <c r="AJ36" s="99" t="s">
        <v>55</v>
      </c>
      <c r="AK36" s="103">
        <v>43712</v>
      </c>
      <c r="AL36" s="104" t="s">
        <v>48</v>
      </c>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row>
    <row r="37" spans="1:290" s="10" customFormat="1" ht="86.4" x14ac:dyDescent="0.3">
      <c r="A37" s="216">
        <v>30</v>
      </c>
      <c r="B37" s="44" t="s">
        <v>276</v>
      </c>
      <c r="C37" s="47" t="s">
        <v>277</v>
      </c>
      <c r="D37" s="99" t="s">
        <v>333</v>
      </c>
      <c r="E37" s="99" t="s">
        <v>334</v>
      </c>
      <c r="F37" s="99" t="s">
        <v>47</v>
      </c>
      <c r="G37" s="99" t="s">
        <v>48</v>
      </c>
      <c r="H37" s="99" t="s">
        <v>49</v>
      </c>
      <c r="I37" s="99" t="s">
        <v>50</v>
      </c>
      <c r="J37" s="99" t="s">
        <v>314</v>
      </c>
      <c r="K37" s="99" t="s">
        <v>320</v>
      </c>
      <c r="L37" s="99" t="s">
        <v>316</v>
      </c>
      <c r="M37" s="99" t="s">
        <v>60</v>
      </c>
      <c r="N37" s="99" t="s">
        <v>183</v>
      </c>
      <c r="O37" s="99" t="s">
        <v>57</v>
      </c>
      <c r="P37" s="99">
        <f t="shared" ref="P37:P55" si="4">IF(O37="No Clasificada",5,IF(O37="Información Pública / Pública =Bajo",1,IF(O37="Clasificada / Uso Interno = Medio",3,IF(O37="Pública Reservada / Confidencial =Alta",5,))))</f>
        <v>1</v>
      </c>
      <c r="Q37" s="99" t="s">
        <v>58</v>
      </c>
      <c r="R37" s="99">
        <f t="shared" ref="R37:R54" si="5">IF(Q37="No Clasificada",5,IF(Q37="Bajo",1,IF(Q37="Medio",3,IF(Q37="Alto",5,))))</f>
        <v>5</v>
      </c>
      <c r="S37" s="99" t="s">
        <v>58</v>
      </c>
      <c r="T37" s="99">
        <f t="shared" si="2"/>
        <v>5</v>
      </c>
      <c r="U37" s="99" t="str">
        <f t="shared" si="3"/>
        <v>ALTA</v>
      </c>
      <c r="V37" s="99" t="s">
        <v>55</v>
      </c>
      <c r="W37" s="99" t="s">
        <v>54</v>
      </c>
      <c r="X37" s="99" t="s">
        <v>54</v>
      </c>
      <c r="Y37" s="99" t="s">
        <v>54</v>
      </c>
      <c r="Z37" s="99" t="s">
        <v>54</v>
      </c>
      <c r="AA37" s="106" t="s">
        <v>48</v>
      </c>
      <c r="AB37" s="106" t="s">
        <v>48</v>
      </c>
      <c r="AC37" s="106" t="s">
        <v>48</v>
      </c>
      <c r="AD37" s="106" t="s">
        <v>48</v>
      </c>
      <c r="AE37" s="99" t="s">
        <v>317</v>
      </c>
      <c r="AF37" s="99" t="s">
        <v>48</v>
      </c>
      <c r="AG37" s="102"/>
      <c r="AH37" s="102"/>
      <c r="AI37" s="99" t="s">
        <v>494</v>
      </c>
      <c r="AJ37" s="99" t="s">
        <v>54</v>
      </c>
      <c r="AK37" s="103">
        <v>43712</v>
      </c>
      <c r="AL37" s="104" t="s">
        <v>48</v>
      </c>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row>
    <row r="38" spans="1:290" s="10" customFormat="1" ht="72" x14ac:dyDescent="0.3">
      <c r="A38" s="216">
        <v>31</v>
      </c>
      <c r="B38" s="44" t="s">
        <v>276</v>
      </c>
      <c r="C38" s="47" t="s">
        <v>277</v>
      </c>
      <c r="D38" s="107" t="s">
        <v>335</v>
      </c>
      <c r="E38" s="99" t="s">
        <v>336</v>
      </c>
      <c r="F38" s="108" t="s">
        <v>47</v>
      </c>
      <c r="G38" s="99" t="s">
        <v>48</v>
      </c>
      <c r="H38" s="99" t="s">
        <v>49</v>
      </c>
      <c r="I38" s="99" t="s">
        <v>50</v>
      </c>
      <c r="J38" s="99" t="s">
        <v>314</v>
      </c>
      <c r="K38" s="99" t="s">
        <v>320</v>
      </c>
      <c r="L38" s="99" t="s">
        <v>337</v>
      </c>
      <c r="M38" s="99" t="s">
        <v>60</v>
      </c>
      <c r="N38" s="99" t="s">
        <v>184</v>
      </c>
      <c r="O38" s="108" t="s">
        <v>57</v>
      </c>
      <c r="P38" s="99">
        <f t="shared" si="4"/>
        <v>1</v>
      </c>
      <c r="Q38" s="99" t="s">
        <v>338</v>
      </c>
      <c r="R38" s="99">
        <f t="shared" si="5"/>
        <v>5</v>
      </c>
      <c r="S38" s="99" t="s">
        <v>58</v>
      </c>
      <c r="T38" s="99">
        <f t="shared" si="2"/>
        <v>5</v>
      </c>
      <c r="U38" s="99" t="str">
        <f t="shared" si="3"/>
        <v>ALTA</v>
      </c>
      <c r="V38" s="99" t="s">
        <v>54</v>
      </c>
      <c r="W38" s="99" t="s">
        <v>54</v>
      </c>
      <c r="X38" s="99" t="s">
        <v>54</v>
      </c>
      <c r="Y38" s="99" t="s">
        <v>54</v>
      </c>
      <c r="Z38" s="99" t="s">
        <v>54</v>
      </c>
      <c r="AA38" s="99" t="s">
        <v>48</v>
      </c>
      <c r="AB38" s="99" t="s">
        <v>48</v>
      </c>
      <c r="AC38" s="99" t="s">
        <v>48</v>
      </c>
      <c r="AD38" s="99" t="s">
        <v>48</v>
      </c>
      <c r="AE38" s="99" t="s">
        <v>317</v>
      </c>
      <c r="AF38" s="99" t="s">
        <v>48</v>
      </c>
      <c r="AG38" s="102"/>
      <c r="AH38" s="102"/>
      <c r="AI38" s="99" t="s">
        <v>494</v>
      </c>
      <c r="AJ38" s="99" t="s">
        <v>55</v>
      </c>
      <c r="AK38" s="103">
        <v>43712</v>
      </c>
      <c r="AL38" s="104" t="s">
        <v>48</v>
      </c>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row>
    <row r="39" spans="1:290" s="10" customFormat="1" ht="57.6" x14ac:dyDescent="0.3">
      <c r="A39" s="216">
        <v>32</v>
      </c>
      <c r="B39" s="44" t="s">
        <v>276</v>
      </c>
      <c r="C39" s="47" t="s">
        <v>277</v>
      </c>
      <c r="D39" s="99" t="s">
        <v>339</v>
      </c>
      <c r="E39" s="99" t="s">
        <v>340</v>
      </c>
      <c r="F39" s="108" t="s">
        <v>47</v>
      </c>
      <c r="G39" s="99" t="s">
        <v>48</v>
      </c>
      <c r="H39" s="99" t="s">
        <v>49</v>
      </c>
      <c r="I39" s="99" t="s">
        <v>50</v>
      </c>
      <c r="J39" s="99" t="s">
        <v>314</v>
      </c>
      <c r="K39" s="99" t="s">
        <v>320</v>
      </c>
      <c r="L39" s="99" t="s">
        <v>341</v>
      </c>
      <c r="M39" s="99" t="s">
        <v>60</v>
      </c>
      <c r="N39" s="99" t="s">
        <v>184</v>
      </c>
      <c r="O39" s="99" t="s">
        <v>57</v>
      </c>
      <c r="P39" s="99">
        <f t="shared" si="4"/>
        <v>1</v>
      </c>
      <c r="Q39" s="99" t="s">
        <v>58</v>
      </c>
      <c r="R39" s="99">
        <f t="shared" si="5"/>
        <v>5</v>
      </c>
      <c r="S39" s="99" t="s">
        <v>58</v>
      </c>
      <c r="T39" s="99">
        <f t="shared" si="2"/>
        <v>5</v>
      </c>
      <c r="U39" s="99" t="str">
        <f t="shared" si="3"/>
        <v>ALTA</v>
      </c>
      <c r="V39" s="99" t="s">
        <v>54</v>
      </c>
      <c r="W39" s="99" t="s">
        <v>54</v>
      </c>
      <c r="X39" s="99" t="s">
        <v>54</v>
      </c>
      <c r="Y39" s="99" t="s">
        <v>54</v>
      </c>
      <c r="Z39" s="99" t="s">
        <v>54</v>
      </c>
      <c r="AA39" s="99" t="s">
        <v>48</v>
      </c>
      <c r="AB39" s="99" t="s">
        <v>48</v>
      </c>
      <c r="AC39" s="99" t="s">
        <v>48</v>
      </c>
      <c r="AD39" s="99" t="s">
        <v>48</v>
      </c>
      <c r="AE39" s="99" t="s">
        <v>317</v>
      </c>
      <c r="AF39" s="99" t="s">
        <v>48</v>
      </c>
      <c r="AG39" s="102"/>
      <c r="AH39" s="102"/>
      <c r="AI39" s="99" t="s">
        <v>494</v>
      </c>
      <c r="AJ39" s="99" t="s">
        <v>55</v>
      </c>
      <c r="AK39" s="103">
        <v>43712</v>
      </c>
      <c r="AL39" s="104" t="s">
        <v>48</v>
      </c>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row>
    <row r="40" spans="1:290" s="10" customFormat="1" ht="57.6" x14ac:dyDescent="0.3">
      <c r="A40" s="216">
        <v>33</v>
      </c>
      <c r="B40" s="44" t="s">
        <v>276</v>
      </c>
      <c r="C40" s="47" t="s">
        <v>277</v>
      </c>
      <c r="D40" s="99" t="s">
        <v>342</v>
      </c>
      <c r="E40" s="99" t="s">
        <v>343</v>
      </c>
      <c r="F40" s="108" t="s">
        <v>47</v>
      </c>
      <c r="G40" s="99" t="s">
        <v>48</v>
      </c>
      <c r="H40" s="99" t="s">
        <v>49</v>
      </c>
      <c r="I40" s="99" t="s">
        <v>344</v>
      </c>
      <c r="J40" s="99" t="s">
        <v>314</v>
      </c>
      <c r="K40" s="99" t="s">
        <v>320</v>
      </c>
      <c r="L40" s="99" t="s">
        <v>345</v>
      </c>
      <c r="M40" s="99" t="s">
        <v>60</v>
      </c>
      <c r="N40" s="99" t="s">
        <v>184</v>
      </c>
      <c r="O40" s="99" t="s">
        <v>57</v>
      </c>
      <c r="P40" s="99">
        <f t="shared" si="4"/>
        <v>1</v>
      </c>
      <c r="Q40" s="99" t="s">
        <v>346</v>
      </c>
      <c r="R40" s="99">
        <f t="shared" si="5"/>
        <v>3</v>
      </c>
      <c r="S40" s="99" t="s">
        <v>58</v>
      </c>
      <c r="T40" s="99">
        <f t="shared" si="2"/>
        <v>5</v>
      </c>
      <c r="U40" s="99" t="str">
        <f t="shared" si="3"/>
        <v>MEDIA</v>
      </c>
      <c r="V40" s="99" t="s">
        <v>54</v>
      </c>
      <c r="W40" s="99" t="s">
        <v>54</v>
      </c>
      <c r="X40" s="99" t="s">
        <v>54</v>
      </c>
      <c r="Y40" s="99" t="s">
        <v>54</v>
      </c>
      <c r="Z40" s="99" t="s">
        <v>54</v>
      </c>
      <c r="AA40" s="99" t="s">
        <v>48</v>
      </c>
      <c r="AB40" s="99" t="s">
        <v>48</v>
      </c>
      <c r="AC40" s="99" t="s">
        <v>48</v>
      </c>
      <c r="AD40" s="99" t="s">
        <v>48</v>
      </c>
      <c r="AE40" s="99" t="s">
        <v>317</v>
      </c>
      <c r="AF40" s="99" t="s">
        <v>48</v>
      </c>
      <c r="AG40" s="102"/>
      <c r="AH40" s="102"/>
      <c r="AI40" s="99" t="s">
        <v>494</v>
      </c>
      <c r="AJ40" s="99" t="s">
        <v>54</v>
      </c>
      <c r="AK40" s="103">
        <v>43712</v>
      </c>
      <c r="AL40" s="104" t="s">
        <v>48</v>
      </c>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row>
    <row r="41" spans="1:290" s="10" customFormat="1" ht="86.4" x14ac:dyDescent="0.3">
      <c r="A41" s="216">
        <v>34</v>
      </c>
      <c r="B41" s="44" t="s">
        <v>276</v>
      </c>
      <c r="C41" s="47" t="s">
        <v>277</v>
      </c>
      <c r="D41" s="108" t="s">
        <v>347</v>
      </c>
      <c r="E41" s="99" t="s">
        <v>348</v>
      </c>
      <c r="F41" s="108" t="s">
        <v>47</v>
      </c>
      <c r="G41" s="99" t="s">
        <v>48</v>
      </c>
      <c r="H41" s="99" t="s">
        <v>49</v>
      </c>
      <c r="I41" s="99" t="s">
        <v>344</v>
      </c>
      <c r="J41" s="99" t="s">
        <v>314</v>
      </c>
      <c r="K41" s="99" t="s">
        <v>320</v>
      </c>
      <c r="L41" s="99" t="s">
        <v>337</v>
      </c>
      <c r="M41" s="99" t="s">
        <v>60</v>
      </c>
      <c r="N41" s="99" t="s">
        <v>184</v>
      </c>
      <c r="O41" s="99" t="s">
        <v>57</v>
      </c>
      <c r="P41" s="99">
        <f t="shared" si="4"/>
        <v>1</v>
      </c>
      <c r="Q41" s="99" t="s">
        <v>58</v>
      </c>
      <c r="R41" s="99">
        <f t="shared" si="5"/>
        <v>5</v>
      </c>
      <c r="S41" s="99" t="s">
        <v>58</v>
      </c>
      <c r="T41" s="99">
        <f t="shared" si="2"/>
        <v>5</v>
      </c>
      <c r="U41" s="99" t="str">
        <f t="shared" si="3"/>
        <v>ALTA</v>
      </c>
      <c r="V41" s="99" t="s">
        <v>54</v>
      </c>
      <c r="W41" s="99" t="s">
        <v>54</v>
      </c>
      <c r="X41" s="99" t="s">
        <v>54</v>
      </c>
      <c r="Y41" s="99" t="s">
        <v>54</v>
      </c>
      <c r="Z41" s="99" t="s">
        <v>54</v>
      </c>
      <c r="AA41" s="99" t="s">
        <v>48</v>
      </c>
      <c r="AB41" s="99" t="s">
        <v>48</v>
      </c>
      <c r="AC41" s="99" t="s">
        <v>48</v>
      </c>
      <c r="AD41" s="99" t="s">
        <v>48</v>
      </c>
      <c r="AE41" s="99" t="s">
        <v>317</v>
      </c>
      <c r="AF41" s="99" t="s">
        <v>48</v>
      </c>
      <c r="AG41" s="102"/>
      <c r="AH41" s="102"/>
      <c r="AI41" s="99" t="s">
        <v>494</v>
      </c>
      <c r="AJ41" s="99" t="s">
        <v>54</v>
      </c>
      <c r="AK41" s="103">
        <v>43712</v>
      </c>
      <c r="AL41" s="104" t="s">
        <v>48</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row>
    <row r="42" spans="1:290" s="10" customFormat="1" ht="57.6" x14ac:dyDescent="0.3">
      <c r="A42" s="216">
        <v>35</v>
      </c>
      <c r="B42" s="44" t="s">
        <v>276</v>
      </c>
      <c r="C42" s="47" t="s">
        <v>277</v>
      </c>
      <c r="D42" s="107" t="s">
        <v>349</v>
      </c>
      <c r="E42" s="99" t="s">
        <v>350</v>
      </c>
      <c r="F42" s="108" t="s">
        <v>83</v>
      </c>
      <c r="G42" s="99" t="s">
        <v>48</v>
      </c>
      <c r="H42" s="99" t="s">
        <v>49</v>
      </c>
      <c r="I42" s="109"/>
      <c r="J42" s="100" t="s">
        <v>351</v>
      </c>
      <c r="K42" s="99" t="s">
        <v>48</v>
      </c>
      <c r="L42" s="99" t="s">
        <v>48</v>
      </c>
      <c r="M42" s="99" t="s">
        <v>48</v>
      </c>
      <c r="N42" s="99" t="s">
        <v>48</v>
      </c>
      <c r="O42" s="99" t="s">
        <v>48</v>
      </c>
      <c r="P42" s="99">
        <f t="shared" si="4"/>
        <v>0</v>
      </c>
      <c r="Q42" s="99" t="s">
        <v>48</v>
      </c>
      <c r="R42" s="99">
        <f t="shared" si="5"/>
        <v>0</v>
      </c>
      <c r="S42" s="99" t="s">
        <v>58</v>
      </c>
      <c r="T42" s="99">
        <f t="shared" si="2"/>
        <v>5</v>
      </c>
      <c r="U42" s="99" t="str">
        <f>IF(AND(P42=1,R42=1,T42=1),"BAJO",(IF(OR(AND(P42=5,R42=5),AND(R42=5,T42=5),AND(P42=5,T42=5),AND(P42=5,R42=5,T42=5)),"ALTA","MEDIA")))</f>
        <v>MEDIA</v>
      </c>
      <c r="V42" s="99" t="s">
        <v>54</v>
      </c>
      <c r="W42" s="99" t="s">
        <v>54</v>
      </c>
      <c r="X42" s="99" t="s">
        <v>54</v>
      </c>
      <c r="Y42" s="99" t="s">
        <v>54</v>
      </c>
      <c r="Z42" s="99" t="s">
        <v>54</v>
      </c>
      <c r="AA42" s="99" t="s">
        <v>48</v>
      </c>
      <c r="AB42" s="99" t="s">
        <v>48</v>
      </c>
      <c r="AC42" s="99" t="s">
        <v>48</v>
      </c>
      <c r="AD42" s="99" t="s">
        <v>48</v>
      </c>
      <c r="AE42" s="99" t="s">
        <v>317</v>
      </c>
      <c r="AF42" s="99" t="s">
        <v>48</v>
      </c>
      <c r="AG42" s="102"/>
      <c r="AH42" s="102"/>
      <c r="AI42" s="99" t="s">
        <v>79</v>
      </c>
      <c r="AJ42" s="99" t="s">
        <v>54</v>
      </c>
      <c r="AK42" s="103">
        <v>44026</v>
      </c>
      <c r="AL42" s="104"/>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row>
    <row r="43" spans="1:290" s="10" customFormat="1" ht="57.6" x14ac:dyDescent="0.3">
      <c r="A43" s="216">
        <v>36</v>
      </c>
      <c r="B43" s="44" t="s">
        <v>276</v>
      </c>
      <c r="C43" s="47" t="s">
        <v>277</v>
      </c>
      <c r="D43" s="110" t="s">
        <v>352</v>
      </c>
      <c r="E43" s="99" t="s">
        <v>353</v>
      </c>
      <c r="F43" s="99" t="s">
        <v>47</v>
      </c>
      <c r="G43" s="99" t="s">
        <v>48</v>
      </c>
      <c r="H43" s="99" t="s">
        <v>49</v>
      </c>
      <c r="I43" s="99" t="s">
        <v>344</v>
      </c>
      <c r="J43" s="99" t="s">
        <v>314</v>
      </c>
      <c r="K43" s="99" t="s">
        <v>320</v>
      </c>
      <c r="L43" s="99" t="s">
        <v>341</v>
      </c>
      <c r="M43" s="99" t="s">
        <v>60</v>
      </c>
      <c r="N43" s="99" t="s">
        <v>184</v>
      </c>
      <c r="O43" s="99" t="s">
        <v>52</v>
      </c>
      <c r="P43" s="99">
        <f t="shared" si="4"/>
        <v>3</v>
      </c>
      <c r="Q43" s="99" t="s">
        <v>53</v>
      </c>
      <c r="R43" s="99">
        <f t="shared" si="5"/>
        <v>3</v>
      </c>
      <c r="S43" s="99" t="s">
        <v>53</v>
      </c>
      <c r="T43" s="99">
        <f t="shared" si="2"/>
        <v>3</v>
      </c>
      <c r="U43" s="99" t="str">
        <f>IF(OR(P43=0,R43=0,T43=0),"FALTAN DATOS",IF(AND(P43=1,R43=1,T43=1),"BAJO",(IF(OR(AND(P43=5,R43=5),AND(R43=5,T43=5),AND(P43=5,T43=5),AND(P43=5,R43=5,T43=5)),"ALTA","MEDIA"))))</f>
        <v>MEDIA</v>
      </c>
      <c r="V43" s="99" t="s">
        <v>54</v>
      </c>
      <c r="W43" s="99" t="s">
        <v>54</v>
      </c>
      <c r="X43" s="99" t="s">
        <v>54</v>
      </c>
      <c r="Y43" s="99" t="s">
        <v>54</v>
      </c>
      <c r="Z43" s="99" t="s">
        <v>54</v>
      </c>
      <c r="AA43" s="99" t="s">
        <v>48</v>
      </c>
      <c r="AB43" s="99" t="s">
        <v>48</v>
      </c>
      <c r="AC43" s="99" t="s">
        <v>48</v>
      </c>
      <c r="AD43" s="99" t="s">
        <v>48</v>
      </c>
      <c r="AE43" s="99" t="s">
        <v>317</v>
      </c>
      <c r="AF43" s="99" t="s">
        <v>48</v>
      </c>
      <c r="AG43" s="102"/>
      <c r="AH43" s="102"/>
      <c r="AI43" s="99" t="s">
        <v>494</v>
      </c>
      <c r="AJ43" s="99" t="s">
        <v>55</v>
      </c>
      <c r="AK43" s="103">
        <v>43712</v>
      </c>
      <c r="AL43" s="104" t="s">
        <v>48</v>
      </c>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row>
    <row r="44" spans="1:290" s="10" customFormat="1" ht="86.4" x14ac:dyDescent="0.3">
      <c r="A44" s="216">
        <v>37</v>
      </c>
      <c r="B44" s="44" t="s">
        <v>276</v>
      </c>
      <c r="C44" s="47" t="s">
        <v>277</v>
      </c>
      <c r="D44" s="111" t="s">
        <v>354</v>
      </c>
      <c r="E44" s="99" t="s">
        <v>348</v>
      </c>
      <c r="F44" s="99" t="s">
        <v>82</v>
      </c>
      <c r="G44" s="99" t="s">
        <v>48</v>
      </c>
      <c r="H44" s="99" t="s">
        <v>49</v>
      </c>
      <c r="I44" s="99" t="s">
        <v>344</v>
      </c>
      <c r="J44" s="99" t="s">
        <v>314</v>
      </c>
      <c r="K44" s="99" t="s">
        <v>320</v>
      </c>
      <c r="L44" s="99" t="s">
        <v>337</v>
      </c>
      <c r="M44" s="99" t="s">
        <v>60</v>
      </c>
      <c r="N44" s="99" t="s">
        <v>184</v>
      </c>
      <c r="O44" s="99" t="s">
        <v>57</v>
      </c>
      <c r="P44" s="99">
        <f t="shared" si="4"/>
        <v>1</v>
      </c>
      <c r="Q44" s="99" t="s">
        <v>58</v>
      </c>
      <c r="R44" s="99">
        <f t="shared" si="5"/>
        <v>5</v>
      </c>
      <c r="S44" s="99" t="s">
        <v>58</v>
      </c>
      <c r="T44" s="99">
        <f t="shared" si="2"/>
        <v>5</v>
      </c>
      <c r="U44" s="99" t="str">
        <f>IF(OR(P44=0,R44=0,T44=0),"FALTAN DATOS",IF(AND(P44=1,R44=1,T44=1),"BAJO",(IF(OR(AND(P44=5,R44=5),AND(R44=5,T44=5),AND(P44=5,T44=5),AND(P44=5,R44=5,T44=5)),"ALTA","MEDIA"))))</f>
        <v>ALTA</v>
      </c>
      <c r="V44" s="99" t="s">
        <v>54</v>
      </c>
      <c r="W44" s="99" t="s">
        <v>54</v>
      </c>
      <c r="X44" s="99" t="s">
        <v>54</v>
      </c>
      <c r="Y44" s="99" t="s">
        <v>54</v>
      </c>
      <c r="Z44" s="99" t="s">
        <v>54</v>
      </c>
      <c r="AA44" s="99" t="s">
        <v>48</v>
      </c>
      <c r="AB44" s="99" t="s">
        <v>48</v>
      </c>
      <c r="AC44" s="99" t="s">
        <v>48</v>
      </c>
      <c r="AD44" s="99" t="s">
        <v>48</v>
      </c>
      <c r="AE44" s="99" t="s">
        <v>317</v>
      </c>
      <c r="AF44" s="99" t="s">
        <v>48</v>
      </c>
      <c r="AG44" s="102"/>
      <c r="AH44" s="102"/>
      <c r="AI44" s="99" t="s">
        <v>494</v>
      </c>
      <c r="AJ44" s="99" t="s">
        <v>54</v>
      </c>
      <c r="AK44" s="103">
        <v>43712</v>
      </c>
      <c r="AL44" s="104" t="s">
        <v>48</v>
      </c>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row>
    <row r="45" spans="1:290" ht="105.6" x14ac:dyDescent="0.3">
      <c r="A45" s="216">
        <v>38</v>
      </c>
      <c r="B45" s="44" t="s">
        <v>276</v>
      </c>
      <c r="C45" s="47" t="s">
        <v>277</v>
      </c>
      <c r="D45" s="112" t="s">
        <v>355</v>
      </c>
      <c r="E45" s="113" t="s">
        <v>356</v>
      </c>
      <c r="F45" s="99" t="s">
        <v>82</v>
      </c>
      <c r="G45" s="99" t="s">
        <v>48</v>
      </c>
      <c r="H45" s="99" t="s">
        <v>49</v>
      </c>
      <c r="I45" s="100" t="s">
        <v>56</v>
      </c>
      <c r="J45" s="100" t="s">
        <v>48</v>
      </c>
      <c r="K45" s="100" t="s">
        <v>357</v>
      </c>
      <c r="L45" s="100" t="s">
        <v>358</v>
      </c>
      <c r="M45" s="99" t="s">
        <v>51</v>
      </c>
      <c r="N45" s="114" t="s">
        <v>48</v>
      </c>
      <c r="O45" s="99" t="s">
        <v>52</v>
      </c>
      <c r="P45" s="99">
        <f t="shared" si="4"/>
        <v>3</v>
      </c>
      <c r="Q45" s="99" t="s">
        <v>58</v>
      </c>
      <c r="R45" s="99">
        <f t="shared" si="5"/>
        <v>5</v>
      </c>
      <c r="S45" s="100" t="s">
        <v>65</v>
      </c>
      <c r="T45" s="99">
        <f t="shared" si="2"/>
        <v>1</v>
      </c>
      <c r="U45" s="100" t="s">
        <v>65</v>
      </c>
      <c r="V45" s="99" t="s">
        <v>55</v>
      </c>
      <c r="W45" s="99" t="s">
        <v>54</v>
      </c>
      <c r="X45" s="99" t="s">
        <v>54</v>
      </c>
      <c r="Y45" s="99" t="s">
        <v>54</v>
      </c>
      <c r="Z45" s="99" t="s">
        <v>54</v>
      </c>
      <c r="AA45" s="95" t="s">
        <v>328</v>
      </c>
      <c r="AB45" s="95" t="s">
        <v>329</v>
      </c>
      <c r="AC45" s="101" t="s">
        <v>330</v>
      </c>
      <c r="AD45" s="99" t="s">
        <v>240</v>
      </c>
      <c r="AE45" s="99" t="s">
        <v>317</v>
      </c>
      <c r="AF45" s="99" t="s">
        <v>239</v>
      </c>
      <c r="AG45" s="115"/>
      <c r="AH45" s="115"/>
      <c r="AI45" s="99" t="s">
        <v>79</v>
      </c>
      <c r="AJ45" s="99" t="s">
        <v>54</v>
      </c>
      <c r="AK45" s="103">
        <v>44026</v>
      </c>
      <c r="AL45" s="116"/>
    </row>
    <row r="46" spans="1:290" ht="86.4" x14ac:dyDescent="0.3">
      <c r="A46" s="216">
        <v>39</v>
      </c>
      <c r="B46" s="44" t="s">
        <v>276</v>
      </c>
      <c r="C46" s="47" t="s">
        <v>277</v>
      </c>
      <c r="D46" s="112" t="s">
        <v>359</v>
      </c>
      <c r="E46" s="113" t="s">
        <v>360</v>
      </c>
      <c r="F46" s="99" t="s">
        <v>82</v>
      </c>
      <c r="G46" s="99" t="s">
        <v>48</v>
      </c>
      <c r="H46" s="99" t="s">
        <v>49</v>
      </c>
      <c r="I46" s="100" t="s">
        <v>56</v>
      </c>
      <c r="J46" s="100" t="s">
        <v>48</v>
      </c>
      <c r="K46" s="100" t="s">
        <v>361</v>
      </c>
      <c r="L46" s="100" t="s">
        <v>358</v>
      </c>
      <c r="M46" s="99" t="s">
        <v>51</v>
      </c>
      <c r="N46" s="114" t="s">
        <v>48</v>
      </c>
      <c r="O46" s="99" t="s">
        <v>52</v>
      </c>
      <c r="P46" s="99">
        <f t="shared" si="4"/>
        <v>3</v>
      </c>
      <c r="Q46" s="99" t="s">
        <v>58</v>
      </c>
      <c r="R46" s="99">
        <f t="shared" si="5"/>
        <v>5</v>
      </c>
      <c r="S46" s="100" t="s">
        <v>65</v>
      </c>
      <c r="T46" s="99">
        <f t="shared" si="2"/>
        <v>1</v>
      </c>
      <c r="U46" s="100" t="s">
        <v>65</v>
      </c>
      <c r="V46" s="99" t="s">
        <v>55</v>
      </c>
      <c r="W46" s="99" t="s">
        <v>54</v>
      </c>
      <c r="X46" s="99" t="s">
        <v>54</v>
      </c>
      <c r="Y46" s="99" t="s">
        <v>54</v>
      </c>
      <c r="Z46" s="99" t="s">
        <v>54</v>
      </c>
      <c r="AA46" s="95" t="s">
        <v>328</v>
      </c>
      <c r="AB46" s="95" t="s">
        <v>329</v>
      </c>
      <c r="AC46" s="101" t="s">
        <v>330</v>
      </c>
      <c r="AD46" s="99" t="s">
        <v>240</v>
      </c>
      <c r="AE46" s="99" t="s">
        <v>317</v>
      </c>
      <c r="AF46" s="99" t="s">
        <v>239</v>
      </c>
      <c r="AG46" s="115"/>
      <c r="AH46" s="115"/>
      <c r="AI46" s="99" t="s">
        <v>79</v>
      </c>
      <c r="AJ46" s="99" t="s">
        <v>54</v>
      </c>
      <c r="AK46" s="103">
        <v>44026</v>
      </c>
      <c r="AL46" s="116"/>
    </row>
    <row r="47" spans="1:290" ht="57.6" x14ac:dyDescent="0.3">
      <c r="A47" s="216">
        <v>40</v>
      </c>
      <c r="B47" s="44" t="s">
        <v>276</v>
      </c>
      <c r="C47" s="47" t="s">
        <v>277</v>
      </c>
      <c r="D47" s="112" t="s">
        <v>362</v>
      </c>
      <c r="E47" s="113" t="s">
        <v>363</v>
      </c>
      <c r="F47" s="99" t="s">
        <v>82</v>
      </c>
      <c r="G47" s="99" t="s">
        <v>48</v>
      </c>
      <c r="H47" s="99" t="s">
        <v>49</v>
      </c>
      <c r="I47" s="100" t="s">
        <v>56</v>
      </c>
      <c r="J47" s="100" t="s">
        <v>48</v>
      </c>
      <c r="K47" s="100" t="s">
        <v>364</v>
      </c>
      <c r="L47" s="100" t="s">
        <v>358</v>
      </c>
      <c r="M47" s="99" t="s">
        <v>51</v>
      </c>
      <c r="N47" s="114" t="s">
        <v>48</v>
      </c>
      <c r="O47" s="99" t="s">
        <v>52</v>
      </c>
      <c r="P47" s="99">
        <f t="shared" si="4"/>
        <v>3</v>
      </c>
      <c r="Q47" s="99" t="s">
        <v>58</v>
      </c>
      <c r="R47" s="99">
        <f t="shared" si="5"/>
        <v>5</v>
      </c>
      <c r="S47" s="100" t="s">
        <v>65</v>
      </c>
      <c r="T47" s="99">
        <f t="shared" si="2"/>
        <v>1</v>
      </c>
      <c r="U47" s="100" t="s">
        <v>65</v>
      </c>
      <c r="V47" s="99" t="s">
        <v>55</v>
      </c>
      <c r="W47" s="99" t="s">
        <v>54</v>
      </c>
      <c r="X47" s="99" t="s">
        <v>54</v>
      </c>
      <c r="Y47" s="99" t="s">
        <v>54</v>
      </c>
      <c r="Z47" s="99" t="s">
        <v>54</v>
      </c>
      <c r="AA47" s="99" t="s">
        <v>48</v>
      </c>
      <c r="AB47" s="99" t="s">
        <v>48</v>
      </c>
      <c r="AC47" s="99" t="s">
        <v>48</v>
      </c>
      <c r="AD47" s="99" t="s">
        <v>48</v>
      </c>
      <c r="AE47" s="99" t="s">
        <v>317</v>
      </c>
      <c r="AF47" s="99" t="s">
        <v>48</v>
      </c>
      <c r="AG47" s="115"/>
      <c r="AH47" s="115"/>
      <c r="AI47" s="99" t="s">
        <v>79</v>
      </c>
      <c r="AJ47" s="99" t="s">
        <v>54</v>
      </c>
      <c r="AK47" s="103">
        <v>44026</v>
      </c>
      <c r="AL47" s="116"/>
    </row>
    <row r="48" spans="1:290" ht="105.6" x14ac:dyDescent="0.3">
      <c r="A48" s="216">
        <v>41</v>
      </c>
      <c r="B48" s="44" t="s">
        <v>276</v>
      </c>
      <c r="C48" s="47" t="s">
        <v>277</v>
      </c>
      <c r="D48" s="112" t="s">
        <v>365</v>
      </c>
      <c r="E48" s="113" t="s">
        <v>366</v>
      </c>
      <c r="F48" s="99" t="s">
        <v>82</v>
      </c>
      <c r="G48" s="99" t="s">
        <v>48</v>
      </c>
      <c r="H48" s="99" t="s">
        <v>49</v>
      </c>
      <c r="I48" s="100" t="s">
        <v>56</v>
      </c>
      <c r="J48" s="100" t="s">
        <v>48</v>
      </c>
      <c r="K48" s="100" t="s">
        <v>357</v>
      </c>
      <c r="L48" s="100" t="s">
        <v>358</v>
      </c>
      <c r="M48" s="99" t="s">
        <v>51</v>
      </c>
      <c r="N48" s="114" t="s">
        <v>48</v>
      </c>
      <c r="O48" s="99" t="s">
        <v>52</v>
      </c>
      <c r="P48" s="99">
        <f t="shared" si="4"/>
        <v>3</v>
      </c>
      <c r="Q48" s="99" t="s">
        <v>58</v>
      </c>
      <c r="R48" s="99">
        <f t="shared" si="5"/>
        <v>5</v>
      </c>
      <c r="S48" s="100" t="s">
        <v>65</v>
      </c>
      <c r="T48" s="99">
        <f t="shared" si="2"/>
        <v>1</v>
      </c>
      <c r="U48" s="100" t="s">
        <v>65</v>
      </c>
      <c r="V48" s="99" t="s">
        <v>55</v>
      </c>
      <c r="W48" s="99" t="s">
        <v>54</v>
      </c>
      <c r="X48" s="99" t="s">
        <v>54</v>
      </c>
      <c r="Y48" s="99" t="s">
        <v>54</v>
      </c>
      <c r="Z48" s="99" t="s">
        <v>54</v>
      </c>
      <c r="AA48" s="95" t="s">
        <v>328</v>
      </c>
      <c r="AB48" s="95" t="s">
        <v>329</v>
      </c>
      <c r="AC48" s="101" t="s">
        <v>367</v>
      </c>
      <c r="AD48" s="99" t="s">
        <v>240</v>
      </c>
      <c r="AE48" s="99" t="s">
        <v>317</v>
      </c>
      <c r="AF48" s="99" t="s">
        <v>239</v>
      </c>
      <c r="AG48" s="115"/>
      <c r="AH48" s="115"/>
      <c r="AI48" s="99" t="s">
        <v>79</v>
      </c>
      <c r="AJ48" s="99" t="s">
        <v>54</v>
      </c>
      <c r="AK48" s="103">
        <v>44026</v>
      </c>
      <c r="AL48" s="116"/>
    </row>
    <row r="49" spans="1:38" ht="105.6" x14ac:dyDescent="0.3">
      <c r="A49" s="216">
        <v>42</v>
      </c>
      <c r="B49" s="44" t="s">
        <v>276</v>
      </c>
      <c r="C49" s="47" t="s">
        <v>277</v>
      </c>
      <c r="D49" s="112" t="s">
        <v>368</v>
      </c>
      <c r="E49" s="113" t="s">
        <v>369</v>
      </c>
      <c r="F49" s="99" t="s">
        <v>82</v>
      </c>
      <c r="G49" s="99" t="s">
        <v>48</v>
      </c>
      <c r="H49" s="99" t="s">
        <v>49</v>
      </c>
      <c r="I49" s="100" t="s">
        <v>56</v>
      </c>
      <c r="J49" s="100" t="s">
        <v>48</v>
      </c>
      <c r="K49" s="100" t="s">
        <v>357</v>
      </c>
      <c r="L49" s="100" t="s">
        <v>358</v>
      </c>
      <c r="M49" s="99" t="s">
        <v>51</v>
      </c>
      <c r="N49" s="114" t="s">
        <v>48</v>
      </c>
      <c r="O49" s="99" t="s">
        <v>52</v>
      </c>
      <c r="P49" s="99">
        <f t="shared" si="4"/>
        <v>3</v>
      </c>
      <c r="Q49" s="99" t="s">
        <v>58</v>
      </c>
      <c r="R49" s="99">
        <f t="shared" si="5"/>
        <v>5</v>
      </c>
      <c r="S49" s="100" t="s">
        <v>65</v>
      </c>
      <c r="T49" s="99">
        <f t="shared" si="2"/>
        <v>1</v>
      </c>
      <c r="U49" s="100" t="s">
        <v>65</v>
      </c>
      <c r="V49" s="99" t="s">
        <v>55</v>
      </c>
      <c r="W49" s="99" t="s">
        <v>54</v>
      </c>
      <c r="X49" s="99" t="s">
        <v>54</v>
      </c>
      <c r="Y49" s="99" t="s">
        <v>54</v>
      </c>
      <c r="Z49" s="99" t="s">
        <v>54</v>
      </c>
      <c r="AA49" s="95" t="s">
        <v>328</v>
      </c>
      <c r="AB49" s="95" t="s">
        <v>329</v>
      </c>
      <c r="AC49" s="99" t="s">
        <v>370</v>
      </c>
      <c r="AD49" s="99" t="s">
        <v>240</v>
      </c>
      <c r="AE49" s="99" t="s">
        <v>317</v>
      </c>
      <c r="AF49" s="99" t="s">
        <v>239</v>
      </c>
      <c r="AG49" s="115"/>
      <c r="AH49" s="115"/>
      <c r="AI49" s="99" t="s">
        <v>79</v>
      </c>
      <c r="AJ49" s="99" t="s">
        <v>54</v>
      </c>
      <c r="AK49" s="103">
        <v>44026</v>
      </c>
      <c r="AL49" s="116"/>
    </row>
    <row r="50" spans="1:38" ht="105.6" x14ac:dyDescent="0.3">
      <c r="A50" s="216">
        <v>43</v>
      </c>
      <c r="B50" s="44" t="s">
        <v>276</v>
      </c>
      <c r="C50" s="47" t="s">
        <v>277</v>
      </c>
      <c r="D50" s="112" t="s">
        <v>371</v>
      </c>
      <c r="E50" s="113" t="s">
        <v>372</v>
      </c>
      <c r="F50" s="99" t="s">
        <v>82</v>
      </c>
      <c r="G50" s="99" t="s">
        <v>48</v>
      </c>
      <c r="H50" s="99" t="s">
        <v>49</v>
      </c>
      <c r="I50" s="100" t="s">
        <v>56</v>
      </c>
      <c r="J50" s="100" t="s">
        <v>48</v>
      </c>
      <c r="K50" s="100" t="s">
        <v>357</v>
      </c>
      <c r="L50" s="100" t="s">
        <v>358</v>
      </c>
      <c r="M50" s="99" t="s">
        <v>51</v>
      </c>
      <c r="N50" s="114" t="s">
        <v>48</v>
      </c>
      <c r="O50" s="99" t="s">
        <v>52</v>
      </c>
      <c r="P50" s="99">
        <f t="shared" si="4"/>
        <v>3</v>
      </c>
      <c r="Q50" s="99" t="s">
        <v>58</v>
      </c>
      <c r="R50" s="99">
        <f t="shared" si="5"/>
        <v>5</v>
      </c>
      <c r="S50" s="100" t="s">
        <v>65</v>
      </c>
      <c r="T50" s="99">
        <f t="shared" si="2"/>
        <v>1</v>
      </c>
      <c r="U50" s="100" t="s">
        <v>65</v>
      </c>
      <c r="V50" s="99" t="s">
        <v>55</v>
      </c>
      <c r="W50" s="99" t="s">
        <v>54</v>
      </c>
      <c r="X50" s="99" t="s">
        <v>54</v>
      </c>
      <c r="Y50" s="99" t="s">
        <v>54</v>
      </c>
      <c r="Z50" s="99" t="s">
        <v>54</v>
      </c>
      <c r="AA50" s="95" t="s">
        <v>328</v>
      </c>
      <c r="AB50" s="95" t="s">
        <v>329</v>
      </c>
      <c r="AC50" s="99" t="s">
        <v>370</v>
      </c>
      <c r="AD50" s="99" t="s">
        <v>240</v>
      </c>
      <c r="AE50" s="99" t="s">
        <v>317</v>
      </c>
      <c r="AF50" s="99" t="s">
        <v>239</v>
      </c>
      <c r="AG50" s="115"/>
      <c r="AH50" s="115"/>
      <c r="AI50" s="99" t="s">
        <v>79</v>
      </c>
      <c r="AJ50" s="99" t="s">
        <v>54</v>
      </c>
      <c r="AK50" s="103">
        <v>44026</v>
      </c>
      <c r="AL50" s="116"/>
    </row>
    <row r="51" spans="1:38" ht="105.6" x14ac:dyDescent="0.3">
      <c r="A51" s="216">
        <v>44</v>
      </c>
      <c r="B51" s="44" t="s">
        <v>276</v>
      </c>
      <c r="C51" s="47" t="s">
        <v>277</v>
      </c>
      <c r="D51" s="112" t="s">
        <v>373</v>
      </c>
      <c r="E51" s="113" t="s">
        <v>374</v>
      </c>
      <c r="F51" s="99" t="s">
        <v>82</v>
      </c>
      <c r="G51" s="99" t="s">
        <v>48</v>
      </c>
      <c r="H51" s="99" t="s">
        <v>49</v>
      </c>
      <c r="I51" s="100" t="s">
        <v>56</v>
      </c>
      <c r="J51" s="100" t="s">
        <v>48</v>
      </c>
      <c r="K51" s="100" t="s">
        <v>357</v>
      </c>
      <c r="L51" s="100" t="s">
        <v>358</v>
      </c>
      <c r="M51" s="99" t="s">
        <v>51</v>
      </c>
      <c r="N51" s="114" t="s">
        <v>48</v>
      </c>
      <c r="O51" s="99" t="s">
        <v>52</v>
      </c>
      <c r="P51" s="99">
        <f t="shared" si="4"/>
        <v>3</v>
      </c>
      <c r="Q51" s="99" t="s">
        <v>58</v>
      </c>
      <c r="R51" s="99">
        <f t="shared" si="5"/>
        <v>5</v>
      </c>
      <c r="S51" s="100" t="s">
        <v>65</v>
      </c>
      <c r="T51" s="99">
        <f t="shared" si="2"/>
        <v>1</v>
      </c>
      <c r="U51" s="100" t="s">
        <v>65</v>
      </c>
      <c r="V51" s="99" t="s">
        <v>55</v>
      </c>
      <c r="W51" s="99" t="s">
        <v>54</v>
      </c>
      <c r="X51" s="99" t="s">
        <v>54</v>
      </c>
      <c r="Y51" s="99" t="s">
        <v>54</v>
      </c>
      <c r="Z51" s="99" t="s">
        <v>54</v>
      </c>
      <c r="AA51" s="95" t="s">
        <v>328</v>
      </c>
      <c r="AB51" s="95" t="s">
        <v>329</v>
      </c>
      <c r="AC51" s="101" t="s">
        <v>375</v>
      </c>
      <c r="AD51" s="99" t="s">
        <v>240</v>
      </c>
      <c r="AE51" s="99" t="s">
        <v>317</v>
      </c>
      <c r="AF51" s="99" t="s">
        <v>239</v>
      </c>
      <c r="AG51" s="115"/>
      <c r="AH51" s="115"/>
      <c r="AI51" s="99" t="s">
        <v>79</v>
      </c>
      <c r="AJ51" s="99" t="s">
        <v>54</v>
      </c>
      <c r="AK51" s="103">
        <v>44026</v>
      </c>
      <c r="AL51" s="116"/>
    </row>
    <row r="52" spans="1:38" ht="105.6" x14ac:dyDescent="0.3">
      <c r="A52" s="216">
        <v>45</v>
      </c>
      <c r="B52" s="44" t="s">
        <v>276</v>
      </c>
      <c r="C52" s="47" t="s">
        <v>277</v>
      </c>
      <c r="D52" s="112" t="s">
        <v>376</v>
      </c>
      <c r="E52" s="113" t="s">
        <v>377</v>
      </c>
      <c r="F52" s="99" t="s">
        <v>82</v>
      </c>
      <c r="G52" s="99" t="s">
        <v>48</v>
      </c>
      <c r="H52" s="99" t="s">
        <v>49</v>
      </c>
      <c r="I52" s="100" t="s">
        <v>56</v>
      </c>
      <c r="J52" s="100" t="s">
        <v>48</v>
      </c>
      <c r="K52" s="100" t="s">
        <v>357</v>
      </c>
      <c r="L52" s="100" t="s">
        <v>358</v>
      </c>
      <c r="M52" s="99" t="s">
        <v>51</v>
      </c>
      <c r="N52" s="114" t="s">
        <v>48</v>
      </c>
      <c r="O52" s="99" t="s">
        <v>52</v>
      </c>
      <c r="P52" s="99">
        <f t="shared" si="4"/>
        <v>3</v>
      </c>
      <c r="Q52" s="99" t="s">
        <v>58</v>
      </c>
      <c r="R52" s="99">
        <f t="shared" si="5"/>
        <v>5</v>
      </c>
      <c r="S52" s="100" t="s">
        <v>65</v>
      </c>
      <c r="T52" s="99">
        <f t="shared" si="2"/>
        <v>1</v>
      </c>
      <c r="U52" s="100" t="s">
        <v>65</v>
      </c>
      <c r="V52" s="99" t="s">
        <v>55</v>
      </c>
      <c r="W52" s="99" t="s">
        <v>54</v>
      </c>
      <c r="X52" s="99" t="s">
        <v>54</v>
      </c>
      <c r="Y52" s="99" t="s">
        <v>54</v>
      </c>
      <c r="Z52" s="99" t="s">
        <v>54</v>
      </c>
      <c r="AA52" s="95" t="s">
        <v>328</v>
      </c>
      <c r="AB52" s="95" t="s">
        <v>329</v>
      </c>
      <c r="AC52" s="101" t="s">
        <v>375</v>
      </c>
      <c r="AD52" s="99" t="s">
        <v>240</v>
      </c>
      <c r="AE52" s="99" t="s">
        <v>317</v>
      </c>
      <c r="AF52" s="99" t="s">
        <v>239</v>
      </c>
      <c r="AG52" s="115"/>
      <c r="AH52" s="115"/>
      <c r="AI52" s="99" t="s">
        <v>79</v>
      </c>
      <c r="AJ52" s="99" t="s">
        <v>54</v>
      </c>
      <c r="AK52" s="103">
        <v>44026</v>
      </c>
      <c r="AL52" s="116"/>
    </row>
    <row r="53" spans="1:38" ht="86.4" x14ac:dyDescent="0.3">
      <c r="A53" s="216">
        <v>46</v>
      </c>
      <c r="B53" s="44" t="s">
        <v>276</v>
      </c>
      <c r="C53" s="47" t="s">
        <v>277</v>
      </c>
      <c r="D53" s="112" t="s">
        <v>378</v>
      </c>
      <c r="E53" s="113" t="s">
        <v>379</v>
      </c>
      <c r="F53" s="99" t="s">
        <v>82</v>
      </c>
      <c r="G53" s="99" t="s">
        <v>48</v>
      </c>
      <c r="H53" s="99" t="s">
        <v>49</v>
      </c>
      <c r="I53" s="100" t="s">
        <v>56</v>
      </c>
      <c r="J53" s="100" t="s">
        <v>48</v>
      </c>
      <c r="K53" s="100" t="s">
        <v>380</v>
      </c>
      <c r="L53" s="100" t="s">
        <v>358</v>
      </c>
      <c r="M53" s="99" t="s">
        <v>51</v>
      </c>
      <c r="N53" s="114" t="s">
        <v>48</v>
      </c>
      <c r="O53" s="99" t="s">
        <v>52</v>
      </c>
      <c r="P53" s="99">
        <f t="shared" si="4"/>
        <v>3</v>
      </c>
      <c r="Q53" s="99" t="s">
        <v>58</v>
      </c>
      <c r="R53" s="99">
        <f t="shared" si="5"/>
        <v>5</v>
      </c>
      <c r="S53" s="100" t="s">
        <v>65</v>
      </c>
      <c r="T53" s="99">
        <f t="shared" si="2"/>
        <v>1</v>
      </c>
      <c r="U53" s="100" t="s">
        <v>65</v>
      </c>
      <c r="V53" s="99" t="s">
        <v>55</v>
      </c>
      <c r="W53" s="99" t="s">
        <v>54</v>
      </c>
      <c r="X53" s="99" t="s">
        <v>54</v>
      </c>
      <c r="Y53" s="99" t="s">
        <v>54</v>
      </c>
      <c r="Z53" s="99" t="s">
        <v>54</v>
      </c>
      <c r="AA53" s="95" t="s">
        <v>328</v>
      </c>
      <c r="AB53" s="95" t="s">
        <v>329</v>
      </c>
      <c r="AC53" s="99" t="s">
        <v>381</v>
      </c>
      <c r="AD53" s="99" t="s">
        <v>240</v>
      </c>
      <c r="AE53" s="99" t="s">
        <v>317</v>
      </c>
      <c r="AF53" s="99" t="s">
        <v>239</v>
      </c>
      <c r="AG53" s="115"/>
      <c r="AH53" s="115"/>
      <c r="AI53" s="99" t="s">
        <v>79</v>
      </c>
      <c r="AJ53" s="99" t="s">
        <v>54</v>
      </c>
      <c r="AK53" s="103">
        <v>44026</v>
      </c>
      <c r="AL53" s="116"/>
    </row>
    <row r="54" spans="1:38" ht="57.6" x14ac:dyDescent="0.3">
      <c r="A54" s="216">
        <v>47</v>
      </c>
      <c r="B54" s="44" t="s">
        <v>276</v>
      </c>
      <c r="C54" s="47" t="s">
        <v>277</v>
      </c>
      <c r="D54" s="112" t="s">
        <v>382</v>
      </c>
      <c r="E54" s="113" t="s">
        <v>383</v>
      </c>
      <c r="F54" s="99" t="s">
        <v>83</v>
      </c>
      <c r="G54" s="99" t="s">
        <v>48</v>
      </c>
      <c r="H54" s="99" t="s">
        <v>49</v>
      </c>
      <c r="I54" s="100" t="s">
        <v>48</v>
      </c>
      <c r="J54" s="100" t="s">
        <v>48</v>
      </c>
      <c r="K54" s="100" t="s">
        <v>48</v>
      </c>
      <c r="L54" s="100" t="s">
        <v>48</v>
      </c>
      <c r="M54" s="114" t="s">
        <v>48</v>
      </c>
      <c r="N54" s="114" t="s">
        <v>48</v>
      </c>
      <c r="O54" s="114" t="s">
        <v>48</v>
      </c>
      <c r="P54" s="99">
        <f t="shared" si="4"/>
        <v>0</v>
      </c>
      <c r="Q54" s="114" t="s">
        <v>48</v>
      </c>
      <c r="R54" s="99">
        <f t="shared" si="5"/>
        <v>0</v>
      </c>
      <c r="S54" s="100" t="s">
        <v>58</v>
      </c>
      <c r="T54" s="99">
        <f t="shared" si="2"/>
        <v>5</v>
      </c>
      <c r="U54" s="100" t="s">
        <v>58</v>
      </c>
      <c r="V54" s="114" t="s">
        <v>48</v>
      </c>
      <c r="W54" s="114" t="s">
        <v>48</v>
      </c>
      <c r="X54" s="114" t="s">
        <v>48</v>
      </c>
      <c r="Y54" s="114" t="s">
        <v>48</v>
      </c>
      <c r="Z54" s="114" t="s">
        <v>48</v>
      </c>
      <c r="AA54" s="114" t="s">
        <v>48</v>
      </c>
      <c r="AB54" s="99" t="s">
        <v>48</v>
      </c>
      <c r="AC54" s="99" t="s">
        <v>48</v>
      </c>
      <c r="AD54" s="99" t="s">
        <v>48</v>
      </c>
      <c r="AE54" s="99" t="s">
        <v>317</v>
      </c>
      <c r="AF54" s="99" t="s">
        <v>48</v>
      </c>
      <c r="AG54" s="115"/>
      <c r="AH54" s="115"/>
      <c r="AI54" s="99" t="s">
        <v>79</v>
      </c>
      <c r="AJ54" s="99" t="s">
        <v>54</v>
      </c>
      <c r="AK54" s="103">
        <v>44026</v>
      </c>
      <c r="AL54" s="116"/>
    </row>
    <row r="55" spans="1:38" ht="69" x14ac:dyDescent="0.3">
      <c r="A55" s="216">
        <v>48</v>
      </c>
      <c r="B55" s="44" t="s">
        <v>276</v>
      </c>
      <c r="C55" s="47" t="s">
        <v>277</v>
      </c>
      <c r="D55" s="112" t="s">
        <v>384</v>
      </c>
      <c r="E55" s="113" t="s">
        <v>385</v>
      </c>
      <c r="F55" s="99" t="s">
        <v>47</v>
      </c>
      <c r="G55" s="99" t="s">
        <v>48</v>
      </c>
      <c r="H55" s="99" t="s">
        <v>49</v>
      </c>
      <c r="I55" s="100" t="s">
        <v>56</v>
      </c>
      <c r="J55" s="100" t="s">
        <v>48</v>
      </c>
      <c r="K55" s="100" t="s">
        <v>48</v>
      </c>
      <c r="L55" s="100" t="s">
        <v>48</v>
      </c>
      <c r="M55" s="99" t="s">
        <v>51</v>
      </c>
      <c r="N55" s="114" t="s">
        <v>48</v>
      </c>
      <c r="O55" s="99" t="s">
        <v>62</v>
      </c>
      <c r="P55" s="99">
        <f t="shared" si="4"/>
        <v>5</v>
      </c>
      <c r="Q55" s="99" t="s">
        <v>48</v>
      </c>
      <c r="R55" s="99" t="s">
        <v>48</v>
      </c>
      <c r="S55" s="99" t="s">
        <v>48</v>
      </c>
      <c r="T55" s="99" t="s">
        <v>48</v>
      </c>
      <c r="U55" s="99" t="s">
        <v>48</v>
      </c>
      <c r="V55" s="99" t="s">
        <v>55</v>
      </c>
      <c r="W55" s="99" t="s">
        <v>54</v>
      </c>
      <c r="X55" s="99" t="s">
        <v>54</v>
      </c>
      <c r="Y55" s="99" t="s">
        <v>54</v>
      </c>
      <c r="Z55" s="99" t="s">
        <v>54</v>
      </c>
      <c r="AA55" s="106" t="s">
        <v>386</v>
      </c>
      <c r="AB55" s="106" t="s">
        <v>387</v>
      </c>
      <c r="AC55" s="106" t="s">
        <v>388</v>
      </c>
      <c r="AD55" s="99" t="s">
        <v>240</v>
      </c>
      <c r="AE55" s="99" t="s">
        <v>317</v>
      </c>
      <c r="AF55" s="99">
        <v>5</v>
      </c>
      <c r="AG55" s="115"/>
      <c r="AH55" s="115"/>
      <c r="AI55" s="99" t="s">
        <v>79</v>
      </c>
      <c r="AJ55" s="99" t="s">
        <v>54</v>
      </c>
      <c r="AK55" s="103">
        <v>44026</v>
      </c>
      <c r="AL55" s="116"/>
    </row>
    <row r="56" spans="1:38" ht="230.4" x14ac:dyDescent="0.3">
      <c r="A56" s="216">
        <v>49</v>
      </c>
      <c r="B56" s="44" t="s">
        <v>276</v>
      </c>
      <c r="C56" s="47" t="s">
        <v>277</v>
      </c>
      <c r="D56" s="179" t="s">
        <v>391</v>
      </c>
      <c r="E56" s="180" t="s">
        <v>392</v>
      </c>
      <c r="F56" s="181" t="s">
        <v>47</v>
      </c>
      <c r="G56" s="129" t="s">
        <v>48</v>
      </c>
      <c r="H56" s="99" t="s">
        <v>49</v>
      </c>
      <c r="I56" s="100" t="s">
        <v>56</v>
      </c>
      <c r="J56" s="100" t="s">
        <v>48</v>
      </c>
      <c r="K56" s="100" t="s">
        <v>48</v>
      </c>
      <c r="L56" s="100" t="s">
        <v>48</v>
      </c>
      <c r="M56" s="99" t="s">
        <v>51</v>
      </c>
      <c r="N56" s="114" t="s">
        <v>48</v>
      </c>
      <c r="O56" s="126" t="s">
        <v>57</v>
      </c>
      <c r="P56" s="127">
        <v>1</v>
      </c>
      <c r="Q56" s="128" t="s">
        <v>53</v>
      </c>
      <c r="R56" s="127">
        <v>3</v>
      </c>
      <c r="S56" s="126" t="s">
        <v>58</v>
      </c>
      <c r="T56" s="129">
        <v>5</v>
      </c>
      <c r="U56" s="120" t="s">
        <v>397</v>
      </c>
      <c r="V56" s="129" t="s">
        <v>54</v>
      </c>
      <c r="W56" s="129" t="s">
        <v>54</v>
      </c>
      <c r="X56" s="129" t="s">
        <v>54</v>
      </c>
      <c r="Y56" s="129" t="s">
        <v>54</v>
      </c>
      <c r="Z56" s="129" t="s">
        <v>54</v>
      </c>
      <c r="AA56" s="129" t="s">
        <v>48</v>
      </c>
      <c r="AB56" s="129" t="s">
        <v>48</v>
      </c>
      <c r="AC56" s="129" t="s">
        <v>48</v>
      </c>
      <c r="AD56" s="129" t="s">
        <v>48</v>
      </c>
      <c r="AE56" s="129" t="s">
        <v>317</v>
      </c>
      <c r="AF56" s="129" t="s">
        <v>48</v>
      </c>
      <c r="AG56" s="182"/>
      <c r="AH56" s="182"/>
      <c r="AI56" s="179" t="s">
        <v>494</v>
      </c>
      <c r="AJ56" s="179" t="s">
        <v>54</v>
      </c>
      <c r="AK56" s="183">
        <v>43712</v>
      </c>
      <c r="AL56" s="220" t="s">
        <v>48</v>
      </c>
    </row>
    <row r="57" spans="1:38" ht="57.6" x14ac:dyDescent="0.3">
      <c r="A57" s="216">
        <v>50</v>
      </c>
      <c r="B57" s="44" t="s">
        <v>276</v>
      </c>
      <c r="C57" s="47" t="s">
        <v>278</v>
      </c>
      <c r="D57" s="179" t="s">
        <v>398</v>
      </c>
      <c r="E57" s="179" t="s">
        <v>399</v>
      </c>
      <c r="F57" s="181" t="s">
        <v>47</v>
      </c>
      <c r="G57" s="129" t="s">
        <v>48</v>
      </c>
      <c r="H57" s="99" t="s">
        <v>49</v>
      </c>
      <c r="I57" s="100" t="s">
        <v>56</v>
      </c>
      <c r="J57" s="100" t="s">
        <v>48</v>
      </c>
      <c r="K57" s="100" t="s">
        <v>48</v>
      </c>
      <c r="L57" s="100" t="s">
        <v>48</v>
      </c>
      <c r="M57" s="99" t="s">
        <v>51</v>
      </c>
      <c r="N57" s="114" t="s">
        <v>48</v>
      </c>
      <c r="O57" s="126" t="s">
        <v>57</v>
      </c>
      <c r="P57" s="127">
        <v>1</v>
      </c>
      <c r="Q57" s="128" t="s">
        <v>58</v>
      </c>
      <c r="R57" s="127">
        <v>5</v>
      </c>
      <c r="S57" s="128" t="s">
        <v>58</v>
      </c>
      <c r="T57" s="129">
        <v>5</v>
      </c>
      <c r="U57" s="120" t="s">
        <v>400</v>
      </c>
      <c r="V57" s="129" t="s">
        <v>54</v>
      </c>
      <c r="W57" s="129" t="s">
        <v>54</v>
      </c>
      <c r="X57" s="129" t="s">
        <v>54</v>
      </c>
      <c r="Y57" s="129" t="s">
        <v>54</v>
      </c>
      <c r="Z57" s="129" t="s">
        <v>54</v>
      </c>
      <c r="AA57" s="129" t="s">
        <v>48</v>
      </c>
      <c r="AB57" s="129" t="s">
        <v>48</v>
      </c>
      <c r="AC57" s="129" t="s">
        <v>48</v>
      </c>
      <c r="AD57" s="129" t="s">
        <v>48</v>
      </c>
      <c r="AE57" s="129" t="s">
        <v>317</v>
      </c>
      <c r="AF57" s="129" t="s">
        <v>48</v>
      </c>
      <c r="AG57" s="182"/>
      <c r="AH57" s="182"/>
      <c r="AI57" s="179" t="s">
        <v>401</v>
      </c>
      <c r="AJ57" s="179" t="s">
        <v>54</v>
      </c>
      <c r="AK57" s="183">
        <v>44023</v>
      </c>
      <c r="AL57" s="220" t="s">
        <v>48</v>
      </c>
    </row>
    <row r="58" spans="1:38" ht="216" x14ac:dyDescent="0.3">
      <c r="A58" s="216">
        <v>51</v>
      </c>
      <c r="B58" s="44" t="s">
        <v>276</v>
      </c>
      <c r="C58" s="47" t="s">
        <v>278</v>
      </c>
      <c r="D58" s="184" t="s">
        <v>402</v>
      </c>
      <c r="E58" s="184" t="s">
        <v>403</v>
      </c>
      <c r="F58" s="184" t="s">
        <v>47</v>
      </c>
      <c r="G58" s="184" t="s">
        <v>404</v>
      </c>
      <c r="H58" s="99" t="s">
        <v>49</v>
      </c>
      <c r="I58" s="100" t="s">
        <v>56</v>
      </c>
      <c r="J58" s="100" t="s">
        <v>48</v>
      </c>
      <c r="K58" s="100" t="s">
        <v>48</v>
      </c>
      <c r="L58" s="100" t="s">
        <v>48</v>
      </c>
      <c r="M58" s="99" t="s">
        <v>51</v>
      </c>
      <c r="N58" s="114" t="s">
        <v>48</v>
      </c>
      <c r="O58" s="126" t="s">
        <v>62</v>
      </c>
      <c r="P58" s="185">
        <v>5</v>
      </c>
      <c r="Q58" s="126" t="s">
        <v>58</v>
      </c>
      <c r="R58" s="185">
        <v>5</v>
      </c>
      <c r="S58" s="126" t="s">
        <v>65</v>
      </c>
      <c r="T58" s="126">
        <v>1</v>
      </c>
      <c r="U58" s="122" t="s">
        <v>400</v>
      </c>
      <c r="V58" s="126" t="s">
        <v>54</v>
      </c>
      <c r="W58" s="126" t="s">
        <v>54</v>
      </c>
      <c r="X58" s="126" t="s">
        <v>54</v>
      </c>
      <c r="Y58" s="126" t="s">
        <v>54</v>
      </c>
      <c r="Z58" s="126" t="s">
        <v>54</v>
      </c>
      <c r="AA58" s="96" t="s">
        <v>411</v>
      </c>
      <c r="AB58" s="96" t="s">
        <v>323</v>
      </c>
      <c r="AC58" s="126" t="s">
        <v>412</v>
      </c>
      <c r="AD58" s="126" t="s">
        <v>325</v>
      </c>
      <c r="AE58" s="126" t="s">
        <v>317</v>
      </c>
      <c r="AF58" s="126">
        <v>15</v>
      </c>
      <c r="AG58" s="186"/>
      <c r="AH58" s="186"/>
      <c r="AI58" s="184" t="s">
        <v>413</v>
      </c>
      <c r="AJ58" s="184" t="s">
        <v>54</v>
      </c>
      <c r="AK58" s="187">
        <v>44023</v>
      </c>
      <c r="AL58" s="221" t="s">
        <v>48</v>
      </c>
    </row>
    <row r="59" spans="1:38" ht="115.2" x14ac:dyDescent="0.3">
      <c r="A59" s="216">
        <v>52</v>
      </c>
      <c r="B59" s="44" t="s">
        <v>276</v>
      </c>
      <c r="C59" s="47" t="s">
        <v>278</v>
      </c>
      <c r="D59" s="184" t="s">
        <v>405</v>
      </c>
      <c r="E59" s="184" t="s">
        <v>406</v>
      </c>
      <c r="F59" s="188" t="s">
        <v>82</v>
      </c>
      <c r="G59" s="126" t="s">
        <v>48</v>
      </c>
      <c r="H59" s="99" t="s">
        <v>49</v>
      </c>
      <c r="I59" s="100" t="s">
        <v>56</v>
      </c>
      <c r="J59" s="100" t="s">
        <v>48</v>
      </c>
      <c r="K59" s="100" t="s">
        <v>48</v>
      </c>
      <c r="L59" s="100" t="s">
        <v>48</v>
      </c>
      <c r="M59" s="99" t="s">
        <v>51</v>
      </c>
      <c r="N59" s="114" t="s">
        <v>48</v>
      </c>
      <c r="O59" s="126" t="s">
        <v>57</v>
      </c>
      <c r="P59" s="185">
        <v>1</v>
      </c>
      <c r="Q59" s="126" t="s">
        <v>58</v>
      </c>
      <c r="R59" s="185">
        <v>5</v>
      </c>
      <c r="S59" s="126" t="s">
        <v>58</v>
      </c>
      <c r="T59" s="126">
        <v>5</v>
      </c>
      <c r="U59" s="122" t="s">
        <v>400</v>
      </c>
      <c r="V59" s="126" t="s">
        <v>54</v>
      </c>
      <c r="W59" s="126" t="s">
        <v>54</v>
      </c>
      <c r="X59" s="126" t="s">
        <v>54</v>
      </c>
      <c r="Y59" s="126" t="s">
        <v>54</v>
      </c>
      <c r="Z59" s="126" t="s">
        <v>54</v>
      </c>
      <c r="AA59" s="126" t="s">
        <v>48</v>
      </c>
      <c r="AB59" s="126" t="s">
        <v>48</v>
      </c>
      <c r="AC59" s="126" t="s">
        <v>48</v>
      </c>
      <c r="AD59" s="126" t="s">
        <v>48</v>
      </c>
      <c r="AE59" s="126" t="s">
        <v>317</v>
      </c>
      <c r="AF59" s="126" t="s">
        <v>48</v>
      </c>
      <c r="AG59" s="186"/>
      <c r="AH59" s="186"/>
      <c r="AI59" s="184" t="s">
        <v>414</v>
      </c>
      <c r="AJ59" s="184" t="s">
        <v>54</v>
      </c>
      <c r="AK59" s="187">
        <v>44023</v>
      </c>
      <c r="AL59" s="221" t="s">
        <v>48</v>
      </c>
    </row>
    <row r="60" spans="1:38" ht="86.4" x14ac:dyDescent="0.3">
      <c r="A60" s="216">
        <v>53</v>
      </c>
      <c r="B60" s="44" t="s">
        <v>276</v>
      </c>
      <c r="C60" s="47" t="s">
        <v>278</v>
      </c>
      <c r="D60" s="189" t="s">
        <v>407</v>
      </c>
      <c r="E60" s="121" t="s">
        <v>408</v>
      </c>
      <c r="F60" s="190" t="s">
        <v>47</v>
      </c>
      <c r="G60" s="191" t="s">
        <v>48</v>
      </c>
      <c r="H60" s="99" t="s">
        <v>49</v>
      </c>
      <c r="I60" s="100" t="s">
        <v>56</v>
      </c>
      <c r="J60" s="100" t="s">
        <v>48</v>
      </c>
      <c r="K60" s="100" t="s">
        <v>48</v>
      </c>
      <c r="L60" s="100" t="s">
        <v>48</v>
      </c>
      <c r="M60" s="99" t="s">
        <v>51</v>
      </c>
      <c r="N60" s="114" t="s">
        <v>48</v>
      </c>
      <c r="O60" s="192" t="s">
        <v>57</v>
      </c>
      <c r="P60" s="123">
        <v>1</v>
      </c>
      <c r="Q60" s="193" t="s">
        <v>58</v>
      </c>
      <c r="R60" s="123">
        <v>5</v>
      </c>
      <c r="S60" s="193" t="s">
        <v>58</v>
      </c>
      <c r="T60" s="191">
        <v>5</v>
      </c>
      <c r="U60" s="124" t="s">
        <v>400</v>
      </c>
      <c r="V60" s="191" t="s">
        <v>54</v>
      </c>
      <c r="W60" s="191" t="s">
        <v>54</v>
      </c>
      <c r="X60" s="191" t="s">
        <v>54</v>
      </c>
      <c r="Y60" s="191" t="s">
        <v>54</v>
      </c>
      <c r="Z60" s="191" t="s">
        <v>54</v>
      </c>
      <c r="AA60" s="126" t="s">
        <v>48</v>
      </c>
      <c r="AB60" s="126" t="s">
        <v>48</v>
      </c>
      <c r="AC60" s="129" t="s">
        <v>415</v>
      </c>
      <c r="AD60" s="126" t="s">
        <v>48</v>
      </c>
      <c r="AE60" s="129" t="s">
        <v>317</v>
      </c>
      <c r="AF60" s="129" t="s">
        <v>48</v>
      </c>
      <c r="AG60" s="194"/>
      <c r="AH60" s="194"/>
      <c r="AI60" s="189" t="s">
        <v>414</v>
      </c>
      <c r="AJ60" s="189" t="s">
        <v>54</v>
      </c>
      <c r="AK60" s="195">
        <v>44023</v>
      </c>
      <c r="AL60" s="222" t="s">
        <v>48</v>
      </c>
    </row>
    <row r="61" spans="1:38" ht="72" x14ac:dyDescent="0.3">
      <c r="A61" s="216">
        <v>54</v>
      </c>
      <c r="B61" s="44" t="s">
        <v>276</v>
      </c>
      <c r="C61" s="47" t="s">
        <v>278</v>
      </c>
      <c r="D61" s="189" t="s">
        <v>409</v>
      </c>
      <c r="E61" s="189" t="s">
        <v>410</v>
      </c>
      <c r="F61" s="190" t="s">
        <v>85</v>
      </c>
      <c r="G61" s="189" t="s">
        <v>48</v>
      </c>
      <c r="H61" s="99" t="s">
        <v>49</v>
      </c>
      <c r="I61" s="100" t="s">
        <v>56</v>
      </c>
      <c r="J61" s="100" t="s">
        <v>48</v>
      </c>
      <c r="K61" s="100" t="s">
        <v>48</v>
      </c>
      <c r="L61" s="100" t="s">
        <v>48</v>
      </c>
      <c r="M61" s="99" t="s">
        <v>51</v>
      </c>
      <c r="N61" s="114" t="s">
        <v>48</v>
      </c>
      <c r="O61" s="196"/>
      <c r="P61" s="197"/>
      <c r="Q61" s="197"/>
      <c r="R61" s="197"/>
      <c r="S61" s="193" t="s">
        <v>58</v>
      </c>
      <c r="T61" s="191">
        <v>5</v>
      </c>
      <c r="U61" s="193" t="s">
        <v>58</v>
      </c>
      <c r="V61" s="182"/>
      <c r="W61" s="182"/>
      <c r="X61" s="182"/>
      <c r="Y61" s="182"/>
      <c r="Z61" s="182"/>
      <c r="AA61" s="182"/>
      <c r="AB61" s="182"/>
      <c r="AC61" s="182"/>
      <c r="AD61" s="182"/>
      <c r="AE61" s="182"/>
      <c r="AF61" s="182"/>
      <c r="AG61" s="194"/>
      <c r="AH61" s="194"/>
      <c r="AI61" s="179" t="s">
        <v>495</v>
      </c>
      <c r="AJ61" s="189" t="s">
        <v>54</v>
      </c>
      <c r="AK61" s="195">
        <v>44024</v>
      </c>
      <c r="AL61" s="222" t="s">
        <v>48</v>
      </c>
    </row>
    <row r="62" spans="1:38" ht="172.8" x14ac:dyDescent="0.3">
      <c r="A62" s="216">
        <v>55</v>
      </c>
      <c r="B62" s="44" t="s">
        <v>276</v>
      </c>
      <c r="C62" s="47" t="s">
        <v>277</v>
      </c>
      <c r="D62" s="179" t="s">
        <v>389</v>
      </c>
      <c r="E62" s="180" t="s">
        <v>390</v>
      </c>
      <c r="F62" s="181" t="s">
        <v>47</v>
      </c>
      <c r="G62" s="129" t="s">
        <v>48</v>
      </c>
      <c r="H62" s="99" t="s">
        <v>49</v>
      </c>
      <c r="I62" s="100" t="s">
        <v>56</v>
      </c>
      <c r="J62" s="100" t="s">
        <v>48</v>
      </c>
      <c r="K62" s="100" t="s">
        <v>48</v>
      </c>
      <c r="L62" s="100" t="s">
        <v>48</v>
      </c>
      <c r="M62" s="99" t="s">
        <v>51</v>
      </c>
      <c r="N62" s="114" t="s">
        <v>48</v>
      </c>
      <c r="O62" s="126" t="s">
        <v>57</v>
      </c>
      <c r="P62" s="127">
        <v>1</v>
      </c>
      <c r="Q62" s="128" t="s">
        <v>65</v>
      </c>
      <c r="R62" s="127">
        <v>1</v>
      </c>
      <c r="S62" s="128" t="s">
        <v>65</v>
      </c>
      <c r="T62" s="129">
        <v>1</v>
      </c>
      <c r="U62" s="120" t="s">
        <v>393</v>
      </c>
      <c r="V62" s="129" t="s">
        <v>54</v>
      </c>
      <c r="W62" s="129" t="s">
        <v>54</v>
      </c>
      <c r="X62" s="129" t="s">
        <v>54</v>
      </c>
      <c r="Y62" s="129" t="s">
        <v>54</v>
      </c>
      <c r="Z62" s="129" t="s">
        <v>54</v>
      </c>
      <c r="AA62" s="95" t="s">
        <v>394</v>
      </c>
      <c r="AB62" s="95" t="s">
        <v>323</v>
      </c>
      <c r="AC62" s="129" t="s">
        <v>395</v>
      </c>
      <c r="AD62" s="129" t="s">
        <v>325</v>
      </c>
      <c r="AE62" s="129" t="s">
        <v>317</v>
      </c>
      <c r="AF62" s="129">
        <v>10</v>
      </c>
      <c r="AG62" s="182"/>
      <c r="AH62" s="182"/>
      <c r="AI62" s="179" t="s">
        <v>396</v>
      </c>
      <c r="AJ62" s="179" t="s">
        <v>54</v>
      </c>
      <c r="AK62" s="183">
        <v>44029</v>
      </c>
      <c r="AL62" s="220" t="s">
        <v>48</v>
      </c>
    </row>
    <row r="63" spans="1:38" ht="158.4" x14ac:dyDescent="0.3">
      <c r="A63" s="216">
        <v>56</v>
      </c>
      <c r="B63" s="44" t="s">
        <v>276</v>
      </c>
      <c r="C63" s="47" t="s">
        <v>277</v>
      </c>
      <c r="D63" s="179" t="s">
        <v>416</v>
      </c>
      <c r="E63" s="180" t="s">
        <v>417</v>
      </c>
      <c r="F63" s="179" t="s">
        <v>47</v>
      </c>
      <c r="G63" s="179" t="s">
        <v>48</v>
      </c>
      <c r="H63" s="99" t="s">
        <v>49</v>
      </c>
      <c r="I63" s="100" t="s">
        <v>56</v>
      </c>
      <c r="J63" s="100" t="s">
        <v>48</v>
      </c>
      <c r="K63" s="100" t="s">
        <v>48</v>
      </c>
      <c r="L63" s="100" t="s">
        <v>48</v>
      </c>
      <c r="M63" s="99" t="s">
        <v>51</v>
      </c>
      <c r="N63" s="114" t="s">
        <v>48</v>
      </c>
      <c r="O63" s="126" t="s">
        <v>62</v>
      </c>
      <c r="P63" s="127">
        <v>5</v>
      </c>
      <c r="Q63" s="128" t="s">
        <v>58</v>
      </c>
      <c r="R63" s="127">
        <v>5</v>
      </c>
      <c r="S63" s="126" t="s">
        <v>58</v>
      </c>
      <c r="T63" s="129">
        <v>5</v>
      </c>
      <c r="U63" s="120" t="s">
        <v>400</v>
      </c>
      <c r="V63" s="129" t="s">
        <v>55</v>
      </c>
      <c r="W63" s="129" t="s">
        <v>55</v>
      </c>
      <c r="X63" s="129" t="s">
        <v>54</v>
      </c>
      <c r="Y63" s="129" t="s">
        <v>54</v>
      </c>
      <c r="Z63" s="129" t="s">
        <v>54</v>
      </c>
      <c r="AA63" s="95" t="s">
        <v>428</v>
      </c>
      <c r="AB63" s="96" t="s">
        <v>429</v>
      </c>
      <c r="AC63" s="129" t="s">
        <v>430</v>
      </c>
      <c r="AD63" s="129" t="s">
        <v>431</v>
      </c>
      <c r="AE63" s="129" t="s">
        <v>317</v>
      </c>
      <c r="AF63" s="129" t="s">
        <v>97</v>
      </c>
      <c r="AG63" s="182"/>
      <c r="AH63" s="182"/>
      <c r="AI63" s="179" t="s">
        <v>432</v>
      </c>
      <c r="AJ63" s="179" t="s">
        <v>54</v>
      </c>
      <c r="AK63" s="183">
        <v>44029</v>
      </c>
      <c r="AL63" s="220" t="s">
        <v>48</v>
      </c>
    </row>
    <row r="64" spans="1:38" ht="259.2" x14ac:dyDescent="0.3">
      <c r="A64" s="216">
        <v>57</v>
      </c>
      <c r="B64" s="44" t="s">
        <v>276</v>
      </c>
      <c r="C64" s="47" t="s">
        <v>277</v>
      </c>
      <c r="D64" s="179" t="s">
        <v>418</v>
      </c>
      <c r="E64" s="179" t="s">
        <v>419</v>
      </c>
      <c r="F64" s="179" t="s">
        <v>47</v>
      </c>
      <c r="G64" s="179" t="s">
        <v>48</v>
      </c>
      <c r="H64" s="99" t="s">
        <v>49</v>
      </c>
      <c r="I64" s="100" t="s">
        <v>56</v>
      </c>
      <c r="J64" s="100" t="s">
        <v>48</v>
      </c>
      <c r="K64" s="100" t="s">
        <v>48</v>
      </c>
      <c r="L64" s="100" t="s">
        <v>48</v>
      </c>
      <c r="M64" s="99" t="s">
        <v>51</v>
      </c>
      <c r="N64" s="114" t="s">
        <v>48</v>
      </c>
      <c r="O64" s="126" t="s">
        <v>62</v>
      </c>
      <c r="P64" s="127">
        <v>5</v>
      </c>
      <c r="Q64" s="128" t="s">
        <v>58</v>
      </c>
      <c r="R64" s="127">
        <v>5</v>
      </c>
      <c r="S64" s="128" t="s">
        <v>58</v>
      </c>
      <c r="T64" s="129">
        <v>5</v>
      </c>
      <c r="U64" s="120" t="s">
        <v>400</v>
      </c>
      <c r="V64" s="129" t="s">
        <v>55</v>
      </c>
      <c r="W64" s="129" t="s">
        <v>55</v>
      </c>
      <c r="X64" s="129" t="s">
        <v>54</v>
      </c>
      <c r="Y64" s="129" t="s">
        <v>54</v>
      </c>
      <c r="Z64" s="129" t="s">
        <v>54</v>
      </c>
      <c r="AA64" s="95" t="s">
        <v>433</v>
      </c>
      <c r="AB64" s="96" t="s">
        <v>434</v>
      </c>
      <c r="AC64" s="129" t="s">
        <v>435</v>
      </c>
      <c r="AD64" s="129" t="s">
        <v>436</v>
      </c>
      <c r="AE64" s="129" t="s">
        <v>317</v>
      </c>
      <c r="AF64" s="100" t="s">
        <v>437</v>
      </c>
      <c r="AG64" s="182"/>
      <c r="AH64" s="182"/>
      <c r="AI64" s="179" t="s">
        <v>432</v>
      </c>
      <c r="AJ64" s="179" t="s">
        <v>54</v>
      </c>
      <c r="AK64" s="183">
        <v>44029</v>
      </c>
      <c r="AL64" s="220" t="s">
        <v>48</v>
      </c>
    </row>
    <row r="65" spans="1:38" ht="57.6" x14ac:dyDescent="0.3">
      <c r="A65" s="216">
        <v>58</v>
      </c>
      <c r="B65" s="44" t="s">
        <v>276</v>
      </c>
      <c r="C65" s="47" t="s">
        <v>277</v>
      </c>
      <c r="D65" s="179" t="s">
        <v>420</v>
      </c>
      <c r="E65" s="179" t="s">
        <v>421</v>
      </c>
      <c r="F65" s="181" t="s">
        <v>47</v>
      </c>
      <c r="G65" s="181" t="s">
        <v>48</v>
      </c>
      <c r="H65" s="99" t="s">
        <v>49</v>
      </c>
      <c r="I65" s="100" t="s">
        <v>56</v>
      </c>
      <c r="J65" s="100" t="s">
        <v>48</v>
      </c>
      <c r="K65" s="100" t="s">
        <v>48</v>
      </c>
      <c r="L65" s="100" t="s">
        <v>48</v>
      </c>
      <c r="M65" s="99" t="s">
        <v>51</v>
      </c>
      <c r="N65" s="114" t="s">
        <v>48</v>
      </c>
      <c r="O65" s="126" t="s">
        <v>52</v>
      </c>
      <c r="P65" s="127">
        <v>3</v>
      </c>
      <c r="Q65" s="128" t="s">
        <v>53</v>
      </c>
      <c r="R65" s="127">
        <v>3</v>
      </c>
      <c r="S65" s="128" t="s">
        <v>53</v>
      </c>
      <c r="T65" s="129">
        <v>3</v>
      </c>
      <c r="U65" s="120" t="s">
        <v>397</v>
      </c>
      <c r="V65" s="129" t="s">
        <v>54</v>
      </c>
      <c r="W65" s="129" t="s">
        <v>54</v>
      </c>
      <c r="X65" s="129" t="s">
        <v>54</v>
      </c>
      <c r="Y65" s="129" t="s">
        <v>54</v>
      </c>
      <c r="Z65" s="129" t="s">
        <v>54</v>
      </c>
      <c r="AA65" s="129" t="s">
        <v>48</v>
      </c>
      <c r="AB65" s="129" t="s">
        <v>48</v>
      </c>
      <c r="AC65" s="129" t="s">
        <v>48</v>
      </c>
      <c r="AD65" s="129" t="s">
        <v>48</v>
      </c>
      <c r="AE65" s="129" t="s">
        <v>317</v>
      </c>
      <c r="AF65" s="129" t="s">
        <v>48</v>
      </c>
      <c r="AG65" s="182"/>
      <c r="AH65" s="182"/>
      <c r="AI65" s="179" t="s">
        <v>438</v>
      </c>
      <c r="AJ65" s="179" t="s">
        <v>54</v>
      </c>
      <c r="AK65" s="183">
        <v>44029</v>
      </c>
      <c r="AL65" s="220" t="s">
        <v>48</v>
      </c>
    </row>
    <row r="66" spans="1:38" ht="57.6" x14ac:dyDescent="0.3">
      <c r="A66" s="216">
        <v>59</v>
      </c>
      <c r="B66" s="44" t="s">
        <v>276</v>
      </c>
      <c r="C66" s="47" t="s">
        <v>277</v>
      </c>
      <c r="D66" s="179" t="s">
        <v>422</v>
      </c>
      <c r="E66" s="179" t="s">
        <v>423</v>
      </c>
      <c r="F66" s="181" t="s">
        <v>47</v>
      </c>
      <c r="G66" s="181" t="s">
        <v>48</v>
      </c>
      <c r="H66" s="99" t="s">
        <v>49</v>
      </c>
      <c r="I66" s="100" t="s">
        <v>56</v>
      </c>
      <c r="J66" s="100" t="s">
        <v>48</v>
      </c>
      <c r="K66" s="100" t="s">
        <v>48</v>
      </c>
      <c r="L66" s="100" t="s">
        <v>48</v>
      </c>
      <c r="M66" s="99" t="s">
        <v>51</v>
      </c>
      <c r="N66" s="114" t="s">
        <v>48</v>
      </c>
      <c r="O66" s="126" t="s">
        <v>52</v>
      </c>
      <c r="P66" s="127">
        <v>3</v>
      </c>
      <c r="Q66" s="128" t="s">
        <v>53</v>
      </c>
      <c r="R66" s="127">
        <v>3</v>
      </c>
      <c r="S66" s="128" t="s">
        <v>53</v>
      </c>
      <c r="T66" s="129">
        <v>3</v>
      </c>
      <c r="U66" s="120" t="s">
        <v>397</v>
      </c>
      <c r="V66" s="129" t="s">
        <v>54</v>
      </c>
      <c r="W66" s="129" t="s">
        <v>54</v>
      </c>
      <c r="X66" s="129" t="s">
        <v>54</v>
      </c>
      <c r="Y66" s="129" t="s">
        <v>54</v>
      </c>
      <c r="Z66" s="129" t="s">
        <v>54</v>
      </c>
      <c r="AA66" s="129" t="s">
        <v>48</v>
      </c>
      <c r="AB66" s="129" t="s">
        <v>48</v>
      </c>
      <c r="AC66" s="129" t="s">
        <v>48</v>
      </c>
      <c r="AD66" s="129" t="s">
        <v>48</v>
      </c>
      <c r="AE66" s="129" t="s">
        <v>317</v>
      </c>
      <c r="AF66" s="129" t="s">
        <v>48</v>
      </c>
      <c r="AG66" s="182"/>
      <c r="AH66" s="182"/>
      <c r="AI66" s="179" t="s">
        <v>438</v>
      </c>
      <c r="AJ66" s="179" t="s">
        <v>54</v>
      </c>
      <c r="AK66" s="183">
        <v>44029</v>
      </c>
      <c r="AL66" s="220" t="s">
        <v>48</v>
      </c>
    </row>
    <row r="67" spans="1:38" ht="57.6" x14ac:dyDescent="0.3">
      <c r="A67" s="216">
        <v>60</v>
      </c>
      <c r="B67" s="44" t="s">
        <v>276</v>
      </c>
      <c r="C67" s="47" t="s">
        <v>277</v>
      </c>
      <c r="D67" s="179" t="s">
        <v>424</v>
      </c>
      <c r="E67" s="179" t="s">
        <v>425</v>
      </c>
      <c r="F67" s="179" t="s">
        <v>47</v>
      </c>
      <c r="G67" s="179" t="s">
        <v>48</v>
      </c>
      <c r="H67" s="99" t="s">
        <v>49</v>
      </c>
      <c r="I67" s="100" t="s">
        <v>56</v>
      </c>
      <c r="J67" s="100" t="s">
        <v>48</v>
      </c>
      <c r="K67" s="100" t="s">
        <v>48</v>
      </c>
      <c r="L67" s="100" t="s">
        <v>48</v>
      </c>
      <c r="M67" s="99" t="s">
        <v>51</v>
      </c>
      <c r="N67" s="114" t="s">
        <v>48</v>
      </c>
      <c r="O67" s="126" t="s">
        <v>62</v>
      </c>
      <c r="P67" s="127">
        <v>5</v>
      </c>
      <c r="Q67" s="128" t="s">
        <v>65</v>
      </c>
      <c r="R67" s="127">
        <v>1</v>
      </c>
      <c r="S67" s="128" t="s">
        <v>58</v>
      </c>
      <c r="T67" s="129">
        <v>5</v>
      </c>
      <c r="U67" s="120" t="s">
        <v>400</v>
      </c>
      <c r="V67" s="129" t="s">
        <v>55</v>
      </c>
      <c r="W67" s="129" t="s">
        <v>54</v>
      </c>
      <c r="X67" s="129" t="s">
        <v>54</v>
      </c>
      <c r="Y67" s="129" t="s">
        <v>54</v>
      </c>
      <c r="Z67" s="129" t="s">
        <v>54</v>
      </c>
      <c r="AA67" s="129" t="s">
        <v>48</v>
      </c>
      <c r="AB67" s="129" t="s">
        <v>48</v>
      </c>
      <c r="AC67" s="129" t="s">
        <v>48</v>
      </c>
      <c r="AD67" s="129" t="s">
        <v>48</v>
      </c>
      <c r="AE67" s="129" t="s">
        <v>317</v>
      </c>
      <c r="AF67" s="129" t="s">
        <v>48</v>
      </c>
      <c r="AG67" s="182"/>
      <c r="AH67" s="182"/>
      <c r="AI67" s="179" t="s">
        <v>439</v>
      </c>
      <c r="AJ67" s="179" t="s">
        <v>54</v>
      </c>
      <c r="AK67" s="183">
        <v>44033</v>
      </c>
      <c r="AL67" s="220" t="s">
        <v>48</v>
      </c>
    </row>
    <row r="68" spans="1:38" ht="201.6" x14ac:dyDescent="0.3">
      <c r="A68" s="216">
        <v>61</v>
      </c>
      <c r="B68" s="44" t="s">
        <v>276</v>
      </c>
      <c r="C68" s="47" t="s">
        <v>277</v>
      </c>
      <c r="D68" s="179" t="s">
        <v>426</v>
      </c>
      <c r="E68" s="179" t="s">
        <v>427</v>
      </c>
      <c r="F68" s="179" t="s">
        <v>47</v>
      </c>
      <c r="G68" s="179" t="s">
        <v>48</v>
      </c>
      <c r="H68" s="99" t="s">
        <v>49</v>
      </c>
      <c r="I68" s="100" t="s">
        <v>56</v>
      </c>
      <c r="J68" s="100" t="s">
        <v>48</v>
      </c>
      <c r="K68" s="100" t="s">
        <v>48</v>
      </c>
      <c r="L68" s="100" t="s">
        <v>48</v>
      </c>
      <c r="M68" s="99" t="s">
        <v>51</v>
      </c>
      <c r="N68" s="114" t="s">
        <v>48</v>
      </c>
      <c r="O68" s="126" t="s">
        <v>62</v>
      </c>
      <c r="P68" s="127">
        <v>5</v>
      </c>
      <c r="Q68" s="128" t="s">
        <v>58</v>
      </c>
      <c r="R68" s="127">
        <v>5</v>
      </c>
      <c r="S68" s="128" t="s">
        <v>53</v>
      </c>
      <c r="T68" s="129">
        <v>3</v>
      </c>
      <c r="U68" s="120" t="s">
        <v>400</v>
      </c>
      <c r="V68" s="129" t="s">
        <v>55</v>
      </c>
      <c r="W68" s="129" t="s">
        <v>54</v>
      </c>
      <c r="X68" s="129" t="s">
        <v>54</v>
      </c>
      <c r="Y68" s="129" t="s">
        <v>54</v>
      </c>
      <c r="Z68" s="129" t="s">
        <v>54</v>
      </c>
      <c r="AA68" s="129" t="s">
        <v>48</v>
      </c>
      <c r="AB68" s="129" t="s">
        <v>48</v>
      </c>
      <c r="AC68" s="129" t="s">
        <v>48</v>
      </c>
      <c r="AD68" s="129" t="s">
        <v>48</v>
      </c>
      <c r="AE68" s="129" t="s">
        <v>317</v>
      </c>
      <c r="AF68" s="129" t="s">
        <v>48</v>
      </c>
      <c r="AG68" s="182"/>
      <c r="AH68" s="182"/>
      <c r="AI68" s="179" t="s">
        <v>439</v>
      </c>
      <c r="AJ68" s="179" t="s">
        <v>54</v>
      </c>
      <c r="AK68" s="183">
        <v>44033</v>
      </c>
      <c r="AL68" s="220" t="s">
        <v>48</v>
      </c>
    </row>
    <row r="69" spans="1:38" ht="86.4" x14ac:dyDescent="0.3">
      <c r="A69" s="216">
        <v>62</v>
      </c>
      <c r="B69" s="44" t="s">
        <v>276</v>
      </c>
      <c r="C69" s="47" t="s">
        <v>277</v>
      </c>
      <c r="D69" s="179" t="s">
        <v>440</v>
      </c>
      <c r="E69" s="179" t="s">
        <v>441</v>
      </c>
      <c r="F69" s="181" t="s">
        <v>47</v>
      </c>
      <c r="G69" s="181" t="s">
        <v>48</v>
      </c>
      <c r="H69" s="99" t="s">
        <v>49</v>
      </c>
      <c r="I69" s="100" t="s">
        <v>56</v>
      </c>
      <c r="J69" s="100" t="s">
        <v>48</v>
      </c>
      <c r="K69" s="100" t="s">
        <v>48</v>
      </c>
      <c r="L69" s="100" t="s">
        <v>48</v>
      </c>
      <c r="M69" s="99" t="s">
        <v>51</v>
      </c>
      <c r="N69" s="114" t="s">
        <v>48</v>
      </c>
      <c r="O69" s="126" t="s">
        <v>52</v>
      </c>
      <c r="P69" s="127">
        <v>3</v>
      </c>
      <c r="Q69" s="128" t="s">
        <v>65</v>
      </c>
      <c r="R69" s="127">
        <v>1</v>
      </c>
      <c r="S69" s="128" t="s">
        <v>58</v>
      </c>
      <c r="T69" s="129">
        <v>5</v>
      </c>
      <c r="U69" s="120" t="s">
        <v>397</v>
      </c>
      <c r="V69" s="129" t="s">
        <v>54</v>
      </c>
      <c r="W69" s="129" t="s">
        <v>54</v>
      </c>
      <c r="X69" s="129" t="s">
        <v>54</v>
      </c>
      <c r="Y69" s="129" t="s">
        <v>54</v>
      </c>
      <c r="Z69" s="129" t="s">
        <v>54</v>
      </c>
      <c r="AA69" s="129" t="s">
        <v>48</v>
      </c>
      <c r="AB69" s="129" t="s">
        <v>48</v>
      </c>
      <c r="AC69" s="129" t="s">
        <v>48</v>
      </c>
      <c r="AD69" s="129" t="s">
        <v>48</v>
      </c>
      <c r="AE69" s="129" t="s">
        <v>317</v>
      </c>
      <c r="AF69" s="129" t="s">
        <v>48</v>
      </c>
      <c r="AG69" s="182"/>
      <c r="AH69" s="182"/>
      <c r="AI69" s="179" t="s">
        <v>460</v>
      </c>
      <c r="AJ69" s="179" t="s">
        <v>54</v>
      </c>
      <c r="AK69" s="183">
        <v>44033</v>
      </c>
      <c r="AL69" s="220" t="s">
        <v>48</v>
      </c>
    </row>
    <row r="70" spans="1:38" ht="172.8" x14ac:dyDescent="0.3">
      <c r="A70" s="216">
        <v>63</v>
      </c>
      <c r="B70" s="44" t="s">
        <v>276</v>
      </c>
      <c r="C70" s="47" t="s">
        <v>277</v>
      </c>
      <c r="D70" s="179" t="s">
        <v>442</v>
      </c>
      <c r="E70" s="179" t="s">
        <v>443</v>
      </c>
      <c r="F70" s="181" t="s">
        <v>47</v>
      </c>
      <c r="G70" s="181" t="s">
        <v>48</v>
      </c>
      <c r="H70" s="99" t="s">
        <v>49</v>
      </c>
      <c r="I70" s="100" t="s">
        <v>56</v>
      </c>
      <c r="J70" s="100" t="s">
        <v>48</v>
      </c>
      <c r="K70" s="100" t="s">
        <v>48</v>
      </c>
      <c r="L70" s="100" t="s">
        <v>48</v>
      </c>
      <c r="M70" s="99" t="s">
        <v>51</v>
      </c>
      <c r="N70" s="114" t="s">
        <v>48</v>
      </c>
      <c r="O70" s="126" t="s">
        <v>52</v>
      </c>
      <c r="P70" s="127">
        <v>3</v>
      </c>
      <c r="Q70" s="128" t="s">
        <v>65</v>
      </c>
      <c r="R70" s="127">
        <v>1</v>
      </c>
      <c r="S70" s="128" t="s">
        <v>58</v>
      </c>
      <c r="T70" s="129">
        <v>5</v>
      </c>
      <c r="U70" s="120" t="s">
        <v>397</v>
      </c>
      <c r="V70" s="129" t="s">
        <v>54</v>
      </c>
      <c r="W70" s="129" t="s">
        <v>54</v>
      </c>
      <c r="X70" s="129" t="s">
        <v>54</v>
      </c>
      <c r="Y70" s="129" t="s">
        <v>54</v>
      </c>
      <c r="Z70" s="129" t="s">
        <v>54</v>
      </c>
      <c r="AA70" s="95" t="s">
        <v>394</v>
      </c>
      <c r="AB70" s="95" t="s">
        <v>323</v>
      </c>
      <c r="AC70" s="129" t="s">
        <v>395</v>
      </c>
      <c r="AD70" s="129" t="s">
        <v>325</v>
      </c>
      <c r="AE70" s="129" t="s">
        <v>317</v>
      </c>
      <c r="AF70" s="129">
        <v>10</v>
      </c>
      <c r="AG70" s="182"/>
      <c r="AH70" s="182"/>
      <c r="AI70" s="179" t="s">
        <v>439</v>
      </c>
      <c r="AJ70" s="179" t="s">
        <v>54</v>
      </c>
      <c r="AK70" s="183">
        <v>44033</v>
      </c>
      <c r="AL70" s="220" t="s">
        <v>48</v>
      </c>
    </row>
    <row r="71" spans="1:38" ht="57.6" x14ac:dyDescent="0.3">
      <c r="A71" s="216">
        <v>64</v>
      </c>
      <c r="B71" s="44" t="s">
        <v>276</v>
      </c>
      <c r="C71" s="47" t="s">
        <v>277</v>
      </c>
      <c r="D71" s="179" t="s">
        <v>444</v>
      </c>
      <c r="E71" s="179" t="s">
        <v>445</v>
      </c>
      <c r="F71" s="181" t="s">
        <v>47</v>
      </c>
      <c r="G71" s="181" t="s">
        <v>48</v>
      </c>
      <c r="H71" s="99" t="s">
        <v>49</v>
      </c>
      <c r="I71" s="100" t="s">
        <v>56</v>
      </c>
      <c r="J71" s="100" t="s">
        <v>48</v>
      </c>
      <c r="K71" s="100" t="s">
        <v>48</v>
      </c>
      <c r="L71" s="100" t="s">
        <v>48</v>
      </c>
      <c r="M71" s="99" t="s">
        <v>51</v>
      </c>
      <c r="N71" s="114" t="s">
        <v>48</v>
      </c>
      <c r="O71" s="126" t="s">
        <v>52</v>
      </c>
      <c r="P71" s="127">
        <v>3</v>
      </c>
      <c r="Q71" s="128" t="s">
        <v>53</v>
      </c>
      <c r="R71" s="127">
        <v>3</v>
      </c>
      <c r="S71" s="128" t="s">
        <v>53</v>
      </c>
      <c r="T71" s="129">
        <v>3</v>
      </c>
      <c r="U71" s="120" t="s">
        <v>397</v>
      </c>
      <c r="V71" s="129" t="s">
        <v>54</v>
      </c>
      <c r="W71" s="129" t="s">
        <v>54</v>
      </c>
      <c r="X71" s="129" t="s">
        <v>54</v>
      </c>
      <c r="Y71" s="129" t="s">
        <v>54</v>
      </c>
      <c r="Z71" s="129" t="s">
        <v>54</v>
      </c>
      <c r="AA71" s="129" t="s">
        <v>48</v>
      </c>
      <c r="AB71" s="129" t="s">
        <v>48</v>
      </c>
      <c r="AC71" s="129" t="s">
        <v>48</v>
      </c>
      <c r="AD71" s="129" t="s">
        <v>48</v>
      </c>
      <c r="AE71" s="129" t="s">
        <v>317</v>
      </c>
      <c r="AF71" s="129" t="s">
        <v>48</v>
      </c>
      <c r="AG71" s="182"/>
      <c r="AH71" s="182"/>
      <c r="AI71" s="179" t="s">
        <v>438</v>
      </c>
      <c r="AJ71" s="179" t="s">
        <v>54</v>
      </c>
      <c r="AK71" s="183">
        <v>44033</v>
      </c>
      <c r="AL71" s="220" t="s">
        <v>48</v>
      </c>
    </row>
    <row r="72" spans="1:38" ht="57.6" x14ac:dyDescent="0.3">
      <c r="A72" s="216">
        <v>65</v>
      </c>
      <c r="B72" s="44" t="s">
        <v>276</v>
      </c>
      <c r="C72" s="47" t="s">
        <v>277</v>
      </c>
      <c r="D72" s="179" t="s">
        <v>446</v>
      </c>
      <c r="E72" s="179" t="s">
        <v>447</v>
      </c>
      <c r="F72" s="181" t="s">
        <v>47</v>
      </c>
      <c r="G72" s="181" t="s">
        <v>48</v>
      </c>
      <c r="H72" s="99" t="s">
        <v>49</v>
      </c>
      <c r="I72" s="100" t="s">
        <v>56</v>
      </c>
      <c r="J72" s="100" t="s">
        <v>48</v>
      </c>
      <c r="K72" s="100" t="s">
        <v>48</v>
      </c>
      <c r="L72" s="100" t="s">
        <v>48</v>
      </c>
      <c r="M72" s="99" t="s">
        <v>51</v>
      </c>
      <c r="N72" s="114" t="s">
        <v>48</v>
      </c>
      <c r="O72" s="126" t="s">
        <v>52</v>
      </c>
      <c r="P72" s="127">
        <v>3</v>
      </c>
      <c r="Q72" s="128" t="s">
        <v>53</v>
      </c>
      <c r="R72" s="127">
        <v>3</v>
      </c>
      <c r="S72" s="128" t="s">
        <v>53</v>
      </c>
      <c r="T72" s="129">
        <v>3</v>
      </c>
      <c r="U72" s="120" t="s">
        <v>397</v>
      </c>
      <c r="V72" s="129" t="s">
        <v>54</v>
      </c>
      <c r="W72" s="129" t="s">
        <v>54</v>
      </c>
      <c r="X72" s="129" t="s">
        <v>54</v>
      </c>
      <c r="Y72" s="129" t="s">
        <v>54</v>
      </c>
      <c r="Z72" s="129" t="s">
        <v>54</v>
      </c>
      <c r="AA72" s="129" t="s">
        <v>48</v>
      </c>
      <c r="AB72" s="129" t="s">
        <v>48</v>
      </c>
      <c r="AC72" s="129" t="s">
        <v>48</v>
      </c>
      <c r="AD72" s="129" t="s">
        <v>48</v>
      </c>
      <c r="AE72" s="129" t="s">
        <v>317</v>
      </c>
      <c r="AF72" s="129" t="s">
        <v>48</v>
      </c>
      <c r="AG72" s="182"/>
      <c r="AH72" s="182"/>
      <c r="AI72" s="179" t="s">
        <v>438</v>
      </c>
      <c r="AJ72" s="179" t="s">
        <v>54</v>
      </c>
      <c r="AK72" s="183">
        <v>44029</v>
      </c>
      <c r="AL72" s="220" t="s">
        <v>48</v>
      </c>
    </row>
    <row r="73" spans="1:38" ht="129.6" x14ac:dyDescent="0.3">
      <c r="A73" s="216">
        <v>66</v>
      </c>
      <c r="B73" s="44" t="s">
        <v>276</v>
      </c>
      <c r="C73" s="47" t="s">
        <v>277</v>
      </c>
      <c r="D73" s="179" t="s">
        <v>448</v>
      </c>
      <c r="E73" s="198" t="s">
        <v>449</v>
      </c>
      <c r="F73" s="179" t="s">
        <v>47</v>
      </c>
      <c r="G73" s="179" t="s">
        <v>48</v>
      </c>
      <c r="H73" s="99" t="s">
        <v>49</v>
      </c>
      <c r="I73" s="100" t="s">
        <v>56</v>
      </c>
      <c r="J73" s="100" t="s">
        <v>48</v>
      </c>
      <c r="K73" s="100" t="s">
        <v>48</v>
      </c>
      <c r="L73" s="100" t="s">
        <v>48</v>
      </c>
      <c r="M73" s="99" t="s">
        <v>51</v>
      </c>
      <c r="N73" s="114" t="s">
        <v>48</v>
      </c>
      <c r="O73" s="126" t="s">
        <v>62</v>
      </c>
      <c r="P73" s="127">
        <v>5</v>
      </c>
      <c r="Q73" s="128" t="s">
        <v>65</v>
      </c>
      <c r="R73" s="127">
        <v>1</v>
      </c>
      <c r="S73" s="128" t="s">
        <v>65</v>
      </c>
      <c r="T73" s="129">
        <v>1</v>
      </c>
      <c r="U73" s="120" t="s">
        <v>397</v>
      </c>
      <c r="V73" s="129" t="s">
        <v>54</v>
      </c>
      <c r="W73" s="129" t="s">
        <v>54</v>
      </c>
      <c r="X73" s="129" t="s">
        <v>54</v>
      </c>
      <c r="Y73" s="129" t="s">
        <v>54</v>
      </c>
      <c r="Z73" s="129" t="s">
        <v>54</v>
      </c>
      <c r="AA73" s="95" t="s">
        <v>328</v>
      </c>
      <c r="AB73" s="95" t="s">
        <v>461</v>
      </c>
      <c r="AC73" s="129" t="s">
        <v>462</v>
      </c>
      <c r="AD73" s="129" t="s">
        <v>463</v>
      </c>
      <c r="AE73" s="129" t="s">
        <v>317</v>
      </c>
      <c r="AF73" s="129" t="s">
        <v>97</v>
      </c>
      <c r="AG73" s="182"/>
      <c r="AH73" s="182"/>
      <c r="AI73" s="179" t="s">
        <v>495</v>
      </c>
      <c r="AJ73" s="179" t="s">
        <v>54</v>
      </c>
      <c r="AK73" s="183">
        <v>44029</v>
      </c>
      <c r="AL73" s="220" t="s">
        <v>48</v>
      </c>
    </row>
    <row r="74" spans="1:38" ht="86.4" x14ac:dyDescent="0.3">
      <c r="A74" s="216">
        <v>67</v>
      </c>
      <c r="B74" s="44" t="s">
        <v>276</v>
      </c>
      <c r="C74" s="47" t="s">
        <v>277</v>
      </c>
      <c r="D74" s="179" t="s">
        <v>450</v>
      </c>
      <c r="E74" s="198" t="s">
        <v>451</v>
      </c>
      <c r="F74" s="181" t="s">
        <v>47</v>
      </c>
      <c r="G74" s="179" t="s">
        <v>48</v>
      </c>
      <c r="H74" s="99" t="s">
        <v>49</v>
      </c>
      <c r="I74" s="100" t="s">
        <v>56</v>
      </c>
      <c r="J74" s="100" t="s">
        <v>48</v>
      </c>
      <c r="K74" s="100" t="s">
        <v>48</v>
      </c>
      <c r="L74" s="100" t="s">
        <v>48</v>
      </c>
      <c r="M74" s="99" t="s">
        <v>51</v>
      </c>
      <c r="N74" s="114" t="s">
        <v>48</v>
      </c>
      <c r="O74" s="199"/>
      <c r="P74" s="200"/>
      <c r="Q74" s="200"/>
      <c r="R74" s="200"/>
      <c r="S74" s="128" t="s">
        <v>65</v>
      </c>
      <c r="T74" s="129">
        <v>1</v>
      </c>
      <c r="U74" s="128" t="s">
        <v>65</v>
      </c>
      <c r="V74" s="182"/>
      <c r="W74" s="182"/>
      <c r="X74" s="182"/>
      <c r="Y74" s="182"/>
      <c r="Z74" s="182"/>
      <c r="AA74" s="95" t="s">
        <v>328</v>
      </c>
      <c r="AB74" s="95" t="s">
        <v>461</v>
      </c>
      <c r="AC74" s="129" t="s">
        <v>464</v>
      </c>
      <c r="AD74" s="129" t="s">
        <v>240</v>
      </c>
      <c r="AE74" s="129" t="s">
        <v>317</v>
      </c>
      <c r="AF74" s="129" t="s">
        <v>97</v>
      </c>
      <c r="AG74" s="182"/>
      <c r="AH74" s="182"/>
      <c r="AI74" s="179" t="s">
        <v>495</v>
      </c>
      <c r="AJ74" s="182"/>
      <c r="AK74" s="183">
        <v>44029</v>
      </c>
      <c r="AL74" s="220" t="s">
        <v>48</v>
      </c>
    </row>
    <row r="75" spans="1:38" ht="86.4" x14ac:dyDescent="0.3">
      <c r="A75" s="216">
        <v>68</v>
      </c>
      <c r="B75" s="44" t="s">
        <v>276</v>
      </c>
      <c r="C75" s="47" t="s">
        <v>277</v>
      </c>
      <c r="D75" s="179" t="s">
        <v>452</v>
      </c>
      <c r="E75" s="198" t="s">
        <v>453</v>
      </c>
      <c r="F75" s="181" t="s">
        <v>82</v>
      </c>
      <c r="G75" s="179" t="s">
        <v>48</v>
      </c>
      <c r="H75" s="99" t="s">
        <v>49</v>
      </c>
      <c r="I75" s="100" t="s">
        <v>56</v>
      </c>
      <c r="J75" s="100" t="s">
        <v>48</v>
      </c>
      <c r="K75" s="100" t="s">
        <v>48</v>
      </c>
      <c r="L75" s="100" t="s">
        <v>48</v>
      </c>
      <c r="M75" s="99" t="s">
        <v>51</v>
      </c>
      <c r="N75" s="114" t="s">
        <v>48</v>
      </c>
      <c r="O75" s="199"/>
      <c r="P75" s="200"/>
      <c r="Q75" s="200"/>
      <c r="R75" s="200"/>
      <c r="S75" s="128" t="s">
        <v>65</v>
      </c>
      <c r="T75" s="129">
        <v>1</v>
      </c>
      <c r="U75" s="128" t="s">
        <v>65</v>
      </c>
      <c r="V75" s="182"/>
      <c r="W75" s="182"/>
      <c r="X75" s="182"/>
      <c r="Y75" s="182"/>
      <c r="Z75" s="182"/>
      <c r="AA75" s="95" t="s">
        <v>328</v>
      </c>
      <c r="AB75" s="95" t="s">
        <v>461</v>
      </c>
      <c r="AC75" s="129" t="s">
        <v>464</v>
      </c>
      <c r="AD75" s="129" t="s">
        <v>240</v>
      </c>
      <c r="AE75" s="129" t="s">
        <v>317</v>
      </c>
      <c r="AF75" s="129" t="s">
        <v>97</v>
      </c>
      <c r="AG75" s="182"/>
      <c r="AH75" s="182"/>
      <c r="AI75" s="179" t="s">
        <v>495</v>
      </c>
      <c r="AJ75" s="182"/>
      <c r="AK75" s="183">
        <v>44029</v>
      </c>
      <c r="AL75" s="220" t="s">
        <v>48</v>
      </c>
    </row>
    <row r="76" spans="1:38" ht="86.4" x14ac:dyDescent="0.3">
      <c r="A76" s="216">
        <v>69</v>
      </c>
      <c r="B76" s="44" t="s">
        <v>276</v>
      </c>
      <c r="C76" s="47" t="s">
        <v>277</v>
      </c>
      <c r="D76" s="179" t="s">
        <v>454</v>
      </c>
      <c r="E76" s="198" t="s">
        <v>455</v>
      </c>
      <c r="F76" s="181" t="s">
        <v>82</v>
      </c>
      <c r="G76" s="179" t="s">
        <v>48</v>
      </c>
      <c r="H76" s="99" t="s">
        <v>49</v>
      </c>
      <c r="I76" s="100" t="s">
        <v>56</v>
      </c>
      <c r="J76" s="100" t="s">
        <v>48</v>
      </c>
      <c r="K76" s="100" t="s">
        <v>48</v>
      </c>
      <c r="L76" s="100" t="s">
        <v>48</v>
      </c>
      <c r="M76" s="99" t="s">
        <v>51</v>
      </c>
      <c r="N76" s="114" t="s">
        <v>48</v>
      </c>
      <c r="O76" s="199"/>
      <c r="P76" s="200"/>
      <c r="Q76" s="200"/>
      <c r="R76" s="200"/>
      <c r="S76" s="128" t="s">
        <v>65</v>
      </c>
      <c r="T76" s="129">
        <v>1</v>
      </c>
      <c r="U76" s="128" t="s">
        <v>65</v>
      </c>
      <c r="V76" s="182"/>
      <c r="W76" s="182"/>
      <c r="X76" s="182"/>
      <c r="Y76" s="182"/>
      <c r="Z76" s="182"/>
      <c r="AA76" s="95" t="s">
        <v>328</v>
      </c>
      <c r="AB76" s="95" t="s">
        <v>461</v>
      </c>
      <c r="AC76" s="129" t="s">
        <v>464</v>
      </c>
      <c r="AD76" s="129" t="s">
        <v>240</v>
      </c>
      <c r="AE76" s="129" t="s">
        <v>317</v>
      </c>
      <c r="AF76" s="129" t="s">
        <v>97</v>
      </c>
      <c r="AG76" s="182"/>
      <c r="AH76" s="182"/>
      <c r="AI76" s="179" t="s">
        <v>495</v>
      </c>
      <c r="AJ76" s="182"/>
      <c r="AK76" s="183">
        <v>44029</v>
      </c>
      <c r="AL76" s="220" t="s">
        <v>48</v>
      </c>
    </row>
    <row r="77" spans="1:38" ht="100.8" x14ac:dyDescent="0.3">
      <c r="A77" s="216">
        <v>70</v>
      </c>
      <c r="B77" s="44" t="s">
        <v>276</v>
      </c>
      <c r="C77" s="47" t="s">
        <v>277</v>
      </c>
      <c r="D77" s="179" t="s">
        <v>456</v>
      </c>
      <c r="E77" s="179" t="s">
        <v>457</v>
      </c>
      <c r="F77" s="179" t="s">
        <v>47</v>
      </c>
      <c r="G77" s="179" t="s">
        <v>48</v>
      </c>
      <c r="H77" s="99" t="s">
        <v>49</v>
      </c>
      <c r="I77" s="100" t="s">
        <v>56</v>
      </c>
      <c r="J77" s="100" t="s">
        <v>48</v>
      </c>
      <c r="K77" s="100" t="s">
        <v>48</v>
      </c>
      <c r="L77" s="100" t="s">
        <v>48</v>
      </c>
      <c r="M77" s="99" t="s">
        <v>51</v>
      </c>
      <c r="N77" s="114" t="s">
        <v>48</v>
      </c>
      <c r="O77" s="126" t="s">
        <v>62</v>
      </c>
      <c r="P77" s="127">
        <v>5</v>
      </c>
      <c r="Q77" s="128" t="s">
        <v>53</v>
      </c>
      <c r="R77" s="127">
        <v>3</v>
      </c>
      <c r="S77" s="128" t="s">
        <v>65</v>
      </c>
      <c r="T77" s="129">
        <v>1</v>
      </c>
      <c r="U77" s="120" t="s">
        <v>397</v>
      </c>
      <c r="V77" s="129" t="s">
        <v>54</v>
      </c>
      <c r="W77" s="129" t="s">
        <v>54</v>
      </c>
      <c r="X77" s="129" t="s">
        <v>54</v>
      </c>
      <c r="Y77" s="129" t="s">
        <v>54</v>
      </c>
      <c r="Z77" s="129" t="s">
        <v>54</v>
      </c>
      <c r="AA77" s="95" t="s">
        <v>328</v>
      </c>
      <c r="AB77" s="95" t="s">
        <v>461</v>
      </c>
      <c r="AC77" s="129" t="s">
        <v>462</v>
      </c>
      <c r="AD77" s="129" t="s">
        <v>463</v>
      </c>
      <c r="AE77" s="129" t="s">
        <v>317</v>
      </c>
      <c r="AF77" s="129" t="s">
        <v>97</v>
      </c>
      <c r="AG77" s="182"/>
      <c r="AH77" s="182"/>
      <c r="AI77" s="179" t="s">
        <v>495</v>
      </c>
      <c r="AJ77" s="179" t="s">
        <v>54</v>
      </c>
      <c r="AK77" s="183">
        <v>44029</v>
      </c>
      <c r="AL77" s="220" t="s">
        <v>48</v>
      </c>
    </row>
    <row r="78" spans="1:38" ht="57.6" x14ac:dyDescent="0.3">
      <c r="A78" s="216">
        <v>71</v>
      </c>
      <c r="B78" s="44" t="s">
        <v>276</v>
      </c>
      <c r="C78" s="47" t="s">
        <v>277</v>
      </c>
      <c r="D78" s="179" t="s">
        <v>458</v>
      </c>
      <c r="E78" s="179" t="s">
        <v>459</v>
      </c>
      <c r="F78" s="181" t="s">
        <v>83</v>
      </c>
      <c r="G78" s="179" t="s">
        <v>48</v>
      </c>
      <c r="H78" s="99" t="s">
        <v>49</v>
      </c>
      <c r="I78" s="100" t="s">
        <v>56</v>
      </c>
      <c r="J78" s="100" t="s">
        <v>48</v>
      </c>
      <c r="K78" s="100" t="s">
        <v>48</v>
      </c>
      <c r="L78" s="100" t="s">
        <v>48</v>
      </c>
      <c r="M78" s="99" t="s">
        <v>51</v>
      </c>
      <c r="N78" s="114" t="s">
        <v>48</v>
      </c>
      <c r="O78" s="199"/>
      <c r="P78" s="200"/>
      <c r="Q78" s="200"/>
      <c r="R78" s="200"/>
      <c r="S78" s="128" t="s">
        <v>58</v>
      </c>
      <c r="T78" s="129">
        <v>5</v>
      </c>
      <c r="U78" s="128" t="s">
        <v>58</v>
      </c>
      <c r="V78" s="182"/>
      <c r="W78" s="182"/>
      <c r="X78" s="182"/>
      <c r="Y78" s="182"/>
      <c r="Z78" s="182"/>
      <c r="AA78" s="182"/>
      <c r="AB78" s="182"/>
      <c r="AC78" s="182"/>
      <c r="AD78" s="182"/>
      <c r="AE78" s="182"/>
      <c r="AF78" s="182"/>
      <c r="AG78" s="182"/>
      <c r="AH78" s="182"/>
      <c r="AI78" s="179" t="s">
        <v>495</v>
      </c>
      <c r="AJ78" s="182"/>
      <c r="AK78" s="183">
        <v>44029</v>
      </c>
      <c r="AL78" s="220" t="s">
        <v>48</v>
      </c>
    </row>
    <row r="79" spans="1:38" ht="288" x14ac:dyDescent="0.3">
      <c r="A79" s="216">
        <v>72</v>
      </c>
      <c r="B79" s="44" t="s">
        <v>276</v>
      </c>
      <c r="C79" s="47" t="s">
        <v>277</v>
      </c>
      <c r="D79" s="179" t="s">
        <v>465</v>
      </c>
      <c r="E79" s="198" t="s">
        <v>466</v>
      </c>
      <c r="F79" s="181" t="s">
        <v>47</v>
      </c>
      <c r="G79" s="181" t="s">
        <v>48</v>
      </c>
      <c r="H79" s="99" t="s">
        <v>49</v>
      </c>
      <c r="I79" s="100" t="s">
        <v>56</v>
      </c>
      <c r="J79" s="100" t="s">
        <v>48</v>
      </c>
      <c r="K79" s="100" t="s">
        <v>48</v>
      </c>
      <c r="L79" s="100" t="s">
        <v>48</v>
      </c>
      <c r="M79" s="99" t="s">
        <v>51</v>
      </c>
      <c r="N79" s="114" t="s">
        <v>48</v>
      </c>
      <c r="O79" s="126" t="s">
        <v>52</v>
      </c>
      <c r="P79" s="127">
        <v>3</v>
      </c>
      <c r="Q79" s="128" t="s">
        <v>53</v>
      </c>
      <c r="R79" s="127">
        <v>3</v>
      </c>
      <c r="S79" s="128" t="s">
        <v>58</v>
      </c>
      <c r="T79" s="129">
        <v>5</v>
      </c>
      <c r="U79" s="120" t="s">
        <v>397</v>
      </c>
      <c r="V79" s="129" t="s">
        <v>54</v>
      </c>
      <c r="W79" s="129" t="s">
        <v>54</v>
      </c>
      <c r="X79" s="129" t="s">
        <v>54</v>
      </c>
      <c r="Y79" s="129" t="s">
        <v>54</v>
      </c>
      <c r="Z79" s="129" t="s">
        <v>54</v>
      </c>
      <c r="AA79" s="95" t="s">
        <v>328</v>
      </c>
      <c r="AB79" s="95" t="s">
        <v>329</v>
      </c>
      <c r="AC79" s="129" t="s">
        <v>475</v>
      </c>
      <c r="AD79" s="129" t="s">
        <v>476</v>
      </c>
      <c r="AE79" s="129" t="s">
        <v>317</v>
      </c>
      <c r="AF79" s="129"/>
      <c r="AG79" s="182"/>
      <c r="AH79" s="182"/>
      <c r="AI79" s="179" t="s">
        <v>495</v>
      </c>
      <c r="AJ79" s="179" t="s">
        <v>54</v>
      </c>
      <c r="AK79" s="183">
        <v>44029</v>
      </c>
      <c r="AL79" s="220" t="s">
        <v>48</v>
      </c>
    </row>
    <row r="80" spans="1:38" ht="129.6" x14ac:dyDescent="0.3">
      <c r="A80" s="216">
        <v>73</v>
      </c>
      <c r="B80" s="44" t="s">
        <v>276</v>
      </c>
      <c r="C80" s="47" t="s">
        <v>277</v>
      </c>
      <c r="D80" s="179" t="s">
        <v>467</v>
      </c>
      <c r="E80" s="179" t="s">
        <v>468</v>
      </c>
      <c r="F80" s="181" t="s">
        <v>83</v>
      </c>
      <c r="G80" s="179" t="s">
        <v>48</v>
      </c>
      <c r="H80" s="99" t="s">
        <v>49</v>
      </c>
      <c r="I80" s="100" t="s">
        <v>56</v>
      </c>
      <c r="J80" s="100" t="s">
        <v>48</v>
      </c>
      <c r="K80" s="100" t="s">
        <v>48</v>
      </c>
      <c r="L80" s="100" t="s">
        <v>48</v>
      </c>
      <c r="M80" s="99" t="s">
        <v>51</v>
      </c>
      <c r="N80" s="114" t="s">
        <v>48</v>
      </c>
      <c r="O80" s="196"/>
      <c r="P80" s="197"/>
      <c r="Q80" s="197"/>
      <c r="R80" s="197"/>
      <c r="S80" s="128" t="s">
        <v>58</v>
      </c>
      <c r="T80" s="129">
        <v>5</v>
      </c>
      <c r="U80" s="128" t="s">
        <v>58</v>
      </c>
      <c r="V80" s="182"/>
      <c r="W80" s="182"/>
      <c r="X80" s="182"/>
      <c r="Y80" s="182"/>
      <c r="Z80" s="182"/>
      <c r="AA80" s="95" t="s">
        <v>328</v>
      </c>
      <c r="AB80" s="95" t="s">
        <v>329</v>
      </c>
      <c r="AC80" s="129" t="s">
        <v>475</v>
      </c>
      <c r="AD80" s="129" t="s">
        <v>476</v>
      </c>
      <c r="AE80" s="129" t="s">
        <v>317</v>
      </c>
      <c r="AF80" s="129" t="s">
        <v>48</v>
      </c>
      <c r="AG80" s="182"/>
      <c r="AH80" s="182"/>
      <c r="AI80" s="179" t="s">
        <v>477</v>
      </c>
      <c r="AJ80" s="182"/>
      <c r="AK80" s="183">
        <v>44029</v>
      </c>
      <c r="AL80" s="220" t="s">
        <v>48</v>
      </c>
    </row>
    <row r="81" spans="1:38" ht="86.4" x14ac:dyDescent="0.3">
      <c r="A81" s="216">
        <v>74</v>
      </c>
      <c r="B81" s="44" t="s">
        <v>276</v>
      </c>
      <c r="C81" s="47" t="s">
        <v>277</v>
      </c>
      <c r="D81" s="179" t="s">
        <v>469</v>
      </c>
      <c r="E81" s="179" t="s">
        <v>470</v>
      </c>
      <c r="F81" s="181" t="s">
        <v>47</v>
      </c>
      <c r="G81" s="181" t="s">
        <v>48</v>
      </c>
      <c r="H81" s="99" t="s">
        <v>49</v>
      </c>
      <c r="I81" s="100" t="s">
        <v>56</v>
      </c>
      <c r="J81" s="100" t="s">
        <v>48</v>
      </c>
      <c r="K81" s="100" t="s">
        <v>48</v>
      </c>
      <c r="L81" s="100" t="s">
        <v>48</v>
      </c>
      <c r="M81" s="99" t="s">
        <v>51</v>
      </c>
      <c r="N81" s="114" t="s">
        <v>48</v>
      </c>
      <c r="O81" s="126" t="s">
        <v>52</v>
      </c>
      <c r="P81" s="127">
        <v>3</v>
      </c>
      <c r="Q81" s="128" t="s">
        <v>53</v>
      </c>
      <c r="R81" s="127">
        <v>3</v>
      </c>
      <c r="S81" s="128" t="s">
        <v>65</v>
      </c>
      <c r="T81" s="129">
        <v>1</v>
      </c>
      <c r="U81" s="120" t="s">
        <v>397</v>
      </c>
      <c r="V81" s="129" t="s">
        <v>55</v>
      </c>
      <c r="W81" s="129" t="s">
        <v>54</v>
      </c>
      <c r="X81" s="129" t="s">
        <v>54</v>
      </c>
      <c r="Y81" s="129" t="s">
        <v>54</v>
      </c>
      <c r="Z81" s="129" t="s">
        <v>54</v>
      </c>
      <c r="AA81" s="95" t="s">
        <v>328</v>
      </c>
      <c r="AB81" s="95" t="s">
        <v>329</v>
      </c>
      <c r="AC81" s="129" t="s">
        <v>478</v>
      </c>
      <c r="AD81" s="129" t="s">
        <v>476</v>
      </c>
      <c r="AE81" s="125" t="s">
        <v>48</v>
      </c>
      <c r="AF81" s="125" t="s">
        <v>239</v>
      </c>
      <c r="AG81" s="182"/>
      <c r="AH81" s="182"/>
      <c r="AI81" s="179" t="s">
        <v>477</v>
      </c>
      <c r="AJ81" s="179" t="s">
        <v>54</v>
      </c>
      <c r="AK81" s="183">
        <v>44029</v>
      </c>
      <c r="AL81" s="220" t="s">
        <v>48</v>
      </c>
    </row>
    <row r="82" spans="1:38" ht="259.2" x14ac:dyDescent="0.3">
      <c r="A82" s="216">
        <v>75</v>
      </c>
      <c r="B82" s="44" t="s">
        <v>276</v>
      </c>
      <c r="C82" s="47" t="s">
        <v>277</v>
      </c>
      <c r="D82" s="125" t="s">
        <v>471</v>
      </c>
      <c r="E82" s="125" t="s">
        <v>472</v>
      </c>
      <c r="F82" s="125" t="s">
        <v>47</v>
      </c>
      <c r="G82" s="125" t="s">
        <v>48</v>
      </c>
      <c r="H82" s="99" t="s">
        <v>49</v>
      </c>
      <c r="I82" s="100" t="s">
        <v>56</v>
      </c>
      <c r="J82" s="100" t="s">
        <v>48</v>
      </c>
      <c r="K82" s="100" t="s">
        <v>48</v>
      </c>
      <c r="L82" s="100" t="s">
        <v>48</v>
      </c>
      <c r="M82" s="99" t="s">
        <v>51</v>
      </c>
      <c r="N82" s="114" t="s">
        <v>48</v>
      </c>
      <c r="O82" s="125" t="s">
        <v>57</v>
      </c>
      <c r="P82" s="125">
        <v>1</v>
      </c>
      <c r="Q82" s="125" t="s">
        <v>58</v>
      </c>
      <c r="R82" s="125">
        <v>5</v>
      </c>
      <c r="S82" s="125" t="s">
        <v>58</v>
      </c>
      <c r="T82" s="125">
        <v>5</v>
      </c>
      <c r="U82" s="125" t="s">
        <v>400</v>
      </c>
      <c r="V82" s="125" t="s">
        <v>55</v>
      </c>
      <c r="W82" s="125" t="s">
        <v>55</v>
      </c>
      <c r="X82" s="125" t="s">
        <v>54</v>
      </c>
      <c r="Y82" s="125" t="s">
        <v>54</v>
      </c>
      <c r="Z82" s="125" t="s">
        <v>54</v>
      </c>
      <c r="AA82" s="95" t="s">
        <v>479</v>
      </c>
      <c r="AB82" s="96" t="s">
        <v>480</v>
      </c>
      <c r="AC82" s="129" t="s">
        <v>481</v>
      </c>
      <c r="AD82" s="129" t="s">
        <v>436</v>
      </c>
      <c r="AE82" s="125" t="s">
        <v>482</v>
      </c>
      <c r="AF82" s="125" t="s">
        <v>48</v>
      </c>
      <c r="AG82" s="125"/>
      <c r="AH82" s="125"/>
      <c r="AI82" s="99" t="s">
        <v>494</v>
      </c>
      <c r="AJ82" s="125" t="s">
        <v>54</v>
      </c>
      <c r="AK82" s="130">
        <v>43712</v>
      </c>
      <c r="AL82" s="131" t="s">
        <v>48</v>
      </c>
    </row>
    <row r="83" spans="1:38" ht="115.8" thickBot="1" x14ac:dyDescent="0.35">
      <c r="A83" s="223">
        <v>76</v>
      </c>
      <c r="B83" s="224" t="s">
        <v>276</v>
      </c>
      <c r="C83" s="225" t="s">
        <v>277</v>
      </c>
      <c r="D83" s="226" t="s">
        <v>473</v>
      </c>
      <c r="E83" s="226" t="s">
        <v>474</v>
      </c>
      <c r="F83" s="226" t="s">
        <v>47</v>
      </c>
      <c r="G83" s="226" t="s">
        <v>48</v>
      </c>
      <c r="H83" s="117" t="s">
        <v>49</v>
      </c>
      <c r="I83" s="118" t="s">
        <v>56</v>
      </c>
      <c r="J83" s="118" t="s">
        <v>48</v>
      </c>
      <c r="K83" s="118" t="s">
        <v>48</v>
      </c>
      <c r="L83" s="118" t="s">
        <v>48</v>
      </c>
      <c r="M83" s="117" t="s">
        <v>51</v>
      </c>
      <c r="N83" s="119" t="s">
        <v>48</v>
      </c>
      <c r="O83" s="226" t="s">
        <v>57</v>
      </c>
      <c r="P83" s="226">
        <v>1</v>
      </c>
      <c r="Q83" s="226" t="s">
        <v>58</v>
      </c>
      <c r="R83" s="226">
        <v>5</v>
      </c>
      <c r="S83" s="226" t="s">
        <v>58</v>
      </c>
      <c r="T83" s="226">
        <v>5</v>
      </c>
      <c r="U83" s="226" t="s">
        <v>400</v>
      </c>
      <c r="V83" s="226" t="s">
        <v>54</v>
      </c>
      <c r="W83" s="226" t="s">
        <v>54</v>
      </c>
      <c r="X83" s="226" t="s">
        <v>54</v>
      </c>
      <c r="Y83" s="226" t="s">
        <v>54</v>
      </c>
      <c r="Z83" s="226" t="s">
        <v>54</v>
      </c>
      <c r="AA83" s="226" t="s">
        <v>48</v>
      </c>
      <c r="AB83" s="226" t="s">
        <v>48</v>
      </c>
      <c r="AC83" s="226" t="s">
        <v>48</v>
      </c>
      <c r="AD83" s="226" t="s">
        <v>48</v>
      </c>
      <c r="AE83" s="226" t="s">
        <v>48</v>
      </c>
      <c r="AF83" s="226" t="s">
        <v>48</v>
      </c>
      <c r="AG83" s="226"/>
      <c r="AH83" s="226"/>
      <c r="AI83" s="99" t="s">
        <v>494</v>
      </c>
      <c r="AJ83" s="226" t="s">
        <v>54</v>
      </c>
      <c r="AK83" s="227">
        <v>43712</v>
      </c>
      <c r="AL83" s="228" t="s">
        <v>48</v>
      </c>
    </row>
  </sheetData>
  <autoFilter ref="A7:KD32" xr:uid="{00000000-0009-0000-0000-000000000000}"/>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phoneticPr fontId="38" type="noConversion"/>
  <conditionalFormatting sqref="O8:U8 Q18 O9:S17 T9:U32 R18:R32 P18:P32 P56 R56">
    <cfRule type="containsBlanks" dxfId="79" priority="96">
      <formula>LEN(TRIM(O8))=0</formula>
    </cfRule>
  </conditionalFormatting>
  <conditionalFormatting sqref="O18">
    <cfRule type="containsBlanks" dxfId="78" priority="92">
      <formula>LEN(TRIM(O18))=0</formula>
    </cfRule>
  </conditionalFormatting>
  <conditionalFormatting sqref="S18:S32">
    <cfRule type="containsBlanks" dxfId="77" priority="91">
      <formula>LEN(TRIM(S18))=0</formula>
    </cfRule>
  </conditionalFormatting>
  <conditionalFormatting sqref="O19:O32">
    <cfRule type="containsBlanks" dxfId="76" priority="87">
      <formula>LEN(TRIM(O19))=0</formula>
    </cfRule>
  </conditionalFormatting>
  <conditionalFormatting sqref="Q19:Q32">
    <cfRule type="containsBlanks" dxfId="75" priority="85">
      <formula>LEN(TRIM(Q19))=0</formula>
    </cfRule>
  </conditionalFormatting>
  <conditionalFormatting sqref="S38:S40 T38:U44 P38:P54 R38:R54 T45:T54 O33:U37">
    <cfRule type="containsBlanks" dxfId="74" priority="81">
      <formula>LEN(TRIM(O33))=0</formula>
    </cfRule>
  </conditionalFormatting>
  <conditionalFormatting sqref="O40">
    <cfRule type="containsBlanks" dxfId="73" priority="80">
      <formula>LEN(TRIM(O40))=0</formula>
    </cfRule>
  </conditionalFormatting>
  <conditionalFormatting sqref="Q41">
    <cfRule type="containsBlanks" dxfId="72" priority="79">
      <formula>LEN(TRIM(Q41))=0</formula>
    </cfRule>
  </conditionalFormatting>
  <conditionalFormatting sqref="S41:S42">
    <cfRule type="containsBlanks" dxfId="71" priority="78">
      <formula>LEN(TRIM(S41))=0</formula>
    </cfRule>
  </conditionalFormatting>
  <conditionalFormatting sqref="O43">
    <cfRule type="containsBlanks" dxfId="70" priority="77">
      <formula>LEN(TRIM(O43))=0</formula>
    </cfRule>
  </conditionalFormatting>
  <conditionalFormatting sqref="Q43">
    <cfRule type="containsBlanks" dxfId="69" priority="76">
      <formula>LEN(TRIM(Q43))=0</formula>
    </cfRule>
  </conditionalFormatting>
  <conditionalFormatting sqref="Q44">
    <cfRule type="containsBlanks" dxfId="68" priority="75">
      <formula>LEN(TRIM(Q44))=0</formula>
    </cfRule>
  </conditionalFormatting>
  <conditionalFormatting sqref="S44">
    <cfRule type="containsBlanks" dxfId="67" priority="74">
      <formula>LEN(TRIM(S44))=0</formula>
    </cfRule>
  </conditionalFormatting>
  <conditionalFormatting sqref="P55">
    <cfRule type="containsBlanks" dxfId="66" priority="73">
      <formula>LEN(TRIM(P55))=0</formula>
    </cfRule>
  </conditionalFormatting>
  <conditionalFormatting sqref="O45:O53">
    <cfRule type="containsBlanks" dxfId="65" priority="72">
      <formula>LEN(TRIM(O45))=0</formula>
    </cfRule>
  </conditionalFormatting>
  <conditionalFormatting sqref="Q45:Q53">
    <cfRule type="containsBlanks" dxfId="64" priority="71">
      <formula>LEN(TRIM(Q45))=0</formula>
    </cfRule>
  </conditionalFormatting>
  <conditionalFormatting sqref="O56 Q56">
    <cfRule type="containsBlanks" dxfId="63" priority="68">
      <formula>LEN(TRIM(O56))=0</formula>
    </cfRule>
  </conditionalFormatting>
  <conditionalFormatting sqref="S56">
    <cfRule type="containsBlanks" dxfId="62" priority="64">
      <formula>LEN(TRIM(S56))=0</formula>
    </cfRule>
  </conditionalFormatting>
  <conditionalFormatting sqref="U56">
    <cfRule type="containsBlanks" dxfId="61" priority="70">
      <formula>LEN(TRIM(#REF!))=0</formula>
    </cfRule>
  </conditionalFormatting>
  <conditionalFormatting sqref="U57:U60">
    <cfRule type="containsBlanks" dxfId="60" priority="61">
      <formula>LEN(TRIM(#REF!))=0</formula>
    </cfRule>
  </conditionalFormatting>
  <conditionalFormatting sqref="O57">
    <cfRule type="containsBlanks" dxfId="59" priority="59">
      <formula>LEN(TRIM(O57))=0</formula>
    </cfRule>
  </conditionalFormatting>
  <conditionalFormatting sqref="O57">
    <cfRule type="containsBlanks" dxfId="58" priority="60">
      <formula>LEN(TRIM(O57))=0</formula>
    </cfRule>
  </conditionalFormatting>
  <conditionalFormatting sqref="P57">
    <cfRule type="containsBlanks" dxfId="57" priority="58">
      <formula>LEN(TRIM(P57))=0</formula>
    </cfRule>
  </conditionalFormatting>
  <conditionalFormatting sqref="Q57">
    <cfRule type="containsBlanks" dxfId="56" priority="57">
      <formula>LEN(TRIM(Q57))=0</formula>
    </cfRule>
  </conditionalFormatting>
  <conditionalFormatting sqref="R57">
    <cfRule type="containsBlanks" dxfId="55" priority="56">
      <formula>LEN(TRIM(R57))=0</formula>
    </cfRule>
  </conditionalFormatting>
  <conditionalFormatting sqref="S57">
    <cfRule type="containsBlanks" dxfId="54" priority="55">
      <formula>LEN(TRIM(S57))=0</formula>
    </cfRule>
  </conditionalFormatting>
  <conditionalFormatting sqref="O58:O60">
    <cfRule type="containsBlanks" dxfId="53" priority="53">
      <formula>LEN(TRIM(O58))=0</formula>
    </cfRule>
  </conditionalFormatting>
  <conditionalFormatting sqref="O58:O60">
    <cfRule type="containsBlanks" dxfId="52" priority="54">
      <formula>LEN(TRIM(O58))=0</formula>
    </cfRule>
  </conditionalFormatting>
  <conditionalFormatting sqref="P58:P60">
    <cfRule type="containsBlanks" dxfId="51" priority="52">
      <formula>LEN(TRIM(P58))=0</formula>
    </cfRule>
  </conditionalFormatting>
  <conditionalFormatting sqref="Q58:Q60">
    <cfRule type="containsBlanks" dxfId="50" priority="51">
      <formula>LEN(TRIM(Q58))=0</formula>
    </cfRule>
  </conditionalFormatting>
  <conditionalFormatting sqref="R58:R60">
    <cfRule type="containsBlanks" dxfId="49" priority="50">
      <formula>LEN(TRIM(R58))=0</formula>
    </cfRule>
  </conditionalFormatting>
  <conditionalFormatting sqref="S58:S60">
    <cfRule type="containsBlanks" dxfId="48" priority="49">
      <formula>LEN(TRIM(S58))=0</formula>
    </cfRule>
  </conditionalFormatting>
  <conditionalFormatting sqref="S61">
    <cfRule type="containsBlanks" dxfId="47" priority="48">
      <formula>LEN(TRIM(S61))=0</formula>
    </cfRule>
  </conditionalFormatting>
  <conditionalFormatting sqref="U61">
    <cfRule type="containsBlanks" dxfId="46" priority="47">
      <formula>LEN(TRIM(U61))=0</formula>
    </cfRule>
  </conditionalFormatting>
  <conditionalFormatting sqref="O62">
    <cfRule type="containsBlanks" dxfId="45" priority="45">
      <formula>LEN(TRIM(O62))=0</formula>
    </cfRule>
  </conditionalFormatting>
  <conditionalFormatting sqref="O62">
    <cfRule type="containsBlanks" dxfId="44" priority="46">
      <formula>LEN(TRIM(O62))=0</formula>
    </cfRule>
  </conditionalFormatting>
  <conditionalFormatting sqref="P62">
    <cfRule type="containsBlanks" dxfId="43" priority="44">
      <formula>LEN(TRIM(P62))=0</formula>
    </cfRule>
  </conditionalFormatting>
  <conditionalFormatting sqref="Q62">
    <cfRule type="containsBlanks" dxfId="42" priority="43">
      <formula>LEN(TRIM(Q62))=0</formula>
    </cfRule>
  </conditionalFormatting>
  <conditionalFormatting sqref="R62">
    <cfRule type="containsBlanks" dxfId="41" priority="42">
      <formula>LEN(TRIM(R62))=0</formula>
    </cfRule>
  </conditionalFormatting>
  <conditionalFormatting sqref="S62">
    <cfRule type="containsBlanks" dxfId="40" priority="41">
      <formula>LEN(TRIM(S62))=0</formula>
    </cfRule>
  </conditionalFormatting>
  <conditionalFormatting sqref="U62">
    <cfRule type="containsBlanks" dxfId="39" priority="40">
      <formula>LEN(TRIM(#REF!))=0</formula>
    </cfRule>
  </conditionalFormatting>
  <conditionalFormatting sqref="U81 U79 U77 U63:U73">
    <cfRule type="containsBlanks" dxfId="38" priority="39">
      <formula>LEN(TRIM(#REF!))=0</formula>
    </cfRule>
  </conditionalFormatting>
  <conditionalFormatting sqref="O63:O70">
    <cfRule type="containsBlanks" dxfId="37" priority="37">
      <formula>LEN(TRIM(O63))=0</formula>
    </cfRule>
  </conditionalFormatting>
  <conditionalFormatting sqref="O63:O70">
    <cfRule type="containsBlanks" dxfId="36" priority="38">
      <formula>LEN(TRIM(O63))=0</formula>
    </cfRule>
  </conditionalFormatting>
  <conditionalFormatting sqref="P63:P70">
    <cfRule type="containsBlanks" dxfId="35" priority="36">
      <formula>LEN(TRIM(P63))=0</formula>
    </cfRule>
  </conditionalFormatting>
  <conditionalFormatting sqref="Q63:Q70">
    <cfRule type="containsBlanks" dxfId="34" priority="35">
      <formula>LEN(TRIM(Q63))=0</formula>
    </cfRule>
  </conditionalFormatting>
  <conditionalFormatting sqref="R63:R70">
    <cfRule type="containsBlanks" dxfId="33" priority="34">
      <formula>LEN(TRIM(R63))=0</formula>
    </cfRule>
  </conditionalFormatting>
  <conditionalFormatting sqref="S63">
    <cfRule type="containsBlanks" dxfId="32" priority="33">
      <formula>LEN(TRIM(S63))=0</formula>
    </cfRule>
  </conditionalFormatting>
  <conditionalFormatting sqref="S65:S70">
    <cfRule type="containsBlanks" dxfId="31" priority="32">
      <formula>LEN(TRIM(S65))=0</formula>
    </cfRule>
  </conditionalFormatting>
  <conditionalFormatting sqref="S64">
    <cfRule type="containsBlanks" dxfId="30" priority="31">
      <formula>LEN(TRIM(S64))=0</formula>
    </cfRule>
  </conditionalFormatting>
  <conditionalFormatting sqref="O77">
    <cfRule type="containsBlanks" dxfId="29" priority="23">
      <formula>LEN(TRIM(O77))=0</formula>
    </cfRule>
  </conditionalFormatting>
  <conditionalFormatting sqref="U78">
    <cfRule type="containsBlanks" dxfId="28" priority="16">
      <formula>LEN(TRIM(U78))=0</formula>
    </cfRule>
  </conditionalFormatting>
  <conditionalFormatting sqref="O71:O73">
    <cfRule type="containsBlanks" dxfId="27" priority="29">
      <formula>LEN(TRIM(O71))=0</formula>
    </cfRule>
  </conditionalFormatting>
  <conditionalFormatting sqref="O71:O73">
    <cfRule type="containsBlanks" dxfId="26" priority="30">
      <formula>LEN(TRIM(O71))=0</formula>
    </cfRule>
  </conditionalFormatting>
  <conditionalFormatting sqref="P71:P73">
    <cfRule type="containsBlanks" dxfId="25" priority="28">
      <formula>LEN(TRIM(P71))=0</formula>
    </cfRule>
  </conditionalFormatting>
  <conditionalFormatting sqref="Q71:Q73">
    <cfRule type="containsBlanks" dxfId="24" priority="27">
      <formula>LEN(TRIM(Q71))=0</formula>
    </cfRule>
  </conditionalFormatting>
  <conditionalFormatting sqref="R71:R73">
    <cfRule type="containsBlanks" dxfId="23" priority="26">
      <formula>LEN(TRIM(R71))=0</formula>
    </cfRule>
  </conditionalFormatting>
  <conditionalFormatting sqref="S71:S76">
    <cfRule type="containsBlanks" dxfId="22" priority="25">
      <formula>LEN(TRIM(S71))=0</formula>
    </cfRule>
  </conditionalFormatting>
  <conditionalFormatting sqref="U74:U76">
    <cfRule type="containsBlanks" dxfId="21" priority="24">
      <formula>LEN(TRIM(U74))=0</formula>
    </cfRule>
  </conditionalFormatting>
  <conditionalFormatting sqref="O77">
    <cfRule type="containsBlanks" dxfId="20" priority="22">
      <formula>LEN(TRIM(O77))=0</formula>
    </cfRule>
  </conditionalFormatting>
  <conditionalFormatting sqref="P77">
    <cfRule type="containsBlanks" dxfId="19" priority="21">
      <formula>LEN(TRIM(P77))=0</formula>
    </cfRule>
  </conditionalFormatting>
  <conditionalFormatting sqref="Q77">
    <cfRule type="containsBlanks" dxfId="18" priority="20">
      <formula>LEN(TRIM(Q77))=0</formula>
    </cfRule>
  </conditionalFormatting>
  <conditionalFormatting sqref="R77">
    <cfRule type="containsBlanks" dxfId="17" priority="19">
      <formula>LEN(TRIM(R77))=0</formula>
    </cfRule>
  </conditionalFormatting>
  <conditionalFormatting sqref="S77">
    <cfRule type="containsBlanks" dxfId="16" priority="18">
      <formula>LEN(TRIM(S77))=0</formula>
    </cfRule>
  </conditionalFormatting>
  <conditionalFormatting sqref="S78">
    <cfRule type="containsBlanks" dxfId="15" priority="17">
      <formula>LEN(TRIM(S78))=0</formula>
    </cfRule>
  </conditionalFormatting>
  <conditionalFormatting sqref="O79">
    <cfRule type="containsBlanks" dxfId="14" priority="14">
      <formula>LEN(TRIM(O79))=0</formula>
    </cfRule>
  </conditionalFormatting>
  <conditionalFormatting sqref="O79">
    <cfRule type="containsBlanks" dxfId="13" priority="15">
      <formula>LEN(TRIM(O79))=0</formula>
    </cfRule>
  </conditionalFormatting>
  <conditionalFormatting sqref="P79">
    <cfRule type="containsBlanks" dxfId="12" priority="13">
      <formula>LEN(TRIM(P79))=0</formula>
    </cfRule>
  </conditionalFormatting>
  <conditionalFormatting sqref="Q79">
    <cfRule type="containsBlanks" dxfId="11" priority="12">
      <formula>LEN(TRIM(Q79))=0</formula>
    </cfRule>
  </conditionalFormatting>
  <conditionalFormatting sqref="R79">
    <cfRule type="containsBlanks" dxfId="10" priority="11">
      <formula>LEN(TRIM(R79))=0</formula>
    </cfRule>
  </conditionalFormatting>
  <conditionalFormatting sqref="S79">
    <cfRule type="containsBlanks" dxfId="9" priority="10">
      <formula>LEN(TRIM(S79))=0</formula>
    </cfRule>
  </conditionalFormatting>
  <conditionalFormatting sqref="U80">
    <cfRule type="containsBlanks" dxfId="8" priority="8">
      <formula>LEN(TRIM(U80))=0</formula>
    </cfRule>
  </conditionalFormatting>
  <conditionalFormatting sqref="S80">
    <cfRule type="containsBlanks" dxfId="7" priority="9">
      <formula>LEN(TRIM(S80))=0</formula>
    </cfRule>
  </conditionalFormatting>
  <conditionalFormatting sqref="O81">
    <cfRule type="containsBlanks" dxfId="6" priority="6">
      <formula>LEN(TRIM(O81))=0</formula>
    </cfRule>
  </conditionalFormatting>
  <conditionalFormatting sqref="O81">
    <cfRule type="containsBlanks" dxfId="5" priority="7">
      <formula>LEN(TRIM(O81))=0</formula>
    </cfRule>
  </conditionalFormatting>
  <conditionalFormatting sqref="P81">
    <cfRule type="containsBlanks" dxfId="4" priority="5">
      <formula>LEN(TRIM(P81))=0</formula>
    </cfRule>
  </conditionalFormatting>
  <conditionalFormatting sqref="Q81">
    <cfRule type="containsBlanks" dxfId="3" priority="4">
      <formula>LEN(TRIM(Q81))=0</formula>
    </cfRule>
  </conditionalFormatting>
  <conditionalFormatting sqref="R81">
    <cfRule type="containsBlanks" dxfId="2" priority="3">
      <formula>LEN(TRIM(R81))=0</formula>
    </cfRule>
  </conditionalFormatting>
  <conditionalFormatting sqref="S81">
    <cfRule type="containsBlanks" dxfId="1" priority="2">
      <formula>LEN(TRIM(S81))=0</formula>
    </cfRule>
  </conditionalFormatting>
  <conditionalFormatting sqref="O82:U83">
    <cfRule type="containsBlanks" dxfId="0" priority="1">
      <formula>LEN(TRIM(O82))=0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'\Users\laura\Documents\SJD\2020\DOCUMENTOS CONVENIO BM\C:\Users\agonzale\Downloads\[F1500-01 17 V2 Matriz de Inventario de Activos de Informacion GEODESÍA_030919.xlsx]Listas'!#REF!</xm:f>
          </x14:formula1>
          <xm:sqref>M84:M1048576 V84:Z1048576 AJ56:AJ1048576 AJ20:AJ32 F84:F1048576 O84:O1048576</xm:sqref>
        </x14:dataValidation>
        <x14:dataValidation type="list" allowBlank="1" showInputMessage="1" showErrorMessage="1" xr:uid="{00000000-0002-0000-0000-000001000000}">
          <x14:formula1>
            <xm:f>Listas!$B$6:$B$7</xm:f>
          </x14:formula1>
          <xm:sqref>M8:M32</xm:sqref>
        </x14:dataValidation>
        <x14:dataValidation type="list" allowBlank="1" showInputMessage="1" showErrorMessage="1" xr:uid="{00000000-0002-0000-0000-000002000000}">
          <x14:formula1>
            <xm:f>Listas!$B$9:$B$12</xm:f>
          </x14:formula1>
          <xm:sqref>O8:O32</xm:sqref>
        </x14:dataValidation>
        <x14:dataValidation type="list" allowBlank="1" showInputMessage="1" showErrorMessage="1" xr:uid="{00000000-0002-0000-0000-000003000000}">
          <x14:formula1>
            <xm:f>Listas!$B$144:$B$145</xm:f>
          </x14:formula1>
          <xm:sqref>V8:Z32</xm:sqref>
        </x14:dataValidation>
        <x14:dataValidation type="list" allowBlank="1" showInputMessage="1" showErrorMessage="1" xr:uid="{00000000-0002-0000-0000-000004000000}">
          <x14:formula1>
            <xm:f>Listas!$B$147:$B$148</xm:f>
          </x14:formula1>
          <xm:sqref>AJ8:AJ19</xm:sqref>
        </x14:dataValidation>
        <x14:dataValidation type="list" allowBlank="1" showInputMessage="1" showErrorMessage="1" xr:uid="{00000000-0002-0000-0000-000005000000}">
          <x14:formula1>
            <xm:f>Listas!$B$111:$B$117</xm:f>
          </x14:formula1>
          <xm:sqref>F8:F32</xm:sqref>
        </x14:dataValidation>
        <x14:dataValidation type="list" allowBlank="1" showInputMessage="1" showErrorMessage="1" xr:uid="{00000000-0002-0000-0000-000006000000}">
          <x14:formula1>
            <xm:f>Listas!$B$14:$B$17</xm:f>
          </x14:formula1>
          <xm:sqref>S84:S1048576 Q8:Q32 S8:S32 Q84:Q1048576</xm:sqref>
        </x14:dataValidation>
        <x14:dataValidation type="list" allowBlank="1" showInputMessage="1" showErrorMessage="1" xr:uid="{00000000-0002-0000-0000-000007000000}">
          <x14:formula1>
            <xm:f>Listas!$B$54:$B$61</xm:f>
          </x14:formula1>
          <xm:sqref>B84:B1048576</xm:sqref>
        </x14:dataValidation>
        <x14:dataValidation type="list" allowBlank="1" showInputMessage="1" showErrorMessage="1" xr:uid="{00000000-0002-0000-0000-000008000000}">
          <x14:formula1>
            <xm:f>Listas!$B$51:$B$52</xm:f>
          </x14:formula1>
          <xm:sqref>L21:L32 H8:H32 H84:H1048576</xm:sqref>
        </x14:dataValidation>
        <x14:dataValidation type="list" allowBlank="1" showInputMessage="1" showErrorMessage="1" xr:uid="{00000000-0002-0000-0000-000009000000}">
          <x14:formula1>
            <xm:f>Listas!$B$2:$B$4</xm:f>
          </x14:formula1>
          <xm:sqref>J11:J17 I8:I32 I84:I1048576</xm:sqref>
        </x14:dataValidation>
        <x14:dataValidation type="list" allowBlank="1" showInputMessage="1" showErrorMessage="1" xr:uid="{00000000-0002-0000-0000-00000A000000}">
          <x14:formula1>
            <xm:f>'C:\Users\isis.gomez\Downloads\[activosindice_geodesia_1.xlsx]Listas'!#REF!</xm:f>
          </x14:formula1>
          <xm:sqref>H33:H83 M43:M53 M55:M83 M33:M41 O55 O43:O53 O33:O41 U45:U54 Q43:Q53 Q33:Q41 S33:S54 V55:Z55 V33:Z53 I55:I83 I33:I53 AJ33:AJ55 F33:F55</xm:sqref>
        </x14:dataValidation>
        <x14:dataValidation type="list" allowBlank="1" showErrorMessage="1" xr:uid="{00000000-0002-0000-0000-000012000000}">
          <x14:formula1>
            <xm:f>'[F1500-01 17 V2 Matriz de Inventario de Activos de Informacion Agrología FINAL 09.09.2019.xlsx]Listas'!#REF!</xm:f>
          </x14:formula1>
          <xm:sqref>S56 S63</xm:sqref>
        </x14:dataValidation>
        <x14:dataValidation type="list" allowBlank="1" showInputMessage="1" showErrorMessage="1" xr:uid="{00000000-0002-0000-0000-000013000000}">
          <x14:formula1>
            <xm:f>Listas!$B$74:$B$109</xm:f>
          </x14:formula1>
          <xm:sqref>C8:C1048576</xm:sqref>
        </x14:dataValidation>
        <x14:dataValidation type="list" allowBlank="1" showInputMessage="1" showErrorMessage="1" xr:uid="{00000000-0002-0000-0000-000014000000}">
          <x14:formula1>
            <xm:f>Listas!$B$54:$B$70</xm:f>
          </x14:formula1>
          <xm:sqref>B8:B83</xm:sqref>
        </x14:dataValidation>
        <x14:dataValidation type="list" allowBlank="1" showErrorMessage="1" xr:uid="{00000000-0002-0000-0000-000015000000}">
          <x14:formula1>
            <xm:f>'C:\Users\isis.gomez\Downloads\[activosindice_cartografia_1.xlsx]Listas'!#REF!</xm:f>
          </x14:formula1>
          <xm:sqref>F56:F81 V56:Z81 AA61:AF61 AA78:AF78 AJ56:AJ81</xm:sqref>
        </x14:dataValidation>
        <x14:dataValidation type="list" allowBlank="1" showInputMessage="1" showErrorMessage="1" xr:uid="{00000000-0002-0000-0000-000016000000}">
          <x14:formula1>
            <xm:f>'C:\Users\isis.gomez\Downloads\[activosindice_cartografia_1.xlsx]Listas'!#REF!</xm:f>
          </x14:formula1>
          <xm:sqref>O56:O60 O62:O73 O77 O79 O81 Q56:Q60 S57:S62 U61 Q62:Q73 S64:S81 U74:U76 U78 Q77 U80 Q79 Q81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J1" zoomScale="90" zoomScaleNormal="90" workbookViewId="0">
      <selection activeCell="O4" sqref="O4"/>
    </sheetView>
  </sheetViews>
  <sheetFormatPr defaultColWidth="8.88671875" defaultRowHeight="18" x14ac:dyDescent="0.3"/>
  <cols>
    <col min="1" max="1" width="20.33203125" style="42" customWidth="1"/>
    <col min="2" max="2" width="13.44140625" style="18" customWidth="1"/>
    <col min="3" max="3" width="12.88671875" style="18" customWidth="1"/>
    <col min="4" max="4" width="17.44140625" style="18" customWidth="1"/>
    <col min="5" max="5" width="16.6640625" style="18" customWidth="1"/>
    <col min="6" max="6" width="14.109375" style="18" customWidth="1"/>
    <col min="7" max="7" width="42.33203125" style="18" customWidth="1"/>
    <col min="8" max="8" width="11.6640625" style="18" customWidth="1"/>
    <col min="9" max="9" width="16" style="18" customWidth="1"/>
    <col min="10" max="10" width="20.33203125" style="18" bestFit="1" customWidth="1"/>
    <col min="11" max="11" width="14.6640625" style="18" customWidth="1"/>
    <col min="12" max="12" width="28.33203125" style="18" customWidth="1"/>
    <col min="13" max="13" width="17.6640625" style="18" customWidth="1"/>
    <col min="14" max="14" width="19.33203125" style="18" customWidth="1"/>
    <col min="15" max="15" width="39.44140625" style="18" customWidth="1"/>
    <col min="16" max="16" width="23.6640625" style="18" customWidth="1"/>
    <col min="17" max="17" width="25.33203125" style="18" customWidth="1"/>
    <col min="18" max="18" width="27.33203125" style="18" customWidth="1"/>
    <col min="19" max="19" width="35.6640625" style="18" customWidth="1"/>
    <col min="20" max="20" width="26.33203125" style="43" customWidth="1"/>
    <col min="21" max="21" width="21.33203125" style="18" customWidth="1"/>
    <col min="22" max="22" width="17.44140625" style="18" customWidth="1"/>
    <col min="23" max="23" width="20.88671875" style="18" customWidth="1"/>
    <col min="24" max="24" width="15.33203125" style="18" customWidth="1"/>
    <col min="25" max="25" width="17.33203125" style="18" customWidth="1"/>
    <col min="26" max="16384" width="8.88671875" style="18"/>
  </cols>
  <sheetData>
    <row r="1" spans="1:25" ht="36" x14ac:dyDescent="0.3">
      <c r="A1" s="15" t="s">
        <v>100</v>
      </c>
      <c r="B1" s="164" t="s">
        <v>4</v>
      </c>
      <c r="C1" s="164"/>
      <c r="D1" s="164"/>
      <c r="E1" s="164"/>
      <c r="F1" s="164"/>
      <c r="G1" s="164"/>
      <c r="H1" s="164"/>
      <c r="I1" s="165" t="s">
        <v>101</v>
      </c>
      <c r="J1" s="165"/>
      <c r="K1" s="165"/>
      <c r="L1" s="165"/>
      <c r="M1" s="165"/>
      <c r="N1" s="165"/>
      <c r="O1" s="166" t="s">
        <v>6</v>
      </c>
      <c r="P1" s="166"/>
      <c r="Q1" s="166"/>
      <c r="R1" s="166"/>
      <c r="S1" s="16" t="s">
        <v>102</v>
      </c>
      <c r="T1" s="17" t="s">
        <v>103</v>
      </c>
      <c r="U1" s="167" t="s">
        <v>8</v>
      </c>
      <c r="V1" s="167"/>
      <c r="W1" s="167"/>
      <c r="X1" s="167"/>
      <c r="Y1" s="167"/>
    </row>
    <row r="2" spans="1:25" s="20" customFormat="1" ht="43.2" x14ac:dyDescent="0.3">
      <c r="A2" s="19" t="s">
        <v>104</v>
      </c>
      <c r="B2" s="20" t="s">
        <v>9</v>
      </c>
      <c r="C2" s="20" t="s">
        <v>10</v>
      </c>
      <c r="D2" s="20" t="s">
        <v>80</v>
      </c>
      <c r="E2" s="20" t="s">
        <v>105</v>
      </c>
      <c r="F2" s="20" t="s">
        <v>106</v>
      </c>
      <c r="G2" s="20" t="s">
        <v>107</v>
      </c>
      <c r="H2" s="20" t="s">
        <v>15</v>
      </c>
      <c r="I2" s="20" t="s">
        <v>16</v>
      </c>
      <c r="J2" s="20" t="s">
        <v>108</v>
      </c>
      <c r="K2" s="20" t="s">
        <v>109</v>
      </c>
      <c r="L2" s="20" t="s">
        <v>19</v>
      </c>
      <c r="M2" s="20" t="s">
        <v>20</v>
      </c>
      <c r="N2" s="20" t="s">
        <v>110</v>
      </c>
      <c r="O2" s="20" t="s">
        <v>61</v>
      </c>
      <c r="P2" s="20" t="s">
        <v>111</v>
      </c>
      <c r="Q2" s="20" t="s">
        <v>112</v>
      </c>
      <c r="R2" s="21" t="s">
        <v>113</v>
      </c>
      <c r="S2" s="20" t="s">
        <v>114</v>
      </c>
      <c r="T2" s="22" t="s">
        <v>115</v>
      </c>
      <c r="U2" s="20" t="s">
        <v>116</v>
      </c>
      <c r="V2" s="20" t="s">
        <v>117</v>
      </c>
      <c r="W2" s="20" t="s">
        <v>36</v>
      </c>
      <c r="X2" s="20" t="s">
        <v>37</v>
      </c>
      <c r="Y2" s="20" t="s">
        <v>118</v>
      </c>
    </row>
    <row r="3" spans="1:25" ht="171" customHeight="1" x14ac:dyDescent="0.3">
      <c r="A3" s="168" t="s">
        <v>119</v>
      </c>
      <c r="B3" s="23" t="s">
        <v>120</v>
      </c>
      <c r="C3" s="23" t="s">
        <v>121</v>
      </c>
      <c r="D3" s="23" t="s">
        <v>122</v>
      </c>
      <c r="E3" s="23" t="s">
        <v>123</v>
      </c>
      <c r="F3" s="23" t="s">
        <v>124</v>
      </c>
      <c r="G3" s="24" t="s">
        <v>125</v>
      </c>
      <c r="H3" s="23" t="s">
        <v>126</v>
      </c>
      <c r="I3" s="23" t="s">
        <v>127</v>
      </c>
      <c r="J3" s="25" t="s">
        <v>128</v>
      </c>
      <c r="K3" s="26" t="s">
        <v>129</v>
      </c>
      <c r="L3" s="25" t="s">
        <v>130</v>
      </c>
      <c r="M3" s="25" t="s">
        <v>131</v>
      </c>
      <c r="N3" s="25" t="s">
        <v>132</v>
      </c>
      <c r="O3" s="25" t="s">
        <v>133</v>
      </c>
      <c r="P3" s="25" t="s">
        <v>134</v>
      </c>
      <c r="Q3" s="25" t="s">
        <v>135</v>
      </c>
      <c r="R3" s="25" t="s">
        <v>136</v>
      </c>
      <c r="S3" s="25" t="s">
        <v>137</v>
      </c>
      <c r="T3" s="25" t="s">
        <v>138</v>
      </c>
      <c r="U3" s="23" t="s">
        <v>139</v>
      </c>
      <c r="V3" s="23" t="s">
        <v>140</v>
      </c>
      <c r="W3" s="23" t="s">
        <v>141</v>
      </c>
      <c r="X3" s="23" t="s">
        <v>142</v>
      </c>
      <c r="Y3" s="26" t="s">
        <v>143</v>
      </c>
    </row>
    <row r="4" spans="1:25" ht="185.25" customHeight="1" x14ac:dyDescent="0.3">
      <c r="A4" s="169"/>
      <c r="B4" s="27"/>
      <c r="C4" s="28"/>
      <c r="D4" s="28"/>
      <c r="E4" s="28"/>
      <c r="F4" s="29"/>
      <c r="G4" s="30" t="s">
        <v>144</v>
      </c>
      <c r="H4" s="27"/>
      <c r="I4" s="29"/>
      <c r="J4" s="31" t="s">
        <v>145</v>
      </c>
      <c r="K4" s="26" t="s">
        <v>146</v>
      </c>
      <c r="L4" s="32"/>
      <c r="M4" s="25" t="s">
        <v>147</v>
      </c>
      <c r="N4" s="32"/>
      <c r="O4" s="25" t="s">
        <v>148</v>
      </c>
      <c r="P4" s="25" t="s">
        <v>149</v>
      </c>
      <c r="Q4" s="25" t="s">
        <v>150</v>
      </c>
      <c r="R4" s="26" t="s">
        <v>151</v>
      </c>
      <c r="S4" s="25" t="s">
        <v>152</v>
      </c>
      <c r="T4" s="33" t="s">
        <v>153</v>
      </c>
      <c r="U4" s="27"/>
      <c r="V4" s="28"/>
      <c r="W4" s="28"/>
      <c r="X4" s="29"/>
      <c r="Y4" s="34" t="s">
        <v>154</v>
      </c>
    </row>
    <row r="5" spans="1:25" ht="144" x14ac:dyDescent="0.3">
      <c r="A5" s="169"/>
      <c r="B5" s="35"/>
      <c r="F5" s="36"/>
      <c r="G5" s="30" t="s">
        <v>155</v>
      </c>
      <c r="H5" s="35"/>
      <c r="I5" s="36"/>
      <c r="J5" s="25" t="s">
        <v>156</v>
      </c>
      <c r="O5" s="25" t="s">
        <v>157</v>
      </c>
      <c r="P5" s="25" t="s">
        <v>158</v>
      </c>
      <c r="Q5" s="25" t="s">
        <v>159</v>
      </c>
      <c r="R5" s="25" t="s">
        <v>160</v>
      </c>
      <c r="S5" s="25" t="s">
        <v>161</v>
      </c>
      <c r="T5" s="33" t="s">
        <v>162</v>
      </c>
      <c r="U5" s="35"/>
      <c r="Y5" s="29"/>
    </row>
    <row r="6" spans="1:25" ht="216" x14ac:dyDescent="0.3">
      <c r="A6" s="169"/>
      <c r="B6" s="35"/>
      <c r="F6" s="36"/>
      <c r="G6" s="30" t="s">
        <v>163</v>
      </c>
      <c r="H6" s="35"/>
      <c r="O6" s="25" t="s">
        <v>164</v>
      </c>
      <c r="P6" s="25" t="s">
        <v>165</v>
      </c>
      <c r="Q6" s="25" t="s">
        <v>166</v>
      </c>
      <c r="R6" s="32"/>
      <c r="S6" s="25" t="s">
        <v>167</v>
      </c>
      <c r="T6" s="33" t="s">
        <v>168</v>
      </c>
      <c r="U6" s="35"/>
      <c r="Y6" s="36"/>
    </row>
    <row r="7" spans="1:25" ht="100.8" x14ac:dyDescent="0.3">
      <c r="A7" s="169"/>
      <c r="B7" s="35"/>
      <c r="F7" s="36"/>
      <c r="G7" s="30" t="s">
        <v>169</v>
      </c>
      <c r="H7" s="35"/>
      <c r="Q7" s="37"/>
      <c r="S7" s="25" t="s">
        <v>170</v>
      </c>
      <c r="T7" s="33" t="s">
        <v>171</v>
      </c>
      <c r="U7" s="35"/>
      <c r="Y7" s="36"/>
    </row>
    <row r="8" spans="1:25" ht="129.6" x14ac:dyDescent="0.3">
      <c r="A8" s="169"/>
      <c r="B8" s="38"/>
      <c r="C8" s="39"/>
      <c r="D8" s="39"/>
      <c r="E8" s="39"/>
      <c r="F8" s="40"/>
      <c r="G8" s="30" t="s">
        <v>172</v>
      </c>
      <c r="H8" s="38"/>
      <c r="I8" s="39"/>
      <c r="J8" s="39"/>
      <c r="K8" s="39"/>
      <c r="L8" s="39"/>
      <c r="M8" s="39"/>
      <c r="N8" s="39"/>
      <c r="O8" s="39"/>
      <c r="P8" s="39"/>
      <c r="Q8" s="39"/>
      <c r="R8" s="39"/>
      <c r="S8" s="41"/>
      <c r="T8" s="33" t="s">
        <v>173</v>
      </c>
      <c r="U8" s="38"/>
      <c r="V8" s="39"/>
      <c r="W8" s="39"/>
      <c r="X8" s="39"/>
      <c r="Y8" s="40"/>
    </row>
    <row r="9" spans="1:25" x14ac:dyDescent="0.3">
      <c r="T9" s="37">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8"/>
  <sheetViews>
    <sheetView topLeftCell="A50" workbookViewId="0">
      <selection activeCell="C66" sqref="C66"/>
    </sheetView>
  </sheetViews>
  <sheetFormatPr defaultColWidth="11.44140625" defaultRowHeight="14.4" x14ac:dyDescent="0.3"/>
  <cols>
    <col min="2" max="2" width="34" customWidth="1"/>
  </cols>
  <sheetData>
    <row r="1" spans="1:2" x14ac:dyDescent="0.3">
      <c r="A1" t="s">
        <v>17</v>
      </c>
    </row>
    <row r="2" spans="1:2" x14ac:dyDescent="0.3">
      <c r="B2" t="s">
        <v>59</v>
      </c>
    </row>
    <row r="3" spans="1:2" x14ac:dyDescent="0.3">
      <c r="B3" t="s">
        <v>56</v>
      </c>
    </row>
    <row r="4" spans="1:2" x14ac:dyDescent="0.3">
      <c r="B4" t="s">
        <v>50</v>
      </c>
    </row>
    <row r="5" spans="1:2" x14ac:dyDescent="0.3">
      <c r="A5" t="s">
        <v>20</v>
      </c>
    </row>
    <row r="6" spans="1:2" x14ac:dyDescent="0.3">
      <c r="B6" t="s">
        <v>51</v>
      </c>
    </row>
    <row r="7" spans="1:2" x14ac:dyDescent="0.3">
      <c r="B7" t="s">
        <v>60</v>
      </c>
    </row>
    <row r="8" spans="1:2" x14ac:dyDescent="0.3">
      <c r="A8" t="s">
        <v>61</v>
      </c>
    </row>
    <row r="9" spans="1:2" x14ac:dyDescent="0.3">
      <c r="B9" s="13" t="s">
        <v>62</v>
      </c>
    </row>
    <row r="10" spans="1:2" x14ac:dyDescent="0.3">
      <c r="B10" t="s">
        <v>52</v>
      </c>
    </row>
    <row r="11" spans="1:2" x14ac:dyDescent="0.3">
      <c r="B11" t="s">
        <v>57</v>
      </c>
    </row>
    <row r="12" spans="1:2" x14ac:dyDescent="0.3">
      <c r="B12" t="s">
        <v>63</v>
      </c>
    </row>
    <row r="13" spans="1:2" x14ac:dyDescent="0.3">
      <c r="A13" t="s">
        <v>64</v>
      </c>
    </row>
    <row r="14" spans="1:2" x14ac:dyDescent="0.3">
      <c r="B14" t="s">
        <v>58</v>
      </c>
    </row>
    <row r="15" spans="1:2" x14ac:dyDescent="0.3">
      <c r="B15" t="s">
        <v>53</v>
      </c>
    </row>
    <row r="16" spans="1:2" x14ac:dyDescent="0.3">
      <c r="B16" t="s">
        <v>65</v>
      </c>
    </row>
    <row r="17" spans="1:2" x14ac:dyDescent="0.3">
      <c r="B17" t="s">
        <v>63</v>
      </c>
    </row>
    <row r="18" spans="1:2" x14ac:dyDescent="0.3">
      <c r="A18" t="s">
        <v>66</v>
      </c>
    </row>
    <row r="19" spans="1:2" x14ac:dyDescent="0.3">
      <c r="B19" t="s">
        <v>58</v>
      </c>
    </row>
    <row r="20" spans="1:2" x14ac:dyDescent="0.3">
      <c r="B20" t="s">
        <v>53</v>
      </c>
    </row>
    <row r="21" spans="1:2" x14ac:dyDescent="0.3">
      <c r="B21" t="s">
        <v>65</v>
      </c>
    </row>
    <row r="22" spans="1:2" x14ac:dyDescent="0.3">
      <c r="A22" t="s">
        <v>67</v>
      </c>
    </row>
    <row r="23" spans="1:2" x14ac:dyDescent="0.3">
      <c r="B23">
        <v>1</v>
      </c>
    </row>
    <row r="24" spans="1:2" x14ac:dyDescent="0.3">
      <c r="B24">
        <v>2</v>
      </c>
    </row>
    <row r="25" spans="1:2" x14ac:dyDescent="0.3">
      <c r="B25">
        <v>3</v>
      </c>
    </row>
    <row r="26" spans="1:2" x14ac:dyDescent="0.3">
      <c r="B26">
        <v>4</v>
      </c>
    </row>
    <row r="27" spans="1:2" x14ac:dyDescent="0.3">
      <c r="B27">
        <v>5</v>
      </c>
    </row>
    <row r="28" spans="1:2" x14ac:dyDescent="0.3">
      <c r="B28">
        <v>6</v>
      </c>
    </row>
    <row r="29" spans="1:2" x14ac:dyDescent="0.3">
      <c r="B29">
        <v>7</v>
      </c>
    </row>
    <row r="30" spans="1:2" x14ac:dyDescent="0.3">
      <c r="B30">
        <v>8</v>
      </c>
    </row>
    <row r="31" spans="1:2" x14ac:dyDescent="0.3">
      <c r="B31">
        <v>9</v>
      </c>
    </row>
    <row r="32" spans="1:2" x14ac:dyDescent="0.3">
      <c r="B32">
        <v>10</v>
      </c>
    </row>
    <row r="33" spans="1:2" x14ac:dyDescent="0.3">
      <c r="B33">
        <v>11</v>
      </c>
    </row>
    <row r="34" spans="1:2" x14ac:dyDescent="0.3">
      <c r="B34">
        <v>12</v>
      </c>
    </row>
    <row r="35" spans="1:2" x14ac:dyDescent="0.3">
      <c r="B35">
        <v>13</v>
      </c>
    </row>
    <row r="36" spans="1:2" x14ac:dyDescent="0.3">
      <c r="B36">
        <v>14</v>
      </c>
    </row>
    <row r="37" spans="1:2" x14ac:dyDescent="0.3">
      <c r="B37">
        <v>15</v>
      </c>
    </row>
    <row r="38" spans="1:2" x14ac:dyDescent="0.3">
      <c r="A38" s="14" t="s">
        <v>37</v>
      </c>
    </row>
    <row r="39" spans="1:2" x14ac:dyDescent="0.3">
      <c r="B39" t="s">
        <v>55</v>
      </c>
    </row>
    <row r="40" spans="1:2" x14ac:dyDescent="0.3">
      <c r="B40" t="s">
        <v>54</v>
      </c>
    </row>
    <row r="41" spans="1:2" x14ac:dyDescent="0.3">
      <c r="A41" t="s">
        <v>68</v>
      </c>
    </row>
    <row r="42" spans="1:2" x14ac:dyDescent="0.3">
      <c r="B42" t="s">
        <v>69</v>
      </c>
    </row>
    <row r="43" spans="1:2" x14ac:dyDescent="0.3">
      <c r="B43" t="s">
        <v>70</v>
      </c>
    </row>
    <row r="44" spans="1:2" x14ac:dyDescent="0.3">
      <c r="B44" t="s">
        <v>71</v>
      </c>
    </row>
    <row r="45" spans="1:2" x14ac:dyDescent="0.3">
      <c r="B45" t="s">
        <v>72</v>
      </c>
    </row>
    <row r="46" spans="1:2" x14ac:dyDescent="0.3">
      <c r="B46" t="s">
        <v>73</v>
      </c>
    </row>
    <row r="47" spans="1:2" x14ac:dyDescent="0.3">
      <c r="B47" t="s">
        <v>74</v>
      </c>
    </row>
    <row r="48" spans="1:2" x14ac:dyDescent="0.3">
      <c r="B48" t="s">
        <v>75</v>
      </c>
    </row>
    <row r="49" spans="1:4" x14ac:dyDescent="0.3">
      <c r="B49" t="s">
        <v>48</v>
      </c>
    </row>
    <row r="50" spans="1:4" x14ac:dyDescent="0.3">
      <c r="A50" t="s">
        <v>16</v>
      </c>
    </row>
    <row r="51" spans="1:4" x14ac:dyDescent="0.3">
      <c r="B51" t="s">
        <v>49</v>
      </c>
    </row>
    <row r="52" spans="1:4" x14ac:dyDescent="0.3">
      <c r="B52" t="s">
        <v>76</v>
      </c>
    </row>
    <row r="53" spans="1:4" x14ac:dyDescent="0.3">
      <c r="A53" t="s">
        <v>77</v>
      </c>
    </row>
    <row r="54" spans="1:4" ht="15" customHeight="1" x14ac:dyDescent="0.3">
      <c r="A54" s="170" t="s">
        <v>294</v>
      </c>
      <c r="B54" t="s">
        <v>483</v>
      </c>
      <c r="D54" t="s">
        <v>290</v>
      </c>
    </row>
    <row r="55" spans="1:4" x14ac:dyDescent="0.3">
      <c r="A55" s="170"/>
      <c r="B55" t="s">
        <v>271</v>
      </c>
      <c r="D55" t="s">
        <v>291</v>
      </c>
    </row>
    <row r="56" spans="1:4" ht="15" customHeight="1" x14ac:dyDescent="0.3">
      <c r="A56" s="170"/>
      <c r="B56" t="s">
        <v>484</v>
      </c>
      <c r="D56" t="s">
        <v>293</v>
      </c>
    </row>
    <row r="57" spans="1:4" x14ac:dyDescent="0.3">
      <c r="A57" s="171" t="s">
        <v>299</v>
      </c>
      <c r="B57" t="s">
        <v>276</v>
      </c>
      <c r="C57" t="s">
        <v>311</v>
      </c>
      <c r="D57" t="s">
        <v>292</v>
      </c>
    </row>
    <row r="58" spans="1:4" x14ac:dyDescent="0.3">
      <c r="A58" s="171"/>
      <c r="B58" t="s">
        <v>275</v>
      </c>
      <c r="D58" t="s">
        <v>295</v>
      </c>
    </row>
    <row r="59" spans="1:4" x14ac:dyDescent="0.3">
      <c r="A59" s="171"/>
      <c r="B59" t="s">
        <v>280</v>
      </c>
      <c r="D59" t="s">
        <v>296</v>
      </c>
    </row>
    <row r="60" spans="1:4" x14ac:dyDescent="0.3">
      <c r="A60" s="171"/>
      <c r="B60" t="s">
        <v>289</v>
      </c>
      <c r="D60" t="s">
        <v>297</v>
      </c>
    </row>
    <row r="61" spans="1:4" x14ac:dyDescent="0.3">
      <c r="A61" s="171"/>
      <c r="B61" t="s">
        <v>287</v>
      </c>
      <c r="D61" t="s">
        <v>298</v>
      </c>
    </row>
    <row r="62" spans="1:4" x14ac:dyDescent="0.3">
      <c r="A62" s="172" t="s">
        <v>309</v>
      </c>
      <c r="B62" t="s">
        <v>266</v>
      </c>
      <c r="D62" t="s">
        <v>300</v>
      </c>
    </row>
    <row r="63" spans="1:4" x14ac:dyDescent="0.3">
      <c r="A63" s="172"/>
      <c r="B63" t="s">
        <v>266</v>
      </c>
      <c r="D63" t="s">
        <v>301</v>
      </c>
    </row>
    <row r="64" spans="1:4" ht="43.2" x14ac:dyDescent="0.3">
      <c r="A64" s="172"/>
      <c r="B64" t="s">
        <v>487</v>
      </c>
      <c r="D64" s="13" t="s">
        <v>302</v>
      </c>
    </row>
    <row r="65" spans="1:4" x14ac:dyDescent="0.3">
      <c r="A65" s="172"/>
      <c r="B65" t="s">
        <v>270</v>
      </c>
      <c r="D65" t="s">
        <v>303</v>
      </c>
    </row>
    <row r="66" spans="1:4" x14ac:dyDescent="0.3">
      <c r="A66" s="172"/>
      <c r="B66" t="s">
        <v>487</v>
      </c>
      <c r="D66" t="s">
        <v>304</v>
      </c>
    </row>
    <row r="67" spans="1:4" x14ac:dyDescent="0.3">
      <c r="A67" s="172"/>
      <c r="D67" t="s">
        <v>305</v>
      </c>
    </row>
    <row r="68" spans="1:4" x14ac:dyDescent="0.3">
      <c r="A68" s="172"/>
      <c r="B68" t="s">
        <v>283</v>
      </c>
      <c r="D68" t="s">
        <v>306</v>
      </c>
    </row>
    <row r="69" spans="1:4" x14ac:dyDescent="0.3">
      <c r="A69" s="173" t="s">
        <v>310</v>
      </c>
      <c r="B69" t="s">
        <v>485</v>
      </c>
      <c r="D69" t="s">
        <v>307</v>
      </c>
    </row>
    <row r="70" spans="1:4" x14ac:dyDescent="0.3">
      <c r="A70" s="173"/>
      <c r="B70" t="s">
        <v>486</v>
      </c>
      <c r="D70" t="s">
        <v>308</v>
      </c>
    </row>
    <row r="71" spans="1:4" x14ac:dyDescent="0.3">
      <c r="A71" s="98"/>
    </row>
    <row r="72" spans="1:4" x14ac:dyDescent="0.3">
      <c r="A72" s="98"/>
    </row>
    <row r="73" spans="1:4" ht="15" customHeight="1" x14ac:dyDescent="0.3">
      <c r="A73" t="s">
        <v>80</v>
      </c>
    </row>
    <row r="74" spans="1:4" x14ac:dyDescent="0.3">
      <c r="A74" s="174" t="s">
        <v>266</v>
      </c>
      <c r="B74" t="s">
        <v>267</v>
      </c>
    </row>
    <row r="75" spans="1:4" x14ac:dyDescent="0.3">
      <c r="A75" s="174"/>
      <c r="B75" t="s">
        <v>268</v>
      </c>
    </row>
    <row r="76" spans="1:4" x14ac:dyDescent="0.3">
      <c r="A76" s="174" t="s">
        <v>269</v>
      </c>
      <c r="B76" t="s">
        <v>78</v>
      </c>
    </row>
    <row r="77" spans="1:4" ht="15" customHeight="1" x14ac:dyDescent="0.3">
      <c r="A77" s="174"/>
      <c r="B77" t="s">
        <v>270</v>
      </c>
    </row>
    <row r="78" spans="1:4" x14ac:dyDescent="0.3">
      <c r="A78" s="174"/>
      <c r="B78" t="s">
        <v>271</v>
      </c>
    </row>
    <row r="79" spans="1:4" ht="15" customHeight="1" x14ac:dyDescent="0.3">
      <c r="A79" s="174"/>
      <c r="B79" t="s">
        <v>272</v>
      </c>
    </row>
    <row r="80" spans="1:4" x14ac:dyDescent="0.3">
      <c r="A80" s="174"/>
      <c r="B80" t="s">
        <v>273</v>
      </c>
    </row>
    <row r="81" spans="1:2" ht="28.8" x14ac:dyDescent="0.3">
      <c r="A81" s="13" t="s">
        <v>274</v>
      </c>
      <c r="B81" t="s">
        <v>275</v>
      </c>
    </row>
    <row r="82" spans="1:2" x14ac:dyDescent="0.3">
      <c r="A82" s="174" t="s">
        <v>276</v>
      </c>
      <c r="B82" t="s">
        <v>277</v>
      </c>
    </row>
    <row r="83" spans="1:2" ht="15" customHeight="1" x14ac:dyDescent="0.3">
      <c r="A83" s="174"/>
      <c r="B83" t="s">
        <v>278</v>
      </c>
    </row>
    <row r="84" spans="1:2" x14ac:dyDescent="0.3">
      <c r="A84" s="174"/>
      <c r="B84" t="s">
        <v>79</v>
      </c>
    </row>
    <row r="85" spans="1:2" x14ac:dyDescent="0.3">
      <c r="A85" s="174"/>
      <c r="B85" t="s">
        <v>279</v>
      </c>
    </row>
    <row r="86" spans="1:2" x14ac:dyDescent="0.3">
      <c r="A86" s="175" t="s">
        <v>280</v>
      </c>
      <c r="B86" t="s">
        <v>281</v>
      </c>
    </row>
    <row r="87" spans="1:2" x14ac:dyDescent="0.3">
      <c r="A87" s="175"/>
      <c r="B87" t="s">
        <v>282</v>
      </c>
    </row>
    <row r="88" spans="1:2" x14ac:dyDescent="0.3">
      <c r="A88" s="175" t="s">
        <v>283</v>
      </c>
      <c r="B88" t="s">
        <v>284</v>
      </c>
    </row>
    <row r="89" spans="1:2" x14ac:dyDescent="0.3">
      <c r="A89" s="175"/>
      <c r="B89" t="s">
        <v>285</v>
      </c>
    </row>
    <row r="90" spans="1:2" x14ac:dyDescent="0.3">
      <c r="A90" s="175"/>
      <c r="B90" t="s">
        <v>286</v>
      </c>
    </row>
    <row r="91" spans="1:2" ht="72" x14ac:dyDescent="0.3">
      <c r="A91" s="97" t="s">
        <v>287</v>
      </c>
      <c r="B91" t="s">
        <v>288</v>
      </c>
    </row>
    <row r="92" spans="1:2" ht="72" x14ac:dyDescent="0.3">
      <c r="A92" s="97" t="s">
        <v>289</v>
      </c>
    </row>
    <row r="93" spans="1:2" x14ac:dyDescent="0.3">
      <c r="A93" s="18"/>
    </row>
    <row r="94" spans="1:2" x14ac:dyDescent="0.3">
      <c r="A94" s="18"/>
    </row>
    <row r="95" spans="1:2" x14ac:dyDescent="0.3">
      <c r="A95" s="18"/>
    </row>
    <row r="96" spans="1:2" x14ac:dyDescent="0.3">
      <c r="A96" s="18"/>
    </row>
    <row r="97" spans="1:2" ht="15" customHeight="1" x14ac:dyDescent="0.3">
      <c r="A97" s="97"/>
    </row>
    <row r="98" spans="1:2" x14ac:dyDescent="0.3">
      <c r="A98" s="18"/>
    </row>
    <row r="99" spans="1:2" x14ac:dyDescent="0.3">
      <c r="A99" s="18"/>
    </row>
    <row r="100" spans="1:2" x14ac:dyDescent="0.3">
      <c r="A100" s="18"/>
    </row>
    <row r="101" spans="1:2" x14ac:dyDescent="0.3">
      <c r="A101" s="18"/>
    </row>
    <row r="102" spans="1:2" x14ac:dyDescent="0.3">
      <c r="A102" s="18"/>
    </row>
    <row r="103" spans="1:2" x14ac:dyDescent="0.3">
      <c r="A103" s="18"/>
    </row>
    <row r="104" spans="1:2" x14ac:dyDescent="0.3">
      <c r="A104" s="18"/>
    </row>
    <row r="105" spans="1:2" x14ac:dyDescent="0.3">
      <c r="A105" s="18"/>
    </row>
    <row r="106" spans="1:2" x14ac:dyDescent="0.3">
      <c r="A106" s="18"/>
    </row>
    <row r="107" spans="1:2" x14ac:dyDescent="0.3">
      <c r="A107" s="18"/>
    </row>
    <row r="108" spans="1:2" x14ac:dyDescent="0.3">
      <c r="A108" s="18"/>
    </row>
    <row r="109" spans="1:2" x14ac:dyDescent="0.3">
      <c r="A109" s="18"/>
    </row>
    <row r="110" spans="1:2" x14ac:dyDescent="0.3">
      <c r="A110" t="s">
        <v>81</v>
      </c>
    </row>
    <row r="111" spans="1:2" x14ac:dyDescent="0.3">
      <c r="B111" t="s">
        <v>47</v>
      </c>
    </row>
    <row r="112" spans="1:2" x14ac:dyDescent="0.3">
      <c r="B112" t="s">
        <v>82</v>
      </c>
    </row>
    <row r="113" spans="1:2" x14ac:dyDescent="0.3">
      <c r="B113" t="s">
        <v>83</v>
      </c>
    </row>
    <row r="114" spans="1:2" x14ac:dyDescent="0.3">
      <c r="B114" t="s">
        <v>84</v>
      </c>
    </row>
    <row r="115" spans="1:2" x14ac:dyDescent="0.3">
      <c r="B115" t="s">
        <v>85</v>
      </c>
    </row>
    <row r="116" spans="1:2" x14ac:dyDescent="0.3">
      <c r="B116" t="s">
        <v>86</v>
      </c>
    </row>
    <row r="117" spans="1:2" x14ac:dyDescent="0.3">
      <c r="B117" t="s">
        <v>87</v>
      </c>
    </row>
    <row r="118" spans="1:2" x14ac:dyDescent="0.3">
      <c r="A118" t="s">
        <v>88</v>
      </c>
    </row>
    <row r="119" spans="1:2" x14ac:dyDescent="0.3">
      <c r="B119" t="s">
        <v>89</v>
      </c>
    </row>
    <row r="120" spans="1:2" x14ac:dyDescent="0.3">
      <c r="B120" t="s">
        <v>90</v>
      </c>
    </row>
    <row r="121" spans="1:2" x14ac:dyDescent="0.3">
      <c r="B121" t="s">
        <v>91</v>
      </c>
    </row>
    <row r="122" spans="1:2" x14ac:dyDescent="0.3">
      <c r="A122" t="s">
        <v>92</v>
      </c>
    </row>
    <row r="123" spans="1:2" x14ac:dyDescent="0.3">
      <c r="B123" t="s">
        <v>93</v>
      </c>
    </row>
    <row r="124" spans="1:2" x14ac:dyDescent="0.3">
      <c r="B124" t="s">
        <v>94</v>
      </c>
    </row>
    <row r="125" spans="1:2" x14ac:dyDescent="0.3">
      <c r="B125" t="s">
        <v>95</v>
      </c>
    </row>
    <row r="126" spans="1:2" x14ac:dyDescent="0.3">
      <c r="A126" t="s">
        <v>96</v>
      </c>
    </row>
    <row r="127" spans="1:2" x14ac:dyDescent="0.3">
      <c r="B127">
        <v>1</v>
      </c>
    </row>
    <row r="128" spans="1:2" x14ac:dyDescent="0.3">
      <c r="B128">
        <v>2</v>
      </c>
    </row>
    <row r="129" spans="1:2" x14ac:dyDescent="0.3">
      <c r="B129">
        <v>3</v>
      </c>
    </row>
    <row r="130" spans="1:2" x14ac:dyDescent="0.3">
      <c r="B130">
        <v>4</v>
      </c>
    </row>
    <row r="131" spans="1:2" x14ac:dyDescent="0.3">
      <c r="B131">
        <v>5</v>
      </c>
    </row>
    <row r="132" spans="1:2" x14ac:dyDescent="0.3">
      <c r="B132">
        <v>6</v>
      </c>
    </row>
    <row r="133" spans="1:2" x14ac:dyDescent="0.3">
      <c r="B133">
        <v>7</v>
      </c>
    </row>
    <row r="134" spans="1:2" x14ac:dyDescent="0.3">
      <c r="B134">
        <v>8</v>
      </c>
    </row>
    <row r="135" spans="1:2" x14ac:dyDescent="0.3">
      <c r="B135">
        <v>9</v>
      </c>
    </row>
    <row r="136" spans="1:2" x14ac:dyDescent="0.3">
      <c r="B136">
        <v>10</v>
      </c>
    </row>
    <row r="137" spans="1:2" x14ac:dyDescent="0.3">
      <c r="B137">
        <v>11</v>
      </c>
    </row>
    <row r="138" spans="1:2" x14ac:dyDescent="0.3">
      <c r="B138">
        <v>12</v>
      </c>
    </row>
    <row r="139" spans="1:2" x14ac:dyDescent="0.3">
      <c r="B139">
        <v>13</v>
      </c>
    </row>
    <row r="140" spans="1:2" x14ac:dyDescent="0.3">
      <c r="B140">
        <v>14</v>
      </c>
    </row>
    <row r="141" spans="1:2" x14ac:dyDescent="0.3">
      <c r="B141">
        <v>15</v>
      </c>
    </row>
    <row r="142" spans="1:2" x14ac:dyDescent="0.3">
      <c r="B142" t="s">
        <v>97</v>
      </c>
    </row>
    <row r="143" spans="1:2" x14ac:dyDescent="0.3">
      <c r="A143" t="s">
        <v>98</v>
      </c>
    </row>
    <row r="144" spans="1:2" x14ac:dyDescent="0.3">
      <c r="B144" t="s">
        <v>55</v>
      </c>
    </row>
    <row r="145" spans="1:2" x14ac:dyDescent="0.3">
      <c r="B145" t="s">
        <v>54</v>
      </c>
    </row>
    <row r="146" spans="1:2" x14ac:dyDescent="0.3">
      <c r="A146" t="s">
        <v>99</v>
      </c>
    </row>
    <row r="147" spans="1:2" x14ac:dyDescent="0.3">
      <c r="B147" t="s">
        <v>55</v>
      </c>
    </row>
    <row r="148" spans="1:2" x14ac:dyDescent="0.3">
      <c r="B148" t="s">
        <v>54</v>
      </c>
    </row>
  </sheetData>
  <mergeCells count="9">
    <mergeCell ref="A86:A87"/>
    <mergeCell ref="A88:A90"/>
    <mergeCell ref="A74:A75"/>
    <mergeCell ref="A76:A80"/>
    <mergeCell ref="A54:A56"/>
    <mergeCell ref="A57:A61"/>
    <mergeCell ref="A62:A68"/>
    <mergeCell ref="A69:A70"/>
    <mergeCell ref="A82:A8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Matriz (2)</vt:lpstr>
      <vt:lpstr>Instrucciones_Diligenciamiento</vt:lpstr>
      <vt:lpstr>Listas</vt:lpstr>
      <vt:lpstr>'Matriz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us</cp:lastModifiedBy>
  <dcterms:created xsi:type="dcterms:W3CDTF">2019-09-05T14:18:56Z</dcterms:created>
  <dcterms:modified xsi:type="dcterms:W3CDTF">2021-12-29T15:47:14Z</dcterms:modified>
</cp:coreProperties>
</file>