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https://igacoffice365-my.sharepoint.com/personal/diegof_ramirez_igac_gov_co/Documents/Activos de informacion/2023/publicar/"/>
    </mc:Choice>
  </mc:AlternateContent>
  <xr:revisionPtr revIDLastSave="3" documentId="8_{F518E24C-80E1-4704-A194-F94C13E794BA}" xr6:coauthVersionLast="47" xr6:coauthVersionMax="47" xr10:uidLastSave="{B821A90F-4920-48B3-9D3D-06753F33B82C}"/>
  <bookViews>
    <workbookView xWindow="-28920" yWindow="-3375" windowWidth="29040" windowHeight="15720" xr2:uid="{00000000-000D-0000-FFFF-FFFF00000000}"/>
  </bookViews>
  <sheets>
    <sheet name="FO-GET-PC01-01" sheetId="6" r:id="rId1"/>
    <sheet name="Instrucciones_Diligenciamiento" sheetId="5" r:id="rId2"/>
    <sheet name="Listas" sheetId="4" state="hidden" r:id="rId3"/>
  </sheets>
  <externalReferences>
    <externalReference r:id="rId4"/>
  </externalReferences>
  <definedNames>
    <definedName name="_xlnm._FilterDatabase" localSheetId="0" hidden="1">'FO-GET-PC01-01'!$A$11:$AB$11</definedName>
    <definedName name="O1278000" localSheetId="0">'FO-GET-PC01-01'!#REF!</definedName>
    <definedName name="O1278000">#REF!</definedName>
    <definedName name="O1300000" localSheetId="0">'FO-GET-PC01-01'!#REF!</definedName>
    <definedName name="O1300000">#REF!</definedName>
    <definedName name="_xlnm.Print_Titles" localSheetId="0">'FO-GET-PC01-01'!$3:$11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5" i="6" l="1"/>
  <c r="V24" i="6"/>
  <c r="T25" i="6"/>
  <c r="R25" i="6"/>
  <c r="T24" i="6"/>
  <c r="R24" i="6"/>
  <c r="V23" i="6"/>
  <c r="T23" i="6"/>
  <c r="R23" i="6"/>
  <c r="V22" i="6"/>
  <c r="T22" i="6"/>
  <c r="R22" i="6"/>
  <c r="V21" i="6"/>
  <c r="T21" i="6"/>
  <c r="R21" i="6"/>
  <c r="T20" i="6"/>
  <c r="R20" i="6"/>
  <c r="V20" i="6"/>
  <c r="W22" i="6" l="1"/>
  <c r="W20" i="6"/>
  <c r="W21" i="6"/>
  <c r="W25" i="6"/>
  <c r="W24" i="6"/>
  <c r="W23" i="6"/>
  <c r="V13" i="6"/>
  <c r="T13" i="6"/>
  <c r="R13" i="6"/>
  <c r="R14" i="6"/>
  <c r="T14" i="6"/>
  <c r="V14" i="6"/>
  <c r="R15" i="6"/>
  <c r="T15" i="6"/>
  <c r="V15" i="6"/>
  <c r="R16" i="6"/>
  <c r="T16" i="6"/>
  <c r="V16" i="6"/>
  <c r="R17" i="6"/>
  <c r="T17" i="6"/>
  <c r="V17" i="6"/>
  <c r="R18" i="6"/>
  <c r="T18" i="6"/>
  <c r="V18" i="6"/>
  <c r="R19" i="6"/>
  <c r="T19" i="6"/>
  <c r="V19" i="6"/>
  <c r="W13" i="6" l="1"/>
  <c r="W19" i="6"/>
  <c r="W15" i="6"/>
  <c r="W17" i="6"/>
  <c r="W16" i="6"/>
  <c r="W18" i="6"/>
  <c r="W14" i="6"/>
  <c r="V12" i="6"/>
  <c r="T12" i="6"/>
  <c r="R12" i="6"/>
  <c r="W1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Roberto Carlos Pantoja Benitez</author>
    <author>Usuario de Microsoft Office</author>
    <author>Andres Giovanny Cadena Herrera</author>
    <author>Myriam Ortiz Osorio</author>
    <author>Admin</author>
    <author>tc={F7D6C585-1786-45B9-BDC9-0637AC054969}</author>
    <author>tc={6CF96E9D-21A2-4D93-9951-E7CBC9EA0AFB}</author>
  </authors>
  <commentList>
    <comment ref="A9" authorId="0" shapeId="0" xr:uid="{00000000-0006-0000-0000-000001000000}">
      <text>
        <r>
          <rPr>
            <sz val="14"/>
            <color indexed="81"/>
            <rFont val="Tahoma"/>
            <family val="2"/>
          </rPr>
          <t>Consecutivo del activo de información. Identificador único</t>
        </r>
      </text>
    </comment>
    <comment ref="B9" authorId="0" shapeId="0" xr:uid="{00000000-0006-0000-0000-000002000000}">
      <text>
        <r>
          <rPr>
            <sz val="14"/>
            <color indexed="81"/>
            <rFont val="Tahoma"/>
            <family val="2"/>
          </rPr>
          <t xml:space="preserve">Relacionar código de la serie o subserie como se encuentra identificado el activo en la TDR, si aplica, de lo contrario dejar vacío
</t>
        </r>
      </text>
    </comment>
    <comment ref="E9" authorId="0" shapeId="0" xr:uid="{00000000-0006-0000-0000-000003000000}">
      <text>
        <r>
          <rPr>
            <sz val="14"/>
            <color indexed="81"/>
            <rFont val="Tahoma"/>
            <family val="2"/>
          </rPr>
          <t>Relacionar nombre completo del activo de información</t>
        </r>
      </text>
    </comment>
    <comment ref="F9" authorId="0" shapeId="0" xr:uid="{00000000-0006-0000-0000-000004000000}">
      <text>
        <r>
          <rPr>
            <sz val="14"/>
            <color indexed="81"/>
            <rFont val="Tahoma"/>
            <family val="2"/>
          </rPr>
          <t>Relacionar nombre de la dependencia que es la propietaria o custodia de la información.</t>
        </r>
        <r>
          <rPr>
            <sz val="9"/>
            <color indexed="81"/>
            <rFont val="Tahoma"/>
            <family val="2"/>
          </rPr>
          <t xml:space="preserve">
</t>
        </r>
      </text>
    </comment>
    <comment ref="G9" authorId="0" shapeId="0" xr:uid="{00000000-0006-0000-0000-000005000000}">
      <text>
        <r>
          <rPr>
            <sz val="14"/>
            <color indexed="81"/>
            <rFont val="Tahoma"/>
            <family val="2"/>
          </rPr>
          <t>Relacionar nombre del subproceso al que pertenece el activo de información</t>
        </r>
        <r>
          <rPr>
            <sz val="9"/>
            <color indexed="81"/>
            <rFont val="Tahoma"/>
            <family val="2"/>
          </rPr>
          <t xml:space="preserve">
</t>
        </r>
      </text>
    </comment>
    <comment ref="H9" authorId="0" shapeId="0" xr:uid="{00000000-0006-0000-0000-000006000000}">
      <text>
        <r>
          <rPr>
            <sz val="14"/>
            <color theme="1"/>
            <rFont val="Tahoma"/>
            <family val="2"/>
          </rPr>
          <t>Descripción detallada para identificar el activo de información</t>
        </r>
      </text>
    </comment>
    <comment ref="I9" authorId="1" shapeId="0" xr:uid="{00000000-0006-0000-0000-000007000000}">
      <text>
        <r>
          <rPr>
            <b/>
            <sz val="14"/>
            <color indexed="81"/>
            <rFont val="Tahoma"/>
            <family val="2"/>
          </rPr>
          <t>Define el tipo de activo de información:
*Información:</t>
        </r>
        <r>
          <rPr>
            <sz val="14"/>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4"/>
            <color indexed="81"/>
            <rFont val="Tahoma"/>
            <family val="2"/>
          </rPr>
          <t>*Sistemas de información y aplicaciones  de Software:</t>
        </r>
        <r>
          <rPr>
            <sz val="14"/>
            <color indexed="81"/>
            <rFont val="Tahoma"/>
            <family val="2"/>
          </rPr>
          <t xml:space="preserve">
Software de aplicación, interfaces, software del sistema, herramientas de desarrollo, software libre utilizado y otras utilidades relacionadas
</t>
        </r>
        <r>
          <rPr>
            <b/>
            <sz val="14"/>
            <color indexed="81"/>
            <rFont val="Tahoma"/>
            <family val="2"/>
          </rPr>
          <t>*Dispositivos de Tecnologías de información- Hardware:</t>
        </r>
        <r>
          <rPr>
            <sz val="14"/>
            <color indexed="81"/>
            <rFont val="Tahoma"/>
            <family val="2"/>
          </rPr>
          <t xml:space="preserve">
Equipos de cómputo que por su criticidad son considerados activos de información, no sólo activos fijos.
</t>
        </r>
        <r>
          <rPr>
            <b/>
            <sz val="14"/>
            <color indexed="81"/>
            <rFont val="Tahoma"/>
            <family val="2"/>
          </rPr>
          <t>*Soporte para almacenamiento de información:</t>
        </r>
        <r>
          <rPr>
            <sz val="14"/>
            <color indexed="81"/>
            <rFont val="Tahoma"/>
            <family val="2"/>
          </rPr>
          <t xml:space="preserve">
Equipo para almacenamiento de información como USB, discos duros, CDs, SAN, NAS, Netapp.
*</t>
        </r>
        <r>
          <rPr>
            <b/>
            <sz val="14"/>
            <color indexed="81"/>
            <rFont val="Tahoma"/>
            <family val="2"/>
          </rPr>
          <t>Redes de comunicaciones:</t>
        </r>
        <r>
          <rPr>
            <sz val="14"/>
            <color indexed="81"/>
            <rFont val="Tahoma"/>
            <family val="2"/>
          </rPr>
          <t xml:space="preserve">
Equipos de comunicaciones que por su criticidad son considerados activos de información, tales como: firewall, router, VPN, entre otros.
</t>
        </r>
        <r>
          <rPr>
            <b/>
            <sz val="14"/>
            <color indexed="81"/>
            <rFont val="Tahoma"/>
            <family val="2"/>
          </rPr>
          <t>*Servicios:</t>
        </r>
        <r>
          <rPr>
            <sz val="14"/>
            <color indexed="81"/>
            <rFont val="Tahoma"/>
            <family val="2"/>
          </rPr>
          <t xml:space="preserve">
Servicios de computación y comunicaciones, tales como Internet, páginas de consulta, directorios compartidos e Intranet
</t>
        </r>
        <r>
          <rPr>
            <b/>
            <sz val="14"/>
            <color indexed="81"/>
            <rFont val="Tahoma"/>
            <family val="2"/>
          </rPr>
          <t xml:space="preserve">*Recurso humano: </t>
        </r>
        <r>
          <rPr>
            <sz val="14"/>
            <color indexed="81"/>
            <rFont val="Tahoma"/>
            <family val="2"/>
          </rPr>
          <t xml:space="preserve">aquellas personas que, por su conocimiento experiencia y criticidad para el proceso, son consideradas activos de información.
</t>
        </r>
        <r>
          <rPr>
            <b/>
            <sz val="14"/>
            <color indexed="81"/>
            <rFont val="Tahoma"/>
            <family val="2"/>
          </rPr>
          <t>*Otros:</t>
        </r>
        <r>
          <rPr>
            <sz val="14"/>
            <color indexed="81"/>
            <rFont val="Tahoma"/>
            <family val="2"/>
          </rPr>
          <t xml:space="preserve"> activos de información que no corresponden a ninguno de los tipos descritos anteriormente pero deben ser valorados para conocer su criticidad al interior del proceso.</t>
        </r>
        <r>
          <rPr>
            <sz val="14"/>
            <color indexed="81"/>
            <rFont val="Calibri"/>
            <family val="2"/>
          </rPr>
          <t xml:space="preserve">
</t>
        </r>
      </text>
    </comment>
    <comment ref="J9" authorId="2" shapeId="0" xr:uid="{00000000-0006-0000-0000-000008000000}">
      <text>
        <r>
          <rPr>
            <sz val="14"/>
            <color indexed="81"/>
            <rFont val="Tahoma"/>
            <family val="2"/>
          </rPr>
          <t>Ingrese la placa del inventario institucional (si aplica)
Ejm: Placa No. 38606</t>
        </r>
        <r>
          <rPr>
            <sz val="16"/>
            <color indexed="81"/>
            <rFont val="Tahoma"/>
            <family val="2"/>
          </rPr>
          <t xml:space="preserve">
</t>
        </r>
      </text>
    </comment>
    <comment ref="K9" authorId="1" shapeId="0" xr:uid="{00000000-0006-0000-0000-000009000000}">
      <text>
        <r>
          <rPr>
            <sz val="14"/>
            <color indexed="81"/>
            <rFont val="Tahoma"/>
            <family val="2"/>
          </rPr>
          <t>Idioma en la que fue producida la información</t>
        </r>
      </text>
    </comment>
    <comment ref="L9" authorId="1" shapeId="0" xr:uid="{00000000-0006-0000-0000-00000A000000}">
      <text>
        <r>
          <rPr>
            <sz val="14"/>
            <color indexed="81"/>
            <rFont val="Tahoma"/>
            <family val="2"/>
          </rPr>
          <t xml:space="preserve">Indicar si el activo se encuentra de forma fìsica, electrónica o en ambos formatos
</t>
        </r>
        <r>
          <rPr>
            <b/>
            <sz val="14"/>
            <color indexed="81"/>
            <rFont val="Tahoma"/>
            <family val="2"/>
          </rPr>
          <t>Ej: Físico:</t>
        </r>
        <r>
          <rPr>
            <sz val="14"/>
            <color indexed="81"/>
            <rFont val="Tahoma"/>
            <family val="2"/>
          </rPr>
          <t xml:space="preserve"> papel, discos zip, discos duros, discos compactos, cd, dvd, token,   etc.
</t>
        </r>
        <r>
          <rPr>
            <b/>
            <sz val="14"/>
            <color indexed="81"/>
            <rFont val="Tahoma"/>
            <family val="2"/>
          </rPr>
          <t xml:space="preserve">Ej: Electrónico: </t>
        </r>
        <r>
          <rPr>
            <sz val="14"/>
            <color indexed="81"/>
            <rFont val="Tahoma"/>
            <family val="2"/>
          </rPr>
          <t xml:space="preserve">carpetas, bibliotecas, aplicaciones, redes, correo electrónico, Intranet, Internet, drive, sharpoint, etc
</t>
        </r>
        <r>
          <rPr>
            <b/>
            <sz val="14"/>
            <color indexed="81"/>
            <rFont val="Tahoma"/>
            <family val="2"/>
          </rPr>
          <t>Ej: Ambos</t>
        </r>
        <r>
          <rPr>
            <sz val="14"/>
            <color indexed="81"/>
            <rFont val="Tahoma"/>
            <family val="2"/>
          </rPr>
          <t>:  Indicar si el activo de información se encuentra en forma física y electrónica.</t>
        </r>
      </text>
    </comment>
    <comment ref="M9" authorId="0" shapeId="0" xr:uid="{00000000-0006-0000-0000-00000B000000}">
      <text>
        <r>
          <rPr>
            <sz val="14"/>
            <color indexed="81"/>
            <rFont val="Tahoma"/>
            <family val="2"/>
          </rPr>
          <t>Indicar el formato en que se encuentra el activo de información que puede ser  texto, hojas de cálculo, presentaciones, gráficos, bases de datos, audio, video, animación, compresión, etc. Ejemplo (.doc, .txt, .rtf, .pdf, .xls, .xlt, .csv, .ppt, .pps, .jpg, etc).</t>
        </r>
        <r>
          <rPr>
            <b/>
            <sz val="16"/>
            <color indexed="81"/>
            <rFont val="Tahoma"/>
            <family val="2"/>
          </rPr>
          <t xml:space="preserve">
</t>
        </r>
      </text>
    </comment>
    <comment ref="N9" authorId="1" shapeId="0" xr:uid="{00000000-0006-0000-0000-00000C000000}">
      <text>
        <r>
          <rPr>
            <sz val="14"/>
            <color indexed="81"/>
            <rFont val="Tahoma"/>
            <family val="2"/>
          </rPr>
          <t>Fecha en la cual se generó el activo de información, o si se realiza de forma PERMANENTE y/o No Aplica (N/A).</t>
        </r>
        <r>
          <rPr>
            <b/>
            <sz val="16"/>
            <color indexed="81"/>
            <rFont val="Calibri"/>
            <family val="2"/>
          </rPr>
          <t xml:space="preserve">
</t>
        </r>
      </text>
    </comment>
    <comment ref="O9" authorId="0" shapeId="0" xr:uid="{00000000-0006-0000-0000-00000D000000}">
      <text>
        <r>
          <rPr>
            <sz val="14"/>
            <color indexed="81"/>
            <rFont val="Tahoma"/>
            <family val="2"/>
          </rPr>
          <t>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r>
          <rPr>
            <sz val="9"/>
            <color indexed="81"/>
            <rFont val="Tahoma"/>
            <family val="2"/>
          </rPr>
          <t xml:space="preserve">
</t>
        </r>
      </text>
    </comment>
    <comment ref="P9" authorId="0" shapeId="0" xr:uid="{00000000-0006-0000-0000-00000E000000}">
      <text>
        <r>
          <rPr>
            <sz val="14"/>
            <color indexed="81"/>
            <rFont val="Tahoma"/>
            <family val="2"/>
          </rPr>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r>
      </text>
    </comment>
    <comment ref="Q9" authorId="0" shapeId="0" xr:uid="{00000000-0006-0000-0000-00000F000000}">
      <text>
        <r>
          <rPr>
            <b/>
            <sz val="14"/>
            <color indexed="81"/>
            <rFont val="Tahoma"/>
            <family val="2"/>
          </rPr>
          <t>Información Pública Reservada / Confidencial =Alta:</t>
        </r>
        <r>
          <rPr>
            <sz val="14"/>
            <color indexed="81"/>
            <rFont val="Tahoma"/>
            <family val="2"/>
          </rPr>
          <t xml:space="preserve">
Información disponible sólo para un proceso de la entidad y que en caso de ser conocida por terceros sin autorización puede conllevar un impacto negativo de índole legal, operativa, de pérdida de imagen o económica. 
</t>
        </r>
        <r>
          <rPr>
            <b/>
            <sz val="14"/>
            <color indexed="81"/>
            <rFont val="Tahoma"/>
            <family val="2"/>
          </rPr>
          <t>Información Pública Clasificada / Uso Interno = Medio:</t>
        </r>
        <r>
          <rPr>
            <sz val="14"/>
            <color indexed="81"/>
            <rFont val="Tahoma"/>
            <family val="2"/>
          </rPr>
          <t xml:space="preserve">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t>
        </r>
        <r>
          <rPr>
            <b/>
            <sz val="14"/>
            <color indexed="81"/>
            <rFont val="Tahoma"/>
            <family val="2"/>
          </rPr>
          <t>Información Pública / Pública =Bajo</t>
        </r>
        <r>
          <rPr>
            <sz val="14"/>
            <color indexed="81"/>
            <rFont val="Tahoma"/>
            <family val="2"/>
          </rPr>
          <t xml:space="preserve">
Información que puede ser entregada o publicada sin restricciones a cualquier persona dentro y fuera de la entidad, sin que esto implique daños a terceros ni a las actividades y procesos de la entidad.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pública reservada.</t>
        </r>
      </text>
    </comment>
    <comment ref="S9" authorId="0" shapeId="0" xr:uid="{00000000-0006-0000-0000-000010000000}">
      <text>
        <r>
          <rPr>
            <b/>
            <sz val="14"/>
            <color indexed="81"/>
            <rFont val="Tahoma"/>
            <family val="2"/>
          </rPr>
          <t>Alto</t>
        </r>
        <r>
          <rPr>
            <sz val="14"/>
            <color indexed="81"/>
            <rFont val="Tahoma"/>
            <family val="2"/>
          </rPr>
          <t xml:space="preserve">
Información cuya pérdida de exactitud y completitud puede conllevar un impacto negativo de índole legal o económica, retrasar sus funciones, o generar pérdidas de imagen severas de la entidad.
</t>
        </r>
        <r>
          <rPr>
            <b/>
            <sz val="14"/>
            <color indexed="81"/>
            <rFont val="Tahoma"/>
            <family val="2"/>
          </rPr>
          <t>Medio</t>
        </r>
        <r>
          <rPr>
            <sz val="14"/>
            <color indexed="81"/>
            <rFont val="Tahoma"/>
            <family val="2"/>
          </rPr>
          <t xml:space="preserve">
Información cuya pérdida de exactitud y completitud puede conllevar un impacto negativo de índole legal o económica, retrasar sus funciones, o generar pérdida de imagen moderado a funcionarios de la entidad.
</t>
        </r>
        <r>
          <rPr>
            <b/>
            <sz val="14"/>
            <color indexed="81"/>
            <rFont val="Tahoma"/>
            <family val="2"/>
          </rPr>
          <t>Bajo</t>
        </r>
        <r>
          <rPr>
            <sz val="14"/>
            <color indexed="81"/>
            <rFont val="Tahoma"/>
            <family val="2"/>
          </rPr>
          <t xml:space="preserve">
Información cuya pérdida de exactitud y completitud conlleva un impacto no significativo para la entidad o entes externos.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de integridad ALTA.</t>
        </r>
      </text>
    </comment>
    <comment ref="U9" authorId="0" shapeId="0" xr:uid="{00000000-0006-0000-0000-000011000000}">
      <text>
        <r>
          <rPr>
            <b/>
            <sz val="14"/>
            <color indexed="81"/>
            <rFont val="Tahoma"/>
            <family val="2"/>
          </rPr>
          <t>Alto</t>
        </r>
        <r>
          <rPr>
            <sz val="14"/>
            <color indexed="81"/>
            <rFont val="Tahoma"/>
            <family val="2"/>
          </rPr>
          <t xml:space="preserve">
La no disponibilidad de la información puede conllevar un impacto negativo de índole legal o económica, retrasar sus funciones, o generar pérdidas de imagen severas a entes  externos.
</t>
        </r>
        <r>
          <rPr>
            <b/>
            <sz val="14"/>
            <color indexed="81"/>
            <rFont val="Tahoma"/>
            <family val="2"/>
          </rPr>
          <t>Medio</t>
        </r>
        <r>
          <rPr>
            <sz val="14"/>
            <color indexed="81"/>
            <rFont val="Tahoma"/>
            <family val="2"/>
          </rPr>
          <t xml:space="preserve">
La no disponibilidad de la información puede conllevar un impacto negativo de índole legal o económica, retrasar sus funciones, o generar pérdida de imagen moderado de la entidad. 
</t>
        </r>
        <r>
          <rPr>
            <b/>
            <sz val="14"/>
            <color indexed="81"/>
            <rFont val="Tahoma"/>
            <family val="2"/>
          </rPr>
          <t>Bajo</t>
        </r>
        <r>
          <rPr>
            <sz val="14"/>
            <color indexed="81"/>
            <rFont val="Tahoma"/>
            <family val="2"/>
          </rPr>
          <t xml:space="preserve">
La no disponibilidad de la información puede afectar la operación normal de la entidad o entes externos, pero no conlleva implicaciones legales, económicas o de pérdida de imagen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de disponibilidad ALTA.</t>
        </r>
      </text>
    </comment>
    <comment ref="W9" authorId="0" shapeId="0" xr:uid="{00000000-0006-0000-0000-000012000000}">
      <text>
        <r>
          <rPr>
            <sz val="14"/>
            <color indexed="81"/>
            <rFont val="Tahoma"/>
            <family val="2"/>
          </rPr>
          <t xml:space="preserve">Es un cálculo automático que determina el valor general del activo, de acuerdo con la clasificación de la Información.
</t>
        </r>
      </text>
    </comment>
    <comment ref="X9" authorId="0" shapeId="0" xr:uid="{00000000-0006-0000-0000-000013000000}">
      <text>
        <r>
          <rPr>
            <sz val="14"/>
            <color indexed="81"/>
            <rFont val="Tahoma"/>
            <family val="2"/>
          </rPr>
          <t>Indicar si la información  se encuentra disponible para ser consultada o solicitada ó si la información se encuentra publicada de libre acceso por medios virtuales o en medios físicos.</t>
        </r>
      </text>
    </comment>
    <comment ref="Y9" authorId="0" shapeId="0" xr:uid="{00000000-0006-0000-0000-000015000000}">
      <text>
        <r>
          <rPr>
            <sz val="14"/>
            <color indexed="81"/>
            <rFont val="Tahoma"/>
            <family val="2"/>
          </rPr>
          <t xml:space="preserve">Periodo de tiempo expresado en años que el activo de información debe estar disponible para su utilización o consulta como histórico dentro del proceso. </t>
        </r>
      </text>
    </comment>
    <comment ref="Z9" authorId="0" shapeId="0" xr:uid="{00000000-0006-0000-0000-000016000000}">
      <text>
        <r>
          <rPr>
            <sz val="14"/>
            <color indexed="81"/>
            <rFont val="Tahoma"/>
            <family val="2"/>
          </rPr>
          <t>Periodo de tiempo expresado en años que el activo de información debe estar disponible para su consulta como histórico en el area de archivo.</t>
        </r>
      </text>
    </comment>
    <comment ref="AC9" authorId="3" shapeId="0" xr:uid="{00000000-0006-0000-0000-000018000000}">
      <text>
        <r>
          <rPr>
            <b/>
            <sz val="11"/>
            <color indexed="81"/>
            <rFont val="Tahoma"/>
            <family val="2"/>
          </rPr>
          <t xml:space="preserve">Es el dato que no sea semiprivado, privado o sensible.
Son considerados datos públicos entre otros los datos relativos a:
Estado Civil
Profesión u Oficio
Condición de ser servidor públicos
</t>
        </r>
      </text>
    </comment>
    <comment ref="AD9" authorId="4" shapeId="0" xr:uid="{00000000-0006-0000-0000-000019000000}">
      <text>
        <r>
          <rPr>
            <sz val="12"/>
            <color indexed="81"/>
            <rFont val="Calibri"/>
            <family val="2"/>
          </rPr>
          <t xml:space="preserve">Es el dato que por su naturaleza intima o
Reservada sólo es relevante para el titular.
</t>
        </r>
      </text>
    </comment>
    <comment ref="AE9" authorId="1" shapeId="0" xr:uid="{00000000-0006-0000-0000-00001A000000}">
      <text>
        <r>
          <rPr>
            <sz val="12"/>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AF9" authorId="1" shapeId="0" xr:uid="{00000000-0006-0000-0000-00001B000000}">
      <text>
        <r>
          <rPr>
            <sz val="14"/>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AG9" authorId="1" shapeId="0" xr:uid="{00000000-0006-0000-0000-00001C000000}">
      <text>
        <r>
          <rPr>
            <sz val="14"/>
            <color indexed="81"/>
            <rFont val="Calibri"/>
            <family val="2"/>
          </rPr>
          <t>Son los datos personales de los niños, niñas y adolescentes, cuyo tratamiento está prohibido, salvo que se trate de datos de naturaleza pública. Ej. Registro civil</t>
        </r>
      </text>
    </comment>
    <comment ref="AH9" authorId="1" shapeId="0" xr:uid="{00000000-0006-0000-0000-00001D000000}">
      <text>
        <r>
          <rPr>
            <sz val="14"/>
            <color indexed="81"/>
            <rFont val="Calibri"/>
            <family val="2"/>
          </rPr>
          <t xml:space="preserve">La identificación de la excepción, dentro de las previstas en los artículos 18 y 19 de la Ley 1712 de 2014
</t>
        </r>
      </text>
    </comment>
    <comment ref="AI9" authorId="1" shapeId="0" xr:uid="{00000000-0006-0000-0000-00001E000000}">
      <text>
        <r>
          <rPr>
            <sz val="14"/>
            <color indexed="81"/>
            <rFont val="Calibri"/>
            <family val="2"/>
          </rPr>
          <t>El fundamento constitucional o legal que justifica la clasificación o la reserva, señalando expresamente la norma, artículo, inciso o párrafo que la ampara</t>
        </r>
      </text>
    </comment>
    <comment ref="AJ9" authorId="1" shapeId="0" xr:uid="{00000000-0006-0000-0000-00001F000000}">
      <text>
        <r>
          <rPr>
            <sz val="14"/>
            <color indexed="81"/>
            <rFont val="Calibri"/>
            <family val="2"/>
          </rPr>
          <t xml:space="preserve">Explicar o justificar el por qué la información debe ser clasificada
o reservada bajo el fundamento constitucional o legal nombrado en la casilla anterior
</t>
        </r>
      </text>
    </comment>
    <comment ref="AK9" authorId="1" shapeId="0" xr:uid="{00000000-0006-0000-0000-000020000000}">
      <text>
        <r>
          <rPr>
            <sz val="14"/>
            <color indexed="81"/>
            <rFont val="Calibri"/>
            <family val="2"/>
          </rPr>
          <t>Según sea integral o parcial la calificación, las partes o secciones clasificadas o reservadas. Indicar si la totalidad del documento es clasificado o reservado o si solo una parte corresponde a esta calificación</t>
        </r>
      </text>
    </comment>
    <comment ref="AL9" authorId="1" shapeId="0" xr:uid="{00000000-0006-0000-0000-000021000000}">
      <text>
        <r>
          <rPr>
            <sz val="14"/>
            <color indexed="81"/>
            <rFont val="Calibri"/>
            <family val="2"/>
          </rPr>
          <t>Fecha en que se calificó́ la información como reservada o clasificada</t>
        </r>
      </text>
    </comment>
    <comment ref="AM9" authorId="1" shapeId="0" xr:uid="{00000000-0006-0000-0000-000022000000}">
      <text>
        <r>
          <rPr>
            <sz val="14"/>
            <color indexed="81"/>
            <rFont val="Calibri"/>
            <family val="2"/>
          </rPr>
          <t>Tiempo que cobija la clasificación o reserva. La clasificación es ilimitada en años, la reserva solo puede durar como máximo por 15 años desde la creación del documento.</t>
        </r>
      </text>
    </comment>
    <comment ref="B11" authorId="0" shapeId="0" xr:uid="{00000000-0006-0000-0000-000023000000}">
      <text>
        <r>
          <rPr>
            <sz val="14"/>
            <color indexed="81"/>
            <rFont val="Tahoma"/>
            <family val="2"/>
          </rPr>
          <t xml:space="preserve">Relacionar código de la TDR, si aplica, de lo contrario dejar vacío
</t>
        </r>
      </text>
    </comment>
    <comment ref="C11" authorId="5" shapeId="0" xr:uid="{00000000-0006-0000-0000-00002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código de la serie  como se encuentra identificado el activo en la TDR, si aplica, de lo contrario dejar vacío</t>
      </text>
    </comment>
    <comment ref="D11" authorId="6" shapeId="0" xr:uid="{00000000-0006-0000-0000-00002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código de la Subserie  como se encuentra identificado el activo en la TDR, si aplica, de lo contrario dejar vacío</t>
      </text>
    </comment>
    <comment ref="AA11" authorId="0" shapeId="0" xr:uid="{00000000-0006-0000-0000-000029000000}">
      <text>
        <r>
          <rPr>
            <sz val="14"/>
            <color indexed="81"/>
            <rFont val="Tahoma"/>
            <family val="2"/>
          </rPr>
          <t>Fecha de ingreso del activo en el inventario de activos.</t>
        </r>
      </text>
    </comment>
    <comment ref="AB11" authorId="0" shapeId="0" xr:uid="{00000000-0006-0000-0000-00002A000000}">
      <text>
        <r>
          <rPr>
            <sz val="14"/>
            <color indexed="81"/>
            <rFont val="Tahoma"/>
            <family val="2"/>
          </rPr>
          <t>Fecha de exclusión del activo de información en el inventario de activos.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Myriam Ortiz Osorio</author>
  </authors>
  <commentList>
    <comment ref="AB1" authorId="0" shapeId="0" xr:uid="{00000000-0006-0000-0100-000001000000}">
      <text>
        <r>
          <rPr>
            <b/>
            <sz val="9"/>
            <color indexed="81"/>
            <rFont val="Tahoma"/>
            <family val="2"/>
          </rPr>
          <t>Myriam Ortiz Osorio:</t>
        </r>
        <r>
          <rPr>
            <sz val="9"/>
            <color indexed="81"/>
            <rFont val="Tahoma"/>
            <family val="2"/>
          </rPr>
          <t xml:space="preserve">
Datos que deben ser diligenciados con apoyo de la Oficina Jurídica.
</t>
        </r>
      </text>
    </comment>
  </commentList>
</comments>
</file>

<file path=xl/sharedStrings.xml><?xml version="1.0" encoding="utf-8"?>
<sst xmlns="http://schemas.openxmlformats.org/spreadsheetml/2006/main" count="668" uniqueCount="309">
  <si>
    <t>ID</t>
  </si>
  <si>
    <t>Idioma</t>
  </si>
  <si>
    <t>Medio de conservación y/o soporte:</t>
  </si>
  <si>
    <t>Formato</t>
  </si>
  <si>
    <t>Físico</t>
  </si>
  <si>
    <t>Dependencia</t>
  </si>
  <si>
    <t>Electrónico</t>
  </si>
  <si>
    <t>Información</t>
  </si>
  <si>
    <t>Disponible</t>
  </si>
  <si>
    <t>Publicada</t>
  </si>
  <si>
    <t>Nivel de Criticidad</t>
  </si>
  <si>
    <t>Periodo de Retención</t>
  </si>
  <si>
    <t>Tipo del Activo</t>
  </si>
  <si>
    <t>Identificación del activo de información</t>
  </si>
  <si>
    <t>Nivel de Confidencialidad</t>
  </si>
  <si>
    <t>Información Pública / Pública =Bajo</t>
  </si>
  <si>
    <t>No Clasificada</t>
  </si>
  <si>
    <t>Fecha de Generación de la información (DD/MM/AAAA)</t>
  </si>
  <si>
    <t>Clasificada / Uso Interno = Medio</t>
  </si>
  <si>
    <t>Pública Reservada / Confidencial =Alta</t>
  </si>
  <si>
    <t>Nivel de Confidencialidad de la Información</t>
  </si>
  <si>
    <t>Alto</t>
  </si>
  <si>
    <t>Medio</t>
  </si>
  <si>
    <t>Bajo</t>
  </si>
  <si>
    <t>Nivel de Integridad de la Información</t>
  </si>
  <si>
    <t>Nivel de Integridad y Disponiblidad</t>
  </si>
  <si>
    <t>Nivel de Criticidad de la Información</t>
  </si>
  <si>
    <t>Clasificación de activos de información</t>
  </si>
  <si>
    <t>Datos adicionales del activo de información</t>
  </si>
  <si>
    <t>C</t>
  </si>
  <si>
    <t>I</t>
  </si>
  <si>
    <t>D</t>
  </si>
  <si>
    <t>ESPAÑOL</t>
  </si>
  <si>
    <t>INGLES</t>
  </si>
  <si>
    <t>Dependencias</t>
  </si>
  <si>
    <t>Tipo de Activo</t>
  </si>
  <si>
    <t>Sistemas de Información y Aplicaciones de Software</t>
  </si>
  <si>
    <t>Dispositivos de Tecnologías de Información - Hardware</t>
  </si>
  <si>
    <t>Redes de Comunicaciones</t>
  </si>
  <si>
    <t>Soporte para Almacenamiento de Información</t>
  </si>
  <si>
    <t>Servicios</t>
  </si>
  <si>
    <t>Placa</t>
  </si>
  <si>
    <t>Ambos</t>
  </si>
  <si>
    <t>Clasificación o Retención</t>
  </si>
  <si>
    <t>Ilimitado</t>
  </si>
  <si>
    <t>Fecha de salida del Activo
(DD/MM/AAAA)</t>
  </si>
  <si>
    <t>Fecha de Ingreso del Activo
(DD/MM/AAAA)</t>
  </si>
  <si>
    <t>Gestión del Activo</t>
  </si>
  <si>
    <t>Recurso  Humano</t>
  </si>
  <si>
    <t>Periodo de Retención en Gestión (años)</t>
  </si>
  <si>
    <t>Periodo de Retención en Archivo (años)</t>
  </si>
  <si>
    <t>Nivel de Disponibilidad de la Información</t>
  </si>
  <si>
    <t>FECHA
AAAA-MM-DD</t>
  </si>
  <si>
    <t>Nombre del activo - Denominación</t>
  </si>
  <si>
    <t>Descripción del activo</t>
  </si>
  <si>
    <t>Tipo del activo</t>
  </si>
  <si>
    <t>Medio de Conservación y/o soporte</t>
  </si>
  <si>
    <t>Ubicación del activo</t>
  </si>
  <si>
    <t>Nivel de Criticidad (Se calcula de forma Automática)</t>
  </si>
  <si>
    <t>Gestión del activo</t>
  </si>
  <si>
    <t>Consecutivo del activo de información. Identificador Único</t>
  </si>
  <si>
    <t>Descripción resumida, de manera clara, para identificar el activo de información</t>
  </si>
  <si>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</si>
  <si>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</si>
  <si>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</si>
  <si>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</si>
  <si>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</si>
  <si>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t>Fecha en la cual se generó el activo de información, o si se realiza de forma PERMANENTE y/o No Aplica (N/A).</t>
  </si>
  <si>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</si>
  <si>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</si>
  <si>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</si>
  <si>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</si>
  <si>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</si>
  <si>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</si>
  <si>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</si>
  <si>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</si>
  <si>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t>Identificación del Activo de Información</t>
  </si>
  <si>
    <t>Propietario - Custodio</t>
  </si>
  <si>
    <t>Otros</t>
  </si>
  <si>
    <t>Propietario del Activo</t>
  </si>
  <si>
    <t>Custodio del Activo</t>
  </si>
  <si>
    <t>DIRECCIÓN GENERAL</t>
  </si>
  <si>
    <t>OFICINA ASESORA DE PLANEACIÓN</t>
  </si>
  <si>
    <t>OFICINA ASESORA DE COMUNICACIONES</t>
  </si>
  <si>
    <t>SUBDIRECCIÓN GENERAL</t>
  </si>
  <si>
    <t>OFICINA COMERCIAL</t>
  </si>
  <si>
    <t>SECRETARÍA GENERAL</t>
  </si>
  <si>
    <t>SUBDIRECCIÓN DE TALENTO HUMANO</t>
  </si>
  <si>
    <t>SUBDIRECCIÓN ADMINISTRATIVA Y FINANCIERA</t>
  </si>
  <si>
    <t>DIRECCIÓN DE GESTIÓN CATASTRAL</t>
  </si>
  <si>
    <t>DIRECCIÓN DE GESTIÓN DE INFORMACIÓN GEOGRÁFICA</t>
  </si>
  <si>
    <t>DIRECCIÓN DE INVESTIGACIÓN Y PROSPECTIVA</t>
  </si>
  <si>
    <t>DIRECCIÓN DE REGULACIÓN Y HABILITACIÓN</t>
  </si>
  <si>
    <t>SUBDIRECCIÓN DE AGROLOGÍA</t>
  </si>
  <si>
    <t>SUBDIRECCIÓN DE AVALÚOS</t>
  </si>
  <si>
    <t>SUBDIRECCIÓN DE GEOGRAFÍA</t>
  </si>
  <si>
    <t>SUBDIRECCIÓN DE INFORMACIÓN</t>
  </si>
  <si>
    <t>SUBDIRECCIÓN DE INFRAESTRUCTURA TECNOLÓGICA</t>
  </si>
  <si>
    <t>SUBDIRECCIÓN DE PROYECTOS</t>
  </si>
  <si>
    <t>DIRECCIÓN TERRITORIAL ATLANTICO</t>
  </si>
  <si>
    <t>DIRECCIÓN TERRITORIAL BOLIVAR</t>
  </si>
  <si>
    <t>DIRECCIÓN TERRITORIAL BOYACÁ</t>
  </si>
  <si>
    <t>DIRECCIÓN TERRITORIAL CALDAS</t>
  </si>
  <si>
    <t>DIRECCIÓN TERRITORIAL CAQUETÁ</t>
  </si>
  <si>
    <t>DIRECCIÓN TERRITORIAL CASANARE</t>
  </si>
  <si>
    <t>DIRECCIÓN TERRITORIAL CAUCA</t>
  </si>
  <si>
    <t>DIRECCIÓN TERRITORIAL CESAR</t>
  </si>
  <si>
    <t>DIRECCIÓN TERRITORIAL CORDOBA</t>
  </si>
  <si>
    <t>DIRECCIÓN TERRITORIAL CUNDINAMARCA</t>
  </si>
  <si>
    <t>DIRECCIÓN TERRITORIAL GUAJIRA</t>
  </si>
  <si>
    <t>DIRECCIÓN TERRITORIAL HUILA</t>
  </si>
  <si>
    <t>DIRECCIÓN TERRITORIAL MAGDALENA</t>
  </si>
  <si>
    <t>DIRECCIÓN TERRITORIAL META</t>
  </si>
  <si>
    <t>DIRECCIÓN TERRITORIAL NARIÑO</t>
  </si>
  <si>
    <t>DIRECCIÓN TERRITORIAL NORTE DE SANTANDER</t>
  </si>
  <si>
    <t>DIRECCIÓN TERRITORIAL QUINDIO</t>
  </si>
  <si>
    <t>DIRECCIÓN TERRITORIAL RISARALDA</t>
  </si>
  <si>
    <t>DIRECCIÓN TERRITORIAL SANTANDER</t>
  </si>
  <si>
    <t>DIRECCIÓN TERRITORIAL SUCRE</t>
  </si>
  <si>
    <t>DIRECCIÓN TERRITORIAL TOLIMA</t>
  </si>
  <si>
    <t>DIRECCIÓN TERRITORIAL VALLE</t>
  </si>
  <si>
    <t>Procesos y Subprocesos</t>
  </si>
  <si>
    <t>DIRECCIONAMIENTO ESTRATÉGICO Y PLANEACIÓN</t>
  </si>
  <si>
    <t>GESTIÓN DE SERVICIO AL CIUDADANO</t>
  </si>
  <si>
    <t>Gestión Cartográfica</t>
  </si>
  <si>
    <t>Gestión Geodésica</t>
  </si>
  <si>
    <t>Gestión Agrológica</t>
  </si>
  <si>
    <t>GESTIÓN JURÍDICA</t>
  </si>
  <si>
    <t>GESTIÓN CONTRACTUAL</t>
  </si>
  <si>
    <t xml:space="preserve">GESTIÓN DOCUMENTAL </t>
  </si>
  <si>
    <t>GESTIÓN DISCIPLINARIA</t>
  </si>
  <si>
    <t>Descripción del Activo</t>
  </si>
  <si>
    <r>
      <rPr>
        <b/>
        <u/>
        <sz val="10"/>
        <color theme="1"/>
        <rFont val="Calibri"/>
        <family val="2"/>
        <scheme val="minor"/>
      </rPr>
      <t>Información:</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</si>
  <si>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t>Software</t>
  </si>
  <si>
    <t>Hardware</t>
  </si>
  <si>
    <t>NA</t>
  </si>
  <si>
    <t>Nombre de la dependencia que es la propietaria o custodia de la información.</t>
  </si>
  <si>
    <t>Nombre del Subproceso</t>
  </si>
  <si>
    <t>Nombre del subproceso al que pertenece el activo de información</t>
  </si>
  <si>
    <t>Información Pública / Disponible</t>
  </si>
  <si>
    <t>Nivel de Integridad de la información</t>
  </si>
  <si>
    <t>Nivel de Disponibilidad de la información</t>
  </si>
  <si>
    <t>Periodo de Retención en Gestión  (años)</t>
  </si>
  <si>
    <t>Periodo de Retención en Archivo Central (años)</t>
  </si>
  <si>
    <t>Acceso / Usuario</t>
  </si>
  <si>
    <r>
      <rPr>
        <b/>
        <sz val="11"/>
        <color theme="1"/>
        <rFont val="Calibri"/>
        <family val="2"/>
        <scheme val="minor"/>
      </rPr>
      <t xml:space="preserve">Usuario: </t>
    </r>
    <r>
      <rPr>
        <sz val="11"/>
        <color theme="1"/>
        <rFont val="Calibri"/>
        <family val="2"/>
        <scheme val="minor"/>
      </rPr>
      <t xml:space="preserve"> Son quienes generan, obtienen, transforman, conservan, eliminan o 
utilizan la información, en papel o en medio digital, físicamente o a través de las redes de datos y los sistemas de información.</t>
    </r>
  </si>
  <si>
    <r>
      <rPr>
        <b/>
        <sz val="11"/>
        <color theme="1"/>
        <rFont val="Calibri"/>
        <family val="2"/>
        <scheme val="minor"/>
      </rPr>
      <t>Acceso:</t>
    </r>
    <r>
      <rPr>
        <sz val="11"/>
        <color theme="1"/>
        <rFont val="Calibri"/>
        <family val="2"/>
        <scheme val="minor"/>
      </rPr>
      <t xml:space="preserve">  Procesos quienes generan, obtienen, transforman, conservan, eliminan o utilizan la información, en papel o en medio digital, físicamente o a través de las redes de datos y los sistemas de información.</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</si>
  <si>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</si>
  <si>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Soporte para almacenamiento de información: </t>
    </r>
    <r>
      <rPr>
        <sz val="11"/>
        <color theme="1"/>
        <rFont val="Calibri"/>
        <family val="2"/>
        <scheme val="minor"/>
      </rPr>
      <t>Equipo para almacenamiento de información como USB, Discos Duros, CDs, SAN, NAS, NETAPP</t>
    </r>
  </si>
  <si>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</si>
  <si>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</si>
  <si>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t>Información
Publicada/Disponible</t>
  </si>
  <si>
    <t>No Aplica</t>
  </si>
  <si>
    <t>Serie Documental
TDR</t>
  </si>
  <si>
    <t>Fecha de Generación de la información  (DD/MM/AAAA)</t>
  </si>
  <si>
    <t>Lugar:  de Ubicación, consulta y/o publicación del activo</t>
  </si>
  <si>
    <t>Indica la ubicación física (archivo interno, escritorio del líder del proceso, cuarto de almacenamiento)  o electrónica (URL, sitio web o sistema de información) donde se encuentra publicado el activo o lugar de consulta si está  disponble</t>
  </si>
  <si>
    <t>Tablas de Retencion Documental</t>
  </si>
  <si>
    <t>Codigo  Documental
TDR</t>
  </si>
  <si>
    <t xml:space="preserve">Serie </t>
  </si>
  <si>
    <t>Subserie</t>
  </si>
  <si>
    <r>
      <t>Nombre completo del activo de información uando este no esté cintemplado en las TRD</t>
    </r>
    <r>
      <rPr>
        <sz val="11"/>
        <color rgb="FFFF0000"/>
        <rFont val="Calibri"/>
        <family val="2"/>
        <scheme val="minor"/>
      </rPr>
      <t>.</t>
    </r>
  </si>
  <si>
    <t>Código Documental TDR</t>
  </si>
  <si>
    <t>Subserie Documental</t>
  </si>
  <si>
    <t>Código de la TDR, si aplica, de lo contrario dejar vacío</t>
  </si>
  <si>
    <t>Código de la Subserie como se encuentra identificado el activo en la TDR, si aplica, de lo contrario dejar vacío</t>
  </si>
  <si>
    <t>Código de la serie como se encuentra identificado el activo en la TDR. Dejar vacío sino aplica</t>
  </si>
  <si>
    <t>Objeto Legítimo de la Excepción</t>
  </si>
  <si>
    <t>Fundamento Legal o Constitucional</t>
  </si>
  <si>
    <t>Fundamento Jurídico de la Excepción</t>
  </si>
  <si>
    <t>Excepción Total o Parcial</t>
  </si>
  <si>
    <t>Fecha de la Calificación de la Información Clasificada y Reservada
(DD/MM/AAAA)</t>
  </si>
  <si>
    <t>Plazo de la Clasificación o Reserva 
(años)</t>
  </si>
  <si>
    <t>Público</t>
  </si>
  <si>
    <t>Privado</t>
  </si>
  <si>
    <t>Datos Personales - Ley 1581 de 2012</t>
  </si>
  <si>
    <t>Clasificación de datos personales - Ley 1581 de 2012</t>
  </si>
  <si>
    <t>Índice de información Clasificada y Reservada - Ley de Transparencia</t>
  </si>
  <si>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</si>
  <si>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</si>
  <si>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</si>
  <si>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</si>
  <si>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</si>
  <si>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</si>
  <si>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</si>
  <si>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</si>
  <si>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Semiprivado</t>
  </si>
  <si>
    <t>Sensible</t>
  </si>
  <si>
    <t>Datos personales de niños, niñas o adolescentes</t>
  </si>
  <si>
    <t>NO</t>
  </si>
  <si>
    <t>SI</t>
  </si>
  <si>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theme="1"/>
        <rFont val="Calibri"/>
        <family val="2"/>
        <scheme val="minor"/>
      </rPr>
      <t>Los datos financieros y crediticios de actividades comerciales o de servicios.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</si>
  <si>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theme="1"/>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</si>
  <si>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</si>
  <si>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sz val="11"/>
        <color theme="1"/>
        <rFont val="Calibri"/>
        <family val="2"/>
        <scheme val="minor"/>
      </rPr>
      <t>Propietario del Activo:</t>
    </r>
    <r>
      <rPr>
        <sz val="11"/>
        <color theme="1"/>
        <rFont val="Calibri"/>
        <family val="2"/>
        <scheme val="minor"/>
      </rPr>
      <t xml:space="preserve"> 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</si>
  <si>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theme="1"/>
        <rFont val="Calibri"/>
        <family val="2"/>
        <scheme val="minor"/>
      </rPr>
      <t>Solo puede ser conocida por procesos autorizados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</si>
  <si>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theme="1"/>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</si>
  <si>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theme="1"/>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</si>
  <si>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</si>
  <si>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t>Pública:</t>
    </r>
    <r>
      <rPr>
        <sz val="11"/>
        <color theme="1"/>
        <rFont val="Calibri"/>
        <family val="2"/>
        <scheme val="minor"/>
      </rPr>
      <t xml:space="preserve"> Si la Información se encuentra publicada de libre acceso por medios virtuales o en medios físicos. </t>
    </r>
  </si>
  <si>
    <r>
      <rPr>
        <b/>
        <sz val="11"/>
        <color theme="1"/>
        <rFont val="Calibri"/>
        <family val="2"/>
        <scheme val="minor"/>
      </rPr>
      <t xml:space="preserve">Custodio del Activo:  </t>
    </r>
    <r>
      <rPr>
        <sz val="11"/>
        <color theme="1"/>
        <rFont val="Calibri"/>
        <family val="2"/>
        <scheme val="minor"/>
      </rPr>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</si>
  <si>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theme="1"/>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</si>
  <si>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theme="1"/>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</si>
  <si>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theme="1"/>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</si>
  <si>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</si>
  <si>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Disponible:</t>
    </r>
    <r>
      <rPr>
        <u/>
        <sz val="11"/>
        <color theme="1"/>
        <rFont val="Calibri"/>
        <family val="2"/>
        <scheme val="minor"/>
      </rPr>
      <t xml:space="preserve"> I</t>
    </r>
    <r>
      <rPr>
        <sz val="11"/>
        <color theme="1"/>
        <rFont val="Calibri"/>
        <family val="2"/>
        <scheme val="minor"/>
      </rPr>
      <t xml:space="preserve">nformación  que se encuentra disponible para ser consultada o solicitada por los ciudadanos pero no se encuentra publicada.   </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</si>
  <si>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</si>
  <si>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theme="1"/>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</si>
  <si>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theme="1"/>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</si>
  <si>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</si>
  <si>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 xml:space="preserve">No Aplica: </t>
    </r>
    <r>
      <rPr>
        <sz val="11"/>
        <color theme="1"/>
        <rFont val="Calibri"/>
        <family val="2"/>
        <scheme val="minor"/>
      </rPr>
      <t>Si la información es confidencial o reservada, o tiene alguna restricción.
No corresponde a información</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</si>
  <si>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</si>
  <si>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</si>
  <si>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</si>
  <si>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t>Calificación de Datos Personales -  (Ley 1581 de 2012)</t>
  </si>
  <si>
    <r>
      <rPr>
        <b/>
        <sz val="28"/>
        <color rgb="FF000000"/>
        <rFont val="Arial"/>
        <family val="2"/>
      </rPr>
      <t>MATRIZ DE INVENTARIO Y VALORACIÓN DE ACTIVOS DE INFORMACIÓN</t>
    </r>
    <r>
      <rPr>
        <b/>
        <sz val="26"/>
        <color rgb="FF000000"/>
        <rFont val="Arial"/>
        <family val="2"/>
      </rPr>
      <t xml:space="preserve">
</t>
    </r>
    <r>
      <rPr>
        <sz val="20"/>
        <color rgb="FF000000"/>
        <rFont val="Arial"/>
        <family val="2"/>
      </rPr>
      <t>GESTIÓN ESTRATÉGICA DE TECNOLOGÍA</t>
    </r>
  </si>
  <si>
    <r>
      <t xml:space="preserve">Nombre  del  Proceso:    </t>
    </r>
    <r>
      <rPr>
        <b/>
        <sz val="24"/>
        <color theme="1" tint="0.34998626667073579"/>
        <rFont val="Calibri"/>
        <family val="2"/>
        <scheme val="minor"/>
      </rPr>
      <t>Gestión Estratégica de Tecnología</t>
    </r>
  </si>
  <si>
    <t>Gestión Estratégica</t>
  </si>
  <si>
    <t>Gestión de Procesos</t>
  </si>
  <si>
    <t>Gestión de Proyectos</t>
  </si>
  <si>
    <t>RELACIONAMIENTO ESTRATÉGICO</t>
  </si>
  <si>
    <t>Gestión de Comunicaciones</t>
  </si>
  <si>
    <t>Gestión de Relacionamiento e Internacionalización</t>
  </si>
  <si>
    <t>Mercadeo Estratégico</t>
  </si>
  <si>
    <t>GESTIÓN ESTRATÉGICA DE PERSONAS</t>
  </si>
  <si>
    <t>GESTIÓN ESTRATÉGICA DE TECNOLOGÍA</t>
  </si>
  <si>
    <t>GESTIÓN DEL CONOCIMIENTO APLICADO</t>
  </si>
  <si>
    <t>Investigación e Innovación Aplicada</t>
  </si>
  <si>
    <t>Prospectiva</t>
  </si>
  <si>
    <t>Gestión de Información del Territorio</t>
  </si>
  <si>
    <t>Formación de Socios Estratégicos</t>
  </si>
  <si>
    <t>GESTIÓN DE REGULACIÓN Y HABILITACIÓN CATASTRAL</t>
  </si>
  <si>
    <t xml:space="preserve">Gestión de Regulación   </t>
  </si>
  <si>
    <t>Gestión de Habilitación</t>
  </si>
  <si>
    <t>GESTIÓN DE INFORMACIÓN GEOGRÁFICA PARA EL SAT</t>
  </si>
  <si>
    <t>Gestión Catastral</t>
  </si>
  <si>
    <t>Gestión del Conocimiento Geográfico</t>
  </si>
  <si>
    <t>GESTIÓN DE IDE CORPORATIVA</t>
  </si>
  <si>
    <t>GESTIÓN VALUATORIA</t>
  </si>
  <si>
    <t>GESTIÓN PRESUPUESTAL, CONTABLE Y FINANCIERA</t>
  </si>
  <si>
    <t>GESTIÓN DE BIENES Y  SERVICIOS</t>
  </si>
  <si>
    <t>GESTIÓN DE SERVICIOS TECNOLÓGICOS</t>
  </si>
  <si>
    <t>EVALUACIÓN Y SEGUIMIENTO</t>
  </si>
  <si>
    <t>OFICINA ASESORA DE JURÍDICA</t>
  </si>
  <si>
    <t>OFICINA CONTROL INTERNO</t>
  </si>
  <si>
    <t>OFICINA CONTROL INTERNO DISCIPLINARIO</t>
  </si>
  <si>
    <t>OFICINA RELACIÓN CON EL CIUDADANO</t>
  </si>
  <si>
    <t>OBSERVATORIO INMOBILIARIO</t>
  </si>
  <si>
    <t>SUBDIRECCIÓN CARTOGRÁFICA &amp; GEODÉSICA</t>
  </si>
  <si>
    <t>DIRECCIÓN DE TECNOLOGIAS DE LA INFORMACIÓN Y COMUNICACIONES</t>
  </si>
  <si>
    <t>SUBDIRECCIÓN SISTEMAS DE INFORMACIÓN</t>
  </si>
  <si>
    <t>Proceso y/o SubProceso</t>
  </si>
  <si>
    <t>Campos requeridos en Ley de Transparencia</t>
  </si>
  <si>
    <r>
      <rPr>
        <b/>
        <sz val="14"/>
        <color theme="1"/>
        <rFont val="Verdana"/>
        <family val="2"/>
      </rPr>
      <t xml:space="preserve">                        Índice de información clasificada y reservada</t>
    </r>
    <r>
      <rPr>
        <sz val="14"/>
        <color theme="1"/>
        <rFont val="Verdana"/>
        <family val="2"/>
      </rPr>
      <t xml:space="preserve">                             </t>
    </r>
    <r>
      <rPr>
        <sz val="12"/>
        <color theme="1"/>
        <rFont val="Verdana"/>
        <family val="2"/>
      </rPr>
      <t>(Estos campos deben ser diligenciados con el apoyo de la Oficina Jurídica)</t>
    </r>
  </si>
  <si>
    <t>Índice de información clasificada y reservada</t>
  </si>
  <si>
    <t>PLANIGAC</t>
  </si>
  <si>
    <t>N/A</t>
  </si>
  <si>
    <t>XLSX</t>
  </si>
  <si>
    <t>Oficina Asesora de Planeación</t>
  </si>
  <si>
    <t>Base de datos con la información de seguimiento de planes de acción y gestión de riesgos de los procesos</t>
  </si>
  <si>
    <t>Herramienta en excel para el reporte y seguimiento de los planes de acción y riesgos de los procesos</t>
  </si>
  <si>
    <t>Micrositio "Transparencia y Acceso a información Pública"</t>
  </si>
  <si>
    <t>PLANNER</t>
  </si>
  <si>
    <t>Micrositio de la página Web del IGAC en la que se publica la información relacionada con la Ley 1712 de 2014 "Ley de transparecia y de acceso a la Información Pública"</t>
  </si>
  <si>
    <t>WEB (PDF,XLSX)</t>
  </si>
  <si>
    <t>Todos los procesos.</t>
  </si>
  <si>
    <t>Todos los procesos. (Esquema de publicación de la Información)</t>
  </si>
  <si>
    <t>110035
110024</t>
  </si>
  <si>
    <t xml:space="preserve">11003505
</t>
  </si>
  <si>
    <t>Electrónica</t>
  </si>
  <si>
    <t>Actas</t>
  </si>
  <si>
    <t>1100-02</t>
  </si>
  <si>
    <t>1100-02.13</t>
  </si>
  <si>
    <t>PDF, PPT, DOC</t>
  </si>
  <si>
    <t>1100-04.00</t>
  </si>
  <si>
    <t>1100-04</t>
  </si>
  <si>
    <t xml:space="preserve">Ante proyecto del presupuesto </t>
  </si>
  <si>
    <t>Documentos que conforman la estimación detallada de los diferentes rubros presupuestales para cada vigencia fiscal y que ofrecen información ampliada sobre los valores proyectados en el primer año de las Propuestas Presupuestales de Mediano Plazo correspondientes. Aspectos generales del proceso presupuestal colombiano (Justificación del anteproyecto, Anteproyecto del presupuesto de ingresos, Anteproyecto del presupuesto de gastos, Registro de proyección de planta de personal de cada vigencia, Certificación de nómina de cada vigencia, Reporte del proyecto de la MGA-WEB, Ficha EBI de los proyectos, POAI actualizado, Informe de gestión del avance físico y financiero de los proyectos de inversión)</t>
  </si>
  <si>
    <t>1100-24</t>
  </si>
  <si>
    <t>1100-24.08</t>
  </si>
  <si>
    <t>Informes de auditoría interna al sistema de gestión integrado -SGI-</t>
  </si>
  <si>
    <t>PDF, DOC</t>
  </si>
  <si>
    <t>Informes de seguimiento a la gestión de riesgos</t>
  </si>
  <si>
    <t>PDF, DOC, XLSX</t>
  </si>
  <si>
    <t>1100-26</t>
  </si>
  <si>
    <t>1100-26.21</t>
  </si>
  <si>
    <t>Instrumentos de control y registro de la gestión ambiental</t>
  </si>
  <si>
    <t>Documentos que permiten atestiguar el seguimiento y control de la gestión ambiental, en el Instituto. (bitácora de residuos reciclables, certificación por parte de la asociación de recicladores, bitácora de residuos peligrosos, certificación de la gestión de los residuos peligrosos, registro de generadores de residuos o desechos peligrosos, seguimiento de consumo de agua, certificado del lavado de tanques, inventario de equipos hidráulicos, seguimiento de consumo de energía, inventario de luminarias, matriz identificación y evaluación del cumplimiento legal y otros requisitos, matriz de identificación aspectos ambientales y valoración impactos ambientales)</t>
  </si>
  <si>
    <t>1100-26.34</t>
  </si>
  <si>
    <t>Instrumentos de control y registro del sistema de gestión integrado</t>
  </si>
  <si>
    <t>1100-32</t>
  </si>
  <si>
    <t>1100-32.04</t>
  </si>
  <si>
    <t>Documentación del Sistema de Gestión Integrado</t>
  </si>
  <si>
    <t xml:space="preserve">Documento en los que se definen y unifican los procesos, subprocesos y procedimientos que se realizan en una entidad.
(Manual MIPG-SGI, Registros del SGI (Caracterizaciones, Políticas, Procedimientos, Instructivos y Formatos), Correos de aprobación, Solicitud para Creación, Actualización y/o Derogación de Documentos del SGI, Control de la Documentación del SGI)
</t>
  </si>
  <si>
    <t>1100-35.01</t>
  </si>
  <si>
    <t>1100-35</t>
  </si>
  <si>
    <t>Plan Anticorrupción y Atención al Ciudadano.</t>
  </si>
  <si>
    <t>Documento en el que se registra anualmente la estrategia de  lucha contra la corrupción y atención al ciudadano que adoptan las entidades en cumplimiento de las disposiciones establecidas por la Ley  1474 de 2011.</t>
  </si>
  <si>
    <t>Plan Estratégico Institucional</t>
  </si>
  <si>
    <t>1100-35.23</t>
  </si>
  <si>
    <t>Documento en el que se organiza y orienta estratégicamente las acciones de una entidad cuatrienalmente para alcanzar objetivos acordes con su misión y con el Plan Nacional de Desarrollo.</t>
  </si>
  <si>
    <t>Reporte de Avance a la gestión - FURAG</t>
  </si>
  <si>
    <t>Documentos donde se consolida el reporte de los avances de la gestión, como insumo para el monitoreo, evaluación y control de los avances institucionales en la implementación de las políticas de desarrollo administrativo.</t>
  </si>
  <si>
    <t>Herramienta tecnológica (colaborativa) de la suite de O365, en la cual se registra y se hace seguimiento a las acciones correctivas y de mejora del SGI del IGAC</t>
  </si>
  <si>
    <t>Documentos (Actas) con la información que se aprueba en el Comité Institucional de Gestión y Desempeño, incluye las presentaciones (PPT) y el informe de Revisión y Evaluación por la Alta Dirección al SGI del IGAC.</t>
  </si>
  <si>
    <t xml:space="preserve">Documento en el que se registra los resultados de verificación entre las disposiciones planificadas y los requisitos del Sistema de Gestión Integrrado establecidos por la entidad (programa de auditorías internas al SGI, plan de auditorías internas al SGI, lista de verificación, informe de auditoría, evaluación de auditoría, evaluación de equipo auditor)
</t>
  </si>
  <si>
    <t>Conjunto de documentos en los que se registra el seguimiento y los resultados de verificación de la ejecución de las acciones para la gestión del riesgo en la entidad. (informes de seguimiento a la gestión de riesgos, mapa de riesgos institucional, informe de seguimiento a la gestión de riesgo institucional, informe de seguimiento a los riesgos – PLANIGAC)</t>
  </si>
  <si>
    <t xml:space="preserve">Documentos en los que se registran los controles realizados para la revisión y actualización de los documentos y registro que hacen parte del Sistema de Gestión Integrado (SGI) 
(matriz de gestión de cambios, solicitud de creación de acciones de mejora y correctivas en planner, solicitud para la modificación de acciones en planner, formato caracterización de productos, trabajos y/o servicios no conformes, formato identificación y control del producto, trabajo y/o servicio no conforme)
</t>
  </si>
  <si>
    <t>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</si>
</sst>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color theme="1"/>
      <name val="Verdana"/>
      <family val="2"/>
    </font>
    <font>
      <sz val="9"/>
      <color indexed="81"/>
      <name val="Tahoma"/>
      <family val="2"/>
    </font>
    <font>
      <sz val="10"/>
      <name val="Arial"/>
      <family val="2"/>
    </font>
    <font>
      <sz val="12"/>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sz val="10"/>
      <color rgb="FF000000"/>
      <name val="Arial"/>
      <family val="2"/>
    </font>
    <font>
      <b/>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b/>
      <sz val="24"/>
      <name val="Calibri"/>
      <family val="2"/>
    </font>
    <font>
      <sz val="16"/>
      <color indexed="81"/>
      <name val="Tahoma"/>
      <family val="2"/>
    </font>
    <font>
      <b/>
      <sz val="16"/>
      <color indexed="81"/>
      <name val="Tahoma"/>
      <family val="2"/>
    </font>
    <font>
      <b/>
      <sz val="14"/>
      <color indexed="81"/>
      <name val="Tahoma"/>
      <family val="2"/>
    </font>
    <font>
      <b/>
      <sz val="24"/>
      <color theme="1"/>
      <name val="Calibri"/>
      <family val="2"/>
      <scheme val="minor"/>
    </font>
    <font>
      <b/>
      <sz val="14"/>
      <color theme="1"/>
      <name val="Verdana"/>
      <family val="2"/>
    </font>
    <font>
      <sz val="14"/>
      <color indexed="81"/>
      <name val="Calibri"/>
      <family val="2"/>
    </font>
    <font>
      <b/>
      <sz val="16"/>
      <color indexed="81"/>
      <name val="Calibri"/>
      <family val="2"/>
    </font>
    <font>
      <sz val="9"/>
      <color theme="1"/>
      <name val="Arial"/>
      <family val="2"/>
    </font>
    <font>
      <sz val="10"/>
      <name val="Century Gothic"/>
      <family val="2"/>
    </font>
    <font>
      <sz val="10"/>
      <color theme="1"/>
      <name val="Century Gothic"/>
      <family val="2"/>
    </font>
    <font>
      <sz val="11"/>
      <color theme="1"/>
      <name val="Verdana"/>
      <family val="2"/>
    </font>
    <font>
      <b/>
      <sz val="11"/>
      <color theme="1"/>
      <name val="Verdana"/>
      <family val="2"/>
    </font>
    <font>
      <b/>
      <sz val="26"/>
      <color rgb="FF000000"/>
      <name val="Arial"/>
      <family val="2"/>
    </font>
    <font>
      <b/>
      <sz val="28"/>
      <color rgb="FF000000"/>
      <name val="Arial"/>
      <family val="2"/>
    </font>
    <font>
      <sz val="20"/>
      <color rgb="FF000000"/>
      <name val="Arial"/>
      <family val="2"/>
    </font>
    <font>
      <b/>
      <sz val="24"/>
      <color theme="1" tint="0.34998626667073579"/>
      <name val="Calibri"/>
      <family val="2"/>
      <scheme val="minor"/>
    </font>
    <font>
      <sz val="12"/>
      <color theme="1"/>
      <name val="Verdana"/>
      <family val="2"/>
    </font>
    <font>
      <b/>
      <sz val="14"/>
      <color theme="1"/>
      <name val="Calibri"/>
      <family val="2"/>
      <scheme val="minor"/>
    </font>
    <font>
      <sz val="14"/>
      <color indexed="81"/>
      <name val="Tahoma"/>
      <family val="2"/>
    </font>
    <font>
      <b/>
      <sz val="16"/>
      <color theme="1"/>
      <name val="Verdana"/>
      <family val="2"/>
    </font>
    <font>
      <sz val="14"/>
      <color theme="1"/>
      <name val="Tahoma"/>
      <family val="2"/>
    </font>
    <font>
      <sz val="14"/>
      <color theme="1"/>
      <name val="Verdana"/>
      <family val="2"/>
    </font>
    <font>
      <b/>
      <sz val="10"/>
      <color theme="1"/>
      <name val="Verdana"/>
      <family val="2"/>
    </font>
    <font>
      <sz val="14"/>
      <color theme="1"/>
      <name val="Calibri"/>
      <family val="2"/>
      <scheme val="minor"/>
    </font>
    <font>
      <b/>
      <sz val="9"/>
      <color indexed="81"/>
      <name val="Tahoma"/>
      <family val="2"/>
    </font>
    <font>
      <b/>
      <sz val="11"/>
      <color indexed="81"/>
      <name val="Tahoma"/>
      <family val="2"/>
    </font>
    <font>
      <sz val="12"/>
      <color indexed="81"/>
      <name val="Calibri"/>
      <family val="2"/>
    </font>
    <font>
      <sz val="11"/>
      <name val="Calibri"/>
      <family val="2"/>
    </font>
  </fonts>
  <fills count="16">
    <fill>
      <patternFill patternType="none"/>
    </fill>
    <fill>
      <patternFill patternType="gray125"/>
    </fill>
    <fill>
      <patternFill patternType="solid">
        <fgColor theme="3" tint="0.79998168889431442"/>
        <bgColor indexed="64"/>
      </patternFill>
    </fill>
    <fill>
      <patternFill patternType="solid">
        <fgColor rgb="FFFFEB9C"/>
      </patternFill>
    </fill>
    <fill>
      <patternFill patternType="solid">
        <fgColor rgb="FFA5A5A5"/>
      </patternFill>
    </fill>
    <fill>
      <patternFill patternType="solid">
        <fgColor theme="8" tint="0.59999389629810485"/>
        <bgColor indexed="65"/>
      </patternFill>
    </fill>
    <fill>
      <patternFill patternType="solid">
        <fgColor rgb="FFFFFF66"/>
        <bgColor indexed="64"/>
      </patternFill>
    </fill>
    <fill>
      <patternFill patternType="solid">
        <fgColor theme="8" tint="0.59999389629810485"/>
        <bgColor indexed="64"/>
      </patternFill>
    </fill>
    <fill>
      <patternFill patternType="solid">
        <fgColor theme="5"/>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59999389629810485"/>
        <bgColor indexed="65"/>
      </patternFill>
    </fill>
    <fill>
      <patternFill patternType="solid">
        <fgColor theme="7" tint="0.59999389629810485"/>
        <bgColor indexed="65"/>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thin">
        <color auto="1"/>
      </bottom>
      <diagonal/>
    </border>
    <border>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right style="thin">
        <color auto="1"/>
      </right>
      <top/>
      <bottom/>
      <diagonal/>
    </border>
    <border>
      <left style="thin">
        <color auto="1"/>
      </left>
      <right style="medium">
        <color indexed="64"/>
      </right>
      <top/>
      <bottom style="thin">
        <color auto="1"/>
      </bottom>
      <diagonal/>
    </border>
    <border>
      <left/>
      <right/>
      <top style="thin">
        <color auto="1"/>
      </top>
      <bottom style="thin">
        <color auto="1"/>
      </bottom>
      <diagonal/>
    </border>
    <border>
      <left style="thin">
        <color auto="1"/>
      </left>
      <right/>
      <top style="medium">
        <color indexed="64"/>
      </top>
      <bottom/>
      <diagonal/>
    </border>
    <border>
      <left/>
      <right style="medium">
        <color indexed="64"/>
      </right>
      <top/>
      <bottom style="thin">
        <color auto="1"/>
      </bottom>
      <diagonal/>
    </border>
    <border>
      <left/>
      <right style="thin">
        <color auto="1"/>
      </right>
      <top style="medium">
        <color indexed="64"/>
      </top>
      <bottom/>
      <diagonal/>
    </border>
    <border>
      <left style="thin">
        <color rgb="FF000000"/>
      </left>
      <right/>
      <top/>
      <bottom style="medium">
        <color indexed="64"/>
      </bottom>
      <diagonal/>
    </border>
    <border>
      <left/>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bottom style="medium">
        <color indexed="64"/>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rgb="FF000000"/>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medium">
        <color indexed="64"/>
      </right>
      <top/>
      <bottom/>
      <diagonal/>
    </border>
    <border>
      <left style="medium">
        <color indexed="64"/>
      </left>
      <right/>
      <top style="thin">
        <color auto="1"/>
      </top>
      <bottom style="thin">
        <color auto="1"/>
      </bottom>
      <diagonal/>
    </border>
    <border>
      <left/>
      <right style="thin">
        <color auto="1"/>
      </right>
      <top/>
      <bottom style="thin">
        <color auto="1"/>
      </bottom>
      <diagonal/>
    </border>
    <border>
      <left style="thin">
        <color auto="1"/>
      </left>
      <right style="medium">
        <color indexed="64"/>
      </right>
      <top style="thin">
        <color auto="1"/>
      </top>
      <bottom/>
      <diagonal/>
    </border>
    <border>
      <left/>
      <right style="thin">
        <color auto="1"/>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s>
  <cellStyleXfs count="8">
    <xf numFmtId="0" fontId="0" fillId="0" borderId="0"/>
    <xf numFmtId="0" fontId="3" fillId="0" borderId="0"/>
    <xf numFmtId="0" fontId="4" fillId="0" borderId="0"/>
    <xf numFmtId="0" fontId="6" fillId="3" borderId="0" applyNumberFormat="0" applyBorder="0" applyAlignment="0" applyProtection="0"/>
    <xf numFmtId="0" fontId="7" fillId="4" borderId="6" applyNumberFormat="0" applyAlignment="0" applyProtection="0"/>
    <xf numFmtId="0" fontId="5" fillId="5"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cellStyleXfs>
  <cellXfs count="147">
    <xf numFmtId="0" fontId="0" fillId="0" borderId="0" xfId="0"/>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14" fontId="1" fillId="0" borderId="0" xfId="0" applyNumberFormat="1" applyFont="1" applyAlignment="1" applyProtection="1">
      <alignment horizontal="right" vertical="center" wrapText="1"/>
      <protection locked="0"/>
    </xf>
    <xf numFmtId="0" fontId="1" fillId="0" borderId="0" xfId="0" applyFont="1" applyAlignment="1" applyProtection="1">
      <alignment horizontal="center" wrapText="1"/>
      <protection locked="0"/>
    </xf>
    <xf numFmtId="0" fontId="0" fillId="0" borderId="0" xfId="0" applyAlignment="1">
      <alignment vertical="center"/>
    </xf>
    <xf numFmtId="0" fontId="11" fillId="0" borderId="0" xfId="0" applyFont="1" applyAlignment="1">
      <alignment vertical="center" wrapText="1"/>
    </xf>
    <xf numFmtId="0" fontId="12"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vertical="center" wrapText="1"/>
    </xf>
    <xf numFmtId="0" fontId="17" fillId="0" borderId="0" xfId="0" applyFont="1" applyAlignment="1">
      <alignment vertical="center"/>
    </xf>
    <xf numFmtId="1" fontId="10" fillId="0" borderId="7" xfId="0" applyNumberFormat="1" applyFont="1" applyBorder="1" applyAlignment="1">
      <alignment horizontal="center" vertical="center" wrapText="1"/>
    </xf>
    <xf numFmtId="14" fontId="9" fillId="0" borderId="10" xfId="0" applyNumberFormat="1" applyFont="1" applyBorder="1" applyAlignment="1">
      <alignment horizontal="center" vertical="center" wrapText="1"/>
    </xf>
    <xf numFmtId="0" fontId="23" fillId="0" borderId="0" xfId="0" applyFont="1" applyAlignment="1" applyProtection="1">
      <alignment horizontal="center" vertical="center" wrapText="1"/>
      <protection locked="0"/>
    </xf>
    <xf numFmtId="0" fontId="0" fillId="0" borderId="0" xfId="0" applyAlignment="1">
      <alignment wrapText="1"/>
    </xf>
    <xf numFmtId="0" fontId="26" fillId="0" borderId="0" xfId="0" applyFont="1"/>
    <xf numFmtId="0" fontId="27" fillId="0" borderId="1" xfId="0" applyFont="1" applyBorder="1" applyAlignment="1">
      <alignment vertical="center" wrapText="1"/>
    </xf>
    <xf numFmtId="0" fontId="28" fillId="0" borderId="1" xfId="0" applyFont="1" applyBorder="1" applyAlignment="1">
      <alignment vertical="center" wrapText="1"/>
    </xf>
    <xf numFmtId="0" fontId="28"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0" borderId="1" xfId="0" applyFont="1" applyBorder="1" applyAlignment="1">
      <alignment horizontal="justify" vertical="center" wrapText="1"/>
    </xf>
    <xf numFmtId="0" fontId="29" fillId="0" borderId="0" xfId="0" applyFont="1" applyAlignment="1" applyProtection="1">
      <alignment wrapText="1"/>
      <protection locked="0"/>
    </xf>
    <xf numFmtId="0" fontId="30" fillId="0" borderId="0" xfId="0" applyFont="1" applyAlignment="1" applyProtection="1">
      <alignment horizontal="center" vertical="center" wrapText="1"/>
      <protection locked="0"/>
    </xf>
    <xf numFmtId="0" fontId="11" fillId="0" borderId="1" xfId="0" applyFont="1" applyBorder="1" applyAlignment="1">
      <alignment vertical="center" wrapText="1"/>
    </xf>
    <xf numFmtId="0" fontId="0" fillId="0" borderId="1" xfId="0" applyBorder="1" applyAlignment="1">
      <alignment vertical="center"/>
    </xf>
    <xf numFmtId="0" fontId="35" fillId="0" borderId="0" xfId="0" applyFont="1" applyAlignment="1" applyProtection="1">
      <alignment vertical="center" wrapText="1"/>
      <protection locked="0"/>
    </xf>
    <xf numFmtId="0" fontId="16" fillId="0" borderId="1" xfId="0" applyFont="1" applyBorder="1" applyAlignment="1">
      <alignment vertical="center" wrapText="1"/>
    </xf>
    <xf numFmtId="0" fontId="36" fillId="10" borderId="3" xfId="0" applyFont="1" applyFill="1" applyBorder="1" applyAlignment="1">
      <alignment horizontal="center" vertical="center"/>
    </xf>
    <xf numFmtId="0" fontId="11" fillId="0" borderId="1" xfId="0" applyFont="1" applyBorder="1" applyAlignment="1">
      <alignment horizontal="left" vertical="center" wrapText="1"/>
    </xf>
    <xf numFmtId="0" fontId="15" fillId="0" borderId="1" xfId="0" applyFont="1" applyBorder="1" applyAlignment="1">
      <alignment horizontal="justify" vertical="center" wrapText="1"/>
    </xf>
    <xf numFmtId="0" fontId="42" fillId="13" borderId="1" xfId="0" applyFont="1" applyFill="1" applyBorder="1" applyAlignment="1">
      <alignment horizontal="center" vertical="center" wrapText="1"/>
    </xf>
    <xf numFmtId="0" fontId="0" fillId="0" borderId="2" xfId="0" applyBorder="1" applyAlignment="1">
      <alignment horizontal="justify"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0" borderId="24" xfId="0" applyBorder="1" applyAlignment="1">
      <alignment vertical="center"/>
    </xf>
    <xf numFmtId="0" fontId="11" fillId="0" borderId="40" xfId="0" applyFont="1" applyBorder="1" applyAlignment="1">
      <alignment horizontal="justify" vertical="center" wrapText="1"/>
    </xf>
    <xf numFmtId="0" fontId="0" fillId="0" borderId="41" xfId="0" applyBorder="1" applyAlignment="1">
      <alignment horizontal="justify" vertical="center" wrapText="1"/>
    </xf>
    <xf numFmtId="0" fontId="0" fillId="0" borderId="42" xfId="0" applyBorder="1" applyAlignment="1">
      <alignment horizontal="justify" vertical="center" wrapText="1"/>
    </xf>
    <xf numFmtId="1" fontId="10"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1" fillId="0" borderId="12" xfId="0" applyFont="1" applyBorder="1" applyAlignment="1">
      <alignment vertical="center" wrapText="1"/>
    </xf>
    <xf numFmtId="0" fontId="11" fillId="0" borderId="12" xfId="0" applyFont="1" applyBorder="1" applyAlignment="1">
      <alignment horizontal="center" vertical="center" wrapText="1"/>
    </xf>
    <xf numFmtId="0" fontId="36" fillId="14" borderId="39" xfId="0" applyFont="1" applyFill="1" applyBorder="1" applyAlignment="1">
      <alignment horizontal="center" vertical="center" wrapText="1"/>
    </xf>
    <xf numFmtId="0" fontId="30" fillId="2" borderId="5" xfId="0" applyFont="1" applyFill="1" applyBorder="1" applyAlignment="1" applyProtection="1">
      <alignment horizontal="center" vertical="center" wrapText="1"/>
      <protection locked="0"/>
    </xf>
    <xf numFmtId="0" fontId="46" fillId="0" borderId="1" xfId="0" applyFont="1" applyBorder="1" applyAlignment="1" applyProtection="1">
      <alignment horizontal="left" vertical="top" wrapText="1"/>
      <protection locked="0"/>
    </xf>
    <xf numFmtId="0" fontId="46" fillId="0" borderId="12" xfId="0" applyFont="1" applyBorder="1" applyAlignment="1" applyProtection="1">
      <alignment horizontal="left" vertical="top" wrapText="1"/>
      <protection locked="0"/>
    </xf>
    <xf numFmtId="0" fontId="46" fillId="0" borderId="23" xfId="0" applyFont="1" applyBorder="1" applyAlignment="1" applyProtection="1">
      <alignment horizontal="left" vertical="top" wrapText="1"/>
      <protection locked="0"/>
    </xf>
    <xf numFmtId="14" fontId="46" fillId="0" borderId="12" xfId="0" applyNumberFormat="1" applyFont="1" applyBorder="1" applyAlignment="1" applyProtection="1">
      <alignment horizontal="left" vertical="top" wrapText="1"/>
      <protection locked="0"/>
    </xf>
    <xf numFmtId="14" fontId="46" fillId="0" borderId="23" xfId="0" applyNumberFormat="1" applyFont="1" applyBorder="1" applyAlignment="1" applyProtection="1">
      <alignment horizontal="left" vertical="top" wrapText="1"/>
      <protection locked="0"/>
    </xf>
    <xf numFmtId="0" fontId="46" fillId="0" borderId="0" xfId="0" applyFont="1" applyAlignment="1" applyProtection="1">
      <alignment horizontal="left" vertical="top" wrapText="1"/>
      <protection locked="0"/>
    </xf>
    <xf numFmtId="14" fontId="46" fillId="0" borderId="1" xfId="0" applyNumberFormat="1" applyFont="1" applyBorder="1" applyAlignment="1" applyProtection="1">
      <alignment horizontal="left" vertical="top" wrapText="1"/>
      <protection locked="0"/>
    </xf>
    <xf numFmtId="14" fontId="46" fillId="0" borderId="8" xfId="0" applyNumberFormat="1" applyFont="1" applyBorder="1" applyAlignment="1" applyProtection="1">
      <alignment horizontal="left" vertical="top" wrapText="1"/>
      <protection locked="0"/>
    </xf>
    <xf numFmtId="0" fontId="46" fillId="0" borderId="8" xfId="0" applyFont="1" applyBorder="1" applyAlignment="1" applyProtection="1">
      <alignment horizontal="left" vertical="top" wrapText="1"/>
      <protection locked="0"/>
    </xf>
    <xf numFmtId="0" fontId="30" fillId="2" borderId="44" xfId="0" applyFont="1" applyFill="1" applyBorder="1" applyAlignment="1" applyProtection="1">
      <alignment horizontal="center" vertical="center" wrapText="1"/>
      <protection locked="0"/>
    </xf>
    <xf numFmtId="0" fontId="30" fillId="2" borderId="39" xfId="0" applyFont="1" applyFill="1" applyBorder="1" applyAlignment="1" applyProtection="1">
      <alignment horizontal="center" vertical="center" wrapText="1"/>
      <protection locked="0"/>
    </xf>
    <xf numFmtId="0" fontId="30" fillId="2" borderId="47" xfId="0" applyFont="1" applyFill="1" applyBorder="1" applyAlignment="1" applyProtection="1">
      <alignment horizontal="center" vertical="center" wrapText="1"/>
      <protection locked="0"/>
    </xf>
    <xf numFmtId="14" fontId="46" fillId="0" borderId="46" xfId="0" applyNumberFormat="1" applyFont="1" applyBorder="1" applyAlignment="1" applyProtection="1">
      <alignment horizontal="left" vertical="top" wrapText="1"/>
      <protection locked="0"/>
    </xf>
    <xf numFmtId="0" fontId="46" fillId="0" borderId="46" xfId="0" applyFont="1" applyBorder="1" applyAlignment="1" applyProtection="1">
      <alignment horizontal="left" vertical="top" wrapText="1"/>
      <protection locked="0"/>
    </xf>
    <xf numFmtId="0" fontId="46" fillId="0" borderId="9" xfId="0" applyFont="1" applyBorder="1" applyAlignment="1" applyProtection="1">
      <alignment horizontal="left" vertical="top" wrapText="1"/>
      <protection locked="0"/>
    </xf>
    <xf numFmtId="0" fontId="46" fillId="0" borderId="21" xfId="0" applyFont="1" applyBorder="1" applyAlignment="1" applyProtection="1">
      <alignment horizontal="left" vertical="top" wrapText="1"/>
      <protection locked="0"/>
    </xf>
    <xf numFmtId="14" fontId="46" fillId="0" borderId="9" xfId="0" applyNumberFormat="1" applyFont="1" applyBorder="1" applyAlignment="1" applyProtection="1">
      <alignment horizontal="left" vertical="top" wrapText="1"/>
      <protection locked="0"/>
    </xf>
    <xf numFmtId="0" fontId="46" fillId="0" borderId="31" xfId="0" applyFont="1" applyBorder="1" applyAlignment="1" applyProtection="1">
      <alignment horizontal="left" vertical="top" wrapText="1"/>
      <protection locked="0"/>
    </xf>
    <xf numFmtId="14" fontId="46" fillId="0" borderId="31" xfId="0" applyNumberFormat="1" applyFont="1" applyBorder="1" applyAlignment="1" applyProtection="1">
      <alignment horizontal="left" vertical="top" wrapText="1"/>
      <protection locked="0"/>
    </xf>
    <xf numFmtId="14" fontId="46" fillId="0" borderId="21" xfId="0" applyNumberFormat="1" applyFont="1" applyBorder="1" applyAlignment="1" applyProtection="1">
      <alignment horizontal="left" vertical="top" wrapText="1"/>
      <protection locked="0"/>
    </xf>
    <xf numFmtId="0" fontId="46" fillId="0" borderId="3" xfId="0" applyFont="1" applyBorder="1" applyAlignment="1" applyProtection="1">
      <alignment horizontal="left" vertical="top" wrapText="1"/>
      <protection locked="0"/>
    </xf>
    <xf numFmtId="14" fontId="46" fillId="0" borderId="34" xfId="0" applyNumberFormat="1" applyFont="1" applyBorder="1" applyAlignment="1" applyProtection="1">
      <alignment horizontal="left" vertical="top" wrapText="1"/>
      <protection locked="0"/>
    </xf>
    <xf numFmtId="14" fontId="46" fillId="0" borderId="3" xfId="0" applyNumberFormat="1" applyFont="1" applyBorder="1" applyAlignment="1" applyProtection="1">
      <alignment horizontal="left" vertical="top" wrapText="1"/>
      <protection locked="0"/>
    </xf>
    <xf numFmtId="0" fontId="46" fillId="0" borderId="13" xfId="0" applyFont="1" applyBorder="1" applyAlignment="1" applyProtection="1">
      <alignment horizontal="left" vertical="top" wrapText="1"/>
      <protection locked="0"/>
    </xf>
    <xf numFmtId="14" fontId="46" fillId="0" borderId="10" xfId="0" applyNumberFormat="1" applyFont="1" applyBorder="1" applyAlignment="1" applyProtection="1">
      <alignment horizontal="left" vertical="top" wrapText="1"/>
      <protection locked="0"/>
    </xf>
    <xf numFmtId="14" fontId="46" fillId="0" borderId="13" xfId="0" applyNumberFormat="1" applyFont="1" applyBorder="1" applyAlignment="1" applyProtection="1">
      <alignment horizontal="left" vertical="top" wrapText="1"/>
      <protection locked="0"/>
    </xf>
    <xf numFmtId="0" fontId="46" fillId="0" borderId="34" xfId="0" applyFont="1" applyBorder="1" applyAlignment="1" applyProtection="1">
      <alignment horizontal="left" vertical="top" wrapText="1"/>
      <protection locked="0"/>
    </xf>
    <xf numFmtId="0" fontId="30" fillId="2" borderId="0" xfId="0" applyFont="1" applyFill="1" applyAlignment="1" applyProtection="1">
      <alignment horizontal="center" vertical="center" wrapText="1"/>
      <protection locked="0"/>
    </xf>
    <xf numFmtId="0" fontId="46" fillId="0" borderId="41" xfId="0" applyFont="1" applyBorder="1" applyAlignment="1" applyProtection="1">
      <alignment horizontal="left" vertical="top" wrapText="1"/>
      <protection locked="0"/>
    </xf>
    <xf numFmtId="0" fontId="46" fillId="0" borderId="50" xfId="0" applyFont="1" applyBorder="1" applyAlignment="1" applyProtection="1">
      <alignment horizontal="left" vertical="top" wrapText="1"/>
      <protection locked="0"/>
    </xf>
    <xf numFmtId="0" fontId="46" fillId="0" borderId="51" xfId="0" applyFont="1" applyBorder="1" applyAlignment="1" applyProtection="1">
      <alignment horizontal="left" vertical="top" wrapText="1"/>
      <protection locked="0"/>
    </xf>
    <xf numFmtId="0" fontId="46" fillId="0" borderId="3" xfId="0" applyFont="1" applyBorder="1" applyAlignment="1" applyProtection="1">
      <alignment horizontal="center" vertical="center" wrapText="1"/>
      <protection locked="0"/>
    </xf>
    <xf numFmtId="0" fontId="46" fillId="0" borderId="21" xfId="0" applyFont="1" applyBorder="1" applyAlignment="1" applyProtection="1">
      <alignment horizontal="left" vertical="center" wrapText="1"/>
      <protection locked="0"/>
    </xf>
    <xf numFmtId="0" fontId="38" fillId="3" borderId="18" xfId="3" applyFont="1" applyBorder="1" applyAlignment="1" applyProtection="1">
      <alignment horizontal="center" vertical="center" wrapText="1"/>
      <protection locked="0"/>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30" fillId="2" borderId="1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15" xfId="0" applyFont="1" applyFill="1" applyBorder="1" applyAlignment="1" applyProtection="1">
      <alignment horizontal="center" vertical="center" wrapText="1"/>
      <protection locked="0"/>
    </xf>
    <xf numFmtId="0" fontId="30" fillId="2" borderId="16" xfId="0" applyFont="1" applyFill="1" applyBorder="1" applyAlignment="1" applyProtection="1">
      <alignment horizontal="center" vertical="center" wrapText="1"/>
      <protection locked="0"/>
    </xf>
    <xf numFmtId="0" fontId="30" fillId="2" borderId="29" xfId="0" applyFont="1" applyFill="1" applyBorder="1" applyAlignment="1" applyProtection="1">
      <alignment horizontal="center" vertical="center" wrapText="1"/>
      <protection locked="0"/>
    </xf>
    <xf numFmtId="0" fontId="30" fillId="2" borderId="35" xfId="0" applyFont="1" applyFill="1" applyBorder="1" applyAlignment="1" applyProtection="1">
      <alignment horizontal="center" vertical="center" wrapText="1"/>
      <protection locked="0"/>
    </xf>
    <xf numFmtId="0" fontId="30" fillId="2" borderId="27"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23" fillId="5" borderId="18" xfId="5" applyFont="1" applyBorder="1" applyAlignment="1" applyProtection="1">
      <alignment horizontal="center" vertical="center" wrapText="1"/>
      <protection locked="0"/>
    </xf>
    <xf numFmtId="0" fontId="23" fillId="5" borderId="19" xfId="5" applyFont="1" applyBorder="1" applyAlignment="1" applyProtection="1">
      <alignment horizontal="center" vertical="center" wrapText="1"/>
      <protection locked="0"/>
    </xf>
    <xf numFmtId="0" fontId="30" fillId="2" borderId="33"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8" fillId="15" borderId="18" xfId="3" applyFont="1" applyFill="1" applyBorder="1" applyAlignment="1" applyProtection="1">
      <alignment horizontal="center" vertical="center" wrapText="1"/>
      <protection locked="0"/>
    </xf>
    <xf numFmtId="0" fontId="0" fillId="15" borderId="19" xfId="0" applyFill="1" applyBorder="1" applyAlignment="1">
      <alignment horizontal="center" vertical="center" wrapText="1"/>
    </xf>
    <xf numFmtId="0" fontId="0" fillId="15" borderId="20" xfId="0"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18" fillId="0" borderId="25" xfId="0" applyFont="1" applyBorder="1" applyAlignment="1">
      <alignment horizontal="center" vertical="center"/>
    </xf>
    <xf numFmtId="0" fontId="18" fillId="0" borderId="15" xfId="0" applyFont="1" applyBorder="1" applyAlignment="1">
      <alignment horizontal="center" vertical="center"/>
    </xf>
    <xf numFmtId="0" fontId="18" fillId="0" borderId="27" xfId="0" applyFont="1" applyBorder="1" applyAlignment="1">
      <alignment horizontal="center" vertical="center"/>
    </xf>
    <xf numFmtId="0" fontId="18" fillId="0" borderId="30" xfId="0" applyFont="1" applyBorder="1" applyAlignment="1">
      <alignment horizontal="center" vertical="center"/>
    </xf>
    <xf numFmtId="0" fontId="18" fillId="0" borderId="29" xfId="0" applyFont="1" applyBorder="1" applyAlignment="1">
      <alignment horizontal="center" vertical="center"/>
    </xf>
    <xf numFmtId="0" fontId="18" fillId="0" borderId="31" xfId="0" applyFont="1" applyBorder="1" applyAlignment="1">
      <alignment horizontal="center" vertical="center"/>
    </xf>
    <xf numFmtId="0" fontId="30" fillId="2" borderId="2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26" xfId="0" applyFont="1" applyFill="1" applyBorder="1" applyAlignment="1" applyProtection="1">
      <alignment horizontal="center" vertical="center" wrapText="1"/>
      <protection locked="0"/>
    </xf>
    <xf numFmtId="0" fontId="23" fillId="9" borderId="18" xfId="4" applyFont="1" applyFill="1" applyBorder="1" applyAlignment="1" applyProtection="1">
      <alignment horizontal="center" vertical="center" wrapText="1"/>
      <protection locked="0"/>
    </xf>
    <xf numFmtId="0" fontId="23" fillId="9" borderId="19" xfId="4" applyFont="1" applyFill="1" applyBorder="1" applyAlignment="1" applyProtection="1">
      <alignment horizontal="center" vertical="center" wrapText="1"/>
      <protection locked="0"/>
    </xf>
    <xf numFmtId="0" fontId="23" fillId="9" borderId="20" xfId="4" applyFont="1" applyFill="1" applyBorder="1" applyAlignment="1" applyProtection="1">
      <alignment horizontal="center" vertical="center" wrapText="1"/>
      <protection locked="0"/>
    </xf>
    <xf numFmtId="0" fontId="23" fillId="8" borderId="18" xfId="5" applyFont="1" applyFill="1" applyBorder="1" applyAlignment="1" applyProtection="1">
      <alignment horizontal="center" vertical="center" wrapText="1"/>
      <protection locked="0"/>
    </xf>
    <xf numFmtId="0" fontId="23" fillId="8" borderId="20" xfId="5"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8" xfId="0" applyFont="1" applyFill="1" applyBorder="1" applyAlignment="1" applyProtection="1">
      <alignment horizontal="center" vertical="center" wrapText="1"/>
      <protection locked="0"/>
    </xf>
    <xf numFmtId="0" fontId="41" fillId="2" borderId="47" xfId="0" applyFont="1" applyFill="1" applyBorder="1" applyAlignment="1" applyProtection="1">
      <alignment horizontal="center" vertical="center" wrapText="1"/>
      <protection locked="0"/>
    </xf>
    <xf numFmtId="0" fontId="22" fillId="0" borderId="18" xfId="0" applyFont="1" applyBorder="1" applyAlignment="1">
      <alignment horizontal="center" wrapText="1"/>
    </xf>
    <xf numFmtId="0" fontId="22" fillId="0" borderId="19" xfId="0" applyFont="1" applyBorder="1" applyAlignment="1">
      <alignment horizontal="center" wrapText="1"/>
    </xf>
    <xf numFmtId="0" fontId="22" fillId="0" borderId="20" xfId="0" applyFont="1" applyBorder="1" applyAlignment="1">
      <alignment horizontal="center" wrapText="1"/>
    </xf>
    <xf numFmtId="0" fontId="31" fillId="0" borderId="38" xfId="0" applyFont="1" applyBorder="1" applyAlignment="1">
      <alignment horizontal="center" vertical="center" wrapText="1"/>
    </xf>
    <xf numFmtId="0" fontId="31" fillId="0" borderId="0" xfId="0" applyFont="1" applyAlignment="1">
      <alignment horizontal="center" vertic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40" fillId="12" borderId="36" xfId="7" applyFont="1" applyBorder="1" applyAlignment="1" applyProtection="1">
      <alignment horizontal="center" vertical="center" wrapText="1"/>
      <protection locked="0"/>
    </xf>
    <xf numFmtId="0" fontId="41" fillId="2" borderId="43"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8" xfId="0" applyFont="1" applyFill="1" applyBorder="1" applyAlignment="1" applyProtection="1">
      <alignment horizontal="center" vertical="center" wrapText="1"/>
      <protection locked="0"/>
    </xf>
    <xf numFmtId="0" fontId="41" fillId="2" borderId="37"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39" xfId="0" applyFont="1" applyFill="1" applyBorder="1" applyAlignment="1" applyProtection="1">
      <alignment horizontal="center" vertical="center" wrapText="1"/>
      <protection locked="0"/>
    </xf>
    <xf numFmtId="0" fontId="40" fillId="11" borderId="18" xfId="6" applyFont="1" applyBorder="1" applyAlignment="1" applyProtection="1">
      <alignment horizontal="center" vertical="center" wrapText="1"/>
      <protection locked="0"/>
    </xf>
    <xf numFmtId="0" fontId="40" fillId="11" borderId="19" xfId="6" applyFont="1" applyBorder="1" applyAlignment="1" applyProtection="1">
      <alignment horizontal="center" vertical="center" wrapText="1"/>
      <protection locked="0"/>
    </xf>
    <xf numFmtId="0" fontId="40" fillId="11" borderId="20" xfId="6" applyFont="1" applyBorder="1" applyAlignment="1" applyProtection="1">
      <alignment horizontal="center" vertical="center" wrapText="1"/>
      <protection locked="0"/>
    </xf>
    <xf numFmtId="0" fontId="30" fillId="2" borderId="40" xfId="0" applyFont="1" applyFill="1" applyBorder="1" applyAlignment="1" applyProtection="1">
      <alignment horizontal="center" vertical="center" wrapText="1"/>
      <protection locked="0"/>
    </xf>
    <xf numFmtId="0" fontId="30" fillId="2" borderId="49" xfId="0" applyFont="1" applyFill="1" applyBorder="1" applyAlignment="1" applyProtection="1">
      <alignment horizontal="center" vertical="center" wrapText="1"/>
      <protection locked="0"/>
    </xf>
    <xf numFmtId="0" fontId="36" fillId="9" borderId="1" xfId="0" applyFont="1" applyFill="1" applyBorder="1" applyAlignment="1">
      <alignment horizontal="center" vertical="center"/>
    </xf>
    <xf numFmtId="0" fontId="36" fillId="7" borderId="2" xfId="0" applyFont="1" applyFill="1" applyBorder="1" applyAlignment="1">
      <alignment horizontal="center" vertical="center"/>
    </xf>
    <xf numFmtId="0" fontId="36" fillId="7" borderId="24" xfId="0" applyFont="1" applyFill="1" applyBorder="1" applyAlignment="1">
      <alignment horizontal="center" vertical="center"/>
    </xf>
    <xf numFmtId="0" fontId="36" fillId="7" borderId="3" xfId="0" applyFont="1" applyFill="1" applyBorder="1" applyAlignment="1">
      <alignment horizontal="center" vertical="center"/>
    </xf>
    <xf numFmtId="0" fontId="36" fillId="6" borderId="18"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6" fillId="15" borderId="45" xfId="0" applyFont="1" applyFill="1" applyBorder="1" applyAlignment="1">
      <alignment horizontal="center" vertical="center" wrapText="1"/>
    </xf>
    <xf numFmtId="0" fontId="0" fillId="0" borderId="24" xfId="0" applyBorder="1" applyAlignment="1">
      <alignment horizontal="center" vertical="center" wrapText="1"/>
    </xf>
  </cellXfs>
  <cellStyles count="8">
    <cellStyle name="40% - Énfasis2" xfId="6" builtinId="35"/>
    <cellStyle name="40% - Énfasis4" xfId="7" builtinId="43"/>
    <cellStyle name="40% - Énfasis5" xfId="5" builtinId="47"/>
    <cellStyle name="Celda de comprobación" xfId="4" builtinId="23"/>
    <cellStyle name="Moneda [0] 2" xfId="1" xr:uid="{00000000-0005-0000-0000-000005000000}"/>
    <cellStyle name="Neutral" xfId="3" builtinId="28"/>
    <cellStyle name="Normal" xfId="0" builtinId="0"/>
    <cellStyle name="Normal 2" xfId="2" xr:uid="{00000000-0005-0000-0000-000008000000}"/>
  </cellStyles>
  <dxfs count="0"/>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141090</xdr:colOff>
      <xdr:row>2</xdr:row>
      <xdr:rowOff>95250</xdr:rowOff>
    </xdr:from>
    <xdr:ext cx="660096" cy="795647"/>
    <xdr:pic>
      <xdr:nvPicPr>
        <xdr:cNvPr id="2" name="image1.jpg" descr="\\Mpramirez\mis documentos\Mis imágenes\Logo Igac_color_vert.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821381" y="349988"/>
          <a:ext cx="660096" cy="795647"/>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oaj_igac_gov_co/Documents/EVIDENCIAS%20CUENTAS%20DE%20COBRO%202022/25535%20YENNY%20ZULEIMA%20CARRE&#209;O%20CONTRERAS/OCTUBRE%20-NOVIEMBRE/F1500-01%2017%20V2%20Matriz%20de%20Inventario%20de%20Activos%20de%20Informacion%20Agrolog&#237;a.xlsx?39EEC130" TargetMode="External"/><Relationship Id="rId1" Type="http://schemas.openxmlformats.org/officeDocument/2006/relationships/externalLinkPath" Target="file:///\\39EEC130\F1500-01%2017%20V2%20Matriz%20de%20Inventario%20de%20Activos%20de%20Informacion%20Agrolog&#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Myriam Ortiz Osorio" id="{63632E1B-5203-40D2-B61E-0CA7780F62C0}" userId="02f33cb0f0631b75"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1" dT="2023-05-30T19:10:47.71" personId="{63632E1B-5203-40D2-B61E-0CA7780F62C0}" id="{F7D6C585-1786-45B9-BDC9-0637AC054969}">
    <text>Relacionar código de la serie  como se encuentra identificado el activo en la TDR, si aplica, de lo contrario dejar vacío</text>
  </threadedComment>
  <threadedComment ref="D11" dT="2023-05-30T19:11:22.18" personId="{63632E1B-5203-40D2-B61E-0CA7780F62C0}" id="{6CF96E9D-21A2-4D93-9951-E7CBC9EA0AFB}">
    <text>Relacionar código de la Subserie  como se encuentra identificado el activo en la TDR, si aplica, de lo contrario dejar vacío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M25"/>
  <sheetViews>
    <sheetView tabSelected="1" topLeftCell="A5" zoomScale="71" zoomScaleNormal="71" zoomScaleSheetLayoutView="130" zoomScalePageLayoutView="110" workbookViewId="0">
      <pane ySplit="7" topLeftCell="A22" activePane="bottomLeft" state="frozen"/>
      <selection activeCell="A5" sqref="A5"/>
      <selection pane="bottomLeft" activeCell="AA11" sqref="AA1:AA1048576"/>
    </sheetView>
  </sheetViews>
  <sheetFormatPr baseColWidth="10" defaultColWidth="10.42578125" defaultRowHeight="12.75" x14ac:dyDescent="0.2"/>
  <cols>
    <col min="1" max="1" width="10.5703125" style="3" bestFit="1" customWidth="1"/>
    <col min="2" max="4" width="17.42578125" style="3" customWidth="1"/>
    <col min="5" max="6" width="48" style="3" customWidth="1"/>
    <col min="7" max="7" width="53.85546875" style="1" customWidth="1"/>
    <col min="8" max="8" width="79.140625" style="1" customWidth="1"/>
    <col min="9" max="9" width="25" style="1" customWidth="1"/>
    <col min="10" max="10" width="17.5703125" style="1" customWidth="1"/>
    <col min="11" max="11" width="18.85546875" style="1" customWidth="1"/>
    <col min="12" max="12" width="21.140625" style="1" customWidth="1"/>
    <col min="13" max="13" width="27.42578125" style="5" customWidth="1"/>
    <col min="14" max="14" width="22.28515625" style="2" customWidth="1"/>
    <col min="15" max="16" width="45.85546875" style="2" customWidth="1"/>
    <col min="17" max="17" width="25.7109375" style="1" customWidth="1"/>
    <col min="18" max="18" width="10.5703125" style="1" hidden="1" customWidth="1"/>
    <col min="19" max="19" width="25.85546875" style="1" customWidth="1"/>
    <col min="20" max="20" width="10.5703125" style="1" hidden="1" customWidth="1"/>
    <col min="21" max="21" width="25.7109375" style="1" customWidth="1"/>
    <col min="22" max="22" width="10.5703125" style="1" hidden="1" customWidth="1"/>
    <col min="23" max="23" width="25.85546875" style="1" customWidth="1"/>
    <col min="24" max="24" width="28.5703125" style="1" customWidth="1"/>
    <col min="25" max="25" width="15.7109375" style="1" customWidth="1"/>
    <col min="26" max="26" width="15.85546875" style="1" customWidth="1"/>
    <col min="27" max="27" width="22" style="4" customWidth="1"/>
    <col min="28" max="28" width="20.7109375" style="2" customWidth="1"/>
    <col min="29" max="29" width="16.140625" style="2" customWidth="1"/>
    <col min="30" max="30" width="15.7109375" style="2" customWidth="1"/>
    <col min="31" max="31" width="18.7109375" style="2" customWidth="1"/>
    <col min="32" max="32" width="17" style="2" customWidth="1"/>
    <col min="33" max="33" width="20.7109375" style="2" customWidth="1"/>
    <col min="34" max="34" width="16.42578125" style="1" customWidth="1"/>
    <col min="35" max="35" width="17.7109375" style="1" customWidth="1"/>
    <col min="36" max="36" width="15.5703125" style="1" customWidth="1"/>
    <col min="37" max="37" width="14.7109375" style="1" customWidth="1"/>
    <col min="38" max="38" width="16.5703125" style="1" customWidth="1"/>
    <col min="39" max="39" width="39.42578125" style="1" customWidth="1"/>
    <col min="40" max="16384" width="10.42578125" style="1"/>
  </cols>
  <sheetData>
    <row r="2" spans="1:39" ht="6.75" customHeight="1" thickBot="1" x14ac:dyDescent="0.25"/>
    <row r="3" spans="1:39" customFormat="1" ht="29.25" customHeight="1" x14ac:dyDescent="0.25">
      <c r="A3" s="96"/>
      <c r="B3" s="97"/>
      <c r="C3" s="97"/>
      <c r="D3" s="97"/>
      <c r="E3" s="97"/>
      <c r="F3" s="97"/>
      <c r="G3" s="98"/>
      <c r="H3" s="102"/>
      <c r="I3" s="103"/>
      <c r="J3" s="103"/>
      <c r="K3" s="103"/>
      <c r="L3" s="103"/>
      <c r="M3" s="103"/>
      <c r="N3" s="103"/>
      <c r="O3" s="103"/>
      <c r="P3" s="103"/>
      <c r="Q3" s="103"/>
      <c r="R3" s="103"/>
      <c r="S3" s="103"/>
      <c r="T3" s="103"/>
      <c r="U3" s="103"/>
      <c r="V3" s="103"/>
      <c r="W3" s="103"/>
      <c r="X3" s="103"/>
      <c r="Y3" s="103"/>
      <c r="Z3" s="103"/>
      <c r="AA3" s="104"/>
      <c r="AB3" s="12" t="s">
        <v>52</v>
      </c>
      <c r="AC3" s="39"/>
      <c r="AD3" s="39"/>
      <c r="AE3" s="39"/>
      <c r="AF3" s="39"/>
      <c r="AG3" s="39"/>
    </row>
    <row r="4" spans="1:39" customFormat="1" ht="46.5" customHeight="1" thickBot="1" x14ac:dyDescent="0.3">
      <c r="A4" s="99"/>
      <c r="B4" s="100"/>
      <c r="C4" s="100"/>
      <c r="D4" s="100"/>
      <c r="E4" s="100"/>
      <c r="F4" s="100"/>
      <c r="G4" s="101"/>
      <c r="H4" s="105"/>
      <c r="I4" s="106"/>
      <c r="J4" s="106"/>
      <c r="K4" s="106"/>
      <c r="L4" s="106"/>
      <c r="M4" s="106"/>
      <c r="N4" s="106"/>
      <c r="O4" s="106"/>
      <c r="P4" s="106"/>
      <c r="Q4" s="106"/>
      <c r="R4" s="106"/>
      <c r="S4" s="106"/>
      <c r="T4" s="106"/>
      <c r="U4" s="106"/>
      <c r="V4" s="106"/>
      <c r="W4" s="106"/>
      <c r="X4" s="106"/>
      <c r="Y4" s="106"/>
      <c r="Z4" s="106"/>
      <c r="AA4" s="107"/>
      <c r="AB4" s="13">
        <v>44874</v>
      </c>
      <c r="AC4" s="40"/>
      <c r="AD4" s="40"/>
      <c r="AE4" s="40"/>
      <c r="AF4" s="40"/>
      <c r="AG4" s="40"/>
    </row>
    <row r="5" spans="1:39" customFormat="1" ht="46.5" customHeight="1" x14ac:dyDescent="0.25">
      <c r="A5" s="122" t="s">
        <v>215</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row>
    <row r="6" spans="1:39" customFormat="1" ht="46.5" customHeight="1" thickBot="1" x14ac:dyDescent="0.3">
      <c r="A6" s="124"/>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row>
    <row r="7" spans="1:39" customFormat="1" ht="32.25" customHeight="1" thickBot="1" x14ac:dyDescent="0.55000000000000004">
      <c r="A7" s="119" t="s">
        <v>216</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1"/>
    </row>
    <row r="8" spans="1:39" s="14" customFormat="1" ht="53.25" customHeight="1" thickBot="1" x14ac:dyDescent="0.3">
      <c r="A8" s="78" t="s">
        <v>76</v>
      </c>
      <c r="B8" s="79"/>
      <c r="C8" s="79"/>
      <c r="D8" s="79"/>
      <c r="E8" s="79"/>
      <c r="F8" s="79"/>
      <c r="G8" s="79"/>
      <c r="H8" s="79"/>
      <c r="I8" s="79"/>
      <c r="J8" s="80"/>
      <c r="K8" s="93" t="s">
        <v>252</v>
      </c>
      <c r="L8" s="94"/>
      <c r="M8" s="94"/>
      <c r="N8" s="95"/>
      <c r="O8" s="114" t="s">
        <v>77</v>
      </c>
      <c r="P8" s="115"/>
      <c r="Q8" s="89" t="s">
        <v>27</v>
      </c>
      <c r="R8" s="90"/>
      <c r="S8" s="90"/>
      <c r="T8" s="90"/>
      <c r="U8" s="90"/>
      <c r="V8" s="90"/>
      <c r="W8" s="90"/>
      <c r="X8" s="79"/>
      <c r="Y8" s="111" t="s">
        <v>28</v>
      </c>
      <c r="Z8" s="112"/>
      <c r="AA8" s="112"/>
      <c r="AB8" s="113"/>
      <c r="AC8" s="126" t="s">
        <v>214</v>
      </c>
      <c r="AD8" s="126"/>
      <c r="AE8" s="126"/>
      <c r="AF8" s="126"/>
      <c r="AG8" s="126"/>
      <c r="AH8" s="133" t="s">
        <v>253</v>
      </c>
      <c r="AI8" s="134"/>
      <c r="AJ8" s="134"/>
      <c r="AK8" s="134"/>
      <c r="AL8" s="134"/>
      <c r="AM8" s="135"/>
    </row>
    <row r="9" spans="1:39" s="23" customFormat="1" ht="30" customHeight="1" x14ac:dyDescent="0.25">
      <c r="A9" s="136" t="s">
        <v>0</v>
      </c>
      <c r="B9" s="83" t="s">
        <v>157</v>
      </c>
      <c r="C9" s="83"/>
      <c r="D9" s="84"/>
      <c r="E9" s="87" t="s">
        <v>53</v>
      </c>
      <c r="F9" s="81" t="s">
        <v>5</v>
      </c>
      <c r="G9" s="81" t="s">
        <v>251</v>
      </c>
      <c r="H9" s="81" t="s">
        <v>131</v>
      </c>
      <c r="I9" s="81" t="s">
        <v>12</v>
      </c>
      <c r="J9" s="91" t="s">
        <v>41</v>
      </c>
      <c r="K9" s="87" t="s">
        <v>1</v>
      </c>
      <c r="L9" s="81" t="s">
        <v>2</v>
      </c>
      <c r="M9" s="87" t="s">
        <v>3</v>
      </c>
      <c r="N9" s="91" t="s">
        <v>17</v>
      </c>
      <c r="O9" s="87" t="s">
        <v>79</v>
      </c>
      <c r="P9" s="91" t="s">
        <v>80</v>
      </c>
      <c r="Q9" s="87" t="s">
        <v>20</v>
      </c>
      <c r="R9" s="81" t="s">
        <v>29</v>
      </c>
      <c r="S9" s="81" t="s">
        <v>24</v>
      </c>
      <c r="T9" s="81" t="s">
        <v>30</v>
      </c>
      <c r="U9" s="81" t="s">
        <v>51</v>
      </c>
      <c r="V9" s="81" t="s">
        <v>31</v>
      </c>
      <c r="W9" s="81" t="s">
        <v>26</v>
      </c>
      <c r="X9" s="81" t="s">
        <v>151</v>
      </c>
      <c r="Y9" s="87" t="s">
        <v>49</v>
      </c>
      <c r="Z9" s="81" t="s">
        <v>50</v>
      </c>
      <c r="AA9" s="108" t="s">
        <v>47</v>
      </c>
      <c r="AB9" s="84"/>
      <c r="AC9" s="127" t="s">
        <v>173</v>
      </c>
      <c r="AD9" s="130" t="s">
        <v>174</v>
      </c>
      <c r="AE9" s="130" t="s">
        <v>186</v>
      </c>
      <c r="AF9" s="130" t="s">
        <v>187</v>
      </c>
      <c r="AG9" s="116" t="s">
        <v>188</v>
      </c>
      <c r="AH9" s="127" t="s">
        <v>167</v>
      </c>
      <c r="AI9" s="130" t="s">
        <v>168</v>
      </c>
      <c r="AJ9" s="130" t="s">
        <v>169</v>
      </c>
      <c r="AK9" s="130" t="s">
        <v>170</v>
      </c>
      <c r="AL9" s="130" t="s">
        <v>171</v>
      </c>
      <c r="AM9" s="116" t="s">
        <v>172</v>
      </c>
    </row>
    <row r="10" spans="1:39" s="26" customFormat="1" ht="35.25" customHeight="1" thickBot="1" x14ac:dyDescent="0.3">
      <c r="A10" s="137"/>
      <c r="B10" s="85"/>
      <c r="C10" s="85"/>
      <c r="D10" s="86"/>
      <c r="E10" s="88"/>
      <c r="F10" s="82"/>
      <c r="G10" s="82"/>
      <c r="H10" s="82"/>
      <c r="I10" s="82"/>
      <c r="J10" s="92"/>
      <c r="K10" s="88"/>
      <c r="L10" s="82"/>
      <c r="M10" s="88"/>
      <c r="N10" s="92"/>
      <c r="O10" s="88"/>
      <c r="P10" s="92"/>
      <c r="Q10" s="88"/>
      <c r="R10" s="82"/>
      <c r="S10" s="82"/>
      <c r="T10" s="82"/>
      <c r="U10" s="82"/>
      <c r="V10" s="82"/>
      <c r="W10" s="82"/>
      <c r="X10" s="82"/>
      <c r="Y10" s="88"/>
      <c r="Z10" s="82"/>
      <c r="AA10" s="109"/>
      <c r="AB10" s="110"/>
      <c r="AC10" s="128" t="s">
        <v>173</v>
      </c>
      <c r="AD10" s="131" t="s">
        <v>174</v>
      </c>
      <c r="AE10" s="131"/>
      <c r="AF10" s="131"/>
      <c r="AG10" s="117"/>
      <c r="AH10" s="128" t="s">
        <v>173</v>
      </c>
      <c r="AI10" s="131" t="s">
        <v>174</v>
      </c>
      <c r="AJ10" s="131"/>
      <c r="AK10" s="131"/>
      <c r="AL10" s="131"/>
      <c r="AM10" s="117"/>
    </row>
    <row r="11" spans="1:39" s="22" customFormat="1" ht="60" customHeight="1" x14ac:dyDescent="0.2">
      <c r="A11" s="137"/>
      <c r="B11" s="72" t="s">
        <v>158</v>
      </c>
      <c r="C11" s="44" t="s">
        <v>159</v>
      </c>
      <c r="D11" s="54" t="s">
        <v>160</v>
      </c>
      <c r="E11" s="88"/>
      <c r="F11" s="82"/>
      <c r="G11" s="82"/>
      <c r="H11" s="82"/>
      <c r="I11" s="82"/>
      <c r="J11" s="92"/>
      <c r="K11" s="88"/>
      <c r="L11" s="82"/>
      <c r="M11" s="88"/>
      <c r="N11" s="92"/>
      <c r="O11" s="88"/>
      <c r="P11" s="92"/>
      <c r="Q11" s="88"/>
      <c r="R11" s="82"/>
      <c r="S11" s="82"/>
      <c r="T11" s="82"/>
      <c r="U11" s="82"/>
      <c r="V11" s="82"/>
      <c r="W11" s="82"/>
      <c r="X11" s="82"/>
      <c r="Y11" s="88"/>
      <c r="Z11" s="82"/>
      <c r="AA11" s="55" t="s">
        <v>46</v>
      </c>
      <c r="AB11" s="56" t="s">
        <v>45</v>
      </c>
      <c r="AC11" s="129"/>
      <c r="AD11" s="132"/>
      <c r="AE11" s="132"/>
      <c r="AF11" s="132"/>
      <c r="AG11" s="118"/>
      <c r="AH11" s="129"/>
      <c r="AI11" s="132"/>
      <c r="AJ11" s="132"/>
      <c r="AK11" s="132"/>
      <c r="AL11" s="132"/>
      <c r="AM11" s="118"/>
    </row>
    <row r="12" spans="1:39" s="50" customFormat="1" ht="52.5" customHeight="1" x14ac:dyDescent="0.25">
      <c r="A12" s="73">
        <v>1</v>
      </c>
      <c r="B12" s="65">
        <v>1100</v>
      </c>
      <c r="C12" s="45" t="s">
        <v>267</v>
      </c>
      <c r="D12" s="53" t="s">
        <v>268</v>
      </c>
      <c r="E12" s="65" t="s">
        <v>255</v>
      </c>
      <c r="F12" s="45" t="s">
        <v>82</v>
      </c>
      <c r="G12" s="45" t="s">
        <v>122</v>
      </c>
      <c r="H12" s="45" t="s">
        <v>260</v>
      </c>
      <c r="I12" s="45" t="s">
        <v>7</v>
      </c>
      <c r="J12" s="53" t="s">
        <v>135</v>
      </c>
      <c r="K12" s="65" t="s">
        <v>32</v>
      </c>
      <c r="L12" s="45" t="s">
        <v>6</v>
      </c>
      <c r="M12" s="45" t="s">
        <v>257</v>
      </c>
      <c r="N12" s="52">
        <v>44044</v>
      </c>
      <c r="O12" s="67" t="s">
        <v>258</v>
      </c>
      <c r="P12" s="52" t="s">
        <v>258</v>
      </c>
      <c r="Q12" s="65" t="s">
        <v>15</v>
      </c>
      <c r="R12" s="45">
        <f>IF(Q12="No Clasificada",5,IF(Q12="Información Pública / Pública =Bajo",1,IF(Q12="Clasificada / Uso Interno = Medio",3,IF(Q12="Pública Reservada / Confidencial =Alta",5,))))</f>
        <v>1</v>
      </c>
      <c r="S12" s="45" t="s">
        <v>21</v>
      </c>
      <c r="T12" s="45">
        <f>IF(S12="No Clasificada",5,IF(S12="Bajo",1,IF(S12="Medio",3,IF(S12="Alto",5,))))</f>
        <v>5</v>
      </c>
      <c r="U12" s="45" t="s">
        <v>21</v>
      </c>
      <c r="V12" s="45">
        <f>IF(U12="No Clasificada",5,IF(U12="Bajo",1,IF(U12="Medio",3,IF(U12="Alto",5,))))</f>
        <v>5</v>
      </c>
      <c r="W12" s="45" t="str">
        <f>IF(OR(R12=0,T12=0,V12=0),"",IF(AND(R12=1,T12=1,V12=1),"BAJO",(IF(OR(AND(R12=5,T12=5),AND(T12=5,V12=5),AND(R12=5,V12=5),AND(R12=5,T12=5,V12=5)),"Alto","MEDIA"))))</f>
        <v>Alto</v>
      </c>
      <c r="X12" s="45" t="s">
        <v>9</v>
      </c>
      <c r="Y12" s="65">
        <v>2</v>
      </c>
      <c r="Z12" s="45">
        <v>8</v>
      </c>
      <c r="AA12" s="51">
        <v>45273</v>
      </c>
      <c r="AB12" s="52" t="s">
        <v>135</v>
      </c>
      <c r="AC12" s="67" t="s">
        <v>190</v>
      </c>
      <c r="AD12" s="51" t="s">
        <v>189</v>
      </c>
      <c r="AE12" s="51" t="s">
        <v>189</v>
      </c>
      <c r="AF12" s="51" t="s">
        <v>189</v>
      </c>
      <c r="AG12" s="52" t="s">
        <v>189</v>
      </c>
      <c r="AH12" s="65" t="s">
        <v>256</v>
      </c>
      <c r="AI12" s="65" t="s">
        <v>256</v>
      </c>
      <c r="AJ12" s="65" t="s">
        <v>256</v>
      </c>
      <c r="AK12" s="65" t="s">
        <v>256</v>
      </c>
      <c r="AL12" s="51">
        <v>45273</v>
      </c>
      <c r="AM12" s="76" t="s">
        <v>256</v>
      </c>
    </row>
    <row r="13" spans="1:39" s="50" customFormat="1" ht="52.5" customHeight="1" x14ac:dyDescent="0.25">
      <c r="A13" s="73">
        <v>2</v>
      </c>
      <c r="B13" s="65">
        <v>1100</v>
      </c>
      <c r="C13" s="45" t="s">
        <v>267</v>
      </c>
      <c r="D13" s="53" t="s">
        <v>268</v>
      </c>
      <c r="E13" s="65" t="s">
        <v>255</v>
      </c>
      <c r="F13" s="45" t="s">
        <v>82</v>
      </c>
      <c r="G13" s="45" t="s">
        <v>122</v>
      </c>
      <c r="H13" s="45" t="s">
        <v>259</v>
      </c>
      <c r="I13" s="45" t="s">
        <v>7</v>
      </c>
      <c r="J13" s="53" t="s">
        <v>135</v>
      </c>
      <c r="K13" s="65" t="s">
        <v>32</v>
      </c>
      <c r="L13" s="45" t="s">
        <v>6</v>
      </c>
      <c r="M13" s="45" t="s">
        <v>257</v>
      </c>
      <c r="N13" s="52">
        <v>44044</v>
      </c>
      <c r="O13" s="67" t="s">
        <v>258</v>
      </c>
      <c r="P13" s="52" t="s">
        <v>258</v>
      </c>
      <c r="Q13" s="65" t="s">
        <v>15</v>
      </c>
      <c r="R13" s="45">
        <f>IF(Q13="No Clasificada",5,IF(Q13="Información Pública / Pública =Bajo",1,IF(Q13="Clasificada / Uso Interno = Medio",3,IF(Q13="Pública Reservada / Confidencial =Alta",5,))))</f>
        <v>1</v>
      </c>
      <c r="S13" s="45" t="s">
        <v>21</v>
      </c>
      <c r="T13" s="45">
        <f>IF(S13="No Clasificada",5,IF(S13="Bajo",1,IF(S13="Medio",3,IF(S13="Alto",5,))))</f>
        <v>5</v>
      </c>
      <c r="U13" s="45" t="s">
        <v>21</v>
      </c>
      <c r="V13" s="45">
        <f>IF(U13="No Clasificada",5,IF(U13="Bajo",1,IF(U13="Medio",3,IF(U13="Alto",5,))))</f>
        <v>5</v>
      </c>
      <c r="W13" s="45" t="str">
        <f t="shared" ref="W13:W20" si="0">IF(OR(R13=0,T13=0,V13=0),"",IF(AND(R13=1,T13=1,V13=1),"BAJO",(IF(OR(AND(R13=5,T13=5),AND(T13=5,V13=5),AND(R13=5,V13=5),AND(R13=5,T13=5,V13=5)),"Alto","MEDIA"))))</f>
        <v>Alto</v>
      </c>
      <c r="X13" s="45" t="s">
        <v>9</v>
      </c>
      <c r="Y13" s="65">
        <v>2</v>
      </c>
      <c r="Z13" s="45">
        <v>8</v>
      </c>
      <c r="AA13" s="51">
        <v>45273</v>
      </c>
      <c r="AB13" s="52" t="s">
        <v>135</v>
      </c>
      <c r="AC13" s="67" t="s">
        <v>190</v>
      </c>
      <c r="AD13" s="51" t="s">
        <v>189</v>
      </c>
      <c r="AE13" s="51" t="s">
        <v>189</v>
      </c>
      <c r="AF13" s="51" t="s">
        <v>189</v>
      </c>
      <c r="AG13" s="52" t="s">
        <v>189</v>
      </c>
      <c r="AH13" s="65" t="s">
        <v>256</v>
      </c>
      <c r="AI13" s="65" t="s">
        <v>256</v>
      </c>
      <c r="AJ13" s="65" t="s">
        <v>256</v>
      </c>
      <c r="AK13" s="65" t="s">
        <v>256</v>
      </c>
      <c r="AL13" s="51">
        <v>45273</v>
      </c>
      <c r="AM13" s="76" t="s">
        <v>256</v>
      </c>
    </row>
    <row r="14" spans="1:39" s="50" customFormat="1" ht="52.5" customHeight="1" x14ac:dyDescent="0.25">
      <c r="A14" s="73">
        <v>3</v>
      </c>
      <c r="B14" s="65" t="s">
        <v>135</v>
      </c>
      <c r="C14" s="45" t="s">
        <v>135</v>
      </c>
      <c r="D14" s="53" t="s">
        <v>135</v>
      </c>
      <c r="E14" s="65" t="s">
        <v>261</v>
      </c>
      <c r="F14" s="45" t="s">
        <v>82</v>
      </c>
      <c r="G14" s="45" t="s">
        <v>122</v>
      </c>
      <c r="H14" s="45" t="s">
        <v>263</v>
      </c>
      <c r="I14" s="45" t="s">
        <v>7</v>
      </c>
      <c r="J14" s="53" t="s">
        <v>135</v>
      </c>
      <c r="K14" s="65" t="s">
        <v>32</v>
      </c>
      <c r="L14" s="45" t="s">
        <v>6</v>
      </c>
      <c r="M14" s="45" t="s">
        <v>264</v>
      </c>
      <c r="N14" s="52">
        <v>42736</v>
      </c>
      <c r="O14" s="65" t="s">
        <v>266</v>
      </c>
      <c r="P14" s="52" t="s">
        <v>258</v>
      </c>
      <c r="Q14" s="65" t="s">
        <v>15</v>
      </c>
      <c r="R14" s="45">
        <f t="shared" ref="R14:R25" si="1">IF(Q14="No Clasificada",5,IF(Q14="Información Pública / Pública =Bajo",1,IF(Q14="Clasificada / Uso Interno = Medio",3,IF(Q14="Pública Reservada / Confidencial =Alta",5,))))</f>
        <v>1</v>
      </c>
      <c r="S14" s="45" t="s">
        <v>21</v>
      </c>
      <c r="T14" s="45">
        <f t="shared" ref="T14:T19" si="2">IF(S14="No Clasificada",5,IF(S14="Bajo",1,IF(S14="Medio",3,IF(S14="Alto",5,))))</f>
        <v>5</v>
      </c>
      <c r="U14" s="45" t="s">
        <v>21</v>
      </c>
      <c r="V14" s="45">
        <f t="shared" ref="V14:V20" si="3">IF(U14="No Clasificada",5,IF(U14="Bajo",1,IF(U14="Medio",3,IF(U14="Alto",5,))))</f>
        <v>5</v>
      </c>
      <c r="W14" s="45" t="str">
        <f t="shared" si="0"/>
        <v>Alto</v>
      </c>
      <c r="X14" s="45" t="s">
        <v>9</v>
      </c>
      <c r="Y14" s="65" t="s">
        <v>135</v>
      </c>
      <c r="Z14" s="45" t="s">
        <v>135</v>
      </c>
      <c r="AA14" s="51">
        <v>45273</v>
      </c>
      <c r="AB14" s="52" t="s">
        <v>135</v>
      </c>
      <c r="AC14" s="67" t="s">
        <v>190</v>
      </c>
      <c r="AD14" s="51" t="s">
        <v>189</v>
      </c>
      <c r="AE14" s="51" t="s">
        <v>189</v>
      </c>
      <c r="AF14" s="51" t="s">
        <v>189</v>
      </c>
      <c r="AG14" s="52" t="s">
        <v>189</v>
      </c>
      <c r="AH14" s="65" t="s">
        <v>256</v>
      </c>
      <c r="AI14" s="65" t="s">
        <v>256</v>
      </c>
      <c r="AJ14" s="65" t="s">
        <v>256</v>
      </c>
      <c r="AK14" s="65" t="s">
        <v>256</v>
      </c>
      <c r="AL14" s="51">
        <v>45273</v>
      </c>
      <c r="AM14" s="76" t="s">
        <v>256</v>
      </c>
    </row>
    <row r="15" spans="1:39" s="50" customFormat="1" ht="65.25" customHeight="1" x14ac:dyDescent="0.25">
      <c r="A15" s="73">
        <v>4</v>
      </c>
      <c r="B15" s="65">
        <v>1100</v>
      </c>
      <c r="C15" s="45">
        <v>110026</v>
      </c>
      <c r="D15" s="53">
        <v>11002634</v>
      </c>
      <c r="E15" s="65" t="s">
        <v>262</v>
      </c>
      <c r="F15" s="45" t="s">
        <v>82</v>
      </c>
      <c r="G15" s="45" t="s">
        <v>122</v>
      </c>
      <c r="H15" s="45" t="s">
        <v>303</v>
      </c>
      <c r="I15" s="45" t="s">
        <v>36</v>
      </c>
      <c r="J15" s="53" t="s">
        <v>135</v>
      </c>
      <c r="K15" s="65" t="s">
        <v>32</v>
      </c>
      <c r="L15" s="45" t="s">
        <v>6</v>
      </c>
      <c r="M15" s="45" t="s">
        <v>269</v>
      </c>
      <c r="N15" s="52">
        <v>44044</v>
      </c>
      <c r="O15" s="65" t="s">
        <v>265</v>
      </c>
      <c r="P15" s="52" t="s">
        <v>258</v>
      </c>
      <c r="Q15" s="65" t="s">
        <v>18</v>
      </c>
      <c r="R15" s="45">
        <f t="shared" si="1"/>
        <v>3</v>
      </c>
      <c r="S15" s="45" t="s">
        <v>21</v>
      </c>
      <c r="T15" s="45">
        <f t="shared" si="2"/>
        <v>5</v>
      </c>
      <c r="U15" s="45" t="s">
        <v>21</v>
      </c>
      <c r="V15" s="45">
        <f t="shared" si="3"/>
        <v>5</v>
      </c>
      <c r="W15" s="45" t="str">
        <f t="shared" si="0"/>
        <v>Alto</v>
      </c>
      <c r="X15" s="45" t="s">
        <v>8</v>
      </c>
      <c r="Y15" s="65">
        <v>2</v>
      </c>
      <c r="Z15" s="45">
        <v>8</v>
      </c>
      <c r="AA15" s="51">
        <v>45273</v>
      </c>
      <c r="AB15" s="52" t="s">
        <v>135</v>
      </c>
      <c r="AC15" s="67" t="s">
        <v>189</v>
      </c>
      <c r="AD15" s="51" t="s">
        <v>189</v>
      </c>
      <c r="AE15" s="51" t="s">
        <v>189</v>
      </c>
      <c r="AF15" s="51" t="s">
        <v>189</v>
      </c>
      <c r="AG15" s="52" t="s">
        <v>189</v>
      </c>
      <c r="AH15" s="65" t="s">
        <v>256</v>
      </c>
      <c r="AI15" s="65" t="s">
        <v>256</v>
      </c>
      <c r="AJ15" s="65" t="s">
        <v>256</v>
      </c>
      <c r="AK15" s="65" t="s">
        <v>256</v>
      </c>
      <c r="AL15" s="51">
        <v>45273</v>
      </c>
      <c r="AM15" s="76" t="s">
        <v>256</v>
      </c>
    </row>
    <row r="16" spans="1:39" s="50" customFormat="1" ht="69.75" customHeight="1" x14ac:dyDescent="0.25">
      <c r="A16" s="73">
        <v>5</v>
      </c>
      <c r="B16" s="65">
        <v>1100</v>
      </c>
      <c r="C16" s="45" t="s">
        <v>271</v>
      </c>
      <c r="D16" s="53" t="s">
        <v>272</v>
      </c>
      <c r="E16" s="65" t="s">
        <v>270</v>
      </c>
      <c r="F16" s="45" t="s">
        <v>82</v>
      </c>
      <c r="G16" s="45" t="s">
        <v>122</v>
      </c>
      <c r="H16" s="45" t="s">
        <v>304</v>
      </c>
      <c r="I16" s="45" t="s">
        <v>7</v>
      </c>
      <c r="J16" s="53" t="s">
        <v>135</v>
      </c>
      <c r="K16" s="65" t="s">
        <v>32</v>
      </c>
      <c r="L16" s="45" t="s">
        <v>6</v>
      </c>
      <c r="M16" s="45" t="s">
        <v>273</v>
      </c>
      <c r="N16" s="52">
        <v>43891</v>
      </c>
      <c r="O16" s="67" t="s">
        <v>258</v>
      </c>
      <c r="P16" s="52" t="s">
        <v>258</v>
      </c>
      <c r="Q16" s="65" t="s">
        <v>18</v>
      </c>
      <c r="R16" s="45">
        <f t="shared" si="1"/>
        <v>3</v>
      </c>
      <c r="S16" s="45" t="s">
        <v>21</v>
      </c>
      <c r="T16" s="45">
        <f t="shared" si="2"/>
        <v>5</v>
      </c>
      <c r="U16" s="45" t="s">
        <v>21</v>
      </c>
      <c r="V16" s="45">
        <f t="shared" si="3"/>
        <v>5</v>
      </c>
      <c r="W16" s="45" t="str">
        <f t="shared" si="0"/>
        <v>Alto</v>
      </c>
      <c r="X16" s="45" t="s">
        <v>8</v>
      </c>
      <c r="Y16" s="65">
        <v>2</v>
      </c>
      <c r="Z16" s="45">
        <v>8</v>
      </c>
      <c r="AA16" s="51">
        <v>45273</v>
      </c>
      <c r="AB16" s="52" t="s">
        <v>135</v>
      </c>
      <c r="AC16" s="67" t="s">
        <v>189</v>
      </c>
      <c r="AD16" s="51" t="s">
        <v>189</v>
      </c>
      <c r="AE16" s="51" t="s">
        <v>189</v>
      </c>
      <c r="AF16" s="51" t="s">
        <v>190</v>
      </c>
      <c r="AG16" s="52" t="s">
        <v>189</v>
      </c>
      <c r="AH16" s="65" t="s">
        <v>256</v>
      </c>
      <c r="AI16" s="65" t="s">
        <v>256</v>
      </c>
      <c r="AJ16" s="65" t="s">
        <v>256</v>
      </c>
      <c r="AK16" s="65" t="s">
        <v>256</v>
      </c>
      <c r="AL16" s="51">
        <v>45273</v>
      </c>
      <c r="AM16" s="76" t="s">
        <v>256</v>
      </c>
    </row>
    <row r="17" spans="1:39" s="50" customFormat="1" ht="165.75" customHeight="1" x14ac:dyDescent="0.25">
      <c r="A17" s="73">
        <v>6</v>
      </c>
      <c r="B17" s="65">
        <v>1100</v>
      </c>
      <c r="C17" s="45" t="s">
        <v>275</v>
      </c>
      <c r="D17" s="53" t="s">
        <v>274</v>
      </c>
      <c r="E17" s="65" t="s">
        <v>276</v>
      </c>
      <c r="F17" s="45" t="s">
        <v>82</v>
      </c>
      <c r="G17" s="45" t="s">
        <v>122</v>
      </c>
      <c r="H17" s="45" t="s">
        <v>277</v>
      </c>
      <c r="I17" s="45" t="s">
        <v>7</v>
      </c>
      <c r="J17" s="53" t="s">
        <v>135</v>
      </c>
      <c r="K17" s="65" t="s">
        <v>32</v>
      </c>
      <c r="L17" s="45" t="s">
        <v>6</v>
      </c>
      <c r="M17" s="45" t="s">
        <v>273</v>
      </c>
      <c r="N17" s="52">
        <v>43891</v>
      </c>
      <c r="O17" s="67" t="s">
        <v>258</v>
      </c>
      <c r="P17" s="52" t="s">
        <v>258</v>
      </c>
      <c r="Q17" s="65" t="s">
        <v>15</v>
      </c>
      <c r="R17" s="45">
        <f t="shared" si="1"/>
        <v>1</v>
      </c>
      <c r="S17" s="45" t="s">
        <v>21</v>
      </c>
      <c r="T17" s="45">
        <f t="shared" si="2"/>
        <v>5</v>
      </c>
      <c r="U17" s="45" t="s">
        <v>21</v>
      </c>
      <c r="V17" s="45">
        <f t="shared" si="3"/>
        <v>5</v>
      </c>
      <c r="W17" s="45" t="str">
        <f t="shared" si="0"/>
        <v>Alto</v>
      </c>
      <c r="X17" s="45" t="s">
        <v>8</v>
      </c>
      <c r="Y17" s="65">
        <v>2</v>
      </c>
      <c r="Z17" s="45">
        <v>8</v>
      </c>
      <c r="AA17" s="51">
        <v>45273</v>
      </c>
      <c r="AB17" s="52" t="s">
        <v>135</v>
      </c>
      <c r="AC17" s="67" t="s">
        <v>190</v>
      </c>
      <c r="AD17" s="51" t="s">
        <v>189</v>
      </c>
      <c r="AE17" s="51" t="s">
        <v>189</v>
      </c>
      <c r="AF17" s="51" t="s">
        <v>190</v>
      </c>
      <c r="AG17" s="52" t="s">
        <v>189</v>
      </c>
      <c r="AH17" s="65" t="s">
        <v>256</v>
      </c>
      <c r="AI17" s="65" t="s">
        <v>256</v>
      </c>
      <c r="AJ17" s="65" t="s">
        <v>256</v>
      </c>
      <c r="AK17" s="65" t="s">
        <v>256</v>
      </c>
      <c r="AL17" s="51">
        <v>45273</v>
      </c>
      <c r="AM17" s="76" t="s">
        <v>256</v>
      </c>
    </row>
    <row r="18" spans="1:39" s="50" customFormat="1" ht="95.25" customHeight="1" x14ac:dyDescent="0.25">
      <c r="A18" s="73">
        <v>7</v>
      </c>
      <c r="B18" s="65">
        <v>1100</v>
      </c>
      <c r="C18" s="45" t="s">
        <v>278</v>
      </c>
      <c r="D18" s="53" t="s">
        <v>279</v>
      </c>
      <c r="E18" s="65" t="s">
        <v>280</v>
      </c>
      <c r="F18" s="45" t="s">
        <v>82</v>
      </c>
      <c r="G18" s="45" t="s">
        <v>122</v>
      </c>
      <c r="H18" s="45" t="s">
        <v>305</v>
      </c>
      <c r="I18" s="45" t="s">
        <v>7</v>
      </c>
      <c r="J18" s="53" t="s">
        <v>135</v>
      </c>
      <c r="K18" s="65" t="s">
        <v>32</v>
      </c>
      <c r="L18" s="45" t="s">
        <v>6</v>
      </c>
      <c r="M18" s="45" t="s">
        <v>281</v>
      </c>
      <c r="N18" s="52">
        <v>44256</v>
      </c>
      <c r="O18" s="67" t="s">
        <v>258</v>
      </c>
      <c r="P18" s="52" t="s">
        <v>258</v>
      </c>
      <c r="Q18" s="65" t="s">
        <v>18</v>
      </c>
      <c r="R18" s="45">
        <f t="shared" si="1"/>
        <v>3</v>
      </c>
      <c r="S18" s="45" t="s">
        <v>21</v>
      </c>
      <c r="T18" s="45">
        <f t="shared" si="2"/>
        <v>5</v>
      </c>
      <c r="U18" s="45" t="s">
        <v>21</v>
      </c>
      <c r="V18" s="45">
        <f t="shared" si="3"/>
        <v>5</v>
      </c>
      <c r="W18" s="45" t="str">
        <f t="shared" si="0"/>
        <v>Alto</v>
      </c>
      <c r="X18" s="45" t="s">
        <v>8</v>
      </c>
      <c r="Y18" s="65">
        <v>2</v>
      </c>
      <c r="Z18" s="45">
        <v>8</v>
      </c>
      <c r="AA18" s="51">
        <v>45273</v>
      </c>
      <c r="AB18" s="52" t="s">
        <v>135</v>
      </c>
      <c r="AC18" s="67" t="s">
        <v>190</v>
      </c>
      <c r="AD18" s="51" t="s">
        <v>189</v>
      </c>
      <c r="AE18" s="51" t="s">
        <v>189</v>
      </c>
      <c r="AF18" s="51" t="s">
        <v>190</v>
      </c>
      <c r="AG18" s="52" t="s">
        <v>189</v>
      </c>
      <c r="AH18" s="65" t="s">
        <v>256</v>
      </c>
      <c r="AI18" s="65" t="s">
        <v>256</v>
      </c>
      <c r="AJ18" s="65" t="s">
        <v>256</v>
      </c>
      <c r="AK18" s="65" t="s">
        <v>256</v>
      </c>
      <c r="AL18" s="51">
        <v>45273</v>
      </c>
      <c r="AM18" s="76" t="s">
        <v>256</v>
      </c>
    </row>
    <row r="19" spans="1:39" s="50" customFormat="1" ht="97.5" customHeight="1" x14ac:dyDescent="0.25">
      <c r="A19" s="73">
        <v>8</v>
      </c>
      <c r="B19" s="65">
        <v>1100</v>
      </c>
      <c r="C19" s="45" t="s">
        <v>278</v>
      </c>
      <c r="D19" s="53" t="s">
        <v>278</v>
      </c>
      <c r="E19" s="65" t="s">
        <v>282</v>
      </c>
      <c r="F19" s="45" t="s">
        <v>82</v>
      </c>
      <c r="G19" s="45" t="s">
        <v>122</v>
      </c>
      <c r="H19" s="45" t="s">
        <v>306</v>
      </c>
      <c r="I19" s="45" t="s">
        <v>7</v>
      </c>
      <c r="J19" s="53" t="s">
        <v>135</v>
      </c>
      <c r="K19" s="65" t="s">
        <v>32</v>
      </c>
      <c r="L19" s="45" t="s">
        <v>6</v>
      </c>
      <c r="M19" s="45" t="s">
        <v>283</v>
      </c>
      <c r="N19" s="52">
        <v>44256</v>
      </c>
      <c r="O19" s="67" t="s">
        <v>258</v>
      </c>
      <c r="P19" s="52" t="s">
        <v>258</v>
      </c>
      <c r="Q19" s="65" t="s">
        <v>18</v>
      </c>
      <c r="R19" s="45">
        <f t="shared" si="1"/>
        <v>3</v>
      </c>
      <c r="S19" s="45" t="s">
        <v>21</v>
      </c>
      <c r="T19" s="45">
        <f t="shared" si="2"/>
        <v>5</v>
      </c>
      <c r="U19" s="45" t="s">
        <v>21</v>
      </c>
      <c r="V19" s="45">
        <f t="shared" si="3"/>
        <v>5</v>
      </c>
      <c r="W19" s="45" t="str">
        <f t="shared" si="0"/>
        <v>Alto</v>
      </c>
      <c r="X19" s="45" t="s">
        <v>9</v>
      </c>
      <c r="Y19" s="65">
        <v>2</v>
      </c>
      <c r="Z19" s="45">
        <v>8</v>
      </c>
      <c r="AA19" s="51">
        <v>45273</v>
      </c>
      <c r="AB19" s="52" t="s">
        <v>135</v>
      </c>
      <c r="AC19" s="67" t="s">
        <v>190</v>
      </c>
      <c r="AD19" s="51" t="s">
        <v>189</v>
      </c>
      <c r="AE19" s="51" t="s">
        <v>189</v>
      </c>
      <c r="AF19" s="51" t="s">
        <v>190</v>
      </c>
      <c r="AG19" s="52" t="s">
        <v>189</v>
      </c>
      <c r="AH19" s="65" t="s">
        <v>256</v>
      </c>
      <c r="AI19" s="65" t="s">
        <v>256</v>
      </c>
      <c r="AJ19" s="65" t="s">
        <v>256</v>
      </c>
      <c r="AK19" s="65" t="s">
        <v>256</v>
      </c>
      <c r="AL19" s="51">
        <v>45273</v>
      </c>
      <c r="AM19" s="76" t="s">
        <v>256</v>
      </c>
    </row>
    <row r="20" spans="1:39" s="50" customFormat="1" ht="147" customHeight="1" x14ac:dyDescent="0.25">
      <c r="A20" s="73">
        <v>9</v>
      </c>
      <c r="B20" s="65">
        <v>1100</v>
      </c>
      <c r="C20" s="45" t="s">
        <v>284</v>
      </c>
      <c r="D20" s="53" t="s">
        <v>285</v>
      </c>
      <c r="E20" s="65" t="s">
        <v>286</v>
      </c>
      <c r="F20" s="45" t="s">
        <v>82</v>
      </c>
      <c r="G20" s="45" t="s">
        <v>122</v>
      </c>
      <c r="H20" s="45" t="s">
        <v>287</v>
      </c>
      <c r="I20" s="45" t="s">
        <v>7</v>
      </c>
      <c r="J20" s="53" t="s">
        <v>135</v>
      </c>
      <c r="K20" s="65" t="s">
        <v>32</v>
      </c>
      <c r="L20" s="45" t="s">
        <v>6</v>
      </c>
      <c r="M20" s="45" t="s">
        <v>283</v>
      </c>
      <c r="N20" s="52">
        <v>44044</v>
      </c>
      <c r="O20" s="67" t="s">
        <v>258</v>
      </c>
      <c r="P20" s="52" t="s">
        <v>258</v>
      </c>
      <c r="Q20" s="65" t="s">
        <v>18</v>
      </c>
      <c r="R20" s="45">
        <f t="shared" ref="R20:R21" si="4">IF(Q20="No Clasificada",5,IF(Q20="Información Pública / Pública =Bajo",1,IF(Q20="Clasificada / Uso Interno = Medio",3,IF(Q20="Pública Reservada / Confidencial =Alta",5,))))</f>
        <v>3</v>
      </c>
      <c r="S20" s="45" t="s">
        <v>21</v>
      </c>
      <c r="T20" s="45">
        <f t="shared" ref="T20:T25" si="5">IF(S20="No Clasificada",5,IF(S20="Bajo",1,IF(S20="Medio",3,IF(S20="Alto",5,))))</f>
        <v>5</v>
      </c>
      <c r="U20" s="45" t="s">
        <v>21</v>
      </c>
      <c r="V20" s="45">
        <f t="shared" si="3"/>
        <v>5</v>
      </c>
      <c r="W20" s="45" t="str">
        <f t="shared" si="0"/>
        <v>Alto</v>
      </c>
      <c r="X20" s="45" t="s">
        <v>8</v>
      </c>
      <c r="Y20" s="65">
        <v>2</v>
      </c>
      <c r="Z20" s="45">
        <v>8</v>
      </c>
      <c r="AA20" s="51">
        <v>45273</v>
      </c>
      <c r="AB20" s="52" t="s">
        <v>135</v>
      </c>
      <c r="AC20" s="67" t="s">
        <v>190</v>
      </c>
      <c r="AD20" s="51" t="s">
        <v>189</v>
      </c>
      <c r="AE20" s="51" t="s">
        <v>189</v>
      </c>
      <c r="AF20" s="51" t="s">
        <v>189</v>
      </c>
      <c r="AG20" s="52" t="s">
        <v>189</v>
      </c>
      <c r="AH20" s="65" t="s">
        <v>256</v>
      </c>
      <c r="AI20" s="65" t="s">
        <v>256</v>
      </c>
      <c r="AJ20" s="65" t="s">
        <v>256</v>
      </c>
      <c r="AK20" s="65" t="s">
        <v>256</v>
      </c>
      <c r="AL20" s="51">
        <v>45273</v>
      </c>
      <c r="AM20" s="76" t="s">
        <v>256</v>
      </c>
    </row>
    <row r="21" spans="1:39" s="50" customFormat="1" ht="133.5" customHeight="1" x14ac:dyDescent="0.25">
      <c r="A21" s="73">
        <v>10</v>
      </c>
      <c r="B21" s="65">
        <v>1100</v>
      </c>
      <c r="C21" s="45" t="s">
        <v>284</v>
      </c>
      <c r="D21" s="53" t="s">
        <v>288</v>
      </c>
      <c r="E21" s="65" t="s">
        <v>289</v>
      </c>
      <c r="F21" s="45" t="s">
        <v>82</v>
      </c>
      <c r="G21" s="45" t="s">
        <v>122</v>
      </c>
      <c r="H21" s="45" t="s">
        <v>307</v>
      </c>
      <c r="I21" s="45" t="s">
        <v>7</v>
      </c>
      <c r="J21" s="53" t="s">
        <v>135</v>
      </c>
      <c r="K21" s="65" t="s">
        <v>32</v>
      </c>
      <c r="L21" s="45" t="s">
        <v>6</v>
      </c>
      <c r="M21" s="45" t="s">
        <v>283</v>
      </c>
      <c r="N21" s="52">
        <v>44044</v>
      </c>
      <c r="O21" s="67" t="s">
        <v>258</v>
      </c>
      <c r="P21" s="52" t="s">
        <v>258</v>
      </c>
      <c r="Q21" s="65" t="s">
        <v>18</v>
      </c>
      <c r="R21" s="45">
        <f t="shared" si="4"/>
        <v>3</v>
      </c>
      <c r="S21" s="45" t="s">
        <v>21</v>
      </c>
      <c r="T21" s="45">
        <f t="shared" si="5"/>
        <v>5</v>
      </c>
      <c r="U21" s="45" t="s">
        <v>21</v>
      </c>
      <c r="V21" s="45">
        <f t="shared" ref="V21" si="6">IF(U21="No Clasificada",5,IF(U21="Bajo",1,IF(U21="Medio",3,IF(U21="Alto",5,))))</f>
        <v>5</v>
      </c>
      <c r="W21" s="45" t="str">
        <f>IF(OR(R21=0,T21=0,V21=0),"",IF(AND(R21=1,T21=1,V21=1),"BAJO",(IF(OR(AND(R21=5,T21=5),AND(T21=5,V21=5),AND(R21=5,V21=5),AND(R21=5,T21=5,V21=5)),"Alto","MEDIA"))))</f>
        <v>Alto</v>
      </c>
      <c r="X21" s="45" t="s">
        <v>8</v>
      </c>
      <c r="Y21" s="65">
        <v>2</v>
      </c>
      <c r="Z21" s="45">
        <v>8</v>
      </c>
      <c r="AA21" s="51">
        <v>45273</v>
      </c>
      <c r="AB21" s="52" t="s">
        <v>135</v>
      </c>
      <c r="AC21" s="67" t="s">
        <v>190</v>
      </c>
      <c r="AD21" s="51" t="s">
        <v>189</v>
      </c>
      <c r="AE21" s="51" t="s">
        <v>189</v>
      </c>
      <c r="AF21" s="51" t="s">
        <v>189</v>
      </c>
      <c r="AG21" s="52" t="s">
        <v>189</v>
      </c>
      <c r="AH21" s="65" t="s">
        <v>256</v>
      </c>
      <c r="AI21" s="65" t="s">
        <v>256</v>
      </c>
      <c r="AJ21" s="65" t="s">
        <v>256</v>
      </c>
      <c r="AK21" s="65" t="s">
        <v>256</v>
      </c>
      <c r="AL21" s="51">
        <v>45273</v>
      </c>
      <c r="AM21" s="76" t="s">
        <v>256</v>
      </c>
    </row>
    <row r="22" spans="1:39" s="50" customFormat="1" ht="117.75" customHeight="1" x14ac:dyDescent="0.25">
      <c r="A22" s="74">
        <v>11</v>
      </c>
      <c r="B22" s="65">
        <v>1100</v>
      </c>
      <c r="C22" s="46" t="s">
        <v>290</v>
      </c>
      <c r="D22" s="47" t="s">
        <v>291</v>
      </c>
      <c r="E22" s="58" t="s">
        <v>292</v>
      </c>
      <c r="F22" s="45" t="s">
        <v>82</v>
      </c>
      <c r="G22" s="45" t="s">
        <v>122</v>
      </c>
      <c r="H22" s="46" t="s">
        <v>293</v>
      </c>
      <c r="I22" s="46" t="s">
        <v>7</v>
      </c>
      <c r="J22" s="47" t="s">
        <v>135</v>
      </c>
      <c r="K22" s="58" t="s">
        <v>32</v>
      </c>
      <c r="L22" s="46" t="s">
        <v>6</v>
      </c>
      <c r="M22" s="45" t="s">
        <v>283</v>
      </c>
      <c r="N22" s="49">
        <v>34335</v>
      </c>
      <c r="O22" s="67" t="s">
        <v>258</v>
      </c>
      <c r="P22" s="52" t="s">
        <v>258</v>
      </c>
      <c r="Q22" s="58" t="s">
        <v>15</v>
      </c>
      <c r="R22" s="45">
        <f t="shared" si="1"/>
        <v>1</v>
      </c>
      <c r="S22" s="45" t="s">
        <v>21</v>
      </c>
      <c r="T22" s="45">
        <f t="shared" si="5"/>
        <v>5</v>
      </c>
      <c r="U22" s="45" t="s">
        <v>21</v>
      </c>
      <c r="V22" s="45">
        <f t="shared" ref="V22:V23" si="7">IF(U22="No Clasificada",5,IF(U22="Bajo",1,IF(U22="Medio",3,IF(U22="Alto",5,))))</f>
        <v>5</v>
      </c>
      <c r="W22" s="45" t="str">
        <f t="shared" ref="W22:W25" si="8">IF(OR(R22=0,T22=0,V22=0),"",IF(AND(R22=1,T22=1,V22=1),"BAJO",(IF(OR(AND(R22=5,T22=5),AND(T22=5,V22=5),AND(R22=5,V22=5),AND(R22=5,T22=5,V22=5)),"Alto","MEDIA"))))</f>
        <v>Alto</v>
      </c>
      <c r="X22" s="46" t="s">
        <v>9</v>
      </c>
      <c r="Y22" s="65">
        <v>2</v>
      </c>
      <c r="Z22" s="45">
        <v>8</v>
      </c>
      <c r="AA22" s="51">
        <v>45273</v>
      </c>
      <c r="AB22" s="52" t="s">
        <v>135</v>
      </c>
      <c r="AC22" s="67" t="s">
        <v>190</v>
      </c>
      <c r="AD22" s="48" t="s">
        <v>189</v>
      </c>
      <c r="AE22" s="48" t="s">
        <v>189</v>
      </c>
      <c r="AF22" s="48" t="s">
        <v>189</v>
      </c>
      <c r="AG22" s="49" t="s">
        <v>189</v>
      </c>
      <c r="AH22" s="65" t="s">
        <v>256</v>
      </c>
      <c r="AI22" s="65" t="s">
        <v>256</v>
      </c>
      <c r="AJ22" s="65" t="s">
        <v>256</v>
      </c>
      <c r="AK22" s="65" t="s">
        <v>256</v>
      </c>
      <c r="AL22" s="51">
        <v>45273</v>
      </c>
      <c r="AM22" s="76" t="s">
        <v>256</v>
      </c>
    </row>
    <row r="23" spans="1:39" s="50" customFormat="1" ht="78.75" customHeight="1" x14ac:dyDescent="0.25">
      <c r="A23" s="74">
        <v>12</v>
      </c>
      <c r="B23" s="65">
        <v>1100</v>
      </c>
      <c r="C23" s="46" t="s">
        <v>295</v>
      </c>
      <c r="D23" s="47" t="s">
        <v>294</v>
      </c>
      <c r="E23" s="58" t="s">
        <v>296</v>
      </c>
      <c r="F23" s="45" t="s">
        <v>82</v>
      </c>
      <c r="G23" s="45" t="s">
        <v>122</v>
      </c>
      <c r="H23" s="46" t="s">
        <v>297</v>
      </c>
      <c r="I23" s="46" t="s">
        <v>7</v>
      </c>
      <c r="J23" s="47" t="s">
        <v>135</v>
      </c>
      <c r="K23" s="58" t="s">
        <v>32</v>
      </c>
      <c r="L23" s="46" t="s">
        <v>6</v>
      </c>
      <c r="M23" s="45" t="s">
        <v>283</v>
      </c>
      <c r="N23" s="52">
        <v>43891</v>
      </c>
      <c r="O23" s="67" t="s">
        <v>258</v>
      </c>
      <c r="P23" s="52" t="s">
        <v>258</v>
      </c>
      <c r="Q23" s="58" t="s">
        <v>15</v>
      </c>
      <c r="R23" s="45">
        <f t="shared" si="1"/>
        <v>1</v>
      </c>
      <c r="S23" s="45" t="s">
        <v>21</v>
      </c>
      <c r="T23" s="45">
        <f t="shared" si="5"/>
        <v>5</v>
      </c>
      <c r="U23" s="45" t="s">
        <v>21</v>
      </c>
      <c r="V23" s="45">
        <f t="shared" si="7"/>
        <v>5</v>
      </c>
      <c r="W23" s="45" t="str">
        <f t="shared" si="8"/>
        <v>Alto</v>
      </c>
      <c r="X23" s="46" t="s">
        <v>9</v>
      </c>
      <c r="Y23" s="65">
        <v>2</v>
      </c>
      <c r="Z23" s="45">
        <v>8</v>
      </c>
      <c r="AA23" s="51">
        <v>45273</v>
      </c>
      <c r="AB23" s="49" t="s">
        <v>135</v>
      </c>
      <c r="AC23" s="57" t="s">
        <v>190</v>
      </c>
      <c r="AD23" s="48" t="s">
        <v>189</v>
      </c>
      <c r="AE23" s="48" t="s">
        <v>189</v>
      </c>
      <c r="AF23" s="48" t="s">
        <v>189</v>
      </c>
      <c r="AG23" s="49" t="s">
        <v>189</v>
      </c>
      <c r="AH23" s="65" t="s">
        <v>256</v>
      </c>
      <c r="AI23" s="65" t="s">
        <v>256</v>
      </c>
      <c r="AJ23" s="65" t="s">
        <v>256</v>
      </c>
      <c r="AK23" s="65" t="s">
        <v>256</v>
      </c>
      <c r="AL23" s="51">
        <v>45273</v>
      </c>
      <c r="AM23" s="76" t="s">
        <v>256</v>
      </c>
    </row>
    <row r="24" spans="1:39" s="50" customFormat="1" ht="69.75" customHeight="1" x14ac:dyDescent="0.25">
      <c r="A24" s="74">
        <v>13</v>
      </c>
      <c r="B24" s="65">
        <v>1100</v>
      </c>
      <c r="C24" s="46" t="s">
        <v>295</v>
      </c>
      <c r="D24" s="47" t="s">
        <v>299</v>
      </c>
      <c r="E24" s="58" t="s">
        <v>298</v>
      </c>
      <c r="F24" s="45" t="s">
        <v>82</v>
      </c>
      <c r="G24" s="45" t="s">
        <v>122</v>
      </c>
      <c r="H24" s="46" t="s">
        <v>300</v>
      </c>
      <c r="I24" s="46" t="s">
        <v>7</v>
      </c>
      <c r="J24" s="47" t="s">
        <v>135</v>
      </c>
      <c r="K24" s="58" t="s">
        <v>32</v>
      </c>
      <c r="L24" s="46" t="s">
        <v>6</v>
      </c>
      <c r="M24" s="45" t="s">
        <v>283</v>
      </c>
      <c r="N24" s="52">
        <v>43891</v>
      </c>
      <c r="O24" s="67" t="s">
        <v>258</v>
      </c>
      <c r="P24" s="52" t="s">
        <v>258</v>
      </c>
      <c r="Q24" s="58" t="s">
        <v>15</v>
      </c>
      <c r="R24" s="45">
        <f t="shared" si="1"/>
        <v>1</v>
      </c>
      <c r="S24" s="45" t="s">
        <v>21</v>
      </c>
      <c r="T24" s="45">
        <f t="shared" si="5"/>
        <v>5</v>
      </c>
      <c r="U24" s="45" t="s">
        <v>21</v>
      </c>
      <c r="V24" s="45">
        <f>IF(U24="No Clasificada",5,IF(U24="Bajo",1,IF(U24="Medio",3,IF(U24="Alto",5,))))</f>
        <v>5</v>
      </c>
      <c r="W24" s="45" t="str">
        <f t="shared" si="8"/>
        <v>Alto</v>
      </c>
      <c r="X24" s="46" t="s">
        <v>9</v>
      </c>
      <c r="Y24" s="65">
        <v>2</v>
      </c>
      <c r="Z24" s="45">
        <v>8</v>
      </c>
      <c r="AA24" s="51">
        <v>45273</v>
      </c>
      <c r="AB24" s="49" t="s">
        <v>135</v>
      </c>
      <c r="AC24" s="57" t="s">
        <v>190</v>
      </c>
      <c r="AD24" s="48" t="s">
        <v>189</v>
      </c>
      <c r="AE24" s="48" t="s">
        <v>189</v>
      </c>
      <c r="AF24" s="48" t="s">
        <v>189</v>
      </c>
      <c r="AG24" s="49" t="s">
        <v>189</v>
      </c>
      <c r="AH24" s="65" t="s">
        <v>256</v>
      </c>
      <c r="AI24" s="65" t="s">
        <v>256</v>
      </c>
      <c r="AJ24" s="65" t="s">
        <v>256</v>
      </c>
      <c r="AK24" s="65" t="s">
        <v>256</v>
      </c>
      <c r="AL24" s="51">
        <v>45273</v>
      </c>
      <c r="AM24" s="76" t="s">
        <v>256</v>
      </c>
    </row>
    <row r="25" spans="1:39" s="50" customFormat="1" ht="75" customHeight="1" thickBot="1" x14ac:dyDescent="0.3">
      <c r="A25" s="75">
        <v>14</v>
      </c>
      <c r="B25" s="68">
        <v>1100</v>
      </c>
      <c r="C25" s="77" t="s">
        <v>308</v>
      </c>
      <c r="D25" s="77" t="s">
        <v>308</v>
      </c>
      <c r="E25" s="62" t="s">
        <v>301</v>
      </c>
      <c r="F25" s="59" t="s">
        <v>82</v>
      </c>
      <c r="G25" s="59" t="s">
        <v>122</v>
      </c>
      <c r="H25" s="60" t="s">
        <v>302</v>
      </c>
      <c r="I25" s="60" t="s">
        <v>7</v>
      </c>
      <c r="J25" s="71" t="s">
        <v>135</v>
      </c>
      <c r="K25" s="62" t="s">
        <v>32</v>
      </c>
      <c r="L25" s="60" t="s">
        <v>6</v>
      </c>
      <c r="M25" s="59" t="s">
        <v>283</v>
      </c>
      <c r="N25" s="69">
        <v>44256</v>
      </c>
      <c r="O25" s="70" t="s">
        <v>258</v>
      </c>
      <c r="P25" s="69" t="s">
        <v>258</v>
      </c>
      <c r="Q25" s="62" t="s">
        <v>18</v>
      </c>
      <c r="R25" s="59">
        <f t="shared" si="1"/>
        <v>3</v>
      </c>
      <c r="S25" s="59" t="s">
        <v>21</v>
      </c>
      <c r="T25" s="59">
        <f t="shared" si="5"/>
        <v>5</v>
      </c>
      <c r="U25" s="59" t="s">
        <v>21</v>
      </c>
      <c r="V25" s="59">
        <f>IF(U25="No Clasificada",5,IF(U25="Bajo",1,IF(U25="Medio",3,IF(U25="Alto",5,))))</f>
        <v>5</v>
      </c>
      <c r="W25" s="59" t="str">
        <f t="shared" si="8"/>
        <v>Alto</v>
      </c>
      <c r="X25" s="60" t="s">
        <v>9</v>
      </c>
      <c r="Y25" s="68">
        <v>2</v>
      </c>
      <c r="Z25" s="59">
        <v>8</v>
      </c>
      <c r="AA25" s="61">
        <v>45273</v>
      </c>
      <c r="AB25" s="66" t="s">
        <v>135</v>
      </c>
      <c r="AC25" s="63" t="s">
        <v>190</v>
      </c>
      <c r="AD25" s="64" t="s">
        <v>189</v>
      </c>
      <c r="AE25" s="64" t="s">
        <v>189</v>
      </c>
      <c r="AF25" s="64" t="s">
        <v>189</v>
      </c>
      <c r="AG25" s="66" t="s">
        <v>189</v>
      </c>
      <c r="AH25" s="65" t="s">
        <v>256</v>
      </c>
      <c r="AI25" s="65" t="s">
        <v>256</v>
      </c>
      <c r="AJ25" s="65" t="s">
        <v>256</v>
      </c>
      <c r="AK25" s="65" t="s">
        <v>256</v>
      </c>
      <c r="AL25" s="61">
        <v>45273</v>
      </c>
      <c r="AM25" s="76" t="s">
        <v>256</v>
      </c>
    </row>
  </sheetData>
  <mergeCells count="47">
    <mergeCell ref="AH9:AH11"/>
    <mergeCell ref="AI9:AI11"/>
    <mergeCell ref="AJ9:AJ11"/>
    <mergeCell ref="AK9:AK11"/>
    <mergeCell ref="AL9:AL11"/>
    <mergeCell ref="AM9:AM11"/>
    <mergeCell ref="A7:AM7"/>
    <mergeCell ref="A5:AM6"/>
    <mergeCell ref="AC8:AG8"/>
    <mergeCell ref="AC9:AC11"/>
    <mergeCell ref="AD9:AD11"/>
    <mergeCell ref="AE9:AE11"/>
    <mergeCell ref="AF9:AF11"/>
    <mergeCell ref="AG9:AG11"/>
    <mergeCell ref="AH8:AM8"/>
    <mergeCell ref="R9:R11"/>
    <mergeCell ref="T9:T11"/>
    <mergeCell ref="V9:V11"/>
    <mergeCell ref="Z9:Z11"/>
    <mergeCell ref="Y9:Y11"/>
    <mergeCell ref="A9:A11"/>
    <mergeCell ref="A3:G4"/>
    <mergeCell ref="H3:AA4"/>
    <mergeCell ref="J9:J11"/>
    <mergeCell ref="K9:K11"/>
    <mergeCell ref="L9:L11"/>
    <mergeCell ref="X9:X11"/>
    <mergeCell ref="E9:E11"/>
    <mergeCell ref="G9:G11"/>
    <mergeCell ref="F9:F11"/>
    <mergeCell ref="H9:H11"/>
    <mergeCell ref="Y8:AB8"/>
    <mergeCell ref="O8:P8"/>
    <mergeCell ref="AA9:AB10"/>
    <mergeCell ref="P9:P11"/>
    <mergeCell ref="Q8:X8"/>
    <mergeCell ref="N9:N11"/>
    <mergeCell ref="W9:W11"/>
    <mergeCell ref="S9:S11"/>
    <mergeCell ref="U9:U11"/>
    <mergeCell ref="Q9:Q11"/>
    <mergeCell ref="K8:N8"/>
    <mergeCell ref="A8:J8"/>
    <mergeCell ref="I9:I11"/>
    <mergeCell ref="B9:D10"/>
    <mergeCell ref="M9:M11"/>
    <mergeCell ref="O9:O11"/>
  </mergeCells>
  <printOptions horizontalCentered="1"/>
  <pageMargins left="0.39370078740157483" right="0.39370078740157483" top="0.78740157480314965" bottom="0.78740157480314965" header="0.31496062992125984" footer="0.31496062992125984"/>
  <pageSetup scale="10" orientation="landscape" r:id="rId1"/>
  <headerFooter>
    <oddFooter>&amp;R&amp;7FO-GET-PC01-01
V1</oddFooter>
  </headerFooter>
  <drawing r:id="rId2"/>
  <legacyDrawing r:id="rId3"/>
  <extLst>
    <ext xmlns:x14="http://schemas.microsoft.com/office/spreadsheetml/2009/9/main" uri="{CCE6A557-97BC-4b89-ADB6-D9C93CAAB3DF}">
      <x14:dataValidations xmlns:xm="http://schemas.microsoft.com/office/excel/2006/main" count="12">
        <x14:dataValidation type="list" allowBlank="1" showErrorMessage="1" xr:uid="{00000000-0002-0000-0000-000000000000}">
          <x14:formula1>
            <xm:f>'https://igacoffice365-my.sharepoint.com/personal/oaj_igac_gov_co/Documents/EVIDENCIAS CUENTAS DE COBRO 2022/25535 YENNY ZULEIMA CARREÑO CONTRERAS/OCTUBRE -NOVIEMBRE/[F1500-01 17 V2 Matriz de Inventario de Activos de Informacion Agrología.xlsx]Listas'!#REF!</xm:f>
          </x14:formula1>
          <xm:sqref>U3:U4</xm:sqref>
        </x14:dataValidation>
        <x14:dataValidation type="list" allowBlank="1" showInputMessage="1" showErrorMessage="1" xr:uid="{00000000-0002-0000-0000-000001000000}">
          <x14:formula1>
            <xm:f>'https://igacoffice365-my.sharepoint.com/personal/oaj_igac_gov_co/Documents/EVIDENCIAS CUENTAS DE COBRO 2022/25535 YENNY ZULEIMA CARREÑO CONTRERAS/OCTUBRE -NOVIEMBRE/[F1500-01 17 V2 Matriz de Inventario de Activos de Informacion Agrología.xlsx]Listas'!#REF!</xm:f>
          </x14:formula1>
          <xm:sqref>Q3:Q4 S3:S4</xm:sqref>
        </x14:dataValidation>
        <x14:dataValidation type="list" allowBlank="1" showInputMessage="1" showErrorMessage="1" xr:uid="{00000000-0002-0000-0000-000002000000}">
          <x14:formula1>
            <xm:f>Listas!$B$27:$B$77</xm:f>
          </x14:formula1>
          <xm:sqref>G12:G25</xm:sqref>
        </x14:dataValidation>
        <x14:dataValidation type="list" allowBlank="1" showInputMessage="1" showErrorMessage="1" xr:uid="{00000000-0002-0000-0000-000003000000}">
          <x14:formula1>
            <xm:f>Listas!$B$129:$B$138</xm:f>
          </x14:formula1>
          <xm:sqref>I12:I25</xm:sqref>
        </x14:dataValidation>
        <x14:dataValidation type="list" allowBlank="1" showInputMessage="1" showErrorMessage="1" xr:uid="{00000000-0002-0000-0000-000004000000}">
          <x14:formula1>
            <xm:f>Listas!$B$24:$B$25</xm:f>
          </x14:formula1>
          <xm:sqref>K12:K25</xm:sqref>
        </x14:dataValidation>
        <x14:dataValidation type="list" allowBlank="1" showInputMessage="1" showErrorMessage="1" xr:uid="{00000000-0002-0000-0000-000005000000}">
          <x14:formula1>
            <xm:f>Listas!$B$2:$B$4</xm:f>
          </x14:formula1>
          <xm:sqref>L12:L25</xm:sqref>
        </x14:dataValidation>
        <x14:dataValidation type="list" allowBlank="1" showInputMessage="1" showErrorMessage="1" xr:uid="{00000000-0002-0000-0000-000006000000}">
          <x14:formula1>
            <xm:f>Listas!$B$10:$B$13</xm:f>
          </x14:formula1>
          <xm:sqref>Q12:Q25</xm:sqref>
        </x14:dataValidation>
        <x14:dataValidation type="list" allowBlank="1" showInputMessage="1" showErrorMessage="1" xr:uid="{00000000-0002-0000-0000-000007000000}">
          <x14:formula1>
            <xm:f>Listas!$B$15:$B$18</xm:f>
          </x14:formula1>
          <xm:sqref>S12:S25 U12:U25</xm:sqref>
        </x14:dataValidation>
        <x14:dataValidation type="list" allowBlank="1" showInputMessage="1" showErrorMessage="1" xr:uid="{00000000-0002-0000-0000-000008000000}">
          <x14:formula1>
            <xm:f>Listas!$B$157:$B$171</xm:f>
          </x14:formula1>
          <xm:sqref>Y12:Y13 Y16:Y25</xm:sqref>
        </x14:dataValidation>
        <x14:dataValidation type="list" allowBlank="1" showInputMessage="1" showErrorMessage="1" xr:uid="{00000000-0002-0000-0000-000009000000}">
          <x14:formula1>
            <xm:f>Listas!$B$140:$B$155</xm:f>
          </x14:formula1>
          <xm:sqref>Z12:Z13 Z16:Z25</xm:sqref>
        </x14:dataValidation>
        <x14:dataValidation type="list" allowBlank="1" showInputMessage="1" showErrorMessage="1" xr:uid="{00000000-0002-0000-0000-00000A000000}">
          <x14:formula1>
            <xm:f>Listas!$B$6:$B$8</xm:f>
          </x14:formula1>
          <xm:sqref>X12:X25</xm:sqref>
        </x14:dataValidation>
        <x14:dataValidation type="list" allowBlank="1" showInputMessage="1" showErrorMessage="1" xr:uid="{00000000-0002-0000-0000-00000B000000}">
          <x14:formula1>
            <xm:f>Listas!$B$79:$B$127</xm:f>
          </x14:formula1>
          <xm:sqref>F12:F25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
  <sheetViews>
    <sheetView topLeftCell="T1" zoomScale="70" zoomScaleNormal="70" workbookViewId="0">
      <selection activeCell="AB3" sqref="AB3"/>
    </sheetView>
  </sheetViews>
  <sheetFormatPr baseColWidth="10" defaultColWidth="8.85546875" defaultRowHeight="15" x14ac:dyDescent="0.25"/>
  <cols>
    <col min="1" max="4" width="13.42578125" style="6" customWidth="1"/>
    <col min="5" max="5" width="14" style="6" customWidth="1"/>
    <col min="6" max="6" width="12.85546875" style="6" customWidth="1"/>
    <col min="7" max="7" width="17.5703125" style="6" customWidth="1"/>
    <col min="8" max="8" width="14.140625" style="6" customWidth="1"/>
    <col min="9" max="9" width="50.85546875" style="6" customWidth="1"/>
    <col min="10" max="10" width="11.7109375" style="6" customWidth="1"/>
    <col min="11" max="11" width="16" style="6" customWidth="1"/>
    <col min="12" max="12" width="20.28515625" style="6" bestFit="1" customWidth="1"/>
    <col min="13" max="13" width="14.7109375" style="6" customWidth="1"/>
    <col min="14" max="20" width="28.28515625" style="6" customWidth="1"/>
    <col min="21" max="21" width="17.7109375" style="6" customWidth="1"/>
    <col min="22" max="22" width="21.85546875" style="6" customWidth="1"/>
    <col min="23" max="23" width="21.28515625" style="6" customWidth="1"/>
    <col min="24" max="24" width="19.85546875" style="6" customWidth="1"/>
    <col min="25" max="25" width="20.85546875" style="6" customWidth="1"/>
    <col min="26" max="26" width="17.28515625" style="6" customWidth="1"/>
    <col min="27" max="27" width="44.5703125" style="6" customWidth="1"/>
    <col min="28" max="28" width="55.5703125" style="34" customWidth="1"/>
    <col min="29" max="16384" width="8.85546875" style="6"/>
  </cols>
  <sheetData>
    <row r="1" spans="1:28" ht="32.25" customHeight="1" thickBot="1" x14ac:dyDescent="0.3">
      <c r="A1" s="142" t="s">
        <v>13</v>
      </c>
      <c r="B1" s="143"/>
      <c r="C1" s="143"/>
      <c r="D1" s="143"/>
      <c r="E1" s="143"/>
      <c r="F1" s="143"/>
      <c r="G1" s="143"/>
      <c r="H1" s="143"/>
      <c r="I1" s="143"/>
      <c r="J1" s="144"/>
      <c r="K1" s="145" t="s">
        <v>252</v>
      </c>
      <c r="L1" s="146"/>
      <c r="M1" s="146"/>
      <c r="N1" s="146"/>
      <c r="O1" s="146"/>
      <c r="P1" s="28" t="s">
        <v>77</v>
      </c>
      <c r="Q1" s="139" t="s">
        <v>27</v>
      </c>
      <c r="R1" s="140"/>
      <c r="S1" s="140"/>
      <c r="T1" s="140"/>
      <c r="U1" s="140"/>
      <c r="V1" s="141"/>
      <c r="W1" s="138" t="s">
        <v>28</v>
      </c>
      <c r="X1" s="138"/>
      <c r="Y1" s="138"/>
      <c r="Z1" s="138"/>
      <c r="AA1" s="31" t="s">
        <v>175</v>
      </c>
      <c r="AB1" s="43" t="s">
        <v>254</v>
      </c>
    </row>
    <row r="2" spans="1:28" s="7" customFormat="1" ht="57.75" customHeight="1" x14ac:dyDescent="0.25">
      <c r="A2" s="41" t="s">
        <v>0</v>
      </c>
      <c r="B2" s="41" t="s">
        <v>162</v>
      </c>
      <c r="C2" s="42" t="s">
        <v>153</v>
      </c>
      <c r="D2" s="42" t="s">
        <v>163</v>
      </c>
      <c r="E2" s="41" t="s">
        <v>53</v>
      </c>
      <c r="F2" s="41" t="s">
        <v>5</v>
      </c>
      <c r="G2" s="41" t="s">
        <v>137</v>
      </c>
      <c r="H2" s="41" t="s">
        <v>54</v>
      </c>
      <c r="I2" s="41" t="s">
        <v>55</v>
      </c>
      <c r="J2" s="41" t="s">
        <v>41</v>
      </c>
      <c r="K2" s="24" t="s">
        <v>1</v>
      </c>
      <c r="L2" s="24" t="s">
        <v>56</v>
      </c>
      <c r="M2" s="24" t="s">
        <v>57</v>
      </c>
      <c r="N2" s="24" t="s">
        <v>3</v>
      </c>
      <c r="O2" s="24" t="s">
        <v>154</v>
      </c>
      <c r="P2" s="29" t="s">
        <v>77</v>
      </c>
      <c r="Q2" s="24" t="s">
        <v>20</v>
      </c>
      <c r="R2" s="24" t="s">
        <v>140</v>
      </c>
      <c r="S2" s="24" t="s">
        <v>141</v>
      </c>
      <c r="T2" s="24" t="s">
        <v>58</v>
      </c>
      <c r="U2" s="24" t="s">
        <v>139</v>
      </c>
      <c r="V2" s="24" t="s">
        <v>155</v>
      </c>
      <c r="W2" s="24" t="s">
        <v>142</v>
      </c>
      <c r="X2" s="24" t="s">
        <v>143</v>
      </c>
      <c r="Y2" s="24" t="s">
        <v>144</v>
      </c>
      <c r="Z2" s="24" t="s">
        <v>59</v>
      </c>
      <c r="AA2" s="7" t="s">
        <v>176</v>
      </c>
      <c r="AB2" s="36" t="s">
        <v>177</v>
      </c>
    </row>
    <row r="3" spans="1:28" ht="265.5" customHeight="1" x14ac:dyDescent="0.25">
      <c r="A3" s="9" t="s">
        <v>60</v>
      </c>
      <c r="B3" s="9" t="s">
        <v>164</v>
      </c>
      <c r="C3" s="9" t="s">
        <v>166</v>
      </c>
      <c r="D3" s="9" t="s">
        <v>165</v>
      </c>
      <c r="E3" s="9" t="s">
        <v>161</v>
      </c>
      <c r="F3" s="9" t="s">
        <v>136</v>
      </c>
      <c r="G3" s="9" t="s">
        <v>138</v>
      </c>
      <c r="H3" s="9" t="s">
        <v>61</v>
      </c>
      <c r="I3" s="8" t="s">
        <v>132</v>
      </c>
      <c r="J3" s="9" t="s">
        <v>62</v>
      </c>
      <c r="K3" s="9" t="s">
        <v>63</v>
      </c>
      <c r="L3" s="9" t="s">
        <v>64</v>
      </c>
      <c r="M3" s="10" t="s">
        <v>65</v>
      </c>
      <c r="N3" s="9" t="s">
        <v>66</v>
      </c>
      <c r="O3" s="9" t="s">
        <v>67</v>
      </c>
      <c r="P3" s="9" t="s">
        <v>194</v>
      </c>
      <c r="Q3" s="9" t="s">
        <v>195</v>
      </c>
      <c r="R3" s="9" t="s">
        <v>196</v>
      </c>
      <c r="S3" s="9" t="s">
        <v>197</v>
      </c>
      <c r="T3" s="9" t="s">
        <v>198</v>
      </c>
      <c r="U3" s="30" t="s">
        <v>199</v>
      </c>
      <c r="V3" s="9" t="s">
        <v>156</v>
      </c>
      <c r="W3" s="9" t="s">
        <v>68</v>
      </c>
      <c r="X3" s="9" t="s">
        <v>69</v>
      </c>
      <c r="Y3" s="9" t="s">
        <v>146</v>
      </c>
      <c r="Z3" s="10" t="s">
        <v>149</v>
      </c>
      <c r="AA3" s="32" t="s">
        <v>178</v>
      </c>
      <c r="AB3" s="37" t="s">
        <v>179</v>
      </c>
    </row>
    <row r="4" spans="1:28" ht="276" customHeight="1" x14ac:dyDescent="0.25">
      <c r="A4" s="25"/>
      <c r="B4" s="25"/>
      <c r="C4" s="25"/>
      <c r="D4" s="25"/>
      <c r="E4" s="25"/>
      <c r="F4" s="25"/>
      <c r="G4" s="25"/>
      <c r="H4" s="25"/>
      <c r="I4" s="9" t="s">
        <v>70</v>
      </c>
      <c r="J4" s="25"/>
      <c r="K4" s="25"/>
      <c r="L4" s="9" t="s">
        <v>71</v>
      </c>
      <c r="M4" s="10" t="s">
        <v>72</v>
      </c>
      <c r="N4" s="25"/>
      <c r="O4" s="25"/>
      <c r="P4" s="9" t="s">
        <v>200</v>
      </c>
      <c r="Q4" s="9" t="s">
        <v>201</v>
      </c>
      <c r="R4" s="9" t="s">
        <v>202</v>
      </c>
      <c r="S4" s="9" t="s">
        <v>203</v>
      </c>
      <c r="T4" s="10" t="s">
        <v>204</v>
      </c>
      <c r="U4" s="9" t="s">
        <v>205</v>
      </c>
      <c r="V4" s="9"/>
      <c r="W4" s="9"/>
      <c r="X4" s="25"/>
      <c r="Y4" s="10" t="s">
        <v>145</v>
      </c>
      <c r="Z4" s="10" t="s">
        <v>150</v>
      </c>
      <c r="AA4" s="32" t="s">
        <v>180</v>
      </c>
      <c r="AB4" s="37" t="s">
        <v>181</v>
      </c>
    </row>
    <row r="5" spans="1:28" ht="225" x14ac:dyDescent="0.25">
      <c r="A5" s="25"/>
      <c r="B5" s="25"/>
      <c r="C5" s="25"/>
      <c r="D5" s="25"/>
      <c r="E5" s="25"/>
      <c r="F5" s="25"/>
      <c r="G5" s="25"/>
      <c r="H5" s="25"/>
      <c r="I5" s="9" t="s">
        <v>147</v>
      </c>
      <c r="J5" s="25"/>
      <c r="K5" s="25"/>
      <c r="L5" s="9" t="s">
        <v>73</v>
      </c>
      <c r="M5" s="25"/>
      <c r="N5" s="25"/>
      <c r="O5" s="25"/>
      <c r="P5" s="9"/>
      <c r="Q5" s="9" t="s">
        <v>206</v>
      </c>
      <c r="R5" s="9" t="s">
        <v>207</v>
      </c>
      <c r="S5" s="9" t="s">
        <v>208</v>
      </c>
      <c r="T5" s="9" t="s">
        <v>209</v>
      </c>
      <c r="U5" s="27" t="s">
        <v>210</v>
      </c>
      <c r="V5" s="27"/>
      <c r="W5" s="25"/>
      <c r="X5" s="25"/>
      <c r="Y5" s="25"/>
      <c r="Z5" s="25"/>
      <c r="AA5" s="32" t="s">
        <v>191</v>
      </c>
      <c r="AB5" s="37" t="s">
        <v>182</v>
      </c>
    </row>
    <row r="6" spans="1:28" ht="195" x14ac:dyDescent="0.25">
      <c r="A6" s="25"/>
      <c r="B6" s="25"/>
      <c r="C6" s="25"/>
      <c r="D6" s="25"/>
      <c r="E6" s="25"/>
      <c r="F6" s="25"/>
      <c r="G6" s="25"/>
      <c r="H6" s="25"/>
      <c r="I6" s="9" t="s">
        <v>148</v>
      </c>
      <c r="J6" s="25"/>
      <c r="K6" s="25"/>
      <c r="L6" s="25"/>
      <c r="M6" s="25"/>
      <c r="N6" s="25"/>
      <c r="O6" s="25"/>
      <c r="P6" s="25"/>
      <c r="Q6" s="9" t="s">
        <v>211</v>
      </c>
      <c r="R6" s="9" t="s">
        <v>212</v>
      </c>
      <c r="S6" s="9" t="s">
        <v>213</v>
      </c>
      <c r="T6" s="25"/>
      <c r="U6" s="25"/>
      <c r="V6" s="9"/>
      <c r="W6" s="25"/>
      <c r="X6" s="25"/>
      <c r="Y6" s="25"/>
      <c r="Z6" s="25"/>
      <c r="AA6" s="32" t="s">
        <v>192</v>
      </c>
      <c r="AB6" s="37" t="s">
        <v>183</v>
      </c>
    </row>
    <row r="7" spans="1:28" ht="90" x14ac:dyDescent="0.25">
      <c r="A7" s="25"/>
      <c r="B7" s="25"/>
      <c r="C7" s="25"/>
      <c r="D7" s="25"/>
      <c r="E7" s="25"/>
      <c r="F7" s="25"/>
      <c r="G7" s="25"/>
      <c r="H7" s="25"/>
      <c r="I7" s="9" t="s">
        <v>74</v>
      </c>
      <c r="J7" s="25"/>
      <c r="K7" s="25"/>
      <c r="L7" s="25"/>
      <c r="M7" s="25"/>
      <c r="N7" s="25"/>
      <c r="O7" s="25"/>
      <c r="P7" s="25"/>
      <c r="Q7" s="25"/>
      <c r="R7" s="25"/>
      <c r="S7" s="9"/>
      <c r="T7" s="25"/>
      <c r="U7" s="25"/>
      <c r="V7" s="25"/>
      <c r="W7" s="25"/>
      <c r="X7" s="25"/>
      <c r="Y7" s="25"/>
      <c r="Z7" s="25"/>
      <c r="AA7" s="32" t="s">
        <v>193</v>
      </c>
      <c r="AB7" s="37" t="s">
        <v>184</v>
      </c>
    </row>
    <row r="8" spans="1:28" ht="60.75" thickBot="1" x14ac:dyDescent="0.3">
      <c r="A8" s="25"/>
      <c r="B8" s="25"/>
      <c r="C8" s="25"/>
      <c r="D8" s="25"/>
      <c r="E8" s="25"/>
      <c r="F8" s="25"/>
      <c r="G8" s="25"/>
      <c r="H8" s="25"/>
      <c r="I8" s="9" t="s">
        <v>75</v>
      </c>
      <c r="J8" s="25"/>
      <c r="K8" s="25"/>
      <c r="L8" s="25"/>
      <c r="M8" s="25"/>
      <c r="N8" s="25"/>
      <c r="O8" s="25"/>
      <c r="P8" s="25"/>
      <c r="Q8" s="25"/>
      <c r="R8" s="25"/>
      <c r="S8" s="25"/>
      <c r="T8" s="25"/>
      <c r="U8" s="25"/>
      <c r="V8" s="25"/>
      <c r="W8" s="25"/>
      <c r="X8" s="25"/>
      <c r="Y8" s="25"/>
      <c r="Z8" s="25"/>
      <c r="AA8" s="35"/>
      <c r="AB8" s="38" t="s">
        <v>185</v>
      </c>
    </row>
    <row r="9" spans="1:28" x14ac:dyDescent="0.25">
      <c r="I9" s="11"/>
      <c r="AB9" s="33"/>
    </row>
  </sheetData>
  <mergeCells count="4">
    <mergeCell ref="W1:Z1"/>
    <mergeCell ref="Q1:V1"/>
    <mergeCell ref="A1:J1"/>
    <mergeCell ref="K1:O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1"/>
  <sheetViews>
    <sheetView topLeftCell="A102" zoomScale="106" zoomScaleNormal="106" workbookViewId="0">
      <selection activeCell="B106" sqref="B106"/>
    </sheetView>
  </sheetViews>
  <sheetFormatPr baseColWidth="10" defaultColWidth="11.5703125" defaultRowHeight="15" x14ac:dyDescent="0.25"/>
  <cols>
    <col min="1" max="1" width="33.85546875" bestFit="1" customWidth="1"/>
    <col min="2" max="2" width="62.7109375" bestFit="1" customWidth="1"/>
  </cols>
  <sheetData>
    <row r="1" spans="1:2" x14ac:dyDescent="0.25">
      <c r="A1" t="s">
        <v>2</v>
      </c>
    </row>
    <row r="2" spans="1:2" x14ac:dyDescent="0.25">
      <c r="B2" t="s">
        <v>4</v>
      </c>
    </row>
    <row r="3" spans="1:2" x14ac:dyDescent="0.25">
      <c r="B3" t="s">
        <v>6</v>
      </c>
    </row>
    <row r="4" spans="1:2" x14ac:dyDescent="0.25">
      <c r="B4" t="s">
        <v>42</v>
      </c>
    </row>
    <row r="5" spans="1:2" x14ac:dyDescent="0.25">
      <c r="A5" t="s">
        <v>7</v>
      </c>
    </row>
    <row r="6" spans="1:2" x14ac:dyDescent="0.25">
      <c r="B6" t="s">
        <v>8</v>
      </c>
    </row>
    <row r="7" spans="1:2" x14ac:dyDescent="0.25">
      <c r="B7" t="s">
        <v>9</v>
      </c>
    </row>
    <row r="8" spans="1:2" x14ac:dyDescent="0.25">
      <c r="B8" t="s">
        <v>152</v>
      </c>
    </row>
    <row r="9" spans="1:2" x14ac:dyDescent="0.25">
      <c r="A9" t="s">
        <v>14</v>
      </c>
    </row>
    <row r="10" spans="1:2" x14ac:dyDescent="0.25">
      <c r="B10" s="15" t="s">
        <v>19</v>
      </c>
    </row>
    <row r="11" spans="1:2" x14ac:dyDescent="0.25">
      <c r="B11" t="s">
        <v>18</v>
      </c>
    </row>
    <row r="12" spans="1:2" x14ac:dyDescent="0.25">
      <c r="B12" t="s">
        <v>15</v>
      </c>
    </row>
    <row r="13" spans="1:2" x14ac:dyDescent="0.25">
      <c r="B13" t="s">
        <v>16</v>
      </c>
    </row>
    <row r="14" spans="1:2" x14ac:dyDescent="0.25">
      <c r="A14" t="s">
        <v>25</v>
      </c>
    </row>
    <row r="15" spans="1:2" x14ac:dyDescent="0.25">
      <c r="B15" t="s">
        <v>21</v>
      </c>
    </row>
    <row r="16" spans="1:2" x14ac:dyDescent="0.25">
      <c r="B16" t="s">
        <v>22</v>
      </c>
    </row>
    <row r="17" spans="1:2" x14ac:dyDescent="0.25">
      <c r="B17" t="s">
        <v>23</v>
      </c>
    </row>
    <row r="18" spans="1:2" x14ac:dyDescent="0.25">
      <c r="B18" t="s">
        <v>16</v>
      </c>
    </row>
    <row r="19" spans="1:2" x14ac:dyDescent="0.25">
      <c r="A19" t="s">
        <v>10</v>
      </c>
    </row>
    <row r="20" spans="1:2" x14ac:dyDescent="0.25">
      <c r="B20" t="s">
        <v>21</v>
      </c>
    </row>
    <row r="21" spans="1:2" x14ac:dyDescent="0.25">
      <c r="B21" t="s">
        <v>22</v>
      </c>
    </row>
    <row r="22" spans="1:2" x14ac:dyDescent="0.25">
      <c r="B22" t="s">
        <v>23</v>
      </c>
    </row>
    <row r="23" spans="1:2" x14ac:dyDescent="0.25">
      <c r="A23" t="s">
        <v>1</v>
      </c>
    </row>
    <row r="24" spans="1:2" x14ac:dyDescent="0.25">
      <c r="B24" t="s">
        <v>32</v>
      </c>
    </row>
    <row r="25" spans="1:2" x14ac:dyDescent="0.25">
      <c r="B25" t="s">
        <v>33</v>
      </c>
    </row>
    <row r="26" spans="1:2" x14ac:dyDescent="0.25">
      <c r="A26" t="s">
        <v>121</v>
      </c>
    </row>
    <row r="27" spans="1:2" x14ac:dyDescent="0.25">
      <c r="B27" s="17" t="s">
        <v>122</v>
      </c>
    </row>
    <row r="28" spans="1:2" x14ac:dyDescent="0.25">
      <c r="B28" s="17" t="s">
        <v>217</v>
      </c>
    </row>
    <row r="29" spans="1:2" x14ac:dyDescent="0.25">
      <c r="B29" s="17" t="s">
        <v>218</v>
      </c>
    </row>
    <row r="30" spans="1:2" x14ac:dyDescent="0.25">
      <c r="B30" s="17" t="s">
        <v>219</v>
      </c>
    </row>
    <row r="31" spans="1:2" x14ac:dyDescent="0.25">
      <c r="B31" s="17" t="s">
        <v>220</v>
      </c>
    </row>
    <row r="32" spans="1:2" x14ac:dyDescent="0.25">
      <c r="B32" s="18" t="s">
        <v>221</v>
      </c>
    </row>
    <row r="33" spans="2:2" x14ac:dyDescent="0.25">
      <c r="B33" s="18" t="s">
        <v>222</v>
      </c>
    </row>
    <row r="34" spans="2:2" x14ac:dyDescent="0.25">
      <c r="B34" s="18" t="s">
        <v>223</v>
      </c>
    </row>
    <row r="35" spans="2:2" x14ac:dyDescent="0.25">
      <c r="B35" s="19" t="s">
        <v>123</v>
      </c>
    </row>
    <row r="36" spans="2:2" x14ac:dyDescent="0.25">
      <c r="B36" s="20" t="s">
        <v>224</v>
      </c>
    </row>
    <row r="37" spans="2:2" x14ac:dyDescent="0.25">
      <c r="B37" s="17" t="s">
        <v>225</v>
      </c>
    </row>
    <row r="38" spans="2:2" x14ac:dyDescent="0.25">
      <c r="B38" s="17" t="s">
        <v>226</v>
      </c>
    </row>
    <row r="39" spans="2:2" x14ac:dyDescent="0.25">
      <c r="B39" s="21" t="s">
        <v>227</v>
      </c>
    </row>
    <row r="40" spans="2:2" x14ac:dyDescent="0.25">
      <c r="B40" s="21" t="s">
        <v>228</v>
      </c>
    </row>
    <row r="41" spans="2:2" x14ac:dyDescent="0.25">
      <c r="B41" s="21" t="s">
        <v>229</v>
      </c>
    </row>
    <row r="42" spans="2:2" x14ac:dyDescent="0.25">
      <c r="B42" s="21" t="s">
        <v>230</v>
      </c>
    </row>
    <row r="43" spans="2:2" x14ac:dyDescent="0.25">
      <c r="B43" s="21" t="s">
        <v>231</v>
      </c>
    </row>
    <row r="44" spans="2:2" x14ac:dyDescent="0.25">
      <c r="B44" s="19" t="s">
        <v>232</v>
      </c>
    </row>
    <row r="45" spans="2:2" x14ac:dyDescent="0.25">
      <c r="B45" s="19" t="s">
        <v>233</v>
      </c>
    </row>
    <row r="46" spans="2:2" x14ac:dyDescent="0.25">
      <c r="B46" s="19" t="s">
        <v>234</v>
      </c>
    </row>
    <row r="47" spans="2:2" x14ac:dyDescent="0.25">
      <c r="B47" s="19" t="s">
        <v>235</v>
      </c>
    </row>
    <row r="48" spans="2:2" x14ac:dyDescent="0.25">
      <c r="B48" s="17" t="s">
        <v>126</v>
      </c>
    </row>
    <row r="49" spans="2:2" x14ac:dyDescent="0.25">
      <c r="B49" s="18" t="s">
        <v>125</v>
      </c>
    </row>
    <row r="50" spans="2:2" x14ac:dyDescent="0.25">
      <c r="B50" s="17" t="s">
        <v>236</v>
      </c>
    </row>
    <row r="51" spans="2:2" x14ac:dyDescent="0.25">
      <c r="B51" s="17" t="s">
        <v>124</v>
      </c>
    </row>
    <row r="52" spans="2:2" x14ac:dyDescent="0.25">
      <c r="B52" s="17" t="s">
        <v>237</v>
      </c>
    </row>
    <row r="53" spans="2:2" x14ac:dyDescent="0.25">
      <c r="B53" s="17" t="s">
        <v>238</v>
      </c>
    </row>
    <row r="54" spans="2:2" x14ac:dyDescent="0.25">
      <c r="B54" s="17" t="s">
        <v>239</v>
      </c>
    </row>
    <row r="55" spans="2:2" x14ac:dyDescent="0.25">
      <c r="B55" s="17" t="s">
        <v>128</v>
      </c>
    </row>
    <row r="56" spans="2:2" x14ac:dyDescent="0.25">
      <c r="B56" s="20" t="s">
        <v>240</v>
      </c>
    </row>
    <row r="57" spans="2:2" x14ac:dyDescent="0.25">
      <c r="B57" s="20" t="s">
        <v>127</v>
      </c>
    </row>
    <row r="58" spans="2:2" x14ac:dyDescent="0.25">
      <c r="B58" s="20" t="s">
        <v>129</v>
      </c>
    </row>
    <row r="59" spans="2:2" x14ac:dyDescent="0.25">
      <c r="B59" s="20" t="s">
        <v>241</v>
      </c>
    </row>
    <row r="60" spans="2:2" x14ac:dyDescent="0.25">
      <c r="B60" s="17" t="s">
        <v>130</v>
      </c>
    </row>
    <row r="61" spans="2:2" x14ac:dyDescent="0.25">
      <c r="B61" s="17" t="s">
        <v>242</v>
      </c>
    </row>
    <row r="62" spans="2:2" x14ac:dyDescent="0.25">
      <c r="B62" s="17"/>
    </row>
    <row r="63" spans="2:2" x14ac:dyDescent="0.25">
      <c r="B63" s="17"/>
    </row>
    <row r="64" spans="2:2" x14ac:dyDescent="0.25">
      <c r="B64" s="18"/>
    </row>
    <row r="65" spans="1:2" x14ac:dyDescent="0.25">
      <c r="B65" s="18"/>
    </row>
    <row r="66" spans="1:2" x14ac:dyDescent="0.25">
      <c r="B66" s="18"/>
    </row>
    <row r="67" spans="1:2" x14ac:dyDescent="0.25">
      <c r="B67" s="18"/>
    </row>
    <row r="68" spans="1:2" x14ac:dyDescent="0.25">
      <c r="B68" s="18"/>
    </row>
    <row r="69" spans="1:2" x14ac:dyDescent="0.25">
      <c r="B69" s="18"/>
    </row>
    <row r="70" spans="1:2" x14ac:dyDescent="0.25">
      <c r="B70" s="18"/>
    </row>
    <row r="71" spans="1:2" x14ac:dyDescent="0.25">
      <c r="B71" s="17"/>
    </row>
    <row r="72" spans="1:2" x14ac:dyDescent="0.25">
      <c r="B72" s="17"/>
    </row>
    <row r="73" spans="1:2" x14ac:dyDescent="0.25">
      <c r="B73" s="17"/>
    </row>
    <row r="74" spans="1:2" x14ac:dyDescent="0.25">
      <c r="B74" s="17"/>
    </row>
    <row r="75" spans="1:2" x14ac:dyDescent="0.25">
      <c r="B75" s="17"/>
    </row>
    <row r="76" spans="1:2" x14ac:dyDescent="0.25">
      <c r="B76" s="17"/>
    </row>
    <row r="77" spans="1:2" x14ac:dyDescent="0.25">
      <c r="B77" s="18"/>
    </row>
    <row r="78" spans="1:2" x14ac:dyDescent="0.25">
      <c r="A78" t="s">
        <v>34</v>
      </c>
    </row>
    <row r="79" spans="1:2" x14ac:dyDescent="0.25">
      <c r="B79" s="16" t="s">
        <v>81</v>
      </c>
    </row>
    <row r="80" spans="1:2" x14ac:dyDescent="0.25">
      <c r="B80" s="16" t="s">
        <v>85</v>
      </c>
    </row>
    <row r="81" spans="2:2" x14ac:dyDescent="0.25">
      <c r="B81" s="16" t="s">
        <v>84</v>
      </c>
    </row>
    <row r="82" spans="2:2" x14ac:dyDescent="0.25">
      <c r="B82" s="16" t="s">
        <v>86</v>
      </c>
    </row>
    <row r="83" spans="2:2" x14ac:dyDescent="0.25">
      <c r="B83" s="16" t="s">
        <v>87</v>
      </c>
    </row>
    <row r="84" spans="2:2" x14ac:dyDescent="0.25">
      <c r="B84" s="16" t="s">
        <v>88</v>
      </c>
    </row>
    <row r="85" spans="2:2" x14ac:dyDescent="0.25">
      <c r="B85" s="16" t="s">
        <v>82</v>
      </c>
    </row>
    <row r="86" spans="2:2" x14ac:dyDescent="0.25">
      <c r="B86" s="16" t="s">
        <v>243</v>
      </c>
    </row>
    <row r="87" spans="2:2" x14ac:dyDescent="0.25">
      <c r="B87" s="16" t="s">
        <v>83</v>
      </c>
    </row>
    <row r="88" spans="2:2" x14ac:dyDescent="0.25">
      <c r="B88" s="16" t="s">
        <v>244</v>
      </c>
    </row>
    <row r="89" spans="2:2" x14ac:dyDescent="0.25">
      <c r="B89" s="16" t="s">
        <v>245</v>
      </c>
    </row>
    <row r="90" spans="2:2" x14ac:dyDescent="0.25">
      <c r="B90" s="16" t="s">
        <v>246</v>
      </c>
    </row>
    <row r="91" spans="2:2" x14ac:dyDescent="0.25">
      <c r="B91" s="16" t="s">
        <v>91</v>
      </c>
    </row>
    <row r="92" spans="2:2" x14ac:dyDescent="0.25">
      <c r="B92" s="16" t="s">
        <v>92</v>
      </c>
    </row>
    <row r="93" spans="2:2" x14ac:dyDescent="0.25">
      <c r="B93" s="16" t="s">
        <v>247</v>
      </c>
    </row>
    <row r="94" spans="2:2" x14ac:dyDescent="0.25">
      <c r="B94" s="16" t="s">
        <v>90</v>
      </c>
    </row>
    <row r="95" spans="2:2" x14ac:dyDescent="0.25">
      <c r="B95" s="16" t="s">
        <v>248</v>
      </c>
    </row>
    <row r="96" spans="2:2" x14ac:dyDescent="0.25">
      <c r="B96" s="16" t="s">
        <v>93</v>
      </c>
    </row>
    <row r="97" spans="2:2" x14ac:dyDescent="0.25">
      <c r="B97" s="16" t="s">
        <v>95</v>
      </c>
    </row>
    <row r="98" spans="2:2" x14ac:dyDescent="0.25">
      <c r="B98" s="16" t="s">
        <v>89</v>
      </c>
    </row>
    <row r="99" spans="2:2" x14ac:dyDescent="0.25">
      <c r="B99" s="16" t="s">
        <v>98</v>
      </c>
    </row>
    <row r="100" spans="2:2" x14ac:dyDescent="0.25">
      <c r="B100" s="16" t="s">
        <v>94</v>
      </c>
    </row>
    <row r="101" spans="2:2" x14ac:dyDescent="0.25">
      <c r="B101" s="16" t="s">
        <v>249</v>
      </c>
    </row>
    <row r="102" spans="2:2" x14ac:dyDescent="0.25">
      <c r="B102" s="16" t="s">
        <v>96</v>
      </c>
    </row>
    <row r="103" spans="2:2" x14ac:dyDescent="0.25">
      <c r="B103" s="16" t="s">
        <v>250</v>
      </c>
    </row>
    <row r="104" spans="2:2" x14ac:dyDescent="0.25">
      <c r="B104" s="16" t="s">
        <v>97</v>
      </c>
    </row>
    <row r="105" spans="2:2" x14ac:dyDescent="0.25">
      <c r="B105" s="16"/>
    </row>
    <row r="106" spans="2:2" x14ac:dyDescent="0.25">
      <c r="B106" s="16" t="s">
        <v>99</v>
      </c>
    </row>
    <row r="107" spans="2:2" x14ac:dyDescent="0.25">
      <c r="B107" s="16" t="s">
        <v>100</v>
      </c>
    </row>
    <row r="108" spans="2:2" x14ac:dyDescent="0.25">
      <c r="B108" s="16" t="s">
        <v>101</v>
      </c>
    </row>
    <row r="109" spans="2:2" x14ac:dyDescent="0.25">
      <c r="B109" s="16" t="s">
        <v>102</v>
      </c>
    </row>
    <row r="110" spans="2:2" x14ac:dyDescent="0.25">
      <c r="B110" s="16" t="s">
        <v>103</v>
      </c>
    </row>
    <row r="111" spans="2:2" x14ac:dyDescent="0.25">
      <c r="B111" s="16" t="s">
        <v>104</v>
      </c>
    </row>
    <row r="112" spans="2:2" x14ac:dyDescent="0.25">
      <c r="B112" s="16" t="s">
        <v>105</v>
      </c>
    </row>
    <row r="113" spans="1:2" x14ac:dyDescent="0.25">
      <c r="B113" s="16" t="s">
        <v>106</v>
      </c>
    </row>
    <row r="114" spans="1:2" x14ac:dyDescent="0.25">
      <c r="B114" s="16" t="s">
        <v>107</v>
      </c>
    </row>
    <row r="115" spans="1:2" x14ac:dyDescent="0.25">
      <c r="B115" s="16" t="s">
        <v>108</v>
      </c>
    </row>
    <row r="116" spans="1:2" x14ac:dyDescent="0.25">
      <c r="B116" s="16" t="s">
        <v>109</v>
      </c>
    </row>
    <row r="117" spans="1:2" x14ac:dyDescent="0.25">
      <c r="B117" s="16" t="s">
        <v>110</v>
      </c>
    </row>
    <row r="118" spans="1:2" x14ac:dyDescent="0.25">
      <c r="B118" s="16" t="s">
        <v>111</v>
      </c>
    </row>
    <row r="119" spans="1:2" x14ac:dyDescent="0.25">
      <c r="B119" s="16" t="s">
        <v>112</v>
      </c>
    </row>
    <row r="120" spans="1:2" x14ac:dyDescent="0.25">
      <c r="B120" s="16" t="s">
        <v>113</v>
      </c>
    </row>
    <row r="121" spans="1:2" x14ac:dyDescent="0.25">
      <c r="B121" s="16" t="s">
        <v>114</v>
      </c>
    </row>
    <row r="122" spans="1:2" x14ac:dyDescent="0.25">
      <c r="B122" s="16" t="s">
        <v>115</v>
      </c>
    </row>
    <row r="123" spans="1:2" x14ac:dyDescent="0.25">
      <c r="B123" s="16" t="s">
        <v>116</v>
      </c>
    </row>
    <row r="124" spans="1:2" x14ac:dyDescent="0.25">
      <c r="B124" s="16" t="s">
        <v>117</v>
      </c>
    </row>
    <row r="125" spans="1:2" x14ac:dyDescent="0.25">
      <c r="B125" s="16" t="s">
        <v>118</v>
      </c>
    </row>
    <row r="126" spans="1:2" x14ac:dyDescent="0.25">
      <c r="B126" s="16" t="s">
        <v>119</v>
      </c>
    </row>
    <row r="127" spans="1:2" x14ac:dyDescent="0.25">
      <c r="B127" s="16" t="s">
        <v>120</v>
      </c>
    </row>
    <row r="128" spans="1:2" x14ac:dyDescent="0.25">
      <c r="A128" t="s">
        <v>35</v>
      </c>
    </row>
    <row r="129" spans="1:2" x14ac:dyDescent="0.25">
      <c r="B129" t="s">
        <v>7</v>
      </c>
    </row>
    <row r="130" spans="1:2" x14ac:dyDescent="0.25">
      <c r="B130" t="s">
        <v>36</v>
      </c>
    </row>
    <row r="131" spans="1:2" x14ac:dyDescent="0.25">
      <c r="B131" t="s">
        <v>37</v>
      </c>
    </row>
    <row r="132" spans="1:2" x14ac:dyDescent="0.25">
      <c r="B132" t="s">
        <v>38</v>
      </c>
    </row>
    <row r="133" spans="1:2" x14ac:dyDescent="0.25">
      <c r="B133" t="s">
        <v>39</v>
      </c>
    </row>
    <row r="134" spans="1:2" x14ac:dyDescent="0.25">
      <c r="B134" t="s">
        <v>40</v>
      </c>
    </row>
    <row r="135" spans="1:2" x14ac:dyDescent="0.25">
      <c r="B135" t="s">
        <v>133</v>
      </c>
    </row>
    <row r="136" spans="1:2" x14ac:dyDescent="0.25">
      <c r="B136" t="s">
        <v>134</v>
      </c>
    </row>
    <row r="137" spans="1:2" x14ac:dyDescent="0.25">
      <c r="B137" t="s">
        <v>48</v>
      </c>
    </row>
    <row r="138" spans="1:2" x14ac:dyDescent="0.25">
      <c r="B138" t="s">
        <v>78</v>
      </c>
    </row>
    <row r="139" spans="1:2" x14ac:dyDescent="0.25">
      <c r="A139" t="s">
        <v>43</v>
      </c>
    </row>
    <row r="140" spans="1:2" x14ac:dyDescent="0.25">
      <c r="B140">
        <v>1</v>
      </c>
    </row>
    <row r="141" spans="1:2" x14ac:dyDescent="0.25">
      <c r="B141">
        <v>2</v>
      </c>
    </row>
    <row r="142" spans="1:2" x14ac:dyDescent="0.25">
      <c r="B142">
        <v>3</v>
      </c>
    </row>
    <row r="143" spans="1:2" x14ac:dyDescent="0.25">
      <c r="B143">
        <v>4</v>
      </c>
    </row>
    <row r="144" spans="1:2" x14ac:dyDescent="0.25">
      <c r="B144">
        <v>5</v>
      </c>
    </row>
    <row r="145" spans="1:2" x14ac:dyDescent="0.25">
      <c r="B145">
        <v>6</v>
      </c>
    </row>
    <row r="146" spans="1:2" x14ac:dyDescent="0.25">
      <c r="B146">
        <v>7</v>
      </c>
    </row>
    <row r="147" spans="1:2" x14ac:dyDescent="0.25">
      <c r="B147">
        <v>8</v>
      </c>
    </row>
    <row r="148" spans="1:2" x14ac:dyDescent="0.25">
      <c r="B148">
        <v>9</v>
      </c>
    </row>
    <row r="149" spans="1:2" x14ac:dyDescent="0.25">
      <c r="B149">
        <v>10</v>
      </c>
    </row>
    <row r="150" spans="1:2" x14ac:dyDescent="0.25">
      <c r="B150">
        <v>11</v>
      </c>
    </row>
    <row r="151" spans="1:2" x14ac:dyDescent="0.25">
      <c r="B151">
        <v>12</v>
      </c>
    </row>
    <row r="152" spans="1:2" x14ac:dyDescent="0.25">
      <c r="B152">
        <v>13</v>
      </c>
    </row>
    <row r="153" spans="1:2" x14ac:dyDescent="0.25">
      <c r="B153">
        <v>14</v>
      </c>
    </row>
    <row r="154" spans="1:2" x14ac:dyDescent="0.25">
      <c r="B154">
        <v>15</v>
      </c>
    </row>
    <row r="155" spans="1:2" x14ac:dyDescent="0.25">
      <c r="B155" t="s">
        <v>44</v>
      </c>
    </row>
    <row r="156" spans="1:2" x14ac:dyDescent="0.25">
      <c r="A156" t="s">
        <v>11</v>
      </c>
    </row>
    <row r="157" spans="1:2" x14ac:dyDescent="0.25">
      <c r="B157">
        <v>1</v>
      </c>
    </row>
    <row r="158" spans="1:2" x14ac:dyDescent="0.25">
      <c r="B158">
        <v>2</v>
      </c>
    </row>
    <row r="159" spans="1:2" x14ac:dyDescent="0.25">
      <c r="B159">
        <v>3</v>
      </c>
    </row>
    <row r="160" spans="1:2" x14ac:dyDescent="0.25">
      <c r="B160">
        <v>4</v>
      </c>
    </row>
    <row r="161" spans="2:2" x14ac:dyDescent="0.25">
      <c r="B161">
        <v>5</v>
      </c>
    </row>
    <row r="162" spans="2:2" x14ac:dyDescent="0.25">
      <c r="B162">
        <v>6</v>
      </c>
    </row>
    <row r="163" spans="2:2" x14ac:dyDescent="0.25">
      <c r="B163">
        <v>7</v>
      </c>
    </row>
    <row r="164" spans="2:2" x14ac:dyDescent="0.25">
      <c r="B164">
        <v>8</v>
      </c>
    </row>
    <row r="165" spans="2:2" x14ac:dyDescent="0.25">
      <c r="B165">
        <v>9</v>
      </c>
    </row>
    <row r="166" spans="2:2" x14ac:dyDescent="0.25">
      <c r="B166">
        <v>10</v>
      </c>
    </row>
    <row r="167" spans="2:2" x14ac:dyDescent="0.25">
      <c r="B167">
        <v>11</v>
      </c>
    </row>
    <row r="168" spans="2:2" x14ac:dyDescent="0.25">
      <c r="B168">
        <v>12</v>
      </c>
    </row>
    <row r="169" spans="2:2" x14ac:dyDescent="0.25">
      <c r="B169">
        <v>13</v>
      </c>
    </row>
    <row r="170" spans="2:2" x14ac:dyDescent="0.25">
      <c r="B170">
        <v>14</v>
      </c>
    </row>
    <row r="171" spans="2:2" x14ac:dyDescent="0.25">
      <c r="B171">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p I E e V 7 R t Q N + k A A A A 9 g A A A B I A H A B D b 2 5 m a W c v U G F j a 2 F n Z S 5 4 b W w g o h g A K K A U A A A A A A A A A A A A A A A A A A A A A A A A A A A A h Y + 9 D o I w G E V f h X S n P 8 i g 5 K M M r B J N T I x r U y o 0 Q j G 0 W N 7 N w U f y F c Q o 6 u Z 4 z z 3 D v f f r D b K x b Y K L 6 q 3 u T I o Y p i h Q R n a l N l W K B n c M l y j j s B X y J C o V T L K x y W j L F N X O n R N C v P f Y L 3 D X V y S i l J F D s d 7 J W r U C f W T 9 X w 6 1 s U 4 Y q R C H / W s M j z B j K x z T G F M g M 4 R C m 6 8 Q T X u f 7 Q + E f G j c 0 C u u b J h v g M w R y P s D f w B Q S w M E F A A C A A g A p I E e 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S B H l c o i k e 4 D g A A A B E A A A A T A B w A R m 9 y b X V s Y X M v U 2 V j d G l v b j E u b S C i G A A o o B Q A A A A A A A A A A A A A A A A A A A A A A A A A A A A r T k 0 u y c z P U w i G 0 I b W A F B L A Q I t A B Q A A g A I A K S B H l e 0 b U D f p A A A A P Y A A A A S A A A A A A A A A A A A A A A A A A A A A A B D b 2 5 m a W c v U G F j a 2 F n Z S 5 4 b W x Q S w E C L Q A U A A I A C A C k g R 5 X D 8 r p q 6 Q A A A D p A A A A E w A A A A A A A A A A A A A A A A D w A A A A W 0 N v b n R l b n R f V H l w Z X N d L n h t b F B L A Q I t A B Q A A g A I A K S B H 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1 L + 8 L I / c 8 S r L 2 O t p e K P 1 R A A A A A A I A A A A A A B B m A A A A A Q A A I A A A A P U b H m B F Q q 4 I q y k 4 9 G 1 x D U b X o z T f L e k 7 l q x m 1 8 f q 7 v R h A A A A A A 6 A A A A A A g A A I A A A A K L h H M t Y r 6 k Q g u K g y y U 6 n 2 G p p 0 1 g f B Q q g 9 L P L 4 d p E T m q U A A A A F G 8 y G L V u 6 6 B d 4 H h 5 B g q n m L + x K S I I t R J A 9 L o K 0 p m 9 x t U S A O q H O F 9 R r 5 w g K l 8 I V G b M Z 0 m s x 4 j T C v v x A l Q y o U R F k M n t I s Z q 4 A q U g P 2 d q D b Y T 2 T Q A A A A D o I 6 d N N 8 o C i 3 Y 2 8 t l L V j m y G s d w S d P m T r 0 D 1 O J H g V o z H F K A l G U j w t V W N B o 7 l T m r H 9 0 q D x 8 t V C V X 0 T z 1 t 9 r d j L Y Q = < / D a t a M a s h u p > 
</file>

<file path=customXml/itemProps1.xml><?xml version="1.0" encoding="utf-8"?>
<ds:datastoreItem xmlns:ds="http://schemas.openxmlformats.org/officeDocument/2006/customXml" ds:itemID="{3E155079-9CA0-459F-AFF8-314C3B421E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FO-GET-PC01-01</vt:lpstr>
      <vt:lpstr>Instrucciones_Diligenciamiento</vt:lpstr>
      <vt:lpstr>Listas</vt:lpstr>
      <vt:lpstr>'FO-GET-PC01-01'!Títulos_a_imprimir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Diego Ferney Ramirez Pulido</cp:lastModifiedBy>
  <cp:lastPrinted>2022-11-11T15:11:43Z</cp:lastPrinted>
  <dcterms:created xsi:type="dcterms:W3CDTF">2016-07-06T21:47:22Z</dcterms:created>
  <dcterms:modified xsi:type="dcterms:W3CDTF">2023-12-29T15:19:58Z</dcterms:modified>
</cp:coreProperties>
</file>