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https://igacoffice365-my.sharepoint.com/personal/diegof_ramirez_igac_gov_co/Documents/Activos de informacion/2023/publicar/"/>
    </mc:Choice>
  </mc:AlternateContent>
  <xr:revisionPtr revIDLastSave="11" documentId="8_{4D5C330B-FA38-499D-86B2-398007C54CCB}" xr6:coauthVersionLast="47" xr6:coauthVersionMax="47" xr10:uidLastSave="{5D47D3DD-15DF-42F4-AAD9-9FB864109A82}"/>
  <bookViews>
    <workbookView xWindow="-28920" yWindow="-3375" windowWidth="29040" windowHeight="15720" xr2:uid="{00000000-000D-0000-FFFF-FFFF00000000}"/>
  </bookViews>
  <sheets>
    <sheet name="Sub_Infraestructura" sheetId="7" r:id="rId1"/>
    <sheet name="Listas" sheetId="4" state="hidden" r:id="rId2"/>
    <sheet name="Instrucciones_Diligenciamiento" sheetId="5" r:id="rId3"/>
  </sheets>
  <externalReferences>
    <externalReference r:id="rId4"/>
  </externalReferences>
  <definedNames>
    <definedName name="_xlnm._FilterDatabase" localSheetId="0" hidden="1">Sub_Infraestructura!$A$11:$AE$11</definedName>
    <definedName name="O1278000" localSheetId="0">Sub_Infraestructura!#REF!</definedName>
    <definedName name="O1278000">#REF!</definedName>
    <definedName name="O1300000" localSheetId="0">Sub_Infraestructura!#REF!</definedName>
    <definedName name="O1300000">#REF!</definedName>
    <definedName name="_xlnm.Print_Titles" localSheetId="0">Sub_Infraestructura!$3:$11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93" i="7" l="1"/>
  <c r="U93" i="7"/>
  <c r="W92" i="7"/>
  <c r="U92" i="7"/>
  <c r="W91" i="7"/>
  <c r="U91" i="7"/>
  <c r="W90" i="7"/>
  <c r="U90" i="7"/>
  <c r="W89" i="7"/>
  <c r="U89" i="7"/>
  <c r="W88" i="7"/>
  <c r="U88" i="7"/>
  <c r="W87" i="7"/>
  <c r="U87" i="7"/>
  <c r="W86" i="7"/>
  <c r="U86" i="7"/>
  <c r="W85" i="7"/>
  <c r="U85" i="7"/>
  <c r="W42" i="7"/>
  <c r="W43" i="7"/>
  <c r="Y42" i="7"/>
  <c r="Y43" i="7"/>
  <c r="Y77" i="7"/>
  <c r="W77" i="7"/>
  <c r="Y46" i="7"/>
  <c r="W46" i="7"/>
  <c r="Y16" i="7"/>
  <c r="W16"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Y12" i="7"/>
  <c r="Y13" i="7"/>
  <c r="Y14" i="7"/>
  <c r="W12" i="7"/>
  <c r="W13" i="7"/>
  <c r="W14" i="7"/>
  <c r="U12" i="7"/>
  <c r="U13" i="7"/>
  <c r="U14" i="7"/>
  <c r="Y83" i="7"/>
  <c r="W83" i="7"/>
  <c r="U83" i="7"/>
  <c r="Y82" i="7"/>
  <c r="W82" i="7"/>
  <c r="U82" i="7"/>
  <c r="Y81" i="7"/>
  <c r="W81" i="7"/>
  <c r="U81" i="7"/>
  <c r="Y80" i="7"/>
  <c r="W80" i="7"/>
  <c r="U80" i="7"/>
  <c r="Y76" i="7"/>
  <c r="W76" i="7"/>
  <c r="Y57" i="7"/>
  <c r="W57" i="7"/>
  <c r="Y64" i="7"/>
  <c r="W64" i="7"/>
  <c r="Y63" i="7"/>
  <c r="W63" i="7"/>
  <c r="Y62" i="7"/>
  <c r="W62" i="7"/>
  <c r="Y61" i="7"/>
  <c r="W61" i="7"/>
  <c r="Y60" i="7"/>
  <c r="W60" i="7"/>
  <c r="Y59" i="7"/>
  <c r="W59" i="7"/>
  <c r="Y58" i="7"/>
  <c r="W58" i="7"/>
  <c r="W69" i="7"/>
  <c r="W68" i="7"/>
  <c r="W67" i="7"/>
  <c r="W66" i="7"/>
  <c r="W65" i="7"/>
  <c r="W52" i="7"/>
  <c r="W51" i="7"/>
  <c r="W50" i="7"/>
  <c r="W41" i="7"/>
  <c r="W40" i="7"/>
  <c r="W39" i="7"/>
  <c r="W38" i="7"/>
  <c r="W37" i="7"/>
  <c r="W36" i="7"/>
  <c r="W35" i="7"/>
  <c r="W34" i="7"/>
  <c r="W33" i="7"/>
  <c r="W32" i="7"/>
  <c r="W31" i="7"/>
  <c r="W30" i="7"/>
  <c r="W29" i="7"/>
  <c r="W28" i="7"/>
  <c r="W27" i="7"/>
  <c r="W26" i="7"/>
  <c r="W25" i="7"/>
  <c r="W24" i="7"/>
  <c r="W23" i="7"/>
  <c r="W22" i="7"/>
  <c r="W21" i="7"/>
  <c r="W20" i="7"/>
  <c r="Y93" i="7"/>
  <c r="Y92" i="7"/>
  <c r="Y91" i="7"/>
  <c r="Y90" i="7"/>
  <c r="Y89" i="7"/>
  <c r="Y88" i="7"/>
  <c r="Y87" i="7"/>
  <c r="Y86" i="7"/>
  <c r="Y85" i="7"/>
  <c r="Y84" i="7"/>
  <c r="W84" i="7"/>
  <c r="U84" i="7"/>
  <c r="Y79" i="7"/>
  <c r="W79" i="7"/>
  <c r="U79" i="7"/>
  <c r="Y78" i="7"/>
  <c r="W78" i="7"/>
  <c r="U78" i="7"/>
  <c r="Y75" i="7"/>
  <c r="W75" i="7"/>
  <c r="Y74" i="7"/>
  <c r="W74" i="7"/>
  <c r="Y73" i="7"/>
  <c r="W73" i="7"/>
  <c r="Y72" i="7"/>
  <c r="W72" i="7"/>
  <c r="Y71" i="7"/>
  <c r="W71" i="7"/>
  <c r="Y70" i="7"/>
  <c r="W70" i="7"/>
  <c r="Y69" i="7"/>
  <c r="Y68" i="7"/>
  <c r="Y67" i="7"/>
  <c r="Y66" i="7"/>
  <c r="Y65" i="7"/>
  <c r="Y56" i="7"/>
  <c r="W56" i="7"/>
  <c r="Y55" i="7"/>
  <c r="W55" i="7"/>
  <c r="Y54" i="7"/>
  <c r="W54" i="7"/>
  <c r="Y53" i="7"/>
  <c r="W53" i="7"/>
  <c r="Y52" i="7"/>
  <c r="Y51" i="7"/>
  <c r="Y50" i="7"/>
  <c r="Y49" i="7"/>
  <c r="W49" i="7"/>
  <c r="Y48" i="7"/>
  <c r="W48" i="7"/>
  <c r="Y47" i="7"/>
  <c r="W47" i="7"/>
  <c r="Y45" i="7"/>
  <c r="W45" i="7"/>
  <c r="Y44" i="7"/>
  <c r="W44" i="7"/>
  <c r="Y41" i="7"/>
  <c r="Y40" i="7"/>
  <c r="Y39" i="7"/>
  <c r="Y38" i="7"/>
  <c r="Y37" i="7"/>
  <c r="Y36" i="7"/>
  <c r="Y35" i="7"/>
  <c r="Y34" i="7"/>
  <c r="Y33" i="7"/>
  <c r="Y32" i="7"/>
  <c r="Y31" i="7"/>
  <c r="Y30" i="7"/>
  <c r="Y29" i="7"/>
  <c r="Y28" i="7"/>
  <c r="Y27" i="7"/>
  <c r="Y26" i="7"/>
  <c r="Y25" i="7"/>
  <c r="Y24" i="7"/>
  <c r="Y23" i="7"/>
  <c r="Y22" i="7"/>
  <c r="Y21" i="7"/>
  <c r="Y20" i="7"/>
  <c r="Y19" i="7"/>
  <c r="W19" i="7"/>
  <c r="Y18" i="7"/>
  <c r="W18" i="7"/>
  <c r="Y17" i="7"/>
  <c r="W17" i="7"/>
  <c r="Y15" i="7"/>
  <c r="W15" i="7"/>
  <c r="U15" i="7"/>
  <c r="Z42" i="7" l="1"/>
  <c r="Z83" i="7"/>
  <c r="Z78" i="7"/>
  <c r="Z43" i="7"/>
  <c r="Z14" i="7"/>
  <c r="Z13" i="7"/>
  <c r="Z77" i="7"/>
  <c r="Z84" i="7"/>
  <c r="Z82" i="7"/>
  <c r="Z12" i="7"/>
  <c r="Z46" i="7"/>
  <c r="Z16" i="7"/>
  <c r="Z15" i="7"/>
  <c r="Z80" i="7"/>
  <c r="Z79" i="7"/>
  <c r="Z81" i="7"/>
  <c r="Z85" i="7"/>
  <c r="Z86" i="7"/>
  <c r="Z87" i="7"/>
  <c r="Z88" i="7"/>
  <c r="Z89" i="7"/>
  <c r="Z90" i="7"/>
  <c r="Z91" i="7"/>
  <c r="Z92" i="7"/>
  <c r="Z93" i="7"/>
  <c r="Z76" i="7"/>
  <c r="Z75" i="7"/>
  <c r="Z74" i="7"/>
  <c r="Z73" i="7"/>
  <c r="Z72" i="7"/>
  <c r="Z71" i="7"/>
  <c r="Z70" i="7"/>
  <c r="Z69" i="7"/>
  <c r="Z68" i="7"/>
  <c r="Z67" i="7"/>
  <c r="Z66" i="7"/>
  <c r="Z65" i="7"/>
  <c r="Z64" i="7"/>
  <c r="Z63" i="7"/>
  <c r="Z62" i="7"/>
  <c r="Z61" i="7"/>
  <c r="Z60" i="7"/>
  <c r="Z59" i="7"/>
  <c r="Z58" i="7"/>
  <c r="Z57" i="7"/>
  <c r="Z56" i="7"/>
  <c r="Z55" i="7"/>
  <c r="Z54" i="7"/>
  <c r="Z53" i="7"/>
  <c r="Z52" i="7"/>
  <c r="Z51" i="7"/>
  <c r="Z50" i="7"/>
  <c r="Z49" i="7"/>
  <c r="Z48" i="7"/>
  <c r="Z47" i="7"/>
  <c r="Z45" i="7"/>
  <c r="Z44" i="7"/>
  <c r="Z41" i="7"/>
  <c r="Z40" i="7"/>
  <c r="Z39" i="7"/>
  <c r="Z38" i="7"/>
  <c r="Z37" i="7"/>
  <c r="Z36" i="7"/>
  <c r="Z35" i="7"/>
  <c r="Z34" i="7"/>
  <c r="Z33" i="7"/>
  <c r="Z32" i="7"/>
  <c r="Z31" i="7"/>
  <c r="Z30" i="7"/>
  <c r="Z29" i="7"/>
  <c r="Z28" i="7"/>
  <c r="Z27" i="7"/>
  <c r="Z26" i="7"/>
  <c r="Z25" i="7"/>
  <c r="Z24" i="7"/>
  <c r="Z23" i="7"/>
  <c r="Z22" i="7"/>
  <c r="Z21" i="7"/>
  <c r="Z20" i="7"/>
  <c r="Z19" i="7"/>
  <c r="Z18" i="7"/>
  <c r="Z1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Roberto Carlos Pantoja Benitez</author>
    <author>Usuario de Microsoft Office</author>
    <author>Andres Giovanny Cadena Herrera</author>
    <author>Myriam Ortiz Osorio</author>
    <author>Admin</author>
    <author>tc={4000ED78-32C6-4953-A093-5811FBBDD562}</author>
    <author>tc={134584EA-A93A-4D8C-9E08-461481C8805E}</author>
    <author>tc={63A9DB3A-F6ED-4F03-8837-BF50B393B6F1}</author>
  </authors>
  <commentList>
    <comment ref="A9" authorId="0" shapeId="0" xr:uid="{00000000-0006-0000-0000-000001000000}">
      <text>
        <r>
          <rPr>
            <sz val="14"/>
            <color indexed="81"/>
            <rFont val="Tahoma"/>
            <family val="2"/>
          </rPr>
          <t>Consecutivo del activo de información. Identificador único</t>
        </r>
      </text>
    </comment>
    <comment ref="B9" authorId="0" shapeId="0" xr:uid="{00000000-0006-0000-0000-000002000000}">
      <text>
        <r>
          <rPr>
            <sz val="14"/>
            <color indexed="81"/>
            <rFont val="Tahoma"/>
            <family val="2"/>
          </rPr>
          <t xml:space="preserve">Relacionar código de la serie o subserie como se encuentra identificado el activo en la TDR, si aplica, de lo contrario dejar vacío
</t>
        </r>
      </text>
    </comment>
    <comment ref="E9" authorId="0" shapeId="0" xr:uid="{00000000-0006-0000-0000-000003000000}">
      <text>
        <r>
          <rPr>
            <sz val="14"/>
            <color indexed="81"/>
            <rFont val="Tahoma"/>
            <family val="2"/>
          </rPr>
          <t>Relacionar nombre completo del activo de información</t>
        </r>
      </text>
    </comment>
    <comment ref="G9" authorId="0" shapeId="0" xr:uid="{00000000-0006-0000-0000-000004000000}">
      <text>
        <r>
          <rPr>
            <sz val="14"/>
            <color indexed="81"/>
            <rFont val="Tahoma"/>
            <family val="2"/>
          </rPr>
          <t>Relacionar nombre de la dependencia que es la propietaria o custodia de la información.</t>
        </r>
        <r>
          <rPr>
            <sz val="9"/>
            <color indexed="81"/>
            <rFont val="Tahoma"/>
            <family val="2"/>
          </rPr>
          <t xml:space="preserve">
</t>
        </r>
      </text>
    </comment>
    <comment ref="H9" authorId="0" shapeId="0" xr:uid="{00000000-0006-0000-0000-000005000000}">
      <text>
        <r>
          <rPr>
            <sz val="14"/>
            <color indexed="81"/>
            <rFont val="Tahoma"/>
            <family val="2"/>
          </rPr>
          <t>Relacionar nombre del subproceso al que pertenece el activo de información</t>
        </r>
        <r>
          <rPr>
            <sz val="9"/>
            <color indexed="81"/>
            <rFont val="Tahoma"/>
            <family val="2"/>
          </rPr>
          <t xml:space="preserve">
</t>
        </r>
      </text>
    </comment>
    <comment ref="I9" authorId="0" shapeId="0" xr:uid="{00000000-0006-0000-0000-000006000000}">
      <text>
        <r>
          <rPr>
            <sz val="14"/>
            <color theme="1"/>
            <rFont val="Tahoma"/>
            <family val="2"/>
          </rPr>
          <t>Descripción detallada para identificar el activo de información</t>
        </r>
      </text>
    </comment>
    <comment ref="J9" authorId="1" shapeId="0" xr:uid="{00000000-0006-0000-0000-000007000000}">
      <text>
        <r>
          <rPr>
            <b/>
            <sz val="14"/>
            <color indexed="81"/>
            <rFont val="Tahoma"/>
            <family val="2"/>
          </rPr>
          <t>Define el tipo de activo de información:
*Información:</t>
        </r>
        <r>
          <rPr>
            <sz val="14"/>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4"/>
            <color indexed="81"/>
            <rFont val="Tahoma"/>
            <family val="2"/>
          </rPr>
          <t>*Sistemas de información y aplicaciones  de Software:</t>
        </r>
        <r>
          <rPr>
            <sz val="14"/>
            <color indexed="81"/>
            <rFont val="Tahoma"/>
            <family val="2"/>
          </rPr>
          <t xml:space="preserve">
Software de aplicación, interfaces, software del sistema, herramientas de desarrollo, software libre utilizado y otras utilidades relacionadas
</t>
        </r>
        <r>
          <rPr>
            <b/>
            <sz val="14"/>
            <color indexed="81"/>
            <rFont val="Tahoma"/>
            <family val="2"/>
          </rPr>
          <t>*Dispositivos de Tecnologías de información- Hardware:</t>
        </r>
        <r>
          <rPr>
            <sz val="14"/>
            <color indexed="81"/>
            <rFont val="Tahoma"/>
            <family val="2"/>
          </rPr>
          <t xml:space="preserve">
Equipos de cómputo que por su criticidad son considerados activos de información, no sólo activos fijos.
</t>
        </r>
        <r>
          <rPr>
            <b/>
            <sz val="14"/>
            <color indexed="81"/>
            <rFont val="Tahoma"/>
            <family val="2"/>
          </rPr>
          <t>*Soporte para almacenamiento de información:</t>
        </r>
        <r>
          <rPr>
            <sz val="14"/>
            <color indexed="81"/>
            <rFont val="Tahoma"/>
            <family val="2"/>
          </rPr>
          <t xml:space="preserve">
Equipo para almacenamiento de información como USB, discos duros, CDs, SAN, NAS, Netapp.
*</t>
        </r>
        <r>
          <rPr>
            <b/>
            <sz val="14"/>
            <color indexed="81"/>
            <rFont val="Tahoma"/>
            <family val="2"/>
          </rPr>
          <t>Redes de comunicaciones:</t>
        </r>
        <r>
          <rPr>
            <sz val="14"/>
            <color indexed="81"/>
            <rFont val="Tahoma"/>
            <family val="2"/>
          </rPr>
          <t xml:space="preserve">
Equipos de comunicaciones que por su criticidad son considerados activos de información, tales como: firewall, router, VPN, entre otros.
</t>
        </r>
        <r>
          <rPr>
            <b/>
            <sz val="14"/>
            <color indexed="81"/>
            <rFont val="Tahoma"/>
            <family val="2"/>
          </rPr>
          <t>*Servicios:</t>
        </r>
        <r>
          <rPr>
            <sz val="14"/>
            <color indexed="81"/>
            <rFont val="Tahoma"/>
            <family val="2"/>
          </rPr>
          <t xml:space="preserve">
Servicios de computación y comunicaciones, tales como Internet, páginas de consulta, directorios compartidos e Intranet
</t>
        </r>
        <r>
          <rPr>
            <b/>
            <sz val="14"/>
            <color indexed="81"/>
            <rFont val="Tahoma"/>
            <family val="2"/>
          </rPr>
          <t xml:space="preserve">*Recurso humano: </t>
        </r>
        <r>
          <rPr>
            <sz val="14"/>
            <color indexed="81"/>
            <rFont val="Tahoma"/>
            <family val="2"/>
          </rPr>
          <t xml:space="preserve">aquellas personas que, por su conocimiento experiencia y criticidad para el proceso, son consideradas activos de información.
</t>
        </r>
        <r>
          <rPr>
            <b/>
            <sz val="14"/>
            <color indexed="81"/>
            <rFont val="Tahoma"/>
            <family val="2"/>
          </rPr>
          <t>*Otros:</t>
        </r>
        <r>
          <rPr>
            <sz val="14"/>
            <color indexed="81"/>
            <rFont val="Tahoma"/>
            <family val="2"/>
          </rPr>
          <t xml:space="preserve"> activos de información que no corresponden a ninguno de los tipos descritos anteriormente pero deben ser valorados para conocer su criticidad al interior del proceso.</t>
        </r>
        <r>
          <rPr>
            <sz val="14"/>
            <color indexed="81"/>
            <rFont val="Calibri"/>
            <family val="2"/>
          </rPr>
          <t xml:space="preserve">
</t>
        </r>
      </text>
    </comment>
    <comment ref="K9" authorId="2" shapeId="0" xr:uid="{00000000-0006-0000-0000-000008000000}">
      <text>
        <r>
          <rPr>
            <sz val="14"/>
            <color indexed="81"/>
            <rFont val="Tahoma"/>
            <family val="2"/>
          </rPr>
          <t>Ingrese la placa del inventario institucional (si aplica)
Ejm: Placa No. 38606</t>
        </r>
        <r>
          <rPr>
            <sz val="16"/>
            <color indexed="81"/>
            <rFont val="Tahoma"/>
            <family val="2"/>
          </rPr>
          <t xml:space="preserve">
</t>
        </r>
      </text>
    </comment>
    <comment ref="L9" authorId="1" shapeId="0" xr:uid="{00000000-0006-0000-0000-000009000000}">
      <text>
        <r>
          <rPr>
            <sz val="14"/>
            <color indexed="81"/>
            <rFont val="Tahoma"/>
            <family val="2"/>
          </rPr>
          <t>Idioma en la que fue producida la información</t>
        </r>
      </text>
    </comment>
    <comment ref="M9" authorId="1" shapeId="0" xr:uid="{00000000-0006-0000-0000-00000A000000}">
      <text>
        <r>
          <rPr>
            <sz val="14"/>
            <color indexed="81"/>
            <rFont val="Tahoma"/>
            <family val="2"/>
          </rPr>
          <t xml:space="preserve">Indicar si el activo se encuentra de forma fìsica, electrónica o en ambos formatos
</t>
        </r>
        <r>
          <rPr>
            <b/>
            <sz val="14"/>
            <color indexed="81"/>
            <rFont val="Tahoma"/>
            <family val="2"/>
          </rPr>
          <t>Ej: Físico:</t>
        </r>
        <r>
          <rPr>
            <sz val="14"/>
            <color indexed="81"/>
            <rFont val="Tahoma"/>
            <family val="2"/>
          </rPr>
          <t xml:space="preserve"> papel, discos zip, discos duros, discos compactos, cd, dvd, token,   etc.
</t>
        </r>
        <r>
          <rPr>
            <b/>
            <sz val="14"/>
            <color indexed="81"/>
            <rFont val="Tahoma"/>
            <family val="2"/>
          </rPr>
          <t xml:space="preserve">Ej: Electrónico: </t>
        </r>
        <r>
          <rPr>
            <sz val="14"/>
            <color indexed="81"/>
            <rFont val="Tahoma"/>
            <family val="2"/>
          </rPr>
          <t xml:space="preserve">carpetas, bibliotecas, aplicaciones, redes, correo electrónico, Intranet, Internet, drive, sharpoint, etc
</t>
        </r>
        <r>
          <rPr>
            <b/>
            <sz val="14"/>
            <color indexed="81"/>
            <rFont val="Tahoma"/>
            <family val="2"/>
          </rPr>
          <t>Ej: Ambos</t>
        </r>
        <r>
          <rPr>
            <sz val="14"/>
            <color indexed="81"/>
            <rFont val="Tahoma"/>
            <family val="2"/>
          </rPr>
          <t>:  Indicar si el activo de información se encuentra en forma física y electrónica.</t>
        </r>
      </text>
    </comment>
    <comment ref="P9" authorId="0" shapeId="0" xr:uid="{00000000-0006-0000-0000-00000B000000}">
      <text>
        <r>
          <rPr>
            <sz val="14"/>
            <color indexed="81"/>
            <rFont val="Tahoma"/>
            <family val="2"/>
          </rPr>
          <t>Indicar el formato en que se encuentra el activo de información que puede ser  texto, hojas de cálculo, presentaciones, gráficos, bases de datos, audio, video, animación, compresión, etc. Ejemplo (.doc, .txt, .rtf, .pdf, .xls, .xlt, .csv, .ppt, .pps, .jpg, etc).</t>
        </r>
        <r>
          <rPr>
            <b/>
            <sz val="16"/>
            <color indexed="81"/>
            <rFont val="Tahoma"/>
            <family val="2"/>
          </rPr>
          <t xml:space="preserve">
</t>
        </r>
      </text>
    </comment>
    <comment ref="Q9" authorId="1" shapeId="0" xr:uid="{00000000-0006-0000-0000-00000C000000}">
      <text>
        <r>
          <rPr>
            <sz val="14"/>
            <color indexed="81"/>
            <rFont val="Tahoma"/>
            <family val="2"/>
          </rPr>
          <t>Fecha en la cual se generó el activo de información, o si se realiza de forma PERMANENTE y/o No Aplica (N/A).</t>
        </r>
        <r>
          <rPr>
            <b/>
            <sz val="16"/>
            <color indexed="81"/>
            <rFont val="Calibri"/>
            <family val="2"/>
          </rPr>
          <t xml:space="preserve">
</t>
        </r>
      </text>
    </comment>
    <comment ref="R9" authorId="0" shapeId="0" xr:uid="{00000000-0006-0000-0000-00000D000000}">
      <text>
        <r>
          <rPr>
            <sz val="14"/>
            <color indexed="81"/>
            <rFont val="Tahoma"/>
            <family val="2"/>
          </rPr>
          <t>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r>
          <rPr>
            <sz val="9"/>
            <color indexed="81"/>
            <rFont val="Tahoma"/>
            <family val="2"/>
          </rPr>
          <t xml:space="preserve">
</t>
        </r>
      </text>
    </comment>
    <comment ref="S9" authorId="0" shapeId="0" xr:uid="{00000000-0006-0000-0000-00000E000000}">
      <text>
        <r>
          <rPr>
            <sz val="14"/>
            <color indexed="81"/>
            <rFont val="Tahoma"/>
            <family val="2"/>
          </rPr>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r>
      </text>
    </comment>
    <comment ref="T9" authorId="0" shapeId="0" xr:uid="{00000000-0006-0000-0000-00000F000000}">
      <text>
        <r>
          <rPr>
            <b/>
            <sz val="14"/>
            <color indexed="81"/>
            <rFont val="Tahoma"/>
            <family val="2"/>
          </rPr>
          <t>Información Pública Reservada / Confidencial =Alta:</t>
        </r>
        <r>
          <rPr>
            <sz val="14"/>
            <color indexed="81"/>
            <rFont val="Tahoma"/>
            <family val="2"/>
          </rPr>
          <t xml:space="preserve">
Información disponible sólo para un proceso de la entidad y que en caso de ser conocida por terceros sin autorización puede conllevar un impacto negativo de índole legal, operativa, de pérdida de imagen o económica. 
</t>
        </r>
        <r>
          <rPr>
            <b/>
            <sz val="14"/>
            <color indexed="81"/>
            <rFont val="Tahoma"/>
            <family val="2"/>
          </rPr>
          <t>Información Pública Clasificada / Uso Interno = Medio:</t>
        </r>
        <r>
          <rPr>
            <sz val="14"/>
            <color indexed="81"/>
            <rFont val="Tahoma"/>
            <family val="2"/>
          </rPr>
          <t xml:space="preserve">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t>
        </r>
        <r>
          <rPr>
            <b/>
            <sz val="14"/>
            <color indexed="81"/>
            <rFont val="Tahoma"/>
            <family val="2"/>
          </rPr>
          <t>Información Pública / Pública =Bajo</t>
        </r>
        <r>
          <rPr>
            <sz val="14"/>
            <color indexed="81"/>
            <rFont val="Tahoma"/>
            <family val="2"/>
          </rPr>
          <t xml:space="preserve">
Información que puede ser entregada o publicada sin restricciones a cualquier persona dentro y fuera de la entidad, sin que esto implique daños a terceros ni a las actividades y procesos de la entidad.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pública reservada.</t>
        </r>
      </text>
    </comment>
    <comment ref="V9" authorId="0" shapeId="0" xr:uid="{00000000-0006-0000-0000-000010000000}">
      <text>
        <r>
          <rPr>
            <b/>
            <sz val="14"/>
            <color indexed="81"/>
            <rFont val="Tahoma"/>
            <family val="2"/>
          </rPr>
          <t>Alto</t>
        </r>
        <r>
          <rPr>
            <sz val="14"/>
            <color indexed="81"/>
            <rFont val="Tahoma"/>
            <family val="2"/>
          </rPr>
          <t xml:space="preserve">
Información cuya pérdida de exactitud y completitud puede conllevar un impacto negativo de índole legal o económica, retrasar sus funciones, o generar pérdidas de imagen severas de la entidad.
</t>
        </r>
        <r>
          <rPr>
            <b/>
            <sz val="14"/>
            <color indexed="81"/>
            <rFont val="Tahoma"/>
            <family val="2"/>
          </rPr>
          <t>Medio</t>
        </r>
        <r>
          <rPr>
            <sz val="14"/>
            <color indexed="81"/>
            <rFont val="Tahoma"/>
            <family val="2"/>
          </rPr>
          <t xml:space="preserve">
Información cuya pérdida de exactitud y completitud puede conllevar un impacto negativo de índole legal o económica, retrasar sus funciones, o generar pérdida de imagen moderado a funcionarios de la entidad.
</t>
        </r>
        <r>
          <rPr>
            <b/>
            <sz val="14"/>
            <color indexed="81"/>
            <rFont val="Tahoma"/>
            <family val="2"/>
          </rPr>
          <t>Bajo</t>
        </r>
        <r>
          <rPr>
            <sz val="14"/>
            <color indexed="81"/>
            <rFont val="Tahoma"/>
            <family val="2"/>
          </rPr>
          <t xml:space="preserve">
Información cuya pérdida de exactitud y completitud conlleva un impacto no significativo para la entidad o entes externos.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de integridad ALTA.</t>
        </r>
      </text>
    </comment>
    <comment ref="X9" authorId="0" shapeId="0" xr:uid="{00000000-0006-0000-0000-000011000000}">
      <text>
        <r>
          <rPr>
            <b/>
            <sz val="14"/>
            <color indexed="81"/>
            <rFont val="Tahoma"/>
            <family val="2"/>
          </rPr>
          <t>Alto</t>
        </r>
        <r>
          <rPr>
            <sz val="14"/>
            <color indexed="81"/>
            <rFont val="Tahoma"/>
            <family val="2"/>
          </rPr>
          <t xml:space="preserve">
La no disponibilidad de la información puede conllevar un impacto negativo de índole legal o económica, retrasar sus funciones, o generar pérdidas de imagen severas a entes  externos.
</t>
        </r>
        <r>
          <rPr>
            <b/>
            <sz val="14"/>
            <color indexed="81"/>
            <rFont val="Tahoma"/>
            <family val="2"/>
          </rPr>
          <t>Medio</t>
        </r>
        <r>
          <rPr>
            <sz val="14"/>
            <color indexed="81"/>
            <rFont val="Tahoma"/>
            <family val="2"/>
          </rPr>
          <t xml:space="preserve">
La no disponibilidad de la información puede conllevar un impacto negativo de índole legal o económica, retrasar sus funciones, o generar pérdida de imagen moderado de la entidad. 
</t>
        </r>
        <r>
          <rPr>
            <b/>
            <sz val="14"/>
            <color indexed="81"/>
            <rFont val="Tahoma"/>
            <family val="2"/>
          </rPr>
          <t>Bajo</t>
        </r>
        <r>
          <rPr>
            <sz val="14"/>
            <color indexed="81"/>
            <rFont val="Tahoma"/>
            <family val="2"/>
          </rPr>
          <t xml:space="preserve">
La no disponibilidad de la información puede afectar la operación normal de la entidad o entes externos, pero no conlleva implicaciones legales, económicas o de pérdida de imagen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de disponibilidad ALTA.</t>
        </r>
      </text>
    </comment>
    <comment ref="Z9" authorId="0" shapeId="0" xr:uid="{00000000-0006-0000-0000-000012000000}">
      <text>
        <r>
          <rPr>
            <sz val="14"/>
            <color indexed="81"/>
            <rFont val="Tahoma"/>
            <family val="2"/>
          </rPr>
          <t xml:space="preserve">Es un cálculo automático que determina el valor general del activo, de acuerdo con la clasificación de la Información.
</t>
        </r>
      </text>
    </comment>
    <comment ref="AA9" authorId="0" shapeId="0" xr:uid="{00000000-0006-0000-0000-000013000000}">
      <text>
        <r>
          <rPr>
            <sz val="14"/>
            <color indexed="81"/>
            <rFont val="Tahoma"/>
            <family val="2"/>
          </rPr>
          <t>Indicar si la información  se encuentra disponible para ser consultada o solicitada ó si la información se encuentra publicada de libre acceso por medios virtuales o en medios físicos.</t>
        </r>
      </text>
    </comment>
    <comment ref="AB9" authorId="0" shapeId="0" xr:uid="{00000000-0006-0000-0000-000015000000}">
      <text>
        <r>
          <rPr>
            <sz val="14"/>
            <color indexed="81"/>
            <rFont val="Tahoma"/>
            <family val="2"/>
          </rPr>
          <t xml:space="preserve">Periodo de tiempo expresado en años que el activo de información debe estar disponible para su utilización o consulta como histórico dentro del proceso. </t>
        </r>
      </text>
    </comment>
    <comment ref="AC9" authorId="0" shapeId="0" xr:uid="{00000000-0006-0000-0000-000016000000}">
      <text>
        <r>
          <rPr>
            <sz val="14"/>
            <color indexed="81"/>
            <rFont val="Tahoma"/>
            <family val="2"/>
          </rPr>
          <t>Periodo de tiempo expresado en años que el activo de información debe estar disponible para su consulta como histórico en el area de archivo.</t>
        </r>
      </text>
    </comment>
    <comment ref="AF9" authorId="3" shapeId="0" xr:uid="{00000000-0006-0000-0000-000018000000}">
      <text>
        <r>
          <rPr>
            <b/>
            <sz val="11"/>
            <color indexed="81"/>
            <rFont val="Tahoma"/>
            <family val="2"/>
          </rPr>
          <t xml:space="preserve">Es el dato que no sea semiprivado, privado o sensible.
Son considerados datos públicos entre otros los datos relativos a:
Estado Civil
Profesión u Oficio
Condición de ser servidor públicos
</t>
        </r>
      </text>
    </comment>
    <comment ref="AG9" authorId="4" shapeId="0" xr:uid="{00000000-0006-0000-0000-000019000000}">
      <text>
        <r>
          <rPr>
            <sz val="12"/>
            <color indexed="81"/>
            <rFont val="Calibri"/>
            <family val="2"/>
          </rPr>
          <t xml:space="preserve">Es el dato que por su naturaleza intima o
Reservada sólo es relevante para el titular.
</t>
        </r>
      </text>
    </comment>
    <comment ref="AH9" authorId="1" shapeId="0" xr:uid="{00000000-0006-0000-0000-00001A000000}">
      <text>
        <r>
          <rPr>
            <sz val="12"/>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AI9" authorId="1" shapeId="0" xr:uid="{00000000-0006-0000-0000-00001B000000}">
      <text>
        <r>
          <rPr>
            <sz val="14"/>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AJ9" authorId="1" shapeId="0" xr:uid="{00000000-0006-0000-0000-00001C000000}">
      <text>
        <r>
          <rPr>
            <sz val="14"/>
            <color indexed="81"/>
            <rFont val="Calibri"/>
            <family val="2"/>
          </rPr>
          <t>Son los datos personales de los niños, niñas y adolescentes, cuyo tratamiento está prohibido, salvo que se trate de datos de naturaleza pública. Ej. Registro civil</t>
        </r>
      </text>
    </comment>
    <comment ref="AK9" authorId="1" shapeId="0" xr:uid="{00000000-0006-0000-0000-00001D000000}">
      <text>
        <r>
          <rPr>
            <sz val="14"/>
            <color indexed="81"/>
            <rFont val="Calibri"/>
            <family val="2"/>
          </rPr>
          <t xml:space="preserve">La identificación de la excepción, dentro de las previstas en los artículos 18 y 19 de la Ley 1712 de 2014
</t>
        </r>
      </text>
    </comment>
    <comment ref="AL9" authorId="1" shapeId="0" xr:uid="{00000000-0006-0000-0000-00001E000000}">
      <text>
        <r>
          <rPr>
            <sz val="14"/>
            <color indexed="81"/>
            <rFont val="Calibri"/>
            <family val="2"/>
          </rPr>
          <t>El fundamento constitucional o legal que justifica la clasificación o la reserva, señalando expresamente la norma, artículo, inciso o párrafo que la ampara</t>
        </r>
      </text>
    </comment>
    <comment ref="AM9" authorId="1" shapeId="0" xr:uid="{00000000-0006-0000-0000-00001F000000}">
      <text>
        <r>
          <rPr>
            <sz val="14"/>
            <color indexed="81"/>
            <rFont val="Calibri"/>
            <family val="2"/>
          </rPr>
          <t xml:space="preserve">Explicar o justificar el por qué la información debe ser clasificada
o reservada bajo el fundamento constitucional o legal nombrado en la casilla anterior
</t>
        </r>
      </text>
    </comment>
    <comment ref="AN9" authorId="1" shapeId="0" xr:uid="{00000000-0006-0000-0000-000020000000}">
      <text>
        <r>
          <rPr>
            <sz val="14"/>
            <color indexed="81"/>
            <rFont val="Calibri"/>
            <family val="2"/>
          </rPr>
          <t>Según sea integral o parcial la calificación, las partes o secciones clasificadas o reservadas. Indicar si la totalidad del documento es clasificado o reservado o si solo una parte corresponde a esta calificación</t>
        </r>
      </text>
    </comment>
    <comment ref="AO9" authorId="1" shapeId="0" xr:uid="{00000000-0006-0000-0000-000021000000}">
      <text>
        <r>
          <rPr>
            <sz val="14"/>
            <color indexed="81"/>
            <rFont val="Calibri"/>
            <family val="2"/>
          </rPr>
          <t>Fecha en que se calificó́ la información como reservada o clasificada</t>
        </r>
      </text>
    </comment>
    <comment ref="AP9" authorId="1" shapeId="0" xr:uid="{00000000-0006-0000-0000-000022000000}">
      <text>
        <r>
          <rPr>
            <sz val="14"/>
            <color indexed="81"/>
            <rFont val="Calibri"/>
            <family val="2"/>
          </rPr>
          <t>Tiempo que cobija la clasificación o reserva. La clasificación es ilimitada en años, la reserva solo puede durar como máximo por 15 años desde la creación del documento.</t>
        </r>
      </text>
    </comment>
    <comment ref="AQ9" authorId="5" shapeId="0" xr:uid="{00000000-0006-0000-0000-00002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activo hace parte de las infraestructuras criticas cibernéticas ? SI/NO</t>
      </text>
    </comment>
    <comment ref="B11" authorId="0" shapeId="0" xr:uid="{00000000-0006-0000-0000-000024000000}">
      <text>
        <r>
          <rPr>
            <sz val="14"/>
            <color indexed="81"/>
            <rFont val="Tahoma"/>
            <family val="2"/>
          </rPr>
          <t xml:space="preserve">Relacionar código de la TDR, si aplica, de lo contrario dejar vacío
</t>
        </r>
      </text>
    </comment>
    <comment ref="C11" authorId="6" shapeId="0" xr:uid="{00000000-0006-0000-0000-00002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código de la serie  como se encuentra identificado el activo en la TDR, si aplica, de lo contrario dejar vacío</t>
      </text>
    </comment>
    <comment ref="D11" authorId="7" shapeId="0" xr:uid="{00000000-0006-0000-0000-00002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código de la Subserie  como se encuentra identificado el activo en la TDR, si aplica, de lo contrario dejar vacío</t>
      </text>
    </comment>
    <comment ref="N11" authorId="0" shapeId="0" xr:uid="{00000000-0006-0000-0000-000027000000}">
      <text>
        <r>
          <rPr>
            <sz val="14"/>
            <color indexed="81"/>
            <rFont val="Tahoma"/>
            <family val="2"/>
          </rPr>
          <t>Describe la ubicación física del activo de información. Ej:  archivo interno, escritorio del líder del proceso, cuarto de almacenamiento.</t>
        </r>
      </text>
    </comment>
    <comment ref="O11" authorId="0" shapeId="0" xr:uid="{00000000-0006-0000-0000-000028000000}">
      <text>
        <r>
          <rPr>
            <sz val="14"/>
            <color indexed="81"/>
            <rFont val="Tahoma"/>
            <family val="2"/>
          </rPr>
          <t>Describe la ubicación electrónica del activo de información. Ej: ruta: c:\Documentos\ejemplo.pdf
www.igac.gov.co
correo@igac.gov.co
ruta: onedrive, drive, sharpoint, carpeta, biblioteca, etc.</t>
        </r>
        <r>
          <rPr>
            <sz val="16"/>
            <color indexed="81"/>
            <rFont val="Tahoma"/>
            <family val="2"/>
          </rPr>
          <t xml:space="preserve">
</t>
        </r>
      </text>
    </comment>
    <comment ref="AD11" authorId="0" shapeId="0" xr:uid="{00000000-0006-0000-0000-00002A000000}">
      <text>
        <r>
          <rPr>
            <sz val="14"/>
            <color indexed="81"/>
            <rFont val="Tahoma"/>
            <family val="2"/>
          </rPr>
          <t>Fecha de ingreso del activo en el inventario de activos.</t>
        </r>
      </text>
    </comment>
    <comment ref="AE11" authorId="0" shapeId="0" xr:uid="{00000000-0006-0000-0000-00002B000000}">
      <text>
        <r>
          <rPr>
            <sz val="14"/>
            <color indexed="81"/>
            <rFont val="Tahoma"/>
            <family val="2"/>
          </rPr>
          <t>Fecha de exclusión del activo de información en el inventario de activos.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Myriam Ortiz Osorio</author>
  </authors>
  <commentList>
    <comment ref="AB1" authorId="0" shapeId="0" xr:uid="{00000000-0006-0000-0200-000001000000}">
      <text>
        <r>
          <rPr>
            <b/>
            <sz val="9"/>
            <color indexed="81"/>
            <rFont val="Tahoma"/>
            <family val="2"/>
          </rPr>
          <t>Myriam Ortiz Osorio:</t>
        </r>
        <r>
          <rPr>
            <sz val="9"/>
            <color indexed="81"/>
            <rFont val="Tahoma"/>
            <family val="2"/>
          </rPr>
          <t xml:space="preserve">
Datos que deben ser diligenciados con apoyo de la Oficina Jurídica.
</t>
        </r>
      </text>
    </comment>
  </commentList>
</comments>
</file>

<file path=xl/sharedStrings.xml><?xml version="1.0" encoding="utf-8"?>
<sst xmlns="http://schemas.openxmlformats.org/spreadsheetml/2006/main" count="2824" uniqueCount="458">
  <si>
    <t>FECHA
AAAA-MM-DD</t>
  </si>
  <si>
    <r>
      <rPr>
        <b/>
        <sz val="28"/>
        <color rgb="FF000000"/>
        <rFont val="Arial"/>
        <family val="2"/>
      </rPr>
      <t>MATRIZ DE INVENTARIO Y VALORACIÓN DE ACTIVOS DE INFORMACIÓN</t>
    </r>
    <r>
      <rPr>
        <b/>
        <sz val="26"/>
        <color rgb="FF000000"/>
        <rFont val="Arial"/>
        <family val="2"/>
      </rPr>
      <t xml:space="preserve">
</t>
    </r>
    <r>
      <rPr>
        <sz val="20"/>
        <color rgb="FF000000"/>
        <rFont val="Arial"/>
        <family val="2"/>
      </rPr>
      <t>GESTIÓN ESTRATÉGICA DE TECNOLOGÍA</t>
    </r>
  </si>
  <si>
    <t>Identificación del Activo de Información</t>
  </si>
  <si>
    <t>Campos requeridos en Ley de Transparencia</t>
  </si>
  <si>
    <t>Propietario - Custodio</t>
  </si>
  <si>
    <t>Clasificación de activos de información</t>
  </si>
  <si>
    <t>Datos adicionales del activo de información</t>
  </si>
  <si>
    <t>Calificación de Datos Personales -  (Ley 1581 de 2012)</t>
  </si>
  <si>
    <r>
      <rPr>
        <b/>
        <sz val="14"/>
        <color theme="1"/>
        <rFont val="Verdana"/>
        <family val="2"/>
      </rPr>
      <t xml:space="preserve">                        Índice de información clasificada y reservada</t>
    </r>
    <r>
      <rPr>
        <sz val="14"/>
        <color theme="1"/>
        <rFont val="Verdana"/>
        <family val="2"/>
      </rPr>
      <t xml:space="preserve">                             </t>
    </r>
    <r>
      <rPr>
        <sz val="12"/>
        <color theme="1"/>
        <rFont val="Verdana"/>
        <family val="2"/>
      </rPr>
      <t>(Estos campos deben ser diligenciados con el apoyo de la Oficina Jurídica)</t>
    </r>
  </si>
  <si>
    <t>ID</t>
  </si>
  <si>
    <t>Tablas de Retencion Documental</t>
  </si>
  <si>
    <t>Nombre del activo - Denominación</t>
  </si>
  <si>
    <t>Dependencia</t>
  </si>
  <si>
    <t>Proceso y/o SubProceso</t>
  </si>
  <si>
    <t>Descripción del Activo</t>
  </si>
  <si>
    <t>Tipo del Activo</t>
  </si>
  <si>
    <t>Placa</t>
  </si>
  <si>
    <t>Idioma</t>
  </si>
  <si>
    <t>Medio de conservación y/o soporte:</t>
  </si>
  <si>
    <t>Ubicación del Activo</t>
  </si>
  <si>
    <t>Formato</t>
  </si>
  <si>
    <t>Fecha de Generación de la información (DD/MM/AAAA)</t>
  </si>
  <si>
    <t>Propietario del Activo</t>
  </si>
  <si>
    <t>Custodio del Activo</t>
  </si>
  <si>
    <t>Nivel de Confidencialidad de la Información</t>
  </si>
  <si>
    <t>C</t>
  </si>
  <si>
    <t>Nivel de Integridad de la Información</t>
  </si>
  <si>
    <t>I</t>
  </si>
  <si>
    <t>Nivel de Disponibilidad de la Información</t>
  </si>
  <si>
    <t>D</t>
  </si>
  <si>
    <t>Nivel de Criticidad de la Información</t>
  </si>
  <si>
    <t>Información
Publicada/Disponible</t>
  </si>
  <si>
    <t>Periodo de Retención en Gestión (años)</t>
  </si>
  <si>
    <t>Periodo de Retención en Archivo (años)</t>
  </si>
  <si>
    <t>Gestión del Activo</t>
  </si>
  <si>
    <t>Público</t>
  </si>
  <si>
    <t>Privado</t>
  </si>
  <si>
    <t>Semiprivado</t>
  </si>
  <si>
    <t>Sensible</t>
  </si>
  <si>
    <t>Datos personales de niños, niñas o adolescentes</t>
  </si>
  <si>
    <t>Objeto Legítimo de la Excepción</t>
  </si>
  <si>
    <t>Fundamento Legal o Constitucional</t>
  </si>
  <si>
    <t>Fundamento Jurídico de la Excepción</t>
  </si>
  <si>
    <t>Excepción Total o Parcial</t>
  </si>
  <si>
    <t>Fecha de la Calificación de la Información Clasificada y Reservada
(DD/MM/AAAA)</t>
  </si>
  <si>
    <t>Plazo de la Clasificación o Reserva 
(años)</t>
  </si>
  <si>
    <t>Infraestructuras criticas ciberneticas</t>
  </si>
  <si>
    <t>Dependencia temporal</t>
  </si>
  <si>
    <t>Codigo  Documental
TDR</t>
  </si>
  <si>
    <t xml:space="preserve">Serie </t>
  </si>
  <si>
    <t>Subserie</t>
  </si>
  <si>
    <t>Ubicación 
Física</t>
  </si>
  <si>
    <t>Ubicación 
Electrónica</t>
  </si>
  <si>
    <t>Fecha de Ingreso del Activo
(DD/MM/AAAA)</t>
  </si>
  <si>
    <t>Fecha de salida del Activo
(DD/MM/AAAA)</t>
  </si>
  <si>
    <t>Procedimiento Gestión de Incidentes de Seguridad de la Información</t>
  </si>
  <si>
    <t>Subdirección de Infraestructura Tecnológica</t>
  </si>
  <si>
    <t>Gestión de Servicios Tecnológicos</t>
  </si>
  <si>
    <t>Documento que define los pasos a seguir para realizar el reporte, gestión y cierre de los incidentes de Seguridad de la Información que se puedan presentar en el  IGAC</t>
  </si>
  <si>
    <t>Información</t>
  </si>
  <si>
    <t>NA</t>
  </si>
  <si>
    <t>ESPAÑOL</t>
  </si>
  <si>
    <t>Electrónico</t>
  </si>
  <si>
    <t>https://www.igac.gov.co/sites/igac.gov.co/files/listadomaestro/pc-gti-02_gestion_de_incidentes_de_seguridad_de_la_informacion.pdf</t>
  </si>
  <si>
    <t>PDF</t>
  </si>
  <si>
    <t>Oficina Asesora de Planeación</t>
  </si>
  <si>
    <t>Información Pública / Pública =Bajo</t>
  </si>
  <si>
    <t>Medio</t>
  </si>
  <si>
    <t>Publicada</t>
  </si>
  <si>
    <t>NO</t>
  </si>
  <si>
    <t>Procedimiento Gestión de copias de seguridad</t>
  </si>
  <si>
    <t>Documento que define los pasos a seguir para realizar el reporte, gestión y cierre de los incidentes de Seguridad de la Información que se puedan presentar en el IGAC</t>
  </si>
  <si>
    <t xml:space="preserve">NA </t>
  </si>
  <si>
    <t>https://www.igac.gov.co/sites/igac.gov.co/files/listadomaestro/pc-gis-02_gestion_copias_de_seguridad.pdf</t>
  </si>
  <si>
    <t xml:space="preserve">NO </t>
  </si>
  <si>
    <t>Procedimiento Custodia contraseñas de Administrador</t>
  </si>
  <si>
    <t>Documento que define los pasos a seguir para la custodia de contraseñas de usuarios con perfil administrador de las plataformas de infraestructura, sistemas de información y herramientas de apoyo del IGAC</t>
  </si>
  <si>
    <t>https://www.igac.gov.co/sites/igac.gov.co/files/listadomaestro/pc-gis-04_custodia_de_contrasenas_de_administrador.pdf</t>
  </si>
  <si>
    <t>Manuales, instructivos y guías de Configuración y Operación</t>
  </si>
  <si>
    <t xml:space="preserve">Operación de la infraestructura tecnológica del IGAC  </t>
  </si>
  <si>
    <t>N/A</t>
  </si>
  <si>
    <t>https://igacoffice365-my.sharepoint.com/personal/cristian_petro_igac_gov_co/_layouts/15/onedrive.aspx?id=%2Fpersonal%2Fcristian%5Fpetro%5Figac%5Fgov%5Fco%2FDocuments%2FDocumentaci%C3%B3n%20Infraestructura&amp;ct=1681748873968&amp;or=Teams%2DHL&amp;ga=1</t>
  </si>
  <si>
    <t>PDF, Word, Excel</t>
  </si>
  <si>
    <t>Pública Reservada / Confidencial =Alta</t>
  </si>
  <si>
    <t>Alto</t>
  </si>
  <si>
    <t>No Aplica</t>
  </si>
  <si>
    <t>SI</t>
  </si>
  <si>
    <t>Manuales, instructivos y guías de configuración y operación de la Mesa de ayuda</t>
  </si>
  <si>
    <t>https://mesadeayuda.igac.gov.co/glpi/front/knowbaseitem.php</t>
  </si>
  <si>
    <t>Clasificada / Uso Interno = Medio</t>
  </si>
  <si>
    <t>Disponible</t>
  </si>
  <si>
    <t>Servidores Cobol</t>
  </si>
  <si>
    <t>Servidores que soportan el Sistema de Información Catastral - SNC</t>
  </si>
  <si>
    <t>Servicios</t>
  </si>
  <si>
    <t>No Clasificada</t>
  </si>
  <si>
    <t>Servidores SNC</t>
  </si>
  <si>
    <t>Servidores que soportan el Sistema Nacional Catastral</t>
  </si>
  <si>
    <t>Servidores Oracle</t>
  </si>
  <si>
    <t>Servidores CICA</t>
  </si>
  <si>
    <t xml:space="preserve">Servidores que soportan la Captura de información catastral de actualización </t>
  </si>
  <si>
    <t>Servidores ArcGIS</t>
  </si>
  <si>
    <t>Servidores que soportan los Sistemas de Información Geográfica o SIG de la entidad</t>
  </si>
  <si>
    <t>Servidores Controladores Dominio</t>
  </si>
  <si>
    <t>Servidores que soportan la autenticación para los usuarios de la entidad</t>
  </si>
  <si>
    <t>Servidores DHCP</t>
  </si>
  <si>
    <t>Servidores que soportan la asignación de IP automáticamente a los dispositivos de red</t>
  </si>
  <si>
    <t>Servidores SIGAC</t>
  </si>
  <si>
    <t>Servidores que soportan el Sistema de gestión documental</t>
  </si>
  <si>
    <t>Servidores Forex</t>
  </si>
  <si>
    <t>Servidores SIGA</t>
  </si>
  <si>
    <t>Servidores que soportan la Capa web del Sistema de
información de gestión agrológica</t>
  </si>
  <si>
    <t>Servidores ICDE</t>
  </si>
  <si>
    <t>Servidores que soportan la Infraestructura Colombiana de Datos Espaciales</t>
  </si>
  <si>
    <t>Servidores Gitlab</t>
  </si>
  <si>
    <t xml:space="preserve">Servidores que soportan los repositorios de información de las aplicaciones de la entidad </t>
  </si>
  <si>
    <t>Servidores GLPI</t>
  </si>
  <si>
    <t>Servidores que soportan la mesa de ayuda de la entidad</t>
  </si>
  <si>
    <t>Servidores BD</t>
  </si>
  <si>
    <t>Servidores que soportan las BD de la entidad</t>
  </si>
  <si>
    <t>Servidores ERP</t>
  </si>
  <si>
    <t>Servidores que soportan el Sistema Adminsitrativo del IGAC</t>
  </si>
  <si>
    <t>Servidores Web</t>
  </si>
  <si>
    <t>Servidores que soportan los portales web del IGAC donde se publica la información misional de la entidad,</t>
  </si>
  <si>
    <t>Servidores Postgres</t>
  </si>
  <si>
    <t>Servidores que soportan las BD DE sistema de bases de datos de código abierto</t>
  </si>
  <si>
    <t>Servidores Sicre</t>
  </si>
  <si>
    <t>Servidores que soportan el Sistema de Interrelación Catastro Registro</t>
  </si>
  <si>
    <t>Servidores Editor Geografico  SNC</t>
  </si>
  <si>
    <t>Servidores que soportan el sistema Geografico de la entidad</t>
  </si>
  <si>
    <t>Servidores Sigare</t>
  </si>
  <si>
    <t xml:space="preserve">Servidores que soportan los Sistemas de Información Geográfica para las Áreas de Reglamentación Espacial </t>
  </si>
  <si>
    <t>Servidores Telefonia Lync</t>
  </si>
  <si>
    <t>Servidores que soportan la Telefonia implementada con Lync</t>
  </si>
  <si>
    <t>Servidores SIGOT</t>
  </si>
  <si>
    <t>Servidores que soportan el Sistema Integral Georreferenciado de Ordenamiento Territorial</t>
  </si>
  <si>
    <t>Servidores Xroad</t>
  </si>
  <si>
    <t>Servidores que soportan la plataforma de interoperabilidad que conecte todas las instituciones.</t>
  </si>
  <si>
    <t>Servidores Nupre</t>
  </si>
  <si>
    <t>Servidores que soportan los Sistema de Códigos Homologados, Sistema que permite a los gestores catastrales consultar y descargar los códigos homologados asignados a sus predios</t>
  </si>
  <si>
    <t>Servidores Vivi</t>
  </si>
  <si>
    <t>Servidores que soportan la Ventanilla Integrada Virtual, Plataforma virtual del IGAC para solicitar trámites
catastrales.</t>
  </si>
  <si>
    <t>Servidor Janium</t>
  </si>
  <si>
    <t>Es un sistema integrado de gestión muy completo e innovador. Es fácil de utilizar y de administrar. Permite automatizar en forma integrada la biblioteca tradicional, y la biblioteca digital.</t>
  </si>
  <si>
    <t>Biblioteca</t>
  </si>
  <si>
    <t>Servidor Drupal</t>
  </si>
  <si>
    <r>
      <rPr>
        <sz val="12"/>
        <color rgb="FF040C28"/>
        <rFont val="Google Sans"/>
      </rPr>
      <t>Servidores que soportan el sistema de gestión de contenidos multipropósito, modular, libre y con una amplia capacidad de personalización</t>
    </r>
    <r>
      <rPr>
        <sz val="12"/>
        <color rgb="FF4D5156"/>
        <rFont val="Google Sans"/>
      </rPr>
      <t>. </t>
    </r>
  </si>
  <si>
    <t>Almacenamiento NAS</t>
  </si>
  <si>
    <t>Dispositivo de almacenamiento dedicado a que los archivos, datos estén disponibles de forma continua para que los usuarios los accedan a través de una red.</t>
  </si>
  <si>
    <t>Dispositivos de Tecnologías de Información - Hardware</t>
  </si>
  <si>
    <t>Físico</t>
  </si>
  <si>
    <t>Plataforma Backup</t>
  </si>
  <si>
    <t>Herramienta que sopota las copias de seguridad de servidores y aplicaciones de la entidad</t>
  </si>
  <si>
    <t>Software SIG</t>
  </si>
  <si>
    <t>Proporciona herramientas para el mapeo y el razonamiento espacial, es un completo sistema que permite recopilar, organizar, administrar, analizar, compartir y distribuir información geográfica.</t>
  </si>
  <si>
    <t>Sistemas de Información y Aplicaciones de Software</t>
  </si>
  <si>
    <t>Software Cartográfico</t>
  </si>
  <si>
    <t>Software que que permite almacenar, analizar, visualizar, gestionar e interpretar toda la información en datos de la entidad</t>
  </si>
  <si>
    <t>Software</t>
  </si>
  <si>
    <t>Bitacora,  documento de control de acceso que se lleva en el centro de Datos para el registro de visitantes externos o no autorizados.</t>
  </si>
  <si>
    <t>Bitacora</t>
  </si>
  <si>
    <t>Servicio de Correo Electrónico</t>
  </si>
  <si>
    <t xml:space="preserve">Es una suite de productividad en la nube desarrollada por Microsoft. Office 365 opera en la nube, lo que significa que los usuarios pueden acceder a las aplicaciones y servicios desde cualquier lugar con una conexión a Internet. </t>
  </si>
  <si>
    <t>servicio de softwre ofimático (Saas)</t>
  </si>
  <si>
    <t>Office 365 (ahora Microsoft 365) incluye una variedad de aplicaciones diseñadas para aumentar la productividad y facilitar la colaboración</t>
  </si>
  <si>
    <t>Nube</t>
  </si>
  <si>
    <t>Es una plataforma en la nube integral. Diseñada para proporcionar una amplia gama de servicios y soluciones en la nube.</t>
  </si>
  <si>
    <t>Directorio Activo</t>
  </si>
  <si>
    <t>Wsus</t>
  </si>
  <si>
    <t>Hiperconvergencia</t>
  </si>
  <si>
    <t>Los servidores de Hiperconvergencia soy usados en la infraestructura de virtualizacion con el fin de suministrar y brindar equipos virtuales para los diferentes proyectos y areas brindandoles recursos adecuados para cada uso y requerimiento.</t>
  </si>
  <si>
    <t>Virtualizador</t>
  </si>
  <si>
    <t>Bases de Datos</t>
  </si>
  <si>
    <t>BD SNC</t>
  </si>
  <si>
    <t>Sstema de gestión de base de datos de tipo objeto-relacional, que mejora la gestión de grandes bases de datos y programación al SNC.</t>
  </si>
  <si>
    <t>BD SIGAC</t>
  </si>
  <si>
    <t>Sstema de gestión de base de datos de tipo objeto-relacional, que mejora la gestión de grandes bases de datos y programación al SIGAC</t>
  </si>
  <si>
    <t>BD Mesa de ayuda</t>
  </si>
  <si>
    <t>Sistema de gestión de bases de datos relacional orientado a objetos y de código abierto de la mesa de ayuda</t>
  </si>
  <si>
    <t>BD ERP</t>
  </si>
  <si>
    <t>Sstema de gestión de base de datos de tipo objeto-relacional, que mejora la gestión de grandes bases de datos y programación al ERP</t>
  </si>
  <si>
    <t>BD SIcre</t>
  </si>
  <si>
    <t>Sstema de gestión de base de datos de tipo objeto-relacional, que mejora la gestión de grandes bases de datos y programación al Sicre</t>
  </si>
  <si>
    <t>BD Janium</t>
  </si>
  <si>
    <t>Sistema de gestión de bases de datos relacional orientado a objetos y de código abierto de la aplicacion janium</t>
  </si>
  <si>
    <t>BD Colombia en Mapas</t>
  </si>
  <si>
    <t>Sstema de gestión de base de datos de tipo objeto-relacional, que mejora la gestión de grandes bases de datos y programación a Colombia en Mapas</t>
  </si>
  <si>
    <t>BD Drupal</t>
  </si>
  <si>
    <t>Sistema de gestión de bases de datos relacional orientado a objetos y de código abierto de la aplicacion Drupal</t>
  </si>
  <si>
    <t>Plataforma de BD de pruebas</t>
  </si>
  <si>
    <t>en esta plataforma reposan todas las BD de ambientes previos  (pruebas)  de gran importación para el desempeño y buen funcionamiento de los sistemas de información de la entidad teniendo como características principal confiabilidad,disponibilidad e integridad de datos</t>
  </si>
  <si>
    <t>Plataforma de BD de producción</t>
  </si>
  <si>
    <t>en esta plataforma reposan todas las BD de ambientes productivos  de gran importación para el desempeño y buen funcionamiento de los sistemas de información de la entidad teniendo como características principal canfiabilidad,disponibilidad e integridad altos</t>
  </si>
  <si>
    <t xml:space="preserve">Diagramas de Topologia de red </t>
  </si>
  <si>
    <t>Documentación que contienen una representación visual de la red  que incluye información física y lógica de la misma, tal como , puertos físicos, ptos lógicos, protocolos, ubicaciones.</t>
  </si>
  <si>
    <t>Redes de Comunicaciones</t>
  </si>
  <si>
    <t>poner el link</t>
  </si>
  <si>
    <t>poner formato</t>
  </si>
  <si>
    <t>Redes definidas por software (Conetividad)</t>
  </si>
  <si>
    <t>Tecnología basada en software que utiliza el análisis de redes para administrar y controlar la infraestructura de red, incluye Datacenter, Core, distribución y acceso a usuarios.</t>
  </si>
  <si>
    <t>Infraestructura de redes</t>
  </si>
  <si>
    <t>Dispositivos físicos de  capa 2 y capa3 que permiten la conexión de equipos de red para formar una Red de área local.</t>
  </si>
  <si>
    <t>Firewall  UTM  (seguridad)</t>
  </si>
  <si>
    <t xml:space="preserve">Sirve para proteccion de la red contra amenazas </t>
  </si>
  <si>
    <t xml:space="preserve">Recopila, almacena y analiza automáticamente los historiales de todos los dispositivos de seguridad </t>
  </si>
  <si>
    <t>Gestionador de plataforma de seguridad</t>
  </si>
  <si>
    <t>Se encarga de administrar de forma centralizada los productos y/o dispositivo de seguridad y la integracion con sel ervidor de políticas con protocolo Pxgrid</t>
  </si>
  <si>
    <t>Bajo</t>
  </si>
  <si>
    <t>Balanceador</t>
  </si>
  <si>
    <t>Es un equilibrador de Carga que actúa como proxy inverso y distribuye el tráfico de la red o de las aplicaciones a través de varios servidores, tambien tiene un modulo de Dns y Waf</t>
  </si>
  <si>
    <t>Correlacionador de eventos</t>
  </si>
  <si>
    <t>Permite de forma centralizada, obtener datos (o registros) de múltiples sistemas en la red, con el fin de analizarlos y detectar comportamientos medios raros o incluso posibles ataques.</t>
  </si>
  <si>
    <t>WAF</t>
  </si>
  <si>
    <t>Protege aplicaciones web contra ataques dirigidos a vulnerabilidades conocidas y desconocidas. Pero este esta incluido en el balanceador no se tiene externo</t>
  </si>
  <si>
    <t>Repetidores 4G</t>
  </si>
  <si>
    <t>Permite aprovechar la conectividad LTE del operador de servicios inalámbricos existente para proporcionar velocidades de banda ancha que se pueden utilizar como una conexión de Internet principal o de respaldo altamente segura</t>
  </si>
  <si>
    <t>Antivirus</t>
  </si>
  <si>
    <t>Es una plataforma de seguridad de terminales empresariales diseñada para ayudar a las entidades a prevenir, detectar, investigar y responder a amenazas avanzadas.</t>
  </si>
  <si>
    <t>OKD  (Contenedores)</t>
  </si>
  <si>
    <t>Es una plataforma unificada para diseñar, modernizar e implementar las aplicaciones según sea necesario</t>
  </si>
  <si>
    <t>Sistemas de Información</t>
  </si>
  <si>
    <r>
      <t xml:space="preserve">Conjunto de técnicas, herramientas y agentes involucrados en la administración y uso de datos para la obtención de objetivos </t>
    </r>
    <r>
      <rPr>
        <sz val="11"/>
        <color theme="1"/>
        <rFont val="Google Sans"/>
      </rPr>
      <t xml:space="preserve">. </t>
    </r>
    <r>
      <rPr>
        <sz val="11"/>
        <color theme="1"/>
        <rFont val="Calibri"/>
      </rPr>
      <t>Estos sistemas ayudan en la gestión de la información que produce y utiliza la entidad para el mejoramiento de procesos y operaciones</t>
    </r>
  </si>
  <si>
    <t>Wiki</t>
  </si>
  <si>
    <t xml:space="preserve">Wiki institucionales se publican aquellos contenidos, procedimientos y paso a paso para despliegue de determinados componentes de la infraestructura tecnológica del que dispone la entidad.  </t>
  </si>
  <si>
    <t>Almacenamiento contraseñas</t>
  </si>
  <si>
    <t>En la herramienta de gestión de credenciales se resguardan los usuarios y contraseñas de la infraestructura tecnológica del que dispone la entidad y se actualiza cada vez que surge un cambio o modificación en la infraestructura tecnológica</t>
  </si>
  <si>
    <t>Inventario Tecnologico</t>
  </si>
  <si>
    <t>Herramienta para mantener actualizado el inventario tecnológico tanto físico como virtual de la entidad, en esta plataforma se registran los servidores físicos virtuales, IPs, segmentos de red, entre otros.</t>
  </si>
  <si>
    <t>Mesa Servicios</t>
  </si>
  <si>
    <t>Heramienta Para la gestión de los requerimientos e incidencias sobre las plataformas de hardware y software de la entidad,  la herramienta  dispone de una amplia trazabilidad para cada uno de los casos allí gestionados, permitiendo la visibilidad de cada novedad surgida en el ciclo de vida de las solicitudes abiertas.</t>
  </si>
  <si>
    <t>Nube plataforma - ARO</t>
  </si>
  <si>
    <t>Clúster de Azure Redhat Openshift utilizado por las aplicaciones de SINIC</t>
  </si>
  <si>
    <t>Nube plataforma - SINIC</t>
  </si>
  <si>
    <t>Entornos de desarrollo, pruebas, QA y producción para el sistema SINIC</t>
  </si>
  <si>
    <t>Nube plataforma - RDM</t>
  </si>
  <si>
    <t>Entornos de desarrollo y pruebas para el sistema RDM</t>
  </si>
  <si>
    <t>Nube plataforma - Colombia en mapas</t>
  </si>
  <si>
    <t>Datos publicados para colombia en mapas y otros geoservicios del IGAC</t>
  </si>
  <si>
    <t>Dirección de Gestion de Información Geografica</t>
  </si>
  <si>
    <t>Nube plataforma - Centro de control</t>
  </si>
  <si>
    <t>Información del centro de control IGAC</t>
  </si>
  <si>
    <t>Nube plataforma - Prueba de concepto bodega de datos Catastro</t>
  </si>
  <si>
    <t>Prueba de concepto bodega de datos Catastro</t>
  </si>
  <si>
    <t>Nube plataforma - Prueba de concepto BOT vigilancia tecnológica</t>
  </si>
  <si>
    <t>Prueba de concepto BOT vigilancia tecnológica</t>
  </si>
  <si>
    <t>Nube plataforma - Observatorio inmobiliario</t>
  </si>
  <si>
    <t>Recursos de información publicados por el observatorio inmobiliario</t>
  </si>
  <si>
    <t>Dirección de Investigación y Prospectiva</t>
  </si>
  <si>
    <t>Nube plataforma - Telecentro</t>
  </si>
  <si>
    <t>Plataforma de Telecentro del IGAC - Elearning para usuarios internos y externos - reposa en Nube</t>
  </si>
  <si>
    <t>Nube plataforma - Escritorios virtuales</t>
  </si>
  <si>
    <t>Información gestionada por los usuarios para ser procesada en los escritorios virtuales de Azure</t>
  </si>
  <si>
    <t>Ambos</t>
  </si>
  <si>
    <t>Nivel de Confidencialidad</t>
  </si>
  <si>
    <t>Nivel de Integridad y Disponiblidad</t>
  </si>
  <si>
    <t>Nivel de Criticidad</t>
  </si>
  <si>
    <t>INGLES</t>
  </si>
  <si>
    <t>Procesos y Subprocesos</t>
  </si>
  <si>
    <t>Direccionamiento Estratégico y Planeación</t>
  </si>
  <si>
    <t>Gestión Estratégica</t>
  </si>
  <si>
    <t>Gestión de Procesos</t>
  </si>
  <si>
    <t>Gestión de Proyectos</t>
  </si>
  <si>
    <t>RELACIONAMIENTO ESTRATÉGICO</t>
  </si>
  <si>
    <t>Gestión de Comunicaciones</t>
  </si>
  <si>
    <t>Gestión de Relacionamiento e Internacionalización</t>
  </si>
  <si>
    <t>Mercadeo Estratégico</t>
  </si>
  <si>
    <t>GESTIÓN DE SERVICIO AL CIUDADANO</t>
  </si>
  <si>
    <t>GESTIÓN ESTRATÉGICA DE PERSONAS</t>
  </si>
  <si>
    <t>Gestión Estratégica de Tecnología</t>
  </si>
  <si>
    <t>GESTIÓN DEL CONOCIMIENTO APLICADO</t>
  </si>
  <si>
    <t>Investigación e Innovación Aplicada</t>
  </si>
  <si>
    <t>Prospectiva</t>
  </si>
  <si>
    <t>Gestión de Información del Territorio</t>
  </si>
  <si>
    <t>Formación de Socios Estratégicos</t>
  </si>
  <si>
    <t>GESTIÓN DE REGULACIÓN Y HABILITACIÓN CATASTRAL</t>
  </si>
  <si>
    <t xml:space="preserve">Gestión de Regulación   </t>
  </si>
  <si>
    <t>Gestión de Habilitación</t>
  </si>
  <si>
    <t>GESTIÓN DE INFORMACIÓN GEOGRÁFICA PARA EL SAT</t>
  </si>
  <si>
    <t>Gestión Catastral</t>
  </si>
  <si>
    <t>Gestión Agrológica</t>
  </si>
  <si>
    <t>Gestión Geodésica</t>
  </si>
  <si>
    <t>Gestión del Conocimiento Geográfico</t>
  </si>
  <si>
    <t>Gestión Cartográfica</t>
  </si>
  <si>
    <t>GESTIÓN DE IDE CORPORATIVA</t>
  </si>
  <si>
    <t>GESTIÓN VALUATORIA</t>
  </si>
  <si>
    <t>GESTIÓN PRESUPUESTAL, CONTABLE Y FINANCIERA</t>
  </si>
  <si>
    <t>GESTIÓN CONTRACTUAL</t>
  </si>
  <si>
    <t>GESTIÓN DE BIENES Y  SERVICIOS</t>
  </si>
  <si>
    <t>GESTIÓN JURÍDICA</t>
  </si>
  <si>
    <t xml:space="preserve">GESTIÓN DOCUMENTAL </t>
  </si>
  <si>
    <t>Gestión Disciplinaria</t>
  </si>
  <si>
    <t>Evaluación y Seguimiento</t>
  </si>
  <si>
    <t>Dependencias</t>
  </si>
  <si>
    <t>DIRECCIÓN GENERAL</t>
  </si>
  <si>
    <t>OFICINA COMERCIAL</t>
  </si>
  <si>
    <t>SUBDIRECCIÓN GENERAL</t>
  </si>
  <si>
    <t>SECRETARÍA GENERAL</t>
  </si>
  <si>
    <t>SUBDIRECCIÓN DE TALENTO HUMANO</t>
  </si>
  <si>
    <t>SUBDIRECCIÓN ADMINISTRATIVA Y FINANCIERA</t>
  </si>
  <si>
    <t>OFICINA ASESORA DE PLANEACIÓN</t>
  </si>
  <si>
    <t>OFICINA ASESORA DE JURÍDICA</t>
  </si>
  <si>
    <t>OFICINA ASESORA DE COMUNICACIONES</t>
  </si>
  <si>
    <t>OFICINA CONTROL INTERNO</t>
  </si>
  <si>
    <t>OFICINA CONTROL INTERNO DISCIPLINARIO</t>
  </si>
  <si>
    <t>OFICINA RELACIÓN CON EL CIUDADANO</t>
  </si>
  <si>
    <t>DIRECCIÓN DE INVESTIGACIÓN Y PROSPECTIVA</t>
  </si>
  <si>
    <t>DIRECCIÓN DE REGULACIÓN Y HABILITACIÓN</t>
  </si>
  <si>
    <t>OBSERVATORIO INMOBILIARIO</t>
  </si>
  <si>
    <t>DIRECCIÓN DE GESTIÓN DE INFORMACIÓN GEOGRÁFICA</t>
  </si>
  <si>
    <t>SUBDIRECCIÓN CARTOGRÁFICA &amp; GEODÉSICA</t>
  </si>
  <si>
    <t>SUBDIRECCIÓN DE AGROLOGÍA</t>
  </si>
  <si>
    <t>SUBDIRECCIÓN DE GEOGRAFÍA</t>
  </si>
  <si>
    <t>DIRECCIÓN DE GESTIÓN CATASTRAL</t>
  </si>
  <si>
    <t>SUBDIRECCIÓN DE PROYECTOS</t>
  </si>
  <si>
    <t>SUBDIRECCIÓN DE AVALÚOS</t>
  </si>
  <si>
    <t>DIRECCIÓN DE TECNOLOGIAS DE LA INFORMACIÓN Y COMUNICACIONES</t>
  </si>
  <si>
    <t>Subdirección de Información</t>
  </si>
  <si>
    <t>Subdirección de Sistemas de Información</t>
  </si>
  <si>
    <t>DIRECCIÓN TERRITORIAL ATLANTICO</t>
  </si>
  <si>
    <t>DIRECCIÓN TERRITORIAL BOLIVAR</t>
  </si>
  <si>
    <t>DIRECCIÓN TERRITORIAL BOYACÁ</t>
  </si>
  <si>
    <t>DIRECCIÓN TERRITORIAL CALDAS</t>
  </si>
  <si>
    <t>DIRECCIÓN TERRITORIAL CAQUETÁ</t>
  </si>
  <si>
    <t>DIRECCIÓN TERRITORIAL CASANARE</t>
  </si>
  <si>
    <t>DIRECCIÓN TERRITORIAL CAUCA</t>
  </si>
  <si>
    <t>DIRECCIÓN TERRITORIAL CESAR</t>
  </si>
  <si>
    <t>DIRECCIÓN TERRITORIAL CORDOBA</t>
  </si>
  <si>
    <t>DIRECCIÓN TERRITORIAL CUNDINAMARCA</t>
  </si>
  <si>
    <t>DIRECCIÓN TERRITORIAL GUAJIRA</t>
  </si>
  <si>
    <t>DIRECCIÓN TERRITORIAL HUILA</t>
  </si>
  <si>
    <t>DIRECCIÓN TERRITORIAL MAGDALENA</t>
  </si>
  <si>
    <t>DIRECCIÓN TERRITORIAL META</t>
  </si>
  <si>
    <t>DIRECCIÓN TERRITORIAL NARIÑO</t>
  </si>
  <si>
    <t>DIRECCIÓN TERRITORIAL NORTE DE SANTANDER</t>
  </si>
  <si>
    <t>DIRECCIÓN TERRITORIAL QUINDIO</t>
  </si>
  <si>
    <t>DIRECCIÓN TERRITORIAL RISARALDA</t>
  </si>
  <si>
    <t>DIRECCIÓN TERRITORIAL SANTANDER</t>
  </si>
  <si>
    <t>DIRECCIÓN TERRITORIAL SUCRE</t>
  </si>
  <si>
    <t>DIRECCIÓN TERRITORIAL TOLIMA</t>
  </si>
  <si>
    <t>DIRECCIÓN TERRITORIAL VALLE</t>
  </si>
  <si>
    <t>Tipo de Activo</t>
  </si>
  <si>
    <t>Soporte para Almacenamiento de Información</t>
  </si>
  <si>
    <t>Hardware</t>
  </si>
  <si>
    <t>Recurso  Humano</t>
  </si>
  <si>
    <t>Otros</t>
  </si>
  <si>
    <t>Clasificación o Retención</t>
  </si>
  <si>
    <t>Ilimitado</t>
  </si>
  <si>
    <t>Periodo de Retención</t>
  </si>
  <si>
    <t>Identificación del activo de información</t>
  </si>
  <si>
    <t>Datos Personales - Ley 1581 de 2012</t>
  </si>
  <si>
    <t>Índice de información clasificada y reservada</t>
  </si>
  <si>
    <t>Código Documental TDR</t>
  </si>
  <si>
    <t>Serie Documental
TDR</t>
  </si>
  <si>
    <t>Subserie Documental</t>
  </si>
  <si>
    <t>Nombre del Subproceso</t>
  </si>
  <si>
    <t>Descripción del activo</t>
  </si>
  <si>
    <t>Tipo del activo</t>
  </si>
  <si>
    <t>Medio de Conservación y/o soporte</t>
  </si>
  <si>
    <t>Ubicación del activo</t>
  </si>
  <si>
    <t>Fecha de Generación de la información  (DD/MM/AAAA)</t>
  </si>
  <si>
    <t>Nivel de Integridad de la información</t>
  </si>
  <si>
    <t>Nivel de Disponibilidad de la información</t>
  </si>
  <si>
    <t>Nivel de Criticidad (Se calcula de forma Automática)</t>
  </si>
  <si>
    <t>Información Pública / Disponible</t>
  </si>
  <si>
    <t>Lugar:  de Ubicación, consulta y/o publicación del activo</t>
  </si>
  <si>
    <t>Periodo de Retención en Gestión  (años)</t>
  </si>
  <si>
    <t>Periodo de Retención en Archivo Central (años)</t>
  </si>
  <si>
    <t>Acceso / Usuario</t>
  </si>
  <si>
    <t>Gestión del activo</t>
  </si>
  <si>
    <t>Clasificación de datos personales - Ley 1581 de 2012</t>
  </si>
  <si>
    <t>Índice de información Clasificada y Reservada - Ley de Transparencia</t>
  </si>
  <si>
    <t>Consecutivo del activo de información. Identificador Único</t>
  </si>
  <si>
    <t>Código de la TDR, si aplica, de lo contrario dejar vacío</t>
  </si>
  <si>
    <t>Código de la serie como se encuentra identificado el activo en la TDR. Dejar vacío sino aplica</t>
  </si>
  <si>
    <t>Código de la Subserie como se encuentra identificado el activo en la TDR, si aplica, de lo contrario dejar vacío</t>
  </si>
  <si>
    <r>
      <t>Nombre completo del activo de información uando este no esté cintemplado en las TRD</t>
    </r>
    <r>
      <rPr>
        <sz val="11"/>
        <color rgb="FFFF0000"/>
        <rFont val="Calibri"/>
        <family val="2"/>
        <scheme val="minor"/>
      </rPr>
      <t>.</t>
    </r>
  </si>
  <si>
    <t>Nombre de la dependencia que es la propietaria o custodia de la información.</t>
  </si>
  <si>
    <t>Nombre del subproceso al que pertenece el activo de información</t>
  </si>
  <si>
    <t>Descripción resumida, de manera clara, para identificar el activo de información</t>
  </si>
  <si>
    <r>
      <rPr>
        <b/>
        <u/>
        <sz val="10"/>
        <color theme="1"/>
        <rFont val="Calibri"/>
        <family val="2"/>
        <scheme val="minor"/>
      </rPr>
      <t>Información:</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</si>
  <si>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</si>
  <si>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</si>
  <si>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</si>
  <si>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</si>
  <si>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</si>
  <si>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t>Fecha en la cual se generó el activo de información, o si se realiza de forma PERMANENTE y/o No Aplica (N/A).</t>
  </si>
  <si>
    <r>
      <rPr>
        <b/>
        <sz val="11"/>
        <color theme="1"/>
        <rFont val="Calibri"/>
        <family val="2"/>
        <scheme val="minor"/>
      </rPr>
      <t>Propietario del Activo:</t>
    </r>
    <r>
      <rPr>
        <sz val="11"/>
        <color theme="1"/>
        <rFont val="Calibri"/>
        <family val="2"/>
        <scheme val="minor"/>
      </rPr>
      <t xml:space="preserve"> 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</si>
  <si>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theme="1"/>
        <rFont val="Calibri"/>
        <family val="2"/>
        <scheme val="minor"/>
      </rPr>
      <t>Solo puede ser conocida por procesos autorizados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</si>
  <si>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theme="1"/>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</si>
  <si>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theme="1"/>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</si>
  <si>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</si>
  <si>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t>Pública:</t>
    </r>
    <r>
      <rPr>
        <sz val="11"/>
        <color theme="1"/>
        <rFont val="Calibri"/>
        <family val="2"/>
        <scheme val="minor"/>
      </rPr>
      <t xml:space="preserve"> Si la Información se encuentra publicada de libre acceso por medios virtuales o en medios físicos. </t>
    </r>
  </si>
  <si>
    <t>Indica la ubicación física (archivo interno, escritorio del líder del proceso, cuarto de almacenamiento)  o electrónica (URL, sitio web o sistema de información) donde se encuentra publicado el activo o lugar de consulta si está  disponble</t>
  </si>
  <si>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</si>
  <si>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</si>
  <si>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r>
      <rPr>
        <b/>
        <sz val="11"/>
        <color theme="1"/>
        <rFont val="Calibri"/>
        <family val="2"/>
        <scheme val="minor"/>
      </rPr>
      <t>Acceso:</t>
    </r>
    <r>
      <rPr>
        <sz val="11"/>
        <color theme="1"/>
        <rFont val="Calibri"/>
        <family val="2"/>
        <scheme val="minor"/>
      </rPr>
      <t xml:space="preserve">  Procesos quienes generan, obtienen, transforman, conservan, eliminan o utilizan la información, en papel o en medio digital, físicamente o a través de las redes de datos y los sistemas de información.</t>
    </r>
  </si>
  <si>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</si>
  <si>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</si>
  <si>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</si>
  <si>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</si>
  <si>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</si>
  <si>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</si>
  <si>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sz val="11"/>
        <color theme="1"/>
        <rFont val="Calibri"/>
        <family val="2"/>
        <scheme val="minor"/>
      </rPr>
      <t xml:space="preserve">Custodio del Activo:  </t>
    </r>
    <r>
      <rPr>
        <sz val="11"/>
        <color theme="1"/>
        <rFont val="Calibri"/>
        <family val="2"/>
        <scheme val="minor"/>
      </rPr>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</si>
  <si>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theme="1"/>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</si>
  <si>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theme="1"/>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</si>
  <si>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theme="1"/>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</si>
  <si>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</si>
  <si>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Disponible:</t>
    </r>
    <r>
      <rPr>
        <u/>
        <sz val="11"/>
        <color theme="1"/>
        <rFont val="Calibri"/>
        <family val="2"/>
        <scheme val="minor"/>
      </rPr>
      <t xml:space="preserve"> I</t>
    </r>
    <r>
      <rPr>
        <sz val="11"/>
        <color theme="1"/>
        <rFont val="Calibri"/>
        <family val="2"/>
        <scheme val="minor"/>
      </rPr>
      <t xml:space="preserve">nformación  que se encuentra disponible para ser consultada o solicitada por los ciudadanos pero no se encuentra publicada.   </t>
    </r>
  </si>
  <si>
    <r>
      <rPr>
        <b/>
        <sz val="11"/>
        <color theme="1"/>
        <rFont val="Calibri"/>
        <family val="2"/>
        <scheme val="minor"/>
      </rPr>
      <t xml:space="preserve">Usuario: </t>
    </r>
    <r>
      <rPr>
        <sz val="11"/>
        <color theme="1"/>
        <rFont val="Calibri"/>
        <family val="2"/>
        <scheme val="minor"/>
      </rPr>
      <t xml:space="preserve"> Son quienes generan, obtienen, transforman, conservan, eliminan o 
utilizan la información, en papel o en medio digital, físicamente o a través de las redes de datos y los sistemas de información.</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</si>
  <si>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</si>
  <si>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</si>
  <si>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</si>
  <si>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</si>
  <si>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</si>
  <si>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</si>
  <si>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theme="1"/>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</si>
  <si>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theme="1"/>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</si>
  <si>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</si>
  <si>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 xml:space="preserve">No Aplica: </t>
    </r>
    <r>
      <rPr>
        <sz val="11"/>
        <color theme="1"/>
        <rFont val="Calibri"/>
        <family val="2"/>
        <scheme val="minor"/>
      </rPr>
      <t>Si la información es confidencial o reservada, o tiene alguna restricción.
No corresponde a información</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</si>
  <si>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theme="1"/>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</si>
  <si>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</si>
  <si>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t>
    </r>
    <r>
      <rPr>
        <sz val="11"/>
        <color theme="1"/>
        <rFont val="Calibri"/>
        <family val="2"/>
        <scheme val="minor"/>
      </rPr>
      <t>Equipo para almacenamiento de información como USB, Discos Duros, CDs, SAN, NAS, NETAPP</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</si>
  <si>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</si>
  <si>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</si>
  <si>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</si>
  <si>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theme="1"/>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</si>
  <si>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</si>
  <si>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</si>
  <si>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</si>
  <si>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</si>
  <si>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</si>
  <si>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</si>
  <si>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 xml:space="preserve">Contiene contraseñas </t>
  </si>
  <si>
    <r>
      <t>·</t>
    </r>
    <r>
      <rPr>
        <sz val="7"/>
        <color theme="1"/>
        <rFont val="Times New Roman"/>
        <family val="1"/>
      </rPr>
      <t xml:space="preserve">         </t>
    </r>
    <r>
      <rPr>
        <b/>
        <sz val="11"/>
        <color theme="1"/>
        <rFont val="Calibri"/>
        <family val="2"/>
        <scheme val="minor"/>
      </rPr>
      <t>Ley 1755 de 2015 Art. 24. Informaciones y documentos reservados.</t>
    </r>
    <r>
      <rPr>
        <sz val="11"/>
        <color theme="1"/>
        <rFont val="Calibri"/>
        <family val="2"/>
        <scheme val="minor"/>
      </rPr>
      <t xml:space="preserve"> Solo tendrán carácter reservado las informaciones y documentos expresamente sometidos a reserva por la Constitución Política o la ley, y en especial: 6. Los protegidos por el secreto comercial o industrial, así como los planes estratégicos de las empresas públicas de servicios públicos.</t>
    </r>
  </si>
  <si>
    <t xml:space="preserve"> Ley 1755 de 2015 Art. 24 Numeral 6</t>
  </si>
  <si>
    <t>Total</t>
  </si>
  <si>
    <t>Este activo contiene bases de datos catastrales con información privada y sensible</t>
  </si>
  <si>
    <t>Parcial</t>
  </si>
  <si>
    <t xml:space="preserve">•	ARTÍCULO 19 de la ley 1437 de 2011. Literal a) </t>
  </si>
  <si>
    <t>Contiene información geográfica clasificada</t>
  </si>
  <si>
    <t>•	ARTÍCULO 19 de la ley 1437 de 2011.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t>
  </si>
  <si>
    <t>Indefinida</t>
  </si>
  <si>
    <t>Contiene información privada relacionada con contraseñas</t>
  </si>
  <si>
    <t>Contiene información de historia laboral, procesos judiciales, datos personales sensibles.</t>
  </si>
  <si>
    <t>•	Ley 1755 de 2015 Art. 24. Numerales 3, 5, 6 y 7. o	Ley 1564 de 2012. Artículo 123. o	Ley 1952 de 2019 Artículo 115.</t>
  </si>
  <si>
    <t>•	Ley 1755 de 2015 Art. 24. Informaciones y documentos reservados. Solo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5. Los datos referentes a la información financiera y comercial, en los términos de la Ley Estatutaria 1266 de 2008.
6. Los protegidos por el secreto comercial o industrial, así como los planes estratégicos de las empresas públicas de servicios públicos.
7. Los amparados por el secreto profesional. o	Ley 1564 de 2012. Artículo 123. Examen de los expedientes. Los expedientes solo podrán ser examinados: 
1. Por las partes, sus apoderados y los dependientes autorizados por estos de manera general y por escrito, sin que sea necesario auto que los reconozca, pero solo en relación con los asuntos en que aquellos intervengan. 
2. Por los abogados inscritos que no tengan la calidad de apoderados de las partes. Estos podrán examinar el expediente una vez se haya notificado a la parte demandada. 
3. Por los auxiliares de la justicia en los casos donde estén actuando, para lo de su cargo. 
4. Por los funcionarios públicos en razón de su cargo. 
5. Por las personas autorizadas por el juez con fines de docencia o de investigación científica. 
6. Por los directores y miembros de consultorio jurídico debidamente acreditados, en los casos donde actúen. o	Ley 1952 de 2019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El disciplinado estará obligado a guardar la reserva de las pruebas que por disposición de la Constitución o la ley tengan dicha condición.</t>
  </si>
  <si>
    <t>Contiene información agrológica clasificada</t>
  </si>
  <si>
    <t>Contiene información espacial clasificada</t>
  </si>
  <si>
    <t>Contiene información clasificada de todas las dependencias</t>
  </si>
  <si>
    <t xml:space="preserve">Este activo tiene información relacioanda con la operación de la infraestructura tecnologíca </t>
  </si>
  <si>
    <t>Servidores que maximizan el tiempo de actividad de todas las bases de datos y aplicciones de los clientes, mejoran la disponibilidad del sistemaal tiempo que reducen los riesgos de implmentación</t>
  </si>
  <si>
    <t xml:space="preserve">Informes Monitoreo Data Center </t>
  </si>
  <si>
    <t>Servicio de controlador de dominio que permite la creacion, eliminacion y control de usuarios y equipos bajo el dominio</t>
  </si>
  <si>
    <t>Servidor de administracion y despliegue de parches y actualizaciones de seguridad de S.O para todos los equipos de la organizacion bajo el dominio para mantener las estaciones de trabajo y servidores parchados en huecos de seguridad.</t>
  </si>
  <si>
    <t>Servicio en la Nube para la implementacion y administracion de Maquinas Virtuales para el uso del IGAC y proyectos</t>
  </si>
  <si>
    <t>sistema de almacenamiento de la información que soporta las aplicaciones y que se instalan en las diferentes motores de BD</t>
  </si>
  <si>
    <t>Analizador de eventos de seguridad</t>
  </si>
  <si>
    <t>sin Información</t>
  </si>
  <si>
    <r>
      <t xml:space="preserve">Nombre  del  Proceso:    </t>
    </r>
    <r>
      <rPr>
        <b/>
        <sz val="24"/>
        <color theme="1" tint="0.34998626667073579"/>
        <rFont val="Calibri"/>
        <family val="2"/>
        <scheme val="minor"/>
      </rPr>
      <t>Gestión de Servicios Tecnológicos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</si>
</sst>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sz val="11"/>
      <color theme="1"/>
      <name val="Calibri"/>
      <family val="2"/>
      <scheme val="minor"/>
    </font>
    <font>
      <sz val="10"/>
      <color theme="1"/>
      <name val="Verdana"/>
      <family val="2"/>
    </font>
    <font>
      <sz val="9"/>
      <color indexed="81"/>
      <name val="Tahoma"/>
      <family val="2"/>
    </font>
    <font>
      <sz val="10"/>
      <name val="Arial"/>
      <family val="2"/>
    </font>
    <font>
      <sz val="12"/>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sz val="11"/>
      <color rgb="FFFF0000"/>
      <name val="Calibri"/>
      <family val="2"/>
      <scheme val="minor"/>
    </font>
    <font>
      <b/>
      <sz val="24"/>
      <name val="Calibri"/>
      <family val="2"/>
    </font>
    <font>
      <sz val="16"/>
      <color indexed="81"/>
      <name val="Tahoma"/>
      <family val="2"/>
    </font>
    <font>
      <b/>
      <sz val="16"/>
      <color indexed="81"/>
      <name val="Tahoma"/>
      <family val="2"/>
    </font>
    <font>
      <b/>
      <sz val="14"/>
      <color indexed="81"/>
      <name val="Tahoma"/>
      <family val="2"/>
    </font>
    <font>
      <b/>
      <sz val="24"/>
      <color theme="1"/>
      <name val="Calibri"/>
      <family val="2"/>
      <scheme val="minor"/>
    </font>
    <font>
      <b/>
      <sz val="14"/>
      <color theme="1"/>
      <name val="Verdana"/>
      <family val="2"/>
    </font>
    <font>
      <sz val="14"/>
      <color indexed="81"/>
      <name val="Calibri"/>
      <family val="2"/>
    </font>
    <font>
      <b/>
      <sz val="16"/>
      <color indexed="81"/>
      <name val="Calibri"/>
      <family val="2"/>
    </font>
    <font>
      <sz val="11"/>
      <color theme="1"/>
      <name val="Verdana"/>
      <family val="2"/>
    </font>
    <font>
      <b/>
      <sz val="26"/>
      <color rgb="FF000000"/>
      <name val="Arial"/>
      <family val="2"/>
    </font>
    <font>
      <b/>
      <sz val="28"/>
      <color rgb="FF000000"/>
      <name val="Arial"/>
      <family val="2"/>
    </font>
    <font>
      <sz val="20"/>
      <color rgb="FF000000"/>
      <name val="Arial"/>
      <family val="2"/>
    </font>
    <font>
      <b/>
      <sz val="24"/>
      <color theme="1" tint="0.34998626667073579"/>
      <name val="Calibri"/>
      <family val="2"/>
      <scheme val="minor"/>
    </font>
    <font>
      <sz val="12"/>
      <color theme="1"/>
      <name val="Verdana"/>
      <family val="2"/>
    </font>
    <font>
      <b/>
      <sz val="14"/>
      <color theme="1"/>
      <name val="Calibri"/>
      <family val="2"/>
      <scheme val="minor"/>
    </font>
    <font>
      <sz val="14"/>
      <color indexed="81"/>
      <name val="Tahoma"/>
      <family val="2"/>
    </font>
    <font>
      <b/>
      <sz val="16"/>
      <color theme="1"/>
      <name val="Verdana"/>
      <family val="2"/>
    </font>
    <font>
      <sz val="14"/>
      <color theme="1"/>
      <name val="Tahoma"/>
      <family val="2"/>
    </font>
    <font>
      <sz val="14"/>
      <color theme="1"/>
      <name val="Verdana"/>
      <family val="2"/>
    </font>
    <font>
      <sz val="14"/>
      <color theme="1"/>
      <name val="Calibri"/>
      <family val="2"/>
      <scheme val="minor"/>
    </font>
    <font>
      <b/>
      <sz val="9"/>
      <color indexed="81"/>
      <name val="Tahoma"/>
      <family val="2"/>
    </font>
    <font>
      <b/>
      <sz val="11"/>
      <color indexed="81"/>
      <name val="Tahoma"/>
      <family val="2"/>
    </font>
    <font>
      <sz val="12"/>
      <color indexed="81"/>
      <name val="Calibri"/>
      <family val="2"/>
    </font>
    <font>
      <b/>
      <sz val="11"/>
      <color theme="1"/>
      <name val="Verdana"/>
    </font>
    <font>
      <b/>
      <sz val="10"/>
      <color theme="1"/>
      <name val="Verdana"/>
    </font>
    <font>
      <sz val="12"/>
      <color theme="1"/>
      <name val="Verdana"/>
    </font>
    <font>
      <sz val="11"/>
      <color theme="1"/>
      <name val="Verdana"/>
    </font>
    <font>
      <sz val="10"/>
      <color theme="1"/>
      <name val="Verdana"/>
    </font>
    <font>
      <sz val="11"/>
      <color theme="1"/>
      <name val="Calibri"/>
    </font>
    <font>
      <sz val="9"/>
      <color theme="1"/>
      <name val="Verdana"/>
    </font>
    <font>
      <sz val="10"/>
      <name val="Verdana"/>
    </font>
    <font>
      <sz val="11"/>
      <color theme="1"/>
      <name val="Google Sans"/>
    </font>
    <font>
      <sz val="11"/>
      <color rgb="FF000000"/>
      <name val="Verdana"/>
    </font>
    <font>
      <u/>
      <sz val="11"/>
      <color theme="10"/>
      <name val="Calibri"/>
      <family val="2"/>
      <scheme val="minor"/>
    </font>
    <font>
      <sz val="12"/>
      <color rgb="FF040C28"/>
      <name val="Google Sans"/>
    </font>
    <font>
      <sz val="12"/>
      <color rgb="FF4D5156"/>
      <name val="Google Sans"/>
    </font>
    <font>
      <sz val="11"/>
      <color theme="1"/>
      <name val="Symbol"/>
      <family val="1"/>
      <charset val="2"/>
    </font>
    <font>
      <sz val="7"/>
      <color theme="1"/>
      <name val="Times New Roman"/>
      <family val="1"/>
    </font>
  </fonts>
  <fills count="19">
    <fill>
      <patternFill patternType="none"/>
    </fill>
    <fill>
      <patternFill patternType="gray125"/>
    </fill>
    <fill>
      <patternFill patternType="solid">
        <fgColor theme="3" tint="0.79998168889431442"/>
        <bgColor indexed="64"/>
      </patternFill>
    </fill>
    <fill>
      <patternFill patternType="solid">
        <fgColor rgb="FFFFEB9C"/>
      </patternFill>
    </fill>
    <fill>
      <patternFill patternType="solid">
        <fgColor rgb="FFA5A5A5"/>
      </patternFill>
    </fill>
    <fill>
      <patternFill patternType="solid">
        <fgColor theme="8" tint="0.59999389629810485"/>
        <bgColor indexed="65"/>
      </patternFill>
    </fill>
    <fill>
      <patternFill patternType="solid">
        <fgColor rgb="FFFFFF66"/>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59999389629810485"/>
        <bgColor indexed="65"/>
      </patternFill>
    </fill>
    <fill>
      <patternFill patternType="solid">
        <fgColor theme="7" tint="0.59999389629810485"/>
        <bgColor indexed="65"/>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5"/>
      </patternFill>
    </fill>
    <fill>
      <patternFill patternType="solid">
        <fgColor theme="0"/>
        <bgColor rgb="FFC6EFCE"/>
      </patternFill>
    </fill>
    <fill>
      <patternFill patternType="solid">
        <fgColor theme="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right/>
      <top style="thin">
        <color auto="1"/>
      </top>
      <bottom style="thin">
        <color auto="1"/>
      </bottom>
      <diagonal/>
    </border>
    <border>
      <left style="thin">
        <color auto="1"/>
      </left>
      <right/>
      <top style="medium">
        <color indexed="64"/>
      </top>
      <bottom/>
      <diagonal/>
    </border>
    <border>
      <left/>
      <right style="medium">
        <color indexed="64"/>
      </right>
      <top/>
      <bottom style="thin">
        <color auto="1"/>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rgb="FF000000"/>
      </left>
      <right/>
      <top/>
      <bottom style="medium">
        <color indexed="64"/>
      </bottom>
      <diagonal/>
    </border>
    <border>
      <left/>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top/>
      <bottom style="medium">
        <color indexed="64"/>
      </bottom>
      <diagonal/>
    </border>
    <border>
      <left style="thin">
        <color auto="1"/>
      </left>
      <right/>
      <top/>
      <bottom/>
      <diagonal/>
    </border>
    <border>
      <left style="medium">
        <color indexed="64"/>
      </left>
      <right/>
      <top/>
      <bottom/>
      <diagonal/>
    </border>
    <border>
      <left/>
      <right style="medium">
        <color indexed="64"/>
      </right>
      <top/>
      <bottom style="medium">
        <color indexed="64"/>
      </bottom>
      <diagonal/>
    </border>
    <border>
      <left/>
      <right/>
      <top style="thin">
        <color auto="1"/>
      </top>
      <bottom/>
      <diagonal/>
    </border>
    <border>
      <left style="thin">
        <color auto="1"/>
      </left>
      <right style="thin">
        <color auto="1"/>
      </right>
      <top style="medium">
        <color indexed="64"/>
      </top>
      <bottom style="thin">
        <color auto="1"/>
      </bottom>
      <diagonal/>
    </border>
    <border>
      <left style="thin">
        <color rgb="FF000000"/>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thin">
        <color auto="1"/>
      </bottom>
      <diagonal/>
    </border>
    <border>
      <left style="medium">
        <color indexed="64"/>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medium">
        <color indexed="64"/>
      </right>
      <top style="thin">
        <color auto="1"/>
      </top>
      <bottom/>
      <diagonal/>
    </border>
    <border>
      <left/>
      <right style="medium">
        <color indexed="64"/>
      </right>
      <top/>
      <bottom/>
      <diagonal/>
    </border>
    <border>
      <left style="thin">
        <color auto="1"/>
      </left>
      <right/>
      <top style="thin">
        <color auto="1"/>
      </top>
      <bottom/>
      <diagonal/>
    </border>
    <border>
      <left style="medium">
        <color indexed="64"/>
      </left>
      <right style="thin">
        <color auto="1"/>
      </right>
      <top style="thin">
        <color auto="1"/>
      </top>
      <bottom/>
      <diagonal/>
    </border>
  </borders>
  <cellStyleXfs count="10">
    <xf numFmtId="0" fontId="0" fillId="0" borderId="0"/>
    <xf numFmtId="0" fontId="4" fillId="0" borderId="0"/>
    <xf numFmtId="0" fontId="5" fillId="0" borderId="0"/>
    <xf numFmtId="0" fontId="7" fillId="3" borderId="0" applyNumberFormat="0" applyBorder="0" applyAlignment="0" applyProtection="0"/>
    <xf numFmtId="0" fontId="8" fillId="4" borderId="6" applyNumberFormat="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 fillId="16" borderId="0" applyNumberFormat="0" applyBorder="0" applyAlignment="0" applyProtection="0"/>
    <xf numFmtId="0" fontId="51" fillId="0" borderId="0" applyNumberFormat="0" applyFill="0" applyBorder="0" applyAlignment="0" applyProtection="0"/>
  </cellStyleXfs>
  <cellXfs count="148">
    <xf numFmtId="0" fontId="0" fillId="0" borderId="0" xfId="0"/>
    <xf numFmtId="0" fontId="2" fillId="0" borderId="0" xfId="0" applyFont="1" applyAlignment="1" applyProtection="1">
      <alignment vertical="center" wrapText="1"/>
      <protection locked="0"/>
    </xf>
    <xf numFmtId="14" fontId="2" fillId="0" borderId="0" xfId="0" applyNumberFormat="1" applyFont="1" applyAlignment="1" applyProtection="1">
      <alignment vertical="center" wrapText="1"/>
      <protection locked="0"/>
    </xf>
    <xf numFmtId="0" fontId="2" fillId="0" borderId="0" xfId="0" applyFont="1" applyAlignment="1" applyProtection="1">
      <alignment wrapText="1"/>
      <protection locked="0"/>
    </xf>
    <xf numFmtId="14" fontId="2" fillId="0" borderId="0" xfId="0" applyNumberFormat="1" applyFont="1" applyAlignment="1" applyProtection="1">
      <alignment horizontal="right" vertical="center" wrapText="1"/>
      <protection locked="0"/>
    </xf>
    <xf numFmtId="0" fontId="2" fillId="0" borderId="0" xfId="0" applyFont="1" applyAlignment="1" applyProtection="1">
      <alignment horizontal="center" wrapText="1"/>
      <protection locked="0"/>
    </xf>
    <xf numFmtId="0" fontId="0" fillId="0" borderId="0" xfId="0" applyAlignment="1">
      <alignment vertical="center"/>
    </xf>
    <xf numFmtId="0" fontId="11" fillId="0" borderId="0" xfId="0" applyFont="1" applyAlignment="1">
      <alignment vertical="center" wrapText="1"/>
    </xf>
    <xf numFmtId="0" fontId="12"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1" xfId="0" applyBorder="1" applyAlignment="1">
      <alignment vertical="center" wrapText="1"/>
    </xf>
    <xf numFmtId="0" fontId="17" fillId="0" borderId="0" xfId="0" applyFont="1" applyAlignment="1">
      <alignment vertical="center"/>
    </xf>
    <xf numFmtId="14" fontId="10" fillId="0" borderId="10" xfId="0" applyNumberFormat="1" applyFont="1" applyBorder="1" applyAlignment="1">
      <alignment horizontal="center" vertical="center" wrapText="1"/>
    </xf>
    <xf numFmtId="0" fontId="23" fillId="0" borderId="0" xfId="0" applyFont="1" applyAlignment="1" applyProtection="1">
      <alignment horizontal="center" vertical="center" wrapText="1"/>
      <protection locked="0"/>
    </xf>
    <xf numFmtId="0" fontId="11" fillId="0" borderId="1" xfId="0" applyFont="1" applyBorder="1" applyAlignment="1">
      <alignment vertical="center" wrapText="1"/>
    </xf>
    <xf numFmtId="0" fontId="0" fillId="0" borderId="1" xfId="0" applyBorder="1" applyAlignment="1">
      <alignment vertical="center"/>
    </xf>
    <xf numFmtId="0" fontId="16" fillId="0" borderId="1" xfId="0" applyFont="1" applyBorder="1" applyAlignment="1">
      <alignment vertical="center" wrapText="1"/>
    </xf>
    <xf numFmtId="0" fontId="32" fillId="10" borderId="3" xfId="0" applyFont="1" applyFill="1" applyBorder="1" applyAlignment="1">
      <alignment horizontal="center" vertical="center"/>
    </xf>
    <xf numFmtId="0" fontId="11" fillId="0" borderId="1" xfId="0" applyFont="1" applyBorder="1" applyAlignment="1">
      <alignment horizontal="left" vertical="center" wrapText="1"/>
    </xf>
    <xf numFmtId="0" fontId="15" fillId="0" borderId="1" xfId="0" applyFont="1" applyBorder="1" applyAlignment="1">
      <alignment horizontal="justify" vertical="center" wrapText="1"/>
    </xf>
    <xf numFmtId="0" fontId="37" fillId="13" borderId="1" xfId="0" applyFont="1" applyFill="1" applyBorder="1" applyAlignment="1">
      <alignment horizontal="center" vertical="center" wrapText="1"/>
    </xf>
    <xf numFmtId="0" fontId="0" fillId="0" borderId="2" xfId="0" applyBorder="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xf>
    <xf numFmtId="0" fontId="0" fillId="0" borderId="21" xfId="0" applyBorder="1" applyAlignment="1">
      <alignment vertical="center"/>
    </xf>
    <xf numFmtId="0" fontId="11" fillId="0" borderId="39" xfId="0" applyFont="1" applyBorder="1" applyAlignment="1">
      <alignment horizontal="justify" vertical="center" wrapText="1"/>
    </xf>
    <xf numFmtId="0" fontId="0" fillId="0" borderId="40" xfId="0" applyBorder="1" applyAlignment="1">
      <alignment horizontal="justify" vertical="center" wrapText="1"/>
    </xf>
    <xf numFmtId="0" fontId="0" fillId="0" borderId="41" xfId="0" applyBorder="1" applyAlignment="1">
      <alignment horizontal="justify" vertical="center" wrapText="1"/>
    </xf>
    <xf numFmtId="14" fontId="10" fillId="0" borderId="0" xfId="0" applyNumberFormat="1" applyFont="1" applyAlignment="1">
      <alignment horizontal="center"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0" fontId="32" fillId="14" borderId="37" xfId="0" applyFont="1" applyFill="1" applyBorder="1" applyAlignment="1">
      <alignment horizontal="center" vertical="center" wrapText="1"/>
    </xf>
    <xf numFmtId="1" fontId="10" fillId="0" borderId="7" xfId="0" applyNumberFormat="1" applyFont="1" applyBorder="1" applyAlignment="1">
      <alignment horizontal="center" vertical="center" wrapText="1"/>
    </xf>
    <xf numFmtId="1" fontId="10" fillId="0" borderId="0" xfId="0" applyNumberFormat="1" applyFont="1" applyAlignment="1">
      <alignment horizontal="center" vertical="center" wrapText="1"/>
    </xf>
    <xf numFmtId="0" fontId="41" fillId="2" borderId="25" xfId="0" applyFont="1" applyFill="1" applyBorder="1" applyAlignment="1" applyProtection="1">
      <alignment horizontal="center" vertical="center" wrapText="1"/>
      <protection locked="0"/>
    </xf>
    <xf numFmtId="0" fontId="41" fillId="0" borderId="0" xfId="0" applyFont="1" applyAlignment="1" applyProtection="1">
      <alignment horizontal="center" vertical="center" wrapText="1"/>
      <protection locked="0"/>
    </xf>
    <xf numFmtId="0" fontId="43" fillId="0" borderId="0" xfId="0" applyFont="1" applyAlignment="1" applyProtection="1">
      <alignment vertical="center" wrapText="1"/>
      <protection locked="0"/>
    </xf>
    <xf numFmtId="0" fontId="44" fillId="0" borderId="0" xfId="0" applyFont="1" applyAlignment="1" applyProtection="1">
      <alignment wrapText="1"/>
      <protection locked="0"/>
    </xf>
    <xf numFmtId="0" fontId="45" fillId="0" borderId="0" xfId="0" applyFont="1" applyAlignment="1" applyProtection="1">
      <alignment vertical="center" wrapText="1"/>
      <protection locked="0"/>
    </xf>
    <xf numFmtId="0" fontId="44" fillId="17" borderId="1" xfId="0" applyFont="1" applyFill="1" applyBorder="1" applyAlignment="1">
      <alignment horizontal="justify" vertical="center" wrapText="1"/>
    </xf>
    <xf numFmtId="0" fontId="44" fillId="18" borderId="1" xfId="8" applyFont="1" applyFill="1" applyBorder="1" applyAlignment="1" applyProtection="1">
      <alignment horizontal="justify" vertical="center" wrapText="1"/>
      <protection locked="0"/>
    </xf>
    <xf numFmtId="0" fontId="46" fillId="18" borderId="1" xfId="8" applyFont="1" applyFill="1" applyBorder="1" applyAlignment="1" applyProtection="1">
      <alignment horizontal="justify" vertical="center" wrapText="1"/>
      <protection locked="0"/>
    </xf>
    <xf numFmtId="0" fontId="44" fillId="0" borderId="0" xfId="0" applyFont="1"/>
    <xf numFmtId="0" fontId="44" fillId="0" borderId="0" xfId="0" applyFont="1" applyAlignment="1">
      <alignment wrapText="1"/>
    </xf>
    <xf numFmtId="0" fontId="47" fillId="0" borderId="0" xfId="0" applyFont="1"/>
    <xf numFmtId="0" fontId="45" fillId="0" borderId="1" xfId="0" applyFont="1" applyBorder="1" applyAlignment="1">
      <alignment vertical="center" wrapText="1"/>
    </xf>
    <xf numFmtId="0" fontId="48" fillId="0" borderId="1" xfId="0" applyFont="1" applyBorder="1" applyAlignment="1">
      <alignment vertical="center" wrapText="1"/>
    </xf>
    <xf numFmtId="0" fontId="44" fillId="0" borderId="1" xfId="0" applyFont="1" applyBorder="1" applyAlignment="1" applyProtection="1">
      <alignment vertical="center" wrapText="1"/>
      <protection locked="0"/>
    </xf>
    <xf numFmtId="14" fontId="44" fillId="0" borderId="1" xfId="0" applyNumberFormat="1" applyFont="1" applyBorder="1" applyAlignment="1" applyProtection="1">
      <alignment horizontal="right" vertical="center" wrapText="1"/>
      <protection locked="0"/>
    </xf>
    <xf numFmtId="14" fontId="44" fillId="0" borderId="1" xfId="0" applyNumberFormat="1" applyFont="1" applyBorder="1" applyAlignment="1" applyProtection="1">
      <alignment vertical="center" wrapText="1"/>
      <protection locked="0"/>
    </xf>
    <xf numFmtId="0" fontId="26" fillId="0" borderId="1" xfId="0" applyFont="1" applyBorder="1" applyAlignment="1" applyProtection="1">
      <alignment vertical="center" wrapText="1"/>
      <protection locked="0"/>
    </xf>
    <xf numFmtId="14" fontId="26" fillId="0" borderId="1" xfId="0" applyNumberFormat="1" applyFont="1" applyBorder="1" applyAlignment="1" applyProtection="1">
      <alignment vertical="center" wrapText="1"/>
      <protection locked="0"/>
    </xf>
    <xf numFmtId="0" fontId="26" fillId="0" borderId="1" xfId="0" applyFont="1" applyBorder="1" applyAlignment="1" applyProtection="1">
      <alignment horizontal="left" vertical="center" wrapText="1"/>
      <protection locked="0"/>
    </xf>
    <xf numFmtId="0" fontId="50" fillId="0" borderId="1" xfId="8" applyFont="1" applyFill="1" applyBorder="1" applyAlignment="1" applyProtection="1">
      <alignment horizontal="justify" vertical="center" wrapText="1"/>
      <protection locked="0"/>
    </xf>
    <xf numFmtId="0" fontId="41" fillId="2" borderId="32" xfId="0" applyFont="1" applyFill="1" applyBorder="1" applyAlignment="1" applyProtection="1">
      <alignment horizontal="center" vertical="center" wrapText="1"/>
      <protection locked="0"/>
    </xf>
    <xf numFmtId="0" fontId="44" fillId="0" borderId="1" xfId="8" applyFont="1" applyFill="1" applyBorder="1" applyAlignment="1" applyProtection="1">
      <alignment horizontal="justify" vertical="center" wrapText="1"/>
      <protection locked="0"/>
    </xf>
    <xf numFmtId="0" fontId="44" fillId="0" borderId="1" xfId="0" applyFont="1" applyBorder="1" applyAlignment="1" applyProtection="1">
      <alignment horizontal="justify" vertical="center" wrapText="1"/>
      <protection locked="0"/>
    </xf>
    <xf numFmtId="0" fontId="41" fillId="2" borderId="37"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Border="1" applyAlignment="1" applyProtection="1">
      <alignment horizontal="left" wrapText="1"/>
      <protection locked="0"/>
    </xf>
    <xf numFmtId="0" fontId="26" fillId="0" borderId="1" xfId="0" applyFont="1" applyBorder="1" applyAlignment="1" applyProtection="1">
      <alignment horizontal="left" wrapText="1"/>
      <protection locked="0"/>
    </xf>
    <xf numFmtId="0" fontId="26" fillId="18" borderId="1" xfId="8" applyFont="1" applyFill="1" applyBorder="1" applyAlignment="1" applyProtection="1">
      <alignment horizontal="justify" vertical="center" wrapText="1"/>
      <protection locked="0"/>
    </xf>
    <xf numFmtId="0" fontId="41" fillId="2" borderId="5" xfId="0" applyFont="1" applyFill="1" applyBorder="1" applyAlignment="1" applyProtection="1">
      <alignment horizontal="center" vertical="center" wrapText="1"/>
      <protection locked="0"/>
    </xf>
    <xf numFmtId="0" fontId="41" fillId="2" borderId="47" xfId="0" applyFont="1" applyFill="1" applyBorder="1" applyAlignment="1" applyProtection="1">
      <alignment horizontal="center" vertical="center" wrapText="1"/>
      <protection locked="0"/>
    </xf>
    <xf numFmtId="0" fontId="41" fillId="2" borderId="48" xfId="0" applyFont="1" applyFill="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44" fillId="0" borderId="1" xfId="0" applyFont="1" applyBorder="1" applyAlignment="1" applyProtection="1">
      <alignment horizontal="left" vertical="center" wrapText="1"/>
      <protection locked="0"/>
    </xf>
    <xf numFmtId="0" fontId="51" fillId="0" borderId="1" xfId="9" applyBorder="1" applyAlignment="1" applyProtection="1">
      <alignment horizontal="left" vertical="center" wrapText="1"/>
      <protection locked="0"/>
    </xf>
    <xf numFmtId="14" fontId="44" fillId="0" borderId="1" xfId="0" applyNumberFormat="1" applyFont="1" applyBorder="1" applyAlignment="1" applyProtection="1">
      <alignment horizontal="left" vertical="center" wrapText="1"/>
      <protection locked="0"/>
    </xf>
    <xf numFmtId="0" fontId="44" fillId="0" borderId="1" xfId="0" applyFont="1" applyBorder="1" applyAlignment="1" applyProtection="1">
      <alignment horizontal="center" vertical="center" wrapText="1"/>
      <protection locked="0"/>
    </xf>
    <xf numFmtId="0" fontId="54" fillId="0" borderId="1" xfId="0" applyFont="1" applyBorder="1" applyAlignment="1">
      <alignment horizontal="justify" vertical="center"/>
    </xf>
    <xf numFmtId="0" fontId="51" fillId="0" borderId="1" xfId="9" applyFill="1" applyBorder="1" applyAlignment="1" applyProtection="1">
      <alignment vertical="center" wrapText="1"/>
      <protection locked="0"/>
    </xf>
    <xf numFmtId="0" fontId="51" fillId="0" borderId="1" xfId="9" applyFill="1" applyBorder="1" applyAlignment="1">
      <alignment wrapText="1"/>
    </xf>
    <xf numFmtId="0" fontId="45" fillId="0" borderId="1" xfId="0" applyFont="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9"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2" fillId="2" borderId="38" xfId="0" applyFont="1" applyFill="1" applyBorder="1" applyAlignment="1" applyProtection="1">
      <alignment horizontal="center" vertical="center" wrapText="1"/>
      <protection locked="0"/>
    </xf>
    <xf numFmtId="0" fontId="42" fillId="2" borderId="8" xfId="0" applyFont="1" applyFill="1" applyBorder="1" applyAlignment="1" applyProtection="1">
      <alignment horizontal="center" vertical="center" wrapText="1"/>
      <protection locked="0"/>
    </xf>
    <xf numFmtId="0" fontId="42" fillId="2" borderId="49" xfId="0" applyFont="1" applyFill="1" applyBorder="1" applyAlignment="1" applyProtection="1">
      <alignment horizontal="center" vertical="center" wrapText="1"/>
      <protection locked="0"/>
    </xf>
    <xf numFmtId="0" fontId="42" fillId="2" borderId="35" xfId="0" applyFont="1" applyFill="1" applyBorder="1" applyAlignment="1" applyProtection="1">
      <alignment horizontal="center" vertical="center" wrapText="1"/>
      <protection locked="0"/>
    </xf>
    <xf numFmtId="0" fontId="42" fillId="2" borderId="1" xfId="0" applyFont="1" applyFill="1" applyBorder="1" applyAlignment="1" applyProtection="1">
      <alignment horizontal="center" vertical="center" wrapText="1"/>
      <protection locked="0"/>
    </xf>
    <xf numFmtId="0" fontId="42" fillId="2" borderId="37"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4"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42" xfId="0" applyFont="1" applyFill="1" applyBorder="1" applyAlignment="1" applyProtection="1">
      <alignment horizontal="center" vertical="center" wrapText="1"/>
      <protection locked="0"/>
    </xf>
    <xf numFmtId="0" fontId="41" fillId="2" borderId="11" xfId="0" applyFont="1" applyFill="1" applyBorder="1" applyAlignment="1" applyProtection="1">
      <alignment horizontal="center" vertical="center" wrapText="1"/>
      <protection locked="0"/>
    </xf>
    <xf numFmtId="0" fontId="41" fillId="2" borderId="31"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1" fillId="2" borderId="20"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6" fillId="11" borderId="17" xfId="6" applyFont="1" applyBorder="1" applyAlignment="1" applyProtection="1">
      <alignment horizontal="center" vertical="center" wrapText="1"/>
      <protection locked="0"/>
    </xf>
    <xf numFmtId="0" fontId="36" fillId="11" borderId="18" xfId="6" applyFont="1" applyBorder="1" applyAlignment="1" applyProtection="1">
      <alignment horizontal="center" vertical="center" wrapText="1"/>
      <protection locked="0"/>
    </xf>
    <xf numFmtId="0" fontId="36" fillId="11" borderId="19" xfId="6" applyFont="1" applyBorder="1" applyAlignment="1" applyProtection="1">
      <alignment horizontal="center" vertical="center" wrapText="1"/>
      <protection locked="0"/>
    </xf>
    <xf numFmtId="0" fontId="41" fillId="2" borderId="13"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center" vertical="center" wrapText="1"/>
      <protection locked="0"/>
    </xf>
    <xf numFmtId="0" fontId="41" fillId="2" borderId="15" xfId="0" applyFont="1" applyFill="1" applyBorder="1" applyAlignment="1" applyProtection="1">
      <alignment horizontal="center" vertical="center" wrapText="1"/>
      <protection locked="0"/>
    </xf>
    <xf numFmtId="0" fontId="41" fillId="2" borderId="30" xfId="0" applyFont="1" applyFill="1" applyBorder="1" applyAlignment="1" applyProtection="1">
      <alignment horizontal="center" vertical="center" wrapText="1"/>
      <protection locked="0"/>
    </xf>
    <xf numFmtId="0" fontId="41" fillId="2" borderId="27" xfId="0" applyFont="1" applyFill="1" applyBorder="1" applyAlignment="1" applyProtection="1">
      <alignment horizontal="center" vertical="center" wrapText="1"/>
      <protection locked="0"/>
    </xf>
    <xf numFmtId="0" fontId="41" fillId="2" borderId="33" xfId="0" applyFont="1" applyFill="1" applyBorder="1" applyAlignment="1" applyProtection="1">
      <alignment horizontal="center" vertical="center" wrapText="1"/>
      <protection locked="0"/>
    </xf>
    <xf numFmtId="0" fontId="41" fillId="2" borderId="44" xfId="0" applyFont="1" applyFill="1" applyBorder="1" applyAlignment="1" applyProtection="1">
      <alignment horizontal="center" vertical="center" wrapText="1"/>
      <protection locked="0"/>
    </xf>
    <xf numFmtId="0" fontId="41" fillId="2" borderId="45" xfId="0" applyFont="1" applyFill="1" applyBorder="1" applyAlignment="1" applyProtection="1">
      <alignment horizontal="center" vertical="center" wrapText="1"/>
      <protection locked="0"/>
    </xf>
    <xf numFmtId="0" fontId="41" fillId="2" borderId="23" xfId="0" applyFont="1" applyFill="1" applyBorder="1" applyAlignment="1" applyProtection="1">
      <alignment horizontal="center" vertical="center" wrapText="1"/>
      <protection locked="0"/>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27" fillId="0" borderId="36" xfId="0" applyFont="1" applyBorder="1" applyAlignment="1">
      <alignment horizontal="center" vertical="center" wrapText="1"/>
    </xf>
    <xf numFmtId="0" fontId="27" fillId="0" borderId="0" xfId="0" applyFont="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2" fillId="0" borderId="17" xfId="0" applyFont="1" applyBorder="1" applyAlignment="1">
      <alignment horizontal="center" wrapText="1"/>
    </xf>
    <xf numFmtId="0" fontId="22" fillId="0" borderId="18" xfId="0" applyFont="1" applyBorder="1" applyAlignment="1">
      <alignment horizontal="center" wrapText="1"/>
    </xf>
    <xf numFmtId="0" fontId="22" fillId="0" borderId="19" xfId="0" applyFont="1" applyBorder="1" applyAlignment="1">
      <alignment horizontal="center" wrapText="1"/>
    </xf>
    <xf numFmtId="0" fontId="34" fillId="3" borderId="17" xfId="3"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34" fillId="15" borderId="17" xfId="3" applyFont="1" applyFill="1" applyBorder="1" applyAlignment="1" applyProtection="1">
      <alignment horizontal="center" vertical="center" wrapText="1"/>
      <protection locked="0"/>
    </xf>
    <xf numFmtId="0" fontId="0" fillId="15" borderId="18" xfId="0" applyFill="1" applyBorder="1" applyAlignment="1">
      <alignment horizontal="center" vertical="center" wrapText="1"/>
    </xf>
    <xf numFmtId="0" fontId="0" fillId="15" borderId="19" xfId="0" applyFill="1" applyBorder="1" applyAlignment="1">
      <alignment horizontal="center" vertical="center" wrapText="1"/>
    </xf>
    <xf numFmtId="0" fontId="23" fillId="8" borderId="17" xfId="5" applyFont="1" applyFill="1" applyBorder="1" applyAlignment="1" applyProtection="1">
      <alignment horizontal="center" vertical="center" wrapText="1"/>
      <protection locked="0"/>
    </xf>
    <xf numFmtId="0" fontId="23" fillId="8" borderId="19" xfId="5" applyFont="1" applyFill="1" applyBorder="1" applyAlignment="1" applyProtection="1">
      <alignment horizontal="center" vertical="center" wrapText="1"/>
      <protection locked="0"/>
    </xf>
    <xf numFmtId="0" fontId="23" fillId="5" borderId="17" xfId="5" applyFont="1" applyBorder="1" applyAlignment="1" applyProtection="1">
      <alignment horizontal="center" vertical="center" wrapText="1"/>
      <protection locked="0"/>
    </xf>
    <xf numFmtId="0" fontId="23" fillId="5" borderId="18" xfId="5" applyFont="1" applyBorder="1" applyAlignment="1" applyProtection="1">
      <alignment horizontal="center" vertical="center" wrapText="1"/>
      <protection locked="0"/>
    </xf>
    <xf numFmtId="0" fontId="23" fillId="9" borderId="17" xfId="4" applyFont="1" applyFill="1" applyBorder="1" applyAlignment="1" applyProtection="1">
      <alignment horizontal="center" vertical="center" wrapText="1"/>
      <protection locked="0"/>
    </xf>
    <xf numFmtId="0" fontId="23" fillId="9" borderId="18" xfId="4" applyFont="1" applyFill="1" applyBorder="1" applyAlignment="1" applyProtection="1">
      <alignment horizontal="center" vertical="center" wrapText="1"/>
      <protection locked="0"/>
    </xf>
    <xf numFmtId="0" fontId="23" fillId="9" borderId="19" xfId="4" applyFont="1" applyFill="1" applyBorder="1" applyAlignment="1" applyProtection="1">
      <alignment horizontal="center" vertical="center" wrapText="1"/>
      <protection locked="0"/>
    </xf>
    <xf numFmtId="0" fontId="36" fillId="12" borderId="34" xfId="7" applyFont="1" applyBorder="1" applyAlignment="1" applyProtection="1">
      <alignment horizontal="center" vertical="center" wrapText="1"/>
      <protection locked="0"/>
    </xf>
    <xf numFmtId="0" fontId="32" fillId="9" borderId="1" xfId="0" applyFont="1" applyFill="1" applyBorder="1" applyAlignment="1">
      <alignment horizontal="center" vertical="center"/>
    </xf>
    <xf numFmtId="0" fontId="32" fillId="7" borderId="2" xfId="0" applyFont="1" applyFill="1" applyBorder="1" applyAlignment="1">
      <alignment horizontal="center" vertical="center"/>
    </xf>
    <xf numFmtId="0" fontId="32" fillId="7" borderId="21" xfId="0" applyFont="1" applyFill="1" applyBorder="1" applyAlignment="1">
      <alignment horizontal="center" vertical="center"/>
    </xf>
    <xf numFmtId="0" fontId="32" fillId="7" borderId="3" xfId="0" applyFont="1" applyFill="1" applyBorder="1" applyAlignment="1">
      <alignment horizontal="center" vertical="center"/>
    </xf>
    <xf numFmtId="0" fontId="32" fillId="6"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2" fillId="15" borderId="43" xfId="0" applyFont="1" applyFill="1" applyBorder="1" applyAlignment="1">
      <alignment horizontal="center" vertical="center" wrapText="1"/>
    </xf>
    <xf numFmtId="0" fontId="0" fillId="0" borderId="21" xfId="0" applyBorder="1" applyAlignment="1">
      <alignment horizontal="center" vertical="center" wrapText="1"/>
    </xf>
  </cellXfs>
  <cellStyles count="10">
    <cellStyle name="20% - Énfasis1" xfId="8" builtinId="30"/>
    <cellStyle name="40% - Énfasis2" xfId="6" builtinId="35"/>
    <cellStyle name="40% - Énfasis4" xfId="7" builtinId="43"/>
    <cellStyle name="40% - Énfasis5" xfId="5" builtinId="47"/>
    <cellStyle name="Celda de comprobación" xfId="4" builtinId="23"/>
    <cellStyle name="Hyperlink" xfId="9" xr:uid="{00000000-0005-0000-0000-000005000000}"/>
    <cellStyle name="Moneda [0] 2" xfId="1" xr:uid="{00000000-0005-0000-0000-000006000000}"/>
    <cellStyle name="Neutral" xfId="3" builtinId="28"/>
    <cellStyle name="Normal" xfId="0" builtinId="0"/>
    <cellStyle name="Normal 2" xfId="2" xr:uid="{00000000-0005-0000-0000-000009000000}"/>
  </cellStyles>
  <dxfs count="0"/>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xdr:colOff>
      <xdr:row>4</xdr:row>
      <xdr:rowOff>0</xdr:rowOff>
    </xdr:from>
    <xdr:ext cx="660096" cy="795647"/>
    <xdr:pic>
      <xdr:nvPicPr>
        <xdr:cNvPr id="2" name="image1.jpg" descr="\\Mpramirez\mis documentos\Mis imágenes\Logo Igac_color_vert.jpg">
          <a:extLst>
            <a:ext uri="{FF2B5EF4-FFF2-40B4-BE49-F238E27FC236}">
              <a16:creationId xmlns:a16="http://schemas.microsoft.com/office/drawing/2014/main" id="{46166B19-A1E3-4DF4-BB36-71E169AA9793}"/>
            </a:ext>
          </a:extLst>
        </xdr:cNvPr>
        <xdr:cNvPicPr preferRelativeResize="0"/>
      </xdr:nvPicPr>
      <xdr:blipFill>
        <a:blip xmlns:r="http://schemas.openxmlformats.org/officeDocument/2006/relationships" r:embed="rId1" cstate="print"/>
        <a:stretch>
          <a:fillRect/>
        </a:stretch>
      </xdr:blipFill>
      <xdr:spPr>
        <a:xfrm>
          <a:off x="28575" y="819150"/>
          <a:ext cx="660096" cy="795647"/>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oaj_igac_gov_co/Documents/EVIDENCIAS%20CUENTAS%20DE%20COBRO%202022/25535%20YENNY%20ZULEIMA%20CARRE&#209;O%20CONTRERAS/OCTUBRE%20-NOVIEMBRE/F1500-01%2017%20V2%20Matriz%20de%20Inventario%20de%20Activos%20de%20Informacion%20Agrolog&#237;a.xlsx?39EEC130" TargetMode="External"/><Relationship Id="rId1" Type="http://schemas.openxmlformats.org/officeDocument/2006/relationships/externalLinkPath" Target="file:///\\39EEC130\F1500-01%2017%20V2%20Matriz%20de%20Inventario%20de%20Activos%20de%20Informacion%20Agrolog&#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Myriam Ortiz Osorio" id="{63632E1B-5203-40D2-B61E-0CA7780F62C0}" userId="02f33cb0f0631b75" providerId="Windows Live"/>
  <person displayName="Diego Ferney Ramirez Pulido" id="{D7E0CFF0-EF43-4477-B240-984B878052A8}" userId="S::diegof.ramirez@igac.gov.co::ab30455d-aa23-4cda-a2b6-0a988dd2efd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Q9" dT="2023-11-09T14:25:43.90" personId="{D7E0CFF0-EF43-4477-B240-984B878052A8}" id="{4000ED78-32C6-4953-A093-5811FBBDD562}">
    <text>El activo hace parte de las infraestructuras criticas cibernéticas ? SI/NO</text>
  </threadedComment>
  <threadedComment ref="C11" dT="2023-05-30T19:10:47.71" personId="{63632E1B-5203-40D2-B61E-0CA7780F62C0}" id="{134584EA-A93A-4D8C-9E08-461481C8805E}">
    <text>Relacionar código de la serie  como se encuentra identificado el activo en la TDR, si aplica, de lo contrario dejar vacío</text>
  </threadedComment>
  <threadedComment ref="D11" dT="2023-05-30T19:11:22.18" personId="{63632E1B-5203-40D2-B61E-0CA7780F62C0}" id="{63A9DB3A-F6ED-4F03-8837-BF50B393B6F1}">
    <text>Relacionar código de la Subserie  como se encuentra identificado el activo en la TDR, si aplica, de lo contrario dejar vacío</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igac.gov.co/sites/igac.gov.co/files/listadomaestro/pc-gti-02_gestion_de_incidentes_de_seguridad_de_la_informacion.pdf" TargetMode="External"/><Relationship Id="rId7" Type="http://schemas.openxmlformats.org/officeDocument/2006/relationships/drawing" Target="../drawings/drawing1.xml"/><Relationship Id="rId2" Type="http://schemas.openxmlformats.org/officeDocument/2006/relationships/hyperlink" Target="../../../../../cristian_petro_igac_gov_co/_layouts/15/onedrive.aspx?id=%2Fpersonal%2Fcristian%5Fpetro%5Figac%5Fgov%5Fco%2FDocuments%2FDocumentaci%C3%B3n%20Infraestructura&amp;ct=1681748873968&amp;or=Teams%2DHL&amp;ga=1" TargetMode="External"/><Relationship Id="rId1" Type="http://schemas.openxmlformats.org/officeDocument/2006/relationships/hyperlink" Target="https://mesadeayuda.igac.gov.co/glpi/front/knowbaseitem.php" TargetMode="External"/><Relationship Id="rId6" Type="http://schemas.openxmlformats.org/officeDocument/2006/relationships/printerSettings" Target="../printerSettings/printerSettings1.bin"/><Relationship Id="rId5" Type="http://schemas.openxmlformats.org/officeDocument/2006/relationships/hyperlink" Target="https://www.igac.gov.co/sites/igac.gov.co/files/listadomaestro/pc-gis-04_custodia_de_contrasenas_de_administrador.pdf" TargetMode="External"/><Relationship Id="rId10" Type="http://schemas.microsoft.com/office/2017/10/relationships/threadedComment" Target="../threadedComments/threadedComment1.xml"/><Relationship Id="rId4" Type="http://schemas.openxmlformats.org/officeDocument/2006/relationships/hyperlink" Target="https://www.igac.gov.co/sites/igac.gov.co/files/listadomaestro/pc-gis-02_gestion_copias_de_seguridad.pdf"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93"/>
  <sheetViews>
    <sheetView tabSelected="1" topLeftCell="AA5" zoomScale="82" zoomScaleNormal="82" zoomScaleSheetLayoutView="130" zoomScalePageLayoutView="110" workbookViewId="0">
      <pane ySplit="7" topLeftCell="A35" activePane="bottomLeft" state="frozen"/>
      <selection activeCell="A5" sqref="A5"/>
      <selection pane="bottomLeft" activeCell="AA94" sqref="A94:XFD1048576"/>
    </sheetView>
  </sheetViews>
  <sheetFormatPr baseColWidth="10" defaultColWidth="10.42578125" defaultRowHeight="12.75" zeroHeight="1"/>
  <cols>
    <col min="1" max="1" width="10.5703125" style="3" bestFit="1" customWidth="1"/>
    <col min="2" max="4" width="17.42578125" style="3" customWidth="1"/>
    <col min="5" max="7" width="48" style="3" customWidth="1"/>
    <col min="8" max="8" width="53.85546875" style="1" customWidth="1"/>
    <col min="9" max="9" width="58.42578125" style="1" customWidth="1"/>
    <col min="10" max="10" width="25" style="1" hidden="1" customWidth="1"/>
    <col min="11" max="11" width="17.5703125" style="1" hidden="1" customWidth="1"/>
    <col min="12" max="12" width="18.85546875" style="1" hidden="1" customWidth="1"/>
    <col min="13" max="13" width="21.140625" style="1" hidden="1" customWidth="1"/>
    <col min="14" max="14" width="36.140625" style="1" hidden="1" customWidth="1"/>
    <col min="15" max="15" width="29" style="1" hidden="1" customWidth="1"/>
    <col min="16" max="16" width="27.42578125" style="5" hidden="1" customWidth="1"/>
    <col min="17" max="17" width="22.28515625" style="2" hidden="1" customWidth="1"/>
    <col min="18" max="18" width="45.85546875" style="2" hidden="1" customWidth="1"/>
    <col min="19" max="19" width="26" style="2" hidden="1" customWidth="1"/>
    <col min="20" max="20" width="16.42578125" style="1" customWidth="1"/>
    <col min="21" max="21" width="10.5703125" style="1" hidden="1" customWidth="1"/>
    <col min="22" max="22" width="14.7109375" style="1" customWidth="1"/>
    <col min="23" max="23" width="10.5703125" style="1" hidden="1" customWidth="1"/>
    <col min="24" max="24" width="10.42578125" style="1" customWidth="1"/>
    <col min="25" max="25" width="10.5703125" style="1" hidden="1" customWidth="1"/>
    <col min="26" max="26" width="22.28515625" style="1" customWidth="1"/>
    <col min="27" max="27" width="28.5703125" style="1" customWidth="1"/>
    <col min="28" max="28" width="15.7109375" style="1" customWidth="1"/>
    <col min="29" max="29" width="15.85546875" style="1" customWidth="1"/>
    <col min="30" max="30" width="22" style="4" customWidth="1"/>
    <col min="31" max="31" width="20.7109375" style="2" customWidth="1"/>
    <col min="32" max="32" width="16.140625" style="2" customWidth="1"/>
    <col min="33" max="33" width="15.7109375" style="2" customWidth="1"/>
    <col min="34" max="34" width="18.7109375" style="2" customWidth="1"/>
    <col min="35" max="35" width="17" style="2" customWidth="1"/>
    <col min="36" max="36" width="20.7109375" style="2" customWidth="1"/>
    <col min="37" max="37" width="16.42578125" style="1" customWidth="1"/>
    <col min="38" max="38" width="17.7109375" style="1" customWidth="1"/>
    <col min="39" max="39" width="42.7109375" style="1" customWidth="1"/>
    <col min="40" max="40" width="14.7109375" style="1" customWidth="1"/>
    <col min="41" max="41" width="16.5703125" style="1" customWidth="1"/>
    <col min="42" max="42" width="39.42578125" style="1" customWidth="1"/>
    <col min="43" max="43" width="32.85546875" style="1" customWidth="1"/>
    <col min="44" max="16384" width="10.42578125" style="1"/>
  </cols>
  <sheetData>
    <row r="1" spans="1:43"/>
    <row r="2" spans="1:43" ht="13.5" thickBot="1"/>
    <row r="3" spans="1:43" customFormat="1" ht="25.5">
      <c r="A3" s="106"/>
      <c r="B3" s="107"/>
      <c r="C3" s="107"/>
      <c r="D3" s="107"/>
      <c r="E3" s="107"/>
      <c r="F3" s="107"/>
      <c r="G3" s="107"/>
      <c r="H3" s="108"/>
      <c r="I3" s="112"/>
      <c r="J3" s="113"/>
      <c r="K3" s="113"/>
      <c r="L3" s="113"/>
      <c r="M3" s="113"/>
      <c r="N3" s="113"/>
      <c r="O3" s="113"/>
      <c r="P3" s="113"/>
      <c r="Q3" s="113"/>
      <c r="R3" s="113"/>
      <c r="S3" s="113"/>
      <c r="T3" s="113"/>
      <c r="U3" s="113"/>
      <c r="V3" s="113"/>
      <c r="W3" s="113"/>
      <c r="X3" s="113"/>
      <c r="Y3" s="113"/>
      <c r="Z3" s="113"/>
      <c r="AA3" s="113"/>
      <c r="AB3" s="113"/>
      <c r="AC3" s="113"/>
      <c r="AD3" s="114"/>
      <c r="AE3" s="32" t="s">
        <v>0</v>
      </c>
      <c r="AF3" s="33"/>
      <c r="AG3" s="33"/>
      <c r="AH3" s="33"/>
      <c r="AI3" s="33"/>
      <c r="AJ3" s="33"/>
    </row>
    <row r="4" spans="1:43" customFormat="1" ht="15.75" thickBot="1">
      <c r="A4" s="109"/>
      <c r="B4" s="110"/>
      <c r="C4" s="110"/>
      <c r="D4" s="110"/>
      <c r="E4" s="110"/>
      <c r="F4" s="110"/>
      <c r="G4" s="110"/>
      <c r="H4" s="111"/>
      <c r="I4" s="115"/>
      <c r="J4" s="116"/>
      <c r="K4" s="116"/>
      <c r="L4" s="116"/>
      <c r="M4" s="116"/>
      <c r="N4" s="116"/>
      <c r="O4" s="116"/>
      <c r="P4" s="116"/>
      <c r="Q4" s="116"/>
      <c r="R4" s="116"/>
      <c r="S4" s="116"/>
      <c r="T4" s="116"/>
      <c r="U4" s="116"/>
      <c r="V4" s="116"/>
      <c r="W4" s="116"/>
      <c r="X4" s="116"/>
      <c r="Y4" s="116"/>
      <c r="Z4" s="116"/>
      <c r="AA4" s="116"/>
      <c r="AB4" s="116"/>
      <c r="AC4" s="116"/>
      <c r="AD4" s="117"/>
      <c r="AE4" s="12">
        <v>44874</v>
      </c>
      <c r="AF4" s="28"/>
      <c r="AG4" s="28"/>
      <c r="AH4" s="28"/>
      <c r="AI4" s="28"/>
      <c r="AJ4" s="28"/>
    </row>
    <row r="5" spans="1:43" customFormat="1" ht="45.75" hidden="1" customHeight="1" thickBot="1">
      <c r="A5" s="118" t="s">
        <v>1</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row>
    <row r="6" spans="1:43" customFormat="1" ht="15.75" thickBot="1">
      <c r="A6" s="120"/>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row>
    <row r="7" spans="1:43" customFormat="1" ht="32.25" thickBot="1">
      <c r="A7" s="122" t="s">
        <v>457</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row>
    <row r="8" spans="1:43" s="13" customFormat="1" ht="64.5" customHeight="1" thickBot="1">
      <c r="A8" s="125" t="s">
        <v>2</v>
      </c>
      <c r="B8" s="126"/>
      <c r="C8" s="126"/>
      <c r="D8" s="126"/>
      <c r="E8" s="126"/>
      <c r="F8" s="126"/>
      <c r="G8" s="126"/>
      <c r="H8" s="126"/>
      <c r="I8" s="126"/>
      <c r="J8" s="126"/>
      <c r="K8" s="127"/>
      <c r="L8" s="128" t="s">
        <v>3</v>
      </c>
      <c r="M8" s="129"/>
      <c r="N8" s="129"/>
      <c r="O8" s="129"/>
      <c r="P8" s="129"/>
      <c r="Q8" s="130"/>
      <c r="R8" s="131" t="s">
        <v>4</v>
      </c>
      <c r="S8" s="132"/>
      <c r="T8" s="133" t="s">
        <v>5</v>
      </c>
      <c r="U8" s="134"/>
      <c r="V8" s="134"/>
      <c r="W8" s="134"/>
      <c r="X8" s="134"/>
      <c r="Y8" s="134"/>
      <c r="Z8" s="134"/>
      <c r="AA8" s="126"/>
      <c r="AB8" s="135" t="s">
        <v>6</v>
      </c>
      <c r="AC8" s="136"/>
      <c r="AD8" s="136"/>
      <c r="AE8" s="137"/>
      <c r="AF8" s="138" t="s">
        <v>7</v>
      </c>
      <c r="AG8" s="138"/>
      <c r="AH8" s="138"/>
      <c r="AI8" s="138"/>
      <c r="AJ8" s="138"/>
      <c r="AK8" s="94" t="s">
        <v>8</v>
      </c>
      <c r="AL8" s="95"/>
      <c r="AM8" s="95"/>
      <c r="AN8" s="95"/>
      <c r="AO8" s="95"/>
      <c r="AP8" s="96"/>
    </row>
    <row r="9" spans="1:43" s="35" customFormat="1" ht="20.25" customHeight="1">
      <c r="A9" s="97" t="s">
        <v>9</v>
      </c>
      <c r="B9" s="97" t="s">
        <v>10</v>
      </c>
      <c r="C9" s="85"/>
      <c r="D9" s="99"/>
      <c r="E9" s="92" t="s">
        <v>11</v>
      </c>
      <c r="F9" s="34"/>
      <c r="G9" s="88" t="s">
        <v>12</v>
      </c>
      <c r="H9" s="88" t="s">
        <v>13</v>
      </c>
      <c r="I9" s="88" t="s">
        <v>14</v>
      </c>
      <c r="J9" s="84" t="s">
        <v>15</v>
      </c>
      <c r="K9" s="103" t="s">
        <v>16</v>
      </c>
      <c r="L9" s="90" t="s">
        <v>17</v>
      </c>
      <c r="M9" s="88" t="s">
        <v>18</v>
      </c>
      <c r="N9" s="84" t="s">
        <v>19</v>
      </c>
      <c r="O9" s="99"/>
      <c r="P9" s="90" t="s">
        <v>20</v>
      </c>
      <c r="Q9" s="88" t="s">
        <v>21</v>
      </c>
      <c r="R9" s="88" t="s">
        <v>22</v>
      </c>
      <c r="S9" s="84" t="s">
        <v>23</v>
      </c>
      <c r="T9" s="92" t="s">
        <v>24</v>
      </c>
      <c r="U9" s="88" t="s">
        <v>25</v>
      </c>
      <c r="V9" s="88" t="s">
        <v>26</v>
      </c>
      <c r="W9" s="88" t="s">
        <v>27</v>
      </c>
      <c r="X9" s="88" t="s">
        <v>28</v>
      </c>
      <c r="Y9" s="88" t="s">
        <v>29</v>
      </c>
      <c r="Z9" s="88" t="s">
        <v>30</v>
      </c>
      <c r="AA9" s="84" t="s">
        <v>31</v>
      </c>
      <c r="AB9" s="90" t="s">
        <v>32</v>
      </c>
      <c r="AC9" s="88" t="s">
        <v>33</v>
      </c>
      <c r="AD9" s="84" t="s">
        <v>34</v>
      </c>
      <c r="AE9" s="85"/>
      <c r="AF9" s="78" t="s">
        <v>35</v>
      </c>
      <c r="AG9" s="81" t="s">
        <v>36</v>
      </c>
      <c r="AH9" s="81" t="s">
        <v>37</v>
      </c>
      <c r="AI9" s="81" t="s">
        <v>38</v>
      </c>
      <c r="AJ9" s="74" t="s">
        <v>39</v>
      </c>
      <c r="AK9" s="78" t="s">
        <v>40</v>
      </c>
      <c r="AL9" s="81" t="s">
        <v>41</v>
      </c>
      <c r="AM9" s="81" t="s">
        <v>42</v>
      </c>
      <c r="AN9" s="81" t="s">
        <v>43</v>
      </c>
      <c r="AO9" s="81" t="s">
        <v>44</v>
      </c>
      <c r="AP9" s="74" t="s">
        <v>45</v>
      </c>
      <c r="AQ9" s="74" t="s">
        <v>46</v>
      </c>
    </row>
    <row r="10" spans="1:43" s="36" customFormat="1" ht="20.25" customHeight="1" thickBot="1">
      <c r="A10" s="98"/>
      <c r="B10" s="100"/>
      <c r="C10" s="101"/>
      <c r="D10" s="102"/>
      <c r="E10" s="93"/>
      <c r="F10" s="77" t="s">
        <v>47</v>
      </c>
      <c r="G10" s="77"/>
      <c r="H10" s="77"/>
      <c r="I10" s="77"/>
      <c r="J10" s="89"/>
      <c r="K10" s="103"/>
      <c r="L10" s="91"/>
      <c r="M10" s="77"/>
      <c r="N10" s="86"/>
      <c r="O10" s="105"/>
      <c r="P10" s="91"/>
      <c r="Q10" s="77"/>
      <c r="R10" s="77"/>
      <c r="S10" s="89"/>
      <c r="T10" s="93"/>
      <c r="U10" s="77"/>
      <c r="V10" s="77"/>
      <c r="W10" s="77"/>
      <c r="X10" s="77"/>
      <c r="Y10" s="77"/>
      <c r="Z10" s="77"/>
      <c r="AA10" s="89"/>
      <c r="AB10" s="91"/>
      <c r="AC10" s="77"/>
      <c r="AD10" s="86"/>
      <c r="AE10" s="87"/>
      <c r="AF10" s="79" t="s">
        <v>35</v>
      </c>
      <c r="AG10" s="82" t="s">
        <v>36</v>
      </c>
      <c r="AH10" s="82"/>
      <c r="AI10" s="82"/>
      <c r="AJ10" s="75"/>
      <c r="AK10" s="79" t="s">
        <v>35</v>
      </c>
      <c r="AL10" s="82" t="s">
        <v>36</v>
      </c>
      <c r="AM10" s="82"/>
      <c r="AN10" s="82"/>
      <c r="AO10" s="82"/>
      <c r="AP10" s="75"/>
      <c r="AQ10" s="75"/>
    </row>
    <row r="11" spans="1:43" s="37" customFormat="1" ht="54.75" customHeight="1">
      <c r="A11" s="98"/>
      <c r="B11" s="54" t="s">
        <v>48</v>
      </c>
      <c r="C11" s="62" t="s">
        <v>49</v>
      </c>
      <c r="D11" s="63" t="s">
        <v>50</v>
      </c>
      <c r="E11" s="93"/>
      <c r="F11" s="77"/>
      <c r="G11" s="77"/>
      <c r="H11" s="77"/>
      <c r="I11" s="77"/>
      <c r="J11" s="89"/>
      <c r="K11" s="104"/>
      <c r="L11" s="91"/>
      <c r="M11" s="77"/>
      <c r="N11" s="57" t="s">
        <v>51</v>
      </c>
      <c r="O11" s="58" t="s">
        <v>52</v>
      </c>
      <c r="P11" s="91"/>
      <c r="Q11" s="77"/>
      <c r="R11" s="77"/>
      <c r="S11" s="89"/>
      <c r="T11" s="93"/>
      <c r="U11" s="77"/>
      <c r="V11" s="77"/>
      <c r="W11" s="77"/>
      <c r="X11" s="77"/>
      <c r="Y11" s="77"/>
      <c r="Z11" s="77"/>
      <c r="AA11" s="89"/>
      <c r="AB11" s="91"/>
      <c r="AC11" s="77"/>
      <c r="AD11" s="57" t="s">
        <v>53</v>
      </c>
      <c r="AE11" s="64" t="s">
        <v>54</v>
      </c>
      <c r="AF11" s="80"/>
      <c r="AG11" s="83"/>
      <c r="AH11" s="83"/>
      <c r="AI11" s="83"/>
      <c r="AJ11" s="76"/>
      <c r="AK11" s="80"/>
      <c r="AL11" s="83"/>
      <c r="AM11" s="83"/>
      <c r="AN11" s="83"/>
      <c r="AO11" s="83"/>
      <c r="AP11" s="76"/>
      <c r="AQ11" s="76"/>
    </row>
    <row r="12" spans="1:43" s="38" customFormat="1" ht="90">
      <c r="A12" s="65">
        <v>1</v>
      </c>
      <c r="B12" s="65" t="s">
        <v>456</v>
      </c>
      <c r="C12" s="65" t="s">
        <v>456</v>
      </c>
      <c r="D12" s="65" t="s">
        <v>456</v>
      </c>
      <c r="E12" s="39" t="s">
        <v>55</v>
      </c>
      <c r="F12" s="55" t="s">
        <v>56</v>
      </c>
      <c r="G12" s="66" t="s">
        <v>56</v>
      </c>
      <c r="H12" s="66" t="s">
        <v>57</v>
      </c>
      <c r="I12" s="39" t="s">
        <v>58</v>
      </c>
      <c r="J12" s="66" t="s">
        <v>59</v>
      </c>
      <c r="K12" s="66" t="s">
        <v>60</v>
      </c>
      <c r="L12" s="66" t="s">
        <v>61</v>
      </c>
      <c r="M12" s="66" t="s">
        <v>62</v>
      </c>
      <c r="N12" s="66" t="s">
        <v>60</v>
      </c>
      <c r="O12" s="67" t="s">
        <v>63</v>
      </c>
      <c r="P12" s="66" t="s">
        <v>64</v>
      </c>
      <c r="Q12" s="68">
        <v>44103</v>
      </c>
      <c r="R12" s="68" t="s">
        <v>56</v>
      </c>
      <c r="S12" s="68" t="s">
        <v>65</v>
      </c>
      <c r="T12" s="66" t="s">
        <v>66</v>
      </c>
      <c r="U12" s="47">
        <f t="shared" ref="U12:U14" si="0">IF(T12="No Clasificada",5,IF(T12="Información Pública / Pública =Bajo",1,IF(T12="Clasificada / Uso Interno = Medio",3,IF(T12="Pública Reservada / Confidencial =Alta",5,))))</f>
        <v>1</v>
      </c>
      <c r="V12" s="66" t="s">
        <v>67</v>
      </c>
      <c r="W12" s="47">
        <f t="shared" ref="W12:W14" si="1">IF(V12="No Clasificada",5,IF(V12="Bajo",1,IF(V12="Medio",3,IF(V12="Alto",5,))))</f>
        <v>3</v>
      </c>
      <c r="X12" s="66" t="s">
        <v>67</v>
      </c>
      <c r="Y12" s="47">
        <f t="shared" ref="Y12:Y14" si="2">IF(X12="No Clasificada",5,IF(X12="Bajo",1,IF(X12="Medio",3,IF(X12="Alto",5,))))</f>
        <v>3</v>
      </c>
      <c r="Z12" s="47" t="str">
        <f>IF(OR(U12=0,W12=0,Y12=0),"",IF(AND(U12=1,W12=1,Y12=1),"Bajo",(IF(OR(AND(U12=5,W12=5),AND(W12=5,Y12=5),AND(U12=5,Y12=5),AND(U12=5,W12=5,Y12=5)),"Alta","Media"))))</f>
        <v>Media</v>
      </c>
      <c r="AA12" s="66" t="s">
        <v>68</v>
      </c>
      <c r="AB12" s="69"/>
      <c r="AC12" s="69"/>
      <c r="AD12" s="68">
        <v>45267</v>
      </c>
      <c r="AE12" s="68"/>
      <c r="AF12" s="68" t="s">
        <v>69</v>
      </c>
      <c r="AG12" s="68" t="s">
        <v>69</v>
      </c>
      <c r="AH12" s="68" t="s">
        <v>69</v>
      </c>
      <c r="AI12" s="68" t="s">
        <v>69</v>
      </c>
      <c r="AJ12" s="68" t="s">
        <v>69</v>
      </c>
      <c r="AK12" s="47" t="s">
        <v>80</v>
      </c>
      <c r="AL12" s="47" t="s">
        <v>80</v>
      </c>
      <c r="AM12" s="47" t="s">
        <v>80</v>
      </c>
      <c r="AN12" s="47" t="s">
        <v>80</v>
      </c>
      <c r="AO12" s="49">
        <v>45286</v>
      </c>
      <c r="AP12" s="47" t="s">
        <v>80</v>
      </c>
      <c r="AQ12" s="73" t="s">
        <v>69</v>
      </c>
    </row>
    <row r="13" spans="1:43" s="38" customFormat="1" ht="75">
      <c r="A13" s="65">
        <v>2</v>
      </c>
      <c r="B13" s="65" t="s">
        <v>456</v>
      </c>
      <c r="C13" s="65" t="s">
        <v>456</v>
      </c>
      <c r="D13" s="65" t="s">
        <v>456</v>
      </c>
      <c r="E13" s="39" t="s">
        <v>70</v>
      </c>
      <c r="F13" s="55" t="s">
        <v>56</v>
      </c>
      <c r="G13" s="66" t="s">
        <v>56</v>
      </c>
      <c r="H13" s="66" t="s">
        <v>57</v>
      </c>
      <c r="I13" s="39" t="s">
        <v>71</v>
      </c>
      <c r="J13" s="66" t="s">
        <v>59</v>
      </c>
      <c r="K13" s="66" t="s">
        <v>60</v>
      </c>
      <c r="L13" s="66" t="s">
        <v>61</v>
      </c>
      <c r="M13" s="66" t="s">
        <v>62</v>
      </c>
      <c r="N13" s="66" t="s">
        <v>72</v>
      </c>
      <c r="O13" s="67" t="s">
        <v>73</v>
      </c>
      <c r="P13" s="66" t="s">
        <v>64</v>
      </c>
      <c r="Q13" s="68">
        <v>44103</v>
      </c>
      <c r="R13" s="68" t="s">
        <v>56</v>
      </c>
      <c r="S13" s="68" t="s">
        <v>65</v>
      </c>
      <c r="T13" s="66" t="s">
        <v>66</v>
      </c>
      <c r="U13" s="47">
        <f t="shared" si="0"/>
        <v>1</v>
      </c>
      <c r="V13" s="66" t="s">
        <v>67</v>
      </c>
      <c r="W13" s="47">
        <f t="shared" si="1"/>
        <v>3</v>
      </c>
      <c r="X13" s="66" t="s">
        <v>67</v>
      </c>
      <c r="Y13" s="47">
        <f t="shared" si="2"/>
        <v>3</v>
      </c>
      <c r="Z13" s="47" t="str">
        <f t="shared" ref="Z13:Z73" si="3">IF(OR(U13=0,W13=0,Y13=0),"",IF(AND(U13=1,W13=1,Y13=1),"Bajo",(IF(OR(AND(U13=5,W13=5),AND(W13=5,Y13=5),AND(U13=5,Y13=5),AND(U13=5,W13=5,Y13=5)),"Alta","Media"))))</f>
        <v>Media</v>
      </c>
      <c r="AA13" s="66" t="s">
        <v>68</v>
      </c>
      <c r="AB13" s="69"/>
      <c r="AC13" s="69"/>
      <c r="AD13" s="68">
        <v>45267</v>
      </c>
      <c r="AE13" s="68"/>
      <c r="AF13" s="68" t="s">
        <v>69</v>
      </c>
      <c r="AG13" s="68" t="s">
        <v>74</v>
      </c>
      <c r="AH13" s="68" t="s">
        <v>69</v>
      </c>
      <c r="AI13" s="68" t="s">
        <v>69</v>
      </c>
      <c r="AJ13" s="68" t="s">
        <v>69</v>
      </c>
      <c r="AK13" s="47" t="s">
        <v>80</v>
      </c>
      <c r="AL13" s="47" t="s">
        <v>80</v>
      </c>
      <c r="AM13" s="47" t="s">
        <v>80</v>
      </c>
      <c r="AN13" s="47" t="s">
        <v>80</v>
      </c>
      <c r="AO13" s="49">
        <v>45286</v>
      </c>
      <c r="AP13" s="47" t="s">
        <v>80</v>
      </c>
      <c r="AQ13" s="73" t="s">
        <v>69</v>
      </c>
    </row>
    <row r="14" spans="1:43" s="38" customFormat="1" ht="78" customHeight="1">
      <c r="A14" s="65">
        <v>3</v>
      </c>
      <c r="B14" s="65" t="s">
        <v>456</v>
      </c>
      <c r="C14" s="65" t="s">
        <v>456</v>
      </c>
      <c r="D14" s="65" t="s">
        <v>456</v>
      </c>
      <c r="E14" s="39" t="s">
        <v>75</v>
      </c>
      <c r="F14" s="55" t="s">
        <v>56</v>
      </c>
      <c r="G14" s="66" t="s">
        <v>56</v>
      </c>
      <c r="H14" s="66" t="s">
        <v>57</v>
      </c>
      <c r="I14" s="39" t="s">
        <v>76</v>
      </c>
      <c r="J14" s="66" t="s">
        <v>59</v>
      </c>
      <c r="K14" s="66" t="s">
        <v>60</v>
      </c>
      <c r="L14" s="66" t="s">
        <v>61</v>
      </c>
      <c r="M14" s="66" t="s">
        <v>62</v>
      </c>
      <c r="N14" s="66" t="s">
        <v>60</v>
      </c>
      <c r="O14" s="67" t="s">
        <v>77</v>
      </c>
      <c r="P14" s="66" t="s">
        <v>64</v>
      </c>
      <c r="Q14" s="68">
        <v>44167</v>
      </c>
      <c r="R14" s="68" t="s">
        <v>56</v>
      </c>
      <c r="S14" s="68" t="s">
        <v>65</v>
      </c>
      <c r="T14" s="66" t="s">
        <v>66</v>
      </c>
      <c r="U14" s="47">
        <f t="shared" si="0"/>
        <v>1</v>
      </c>
      <c r="V14" s="66" t="s">
        <v>67</v>
      </c>
      <c r="W14" s="47">
        <f t="shared" si="1"/>
        <v>3</v>
      </c>
      <c r="X14" s="66" t="s">
        <v>67</v>
      </c>
      <c r="Y14" s="47">
        <f t="shared" si="2"/>
        <v>3</v>
      </c>
      <c r="Z14" s="47" t="str">
        <f t="shared" si="3"/>
        <v>Media</v>
      </c>
      <c r="AA14" s="66" t="s">
        <v>68</v>
      </c>
      <c r="AB14" s="69"/>
      <c r="AC14" s="69"/>
      <c r="AD14" s="68">
        <v>45267</v>
      </c>
      <c r="AE14" s="68"/>
      <c r="AF14" s="68" t="s">
        <v>69</v>
      </c>
      <c r="AG14" s="68" t="s">
        <v>74</v>
      </c>
      <c r="AH14" s="68" t="s">
        <v>69</v>
      </c>
      <c r="AI14" s="68" t="s">
        <v>69</v>
      </c>
      <c r="AJ14" s="68" t="s">
        <v>69</v>
      </c>
      <c r="AK14" s="47" t="s">
        <v>431</v>
      </c>
      <c r="AL14" s="50" t="s">
        <v>433</v>
      </c>
      <c r="AM14" s="70" t="s">
        <v>432</v>
      </c>
      <c r="AN14" s="50" t="s">
        <v>434</v>
      </c>
      <c r="AO14" s="49">
        <v>45286</v>
      </c>
      <c r="AP14" s="47" t="s">
        <v>80</v>
      </c>
      <c r="AQ14" s="73" t="s">
        <v>69</v>
      </c>
    </row>
    <row r="15" spans="1:43" s="38" customFormat="1" ht="117.75" customHeight="1">
      <c r="A15" s="65">
        <v>4</v>
      </c>
      <c r="B15" s="65" t="s">
        <v>456</v>
      </c>
      <c r="C15" s="65" t="s">
        <v>456</v>
      </c>
      <c r="D15" s="65" t="s">
        <v>456</v>
      </c>
      <c r="E15" s="56" t="s">
        <v>78</v>
      </c>
      <c r="F15" s="55" t="s">
        <v>56</v>
      </c>
      <c r="G15" s="66" t="s">
        <v>56</v>
      </c>
      <c r="H15" s="66" t="s">
        <v>57</v>
      </c>
      <c r="I15" s="56" t="s">
        <v>79</v>
      </c>
      <c r="J15" s="47" t="s">
        <v>59</v>
      </c>
      <c r="K15" s="47" t="s">
        <v>80</v>
      </c>
      <c r="L15" s="47" t="s">
        <v>61</v>
      </c>
      <c r="M15" s="47" t="s">
        <v>62</v>
      </c>
      <c r="N15" s="47" t="s">
        <v>80</v>
      </c>
      <c r="O15" s="71" t="s">
        <v>81</v>
      </c>
      <c r="P15" s="59" t="s">
        <v>82</v>
      </c>
      <c r="Q15" s="49"/>
      <c r="R15" s="68" t="s">
        <v>56</v>
      </c>
      <c r="S15" s="68" t="s">
        <v>56</v>
      </c>
      <c r="T15" s="47" t="s">
        <v>83</v>
      </c>
      <c r="U15" s="47">
        <f t="shared" ref="U15:U75" si="4">IF(T15="No Clasificada",5,IF(T15="Información Pública / Pública =Bajo",1,IF(T15="Clasificada / Uso Interno = Medio",3,IF(T15="Pública Reservada / Confidencial =Alta",5,))))</f>
        <v>5</v>
      </c>
      <c r="V15" s="47" t="s">
        <v>206</v>
      </c>
      <c r="W15" s="47">
        <f t="shared" ref="W15:W19" si="5">IF(V15="No Clasificada",5,IF(V15="Bajo",1,IF(V15="Medio",3,IF(V15="Alto",5,))))</f>
        <v>1</v>
      </c>
      <c r="X15" s="66" t="s">
        <v>67</v>
      </c>
      <c r="Y15" s="47">
        <f t="shared" ref="Y15:Y30" si="6">IF(X15="No Clasificada",5,IF(X15="Bajo",1,IF(X15="Medio",3,IF(X15="Alto",5,))))</f>
        <v>3</v>
      </c>
      <c r="Z15" s="47" t="str">
        <f t="shared" si="3"/>
        <v>Media</v>
      </c>
      <c r="AA15" s="66" t="s">
        <v>85</v>
      </c>
      <c r="AB15" s="47"/>
      <c r="AC15" s="47"/>
      <c r="AD15" s="48">
        <v>45265</v>
      </c>
      <c r="AE15" s="49"/>
      <c r="AF15" s="49" t="s">
        <v>69</v>
      </c>
      <c r="AG15" s="49" t="s">
        <v>86</v>
      </c>
      <c r="AH15" s="49" t="s">
        <v>69</v>
      </c>
      <c r="AI15" s="49" t="s">
        <v>86</v>
      </c>
      <c r="AJ15" s="49" t="s">
        <v>69</v>
      </c>
      <c r="AK15" s="50" t="s">
        <v>448</v>
      </c>
      <c r="AL15" s="50" t="s">
        <v>433</v>
      </c>
      <c r="AM15" s="70" t="s">
        <v>432</v>
      </c>
      <c r="AN15" s="50" t="s">
        <v>434</v>
      </c>
      <c r="AO15" s="49">
        <v>45286</v>
      </c>
      <c r="AP15" s="47" t="s">
        <v>80</v>
      </c>
      <c r="AQ15" s="73" t="s">
        <v>69</v>
      </c>
    </row>
    <row r="16" spans="1:43" s="38" customFormat="1" ht="45">
      <c r="A16" s="65">
        <v>5</v>
      </c>
      <c r="B16" s="65" t="s">
        <v>456</v>
      </c>
      <c r="C16" s="65" t="s">
        <v>456</v>
      </c>
      <c r="D16" s="65" t="s">
        <v>456</v>
      </c>
      <c r="E16" s="56" t="s">
        <v>78</v>
      </c>
      <c r="F16" s="55" t="s">
        <v>56</v>
      </c>
      <c r="G16" s="66" t="s">
        <v>56</v>
      </c>
      <c r="H16" s="66" t="s">
        <v>57</v>
      </c>
      <c r="I16" s="56" t="s">
        <v>87</v>
      </c>
      <c r="J16" s="47" t="s">
        <v>59</v>
      </c>
      <c r="K16" s="47" t="s">
        <v>80</v>
      </c>
      <c r="L16" s="47" t="s">
        <v>61</v>
      </c>
      <c r="M16" s="47" t="s">
        <v>62</v>
      </c>
      <c r="N16" s="47" t="s">
        <v>80</v>
      </c>
      <c r="O16" s="72" t="s">
        <v>88</v>
      </c>
      <c r="P16" s="59" t="s">
        <v>64</v>
      </c>
      <c r="Q16" s="49"/>
      <c r="R16" s="68" t="s">
        <v>56</v>
      </c>
      <c r="S16" s="68" t="s">
        <v>56</v>
      </c>
      <c r="T16" s="47" t="s">
        <v>89</v>
      </c>
      <c r="U16" s="47">
        <f t="shared" si="4"/>
        <v>3</v>
      </c>
      <c r="V16" s="47" t="s">
        <v>67</v>
      </c>
      <c r="W16" s="47">
        <f t="shared" si="5"/>
        <v>3</v>
      </c>
      <c r="X16" s="66" t="s">
        <v>67</v>
      </c>
      <c r="Y16" s="47">
        <f t="shared" si="6"/>
        <v>3</v>
      </c>
      <c r="Z16" s="47" t="str">
        <f t="shared" si="3"/>
        <v>Media</v>
      </c>
      <c r="AA16" s="66" t="s">
        <v>90</v>
      </c>
      <c r="AB16" s="47"/>
      <c r="AC16" s="47"/>
      <c r="AD16" s="48">
        <v>45265</v>
      </c>
      <c r="AE16" s="49"/>
      <c r="AF16" s="49" t="s">
        <v>69</v>
      </c>
      <c r="AG16" s="49" t="s">
        <v>69</v>
      </c>
      <c r="AH16" s="49" t="s">
        <v>69</v>
      </c>
      <c r="AI16" s="49" t="s">
        <v>69</v>
      </c>
      <c r="AJ16" s="49" t="s">
        <v>69</v>
      </c>
      <c r="AK16" s="47" t="s">
        <v>80</v>
      </c>
      <c r="AL16" s="47" t="s">
        <v>80</v>
      </c>
      <c r="AM16" s="47" t="s">
        <v>80</v>
      </c>
      <c r="AN16" s="47" t="s">
        <v>80</v>
      </c>
      <c r="AO16" s="49">
        <v>45286</v>
      </c>
      <c r="AP16" s="47" t="s">
        <v>80</v>
      </c>
      <c r="AQ16" s="73" t="s">
        <v>69</v>
      </c>
    </row>
    <row r="17" spans="1:43" s="38" customFormat="1" ht="135">
      <c r="A17" s="65">
        <v>6</v>
      </c>
      <c r="B17" s="65" t="s">
        <v>456</v>
      </c>
      <c r="C17" s="65" t="s">
        <v>456</v>
      </c>
      <c r="D17" s="65" t="s">
        <v>456</v>
      </c>
      <c r="E17" s="40" t="s">
        <v>91</v>
      </c>
      <c r="F17" s="40" t="s">
        <v>56</v>
      </c>
      <c r="G17" s="66" t="s">
        <v>56</v>
      </c>
      <c r="H17" s="66" t="s">
        <v>57</v>
      </c>
      <c r="I17" s="40" t="s">
        <v>92</v>
      </c>
      <c r="J17" s="47" t="s">
        <v>93</v>
      </c>
      <c r="K17" s="47" t="s">
        <v>80</v>
      </c>
      <c r="L17" s="47"/>
      <c r="M17" s="47" t="s">
        <v>62</v>
      </c>
      <c r="N17" s="47" t="s">
        <v>80</v>
      </c>
      <c r="O17" s="47" t="s">
        <v>80</v>
      </c>
      <c r="P17" s="59" t="s">
        <v>80</v>
      </c>
      <c r="Q17" s="49"/>
      <c r="R17" s="68" t="s">
        <v>56</v>
      </c>
      <c r="S17" s="68" t="s">
        <v>56</v>
      </c>
      <c r="T17" s="47" t="s">
        <v>83</v>
      </c>
      <c r="U17" s="47">
        <f t="shared" si="4"/>
        <v>5</v>
      </c>
      <c r="V17" s="47" t="s">
        <v>67</v>
      </c>
      <c r="W17" s="47">
        <f t="shared" si="5"/>
        <v>3</v>
      </c>
      <c r="X17" s="66" t="s">
        <v>67</v>
      </c>
      <c r="Y17" s="47">
        <f t="shared" si="6"/>
        <v>3</v>
      </c>
      <c r="Z17" s="47" t="str">
        <f t="shared" si="3"/>
        <v>Media</v>
      </c>
      <c r="AA17" s="66" t="s">
        <v>85</v>
      </c>
      <c r="AB17" s="47"/>
      <c r="AC17" s="47"/>
      <c r="AD17" s="48">
        <v>45265</v>
      </c>
      <c r="AE17" s="49"/>
      <c r="AF17" s="51" t="s">
        <v>86</v>
      </c>
      <c r="AG17" s="51" t="s">
        <v>86</v>
      </c>
      <c r="AH17" s="51" t="s">
        <v>86</v>
      </c>
      <c r="AI17" s="51" t="s">
        <v>86</v>
      </c>
      <c r="AJ17" s="49" t="s">
        <v>69</v>
      </c>
      <c r="AK17" s="50" t="s">
        <v>435</v>
      </c>
      <c r="AL17" s="50" t="s">
        <v>433</v>
      </c>
      <c r="AM17" s="70" t="s">
        <v>432</v>
      </c>
      <c r="AN17" s="50" t="s">
        <v>436</v>
      </c>
      <c r="AO17" s="49">
        <v>45286</v>
      </c>
      <c r="AP17" s="47" t="s">
        <v>80</v>
      </c>
      <c r="AQ17" s="73" t="s">
        <v>69</v>
      </c>
    </row>
    <row r="18" spans="1:43" s="38" customFormat="1" ht="57">
      <c r="A18" s="65">
        <v>7</v>
      </c>
      <c r="B18" s="65" t="s">
        <v>456</v>
      </c>
      <c r="C18" s="65" t="s">
        <v>456</v>
      </c>
      <c r="D18" s="65" t="s">
        <v>456</v>
      </c>
      <c r="E18" s="40" t="s">
        <v>95</v>
      </c>
      <c r="F18" s="40" t="s">
        <v>56</v>
      </c>
      <c r="G18" s="66" t="s">
        <v>56</v>
      </c>
      <c r="H18" s="66" t="s">
        <v>57</v>
      </c>
      <c r="I18" s="40" t="s">
        <v>96</v>
      </c>
      <c r="J18" s="47" t="s">
        <v>93</v>
      </c>
      <c r="K18" s="47" t="s">
        <v>80</v>
      </c>
      <c r="L18" s="47"/>
      <c r="M18" s="47" t="s">
        <v>62</v>
      </c>
      <c r="N18" s="47" t="s">
        <v>80</v>
      </c>
      <c r="O18" s="47" t="s">
        <v>80</v>
      </c>
      <c r="P18" s="59" t="s">
        <v>80</v>
      </c>
      <c r="Q18" s="49"/>
      <c r="R18" s="68" t="s">
        <v>56</v>
      </c>
      <c r="S18" s="68" t="s">
        <v>56</v>
      </c>
      <c r="T18" s="47" t="s">
        <v>83</v>
      </c>
      <c r="U18" s="47">
        <f t="shared" si="4"/>
        <v>5</v>
      </c>
      <c r="V18" s="47" t="s">
        <v>94</v>
      </c>
      <c r="W18" s="47">
        <f t="shared" si="5"/>
        <v>5</v>
      </c>
      <c r="X18" s="66" t="s">
        <v>94</v>
      </c>
      <c r="Y18" s="47">
        <f t="shared" si="6"/>
        <v>5</v>
      </c>
      <c r="Z18" s="47" t="str">
        <f t="shared" si="3"/>
        <v>Alta</v>
      </c>
      <c r="AA18" s="66" t="s">
        <v>85</v>
      </c>
      <c r="AB18" s="47"/>
      <c r="AC18" s="47"/>
      <c r="AD18" s="48">
        <v>45265</v>
      </c>
      <c r="AE18" s="49"/>
      <c r="AF18" s="49" t="s">
        <v>69</v>
      </c>
      <c r="AG18" s="49" t="s">
        <v>69</v>
      </c>
      <c r="AH18" s="49" t="s">
        <v>74</v>
      </c>
      <c r="AI18" s="49" t="s">
        <v>69</v>
      </c>
      <c r="AJ18" s="49" t="s">
        <v>69</v>
      </c>
      <c r="AK18" s="47" t="s">
        <v>80</v>
      </c>
      <c r="AL18" s="47" t="s">
        <v>80</v>
      </c>
      <c r="AM18" s="47" t="s">
        <v>80</v>
      </c>
      <c r="AN18" s="47" t="s">
        <v>80</v>
      </c>
      <c r="AO18" s="49">
        <v>45286</v>
      </c>
      <c r="AP18" s="47" t="s">
        <v>80</v>
      </c>
      <c r="AQ18" s="73" t="s">
        <v>69</v>
      </c>
    </row>
    <row r="19" spans="1:43" s="38" customFormat="1" ht="135">
      <c r="A19" s="65">
        <v>8</v>
      </c>
      <c r="B19" s="65" t="s">
        <v>456</v>
      </c>
      <c r="C19" s="65" t="s">
        <v>456</v>
      </c>
      <c r="D19" s="65" t="s">
        <v>456</v>
      </c>
      <c r="E19" s="61" t="s">
        <v>97</v>
      </c>
      <c r="F19" s="40" t="s">
        <v>56</v>
      </c>
      <c r="G19" s="66" t="s">
        <v>56</v>
      </c>
      <c r="H19" s="66" t="s">
        <v>57</v>
      </c>
      <c r="I19" s="55" t="s">
        <v>449</v>
      </c>
      <c r="J19" s="47" t="s">
        <v>93</v>
      </c>
      <c r="K19" s="47" t="s">
        <v>80</v>
      </c>
      <c r="L19" s="47"/>
      <c r="M19" s="47" t="s">
        <v>62</v>
      </c>
      <c r="N19" s="47" t="s">
        <v>80</v>
      </c>
      <c r="O19" s="47" t="s">
        <v>80</v>
      </c>
      <c r="P19" s="59" t="s">
        <v>80</v>
      </c>
      <c r="Q19" s="49"/>
      <c r="R19" s="68" t="s">
        <v>56</v>
      </c>
      <c r="S19" s="68" t="s">
        <v>56</v>
      </c>
      <c r="T19" s="47" t="s">
        <v>83</v>
      </c>
      <c r="U19" s="47">
        <f t="shared" si="4"/>
        <v>5</v>
      </c>
      <c r="V19" s="47" t="s">
        <v>67</v>
      </c>
      <c r="W19" s="47">
        <f t="shared" si="5"/>
        <v>3</v>
      </c>
      <c r="X19" s="66" t="s">
        <v>67</v>
      </c>
      <c r="Y19" s="47">
        <f t="shared" si="6"/>
        <v>3</v>
      </c>
      <c r="Z19" s="47" t="str">
        <f t="shared" si="3"/>
        <v>Media</v>
      </c>
      <c r="AA19" s="66" t="s">
        <v>85</v>
      </c>
      <c r="AB19" s="47"/>
      <c r="AC19" s="47"/>
      <c r="AD19" s="48">
        <v>45265</v>
      </c>
      <c r="AE19" s="49"/>
      <c r="AF19" s="51" t="s">
        <v>86</v>
      </c>
      <c r="AG19" s="51" t="s">
        <v>86</v>
      </c>
      <c r="AH19" s="51" t="s">
        <v>86</v>
      </c>
      <c r="AI19" s="51" t="s">
        <v>86</v>
      </c>
      <c r="AJ19" s="49" t="s">
        <v>69</v>
      </c>
      <c r="AK19" s="50" t="s">
        <v>435</v>
      </c>
      <c r="AL19" s="50" t="s">
        <v>433</v>
      </c>
      <c r="AM19" s="70" t="s">
        <v>432</v>
      </c>
      <c r="AN19" s="50" t="s">
        <v>436</v>
      </c>
      <c r="AO19" s="49">
        <v>45286</v>
      </c>
      <c r="AP19" s="47" t="s">
        <v>80</v>
      </c>
      <c r="AQ19" s="73" t="s">
        <v>69</v>
      </c>
    </row>
    <row r="20" spans="1:43" s="38" customFormat="1" ht="135">
      <c r="A20" s="65">
        <v>9</v>
      </c>
      <c r="B20" s="65" t="s">
        <v>456</v>
      </c>
      <c r="C20" s="65" t="s">
        <v>456</v>
      </c>
      <c r="D20" s="65" t="s">
        <v>456</v>
      </c>
      <c r="E20" s="40" t="s">
        <v>98</v>
      </c>
      <c r="F20" s="40" t="s">
        <v>56</v>
      </c>
      <c r="G20" s="66" t="s">
        <v>56</v>
      </c>
      <c r="H20" s="66" t="s">
        <v>57</v>
      </c>
      <c r="I20" s="40" t="s">
        <v>99</v>
      </c>
      <c r="J20" s="47" t="s">
        <v>93</v>
      </c>
      <c r="K20" s="47" t="s">
        <v>80</v>
      </c>
      <c r="L20" s="47"/>
      <c r="M20" s="47" t="s">
        <v>62</v>
      </c>
      <c r="N20" s="47" t="s">
        <v>80</v>
      </c>
      <c r="O20" s="47" t="s">
        <v>80</v>
      </c>
      <c r="P20" s="59" t="s">
        <v>80</v>
      </c>
      <c r="Q20" s="49"/>
      <c r="R20" s="68" t="s">
        <v>56</v>
      </c>
      <c r="S20" s="68" t="s">
        <v>56</v>
      </c>
      <c r="T20" s="47" t="s">
        <v>83</v>
      </c>
      <c r="U20" s="47">
        <f t="shared" si="4"/>
        <v>5</v>
      </c>
      <c r="V20" s="47" t="s">
        <v>67</v>
      </c>
      <c r="W20" s="47">
        <f t="shared" ref="W20:W37" si="7">IF(V20="No Clasificada",5,IF(V20="Bajo",1,IF(V20="Medio",3,IF(V20="Alto",5,))))</f>
        <v>3</v>
      </c>
      <c r="X20" s="66" t="s">
        <v>67</v>
      </c>
      <c r="Y20" s="47">
        <f t="shared" si="6"/>
        <v>3</v>
      </c>
      <c r="Z20" s="47" t="str">
        <f t="shared" si="3"/>
        <v>Media</v>
      </c>
      <c r="AA20" s="66" t="s">
        <v>85</v>
      </c>
      <c r="AB20" s="47"/>
      <c r="AC20" s="47"/>
      <c r="AD20" s="48">
        <v>45265</v>
      </c>
      <c r="AE20" s="49"/>
      <c r="AF20" s="51" t="s">
        <v>86</v>
      </c>
      <c r="AG20" s="51" t="s">
        <v>86</v>
      </c>
      <c r="AH20" s="51" t="s">
        <v>86</v>
      </c>
      <c r="AI20" s="51" t="s">
        <v>86</v>
      </c>
      <c r="AJ20" s="49" t="s">
        <v>69</v>
      </c>
      <c r="AK20" s="50" t="s">
        <v>435</v>
      </c>
      <c r="AL20" s="50" t="s">
        <v>433</v>
      </c>
      <c r="AM20" s="70" t="s">
        <v>432</v>
      </c>
      <c r="AN20" s="50" t="s">
        <v>436</v>
      </c>
      <c r="AO20" s="49">
        <v>45286</v>
      </c>
      <c r="AP20" s="47" t="s">
        <v>80</v>
      </c>
      <c r="AQ20" s="73" t="s">
        <v>69</v>
      </c>
    </row>
    <row r="21" spans="1:43" s="38" customFormat="1" ht="171">
      <c r="A21" s="65">
        <v>10</v>
      </c>
      <c r="B21" s="65" t="s">
        <v>456</v>
      </c>
      <c r="C21" s="65" t="s">
        <v>456</v>
      </c>
      <c r="D21" s="65" t="s">
        <v>456</v>
      </c>
      <c r="E21" s="55" t="s">
        <v>100</v>
      </c>
      <c r="F21" s="40" t="s">
        <v>56</v>
      </c>
      <c r="G21" s="66" t="s">
        <v>56</v>
      </c>
      <c r="H21" s="66" t="s">
        <v>57</v>
      </c>
      <c r="I21" s="40" t="s">
        <v>101</v>
      </c>
      <c r="J21" s="47" t="s">
        <v>93</v>
      </c>
      <c r="K21" s="47" t="s">
        <v>80</v>
      </c>
      <c r="L21" s="47"/>
      <c r="M21" s="47" t="s">
        <v>62</v>
      </c>
      <c r="N21" s="47" t="s">
        <v>80</v>
      </c>
      <c r="O21" s="47" t="s">
        <v>80</v>
      </c>
      <c r="P21" s="59" t="s">
        <v>80</v>
      </c>
      <c r="Q21" s="49"/>
      <c r="R21" s="68" t="s">
        <v>56</v>
      </c>
      <c r="S21" s="68" t="s">
        <v>56</v>
      </c>
      <c r="T21" s="47" t="s">
        <v>83</v>
      </c>
      <c r="U21" s="47">
        <f t="shared" si="4"/>
        <v>5</v>
      </c>
      <c r="V21" s="47" t="s">
        <v>67</v>
      </c>
      <c r="W21" s="47">
        <f t="shared" si="7"/>
        <v>3</v>
      </c>
      <c r="X21" s="66" t="s">
        <v>67</v>
      </c>
      <c r="Y21" s="47">
        <f t="shared" si="6"/>
        <v>3</v>
      </c>
      <c r="Z21" s="47" t="str">
        <f t="shared" si="3"/>
        <v>Media</v>
      </c>
      <c r="AA21" s="66" t="s">
        <v>85</v>
      </c>
      <c r="AB21" s="47"/>
      <c r="AC21" s="47"/>
      <c r="AD21" s="48">
        <v>45265</v>
      </c>
      <c r="AE21" s="49"/>
      <c r="AF21" s="51" t="s">
        <v>86</v>
      </c>
      <c r="AG21" s="51" t="s">
        <v>86</v>
      </c>
      <c r="AH21" s="51" t="s">
        <v>86</v>
      </c>
      <c r="AI21" s="51" t="s">
        <v>69</v>
      </c>
      <c r="AJ21" s="49" t="s">
        <v>69</v>
      </c>
      <c r="AK21" s="47" t="s">
        <v>438</v>
      </c>
      <c r="AL21" s="47" t="s">
        <v>437</v>
      </c>
      <c r="AM21" s="47" t="s">
        <v>439</v>
      </c>
      <c r="AN21" s="47" t="s">
        <v>436</v>
      </c>
      <c r="AO21" s="49">
        <v>45286</v>
      </c>
      <c r="AP21" s="47" t="s">
        <v>440</v>
      </c>
      <c r="AQ21" s="73" t="s">
        <v>69</v>
      </c>
    </row>
    <row r="22" spans="1:43" s="38" customFormat="1" ht="135">
      <c r="A22" s="65">
        <v>11</v>
      </c>
      <c r="B22" s="65" t="s">
        <v>456</v>
      </c>
      <c r="C22" s="65" t="s">
        <v>456</v>
      </c>
      <c r="D22" s="65" t="s">
        <v>456</v>
      </c>
      <c r="E22" s="40" t="s">
        <v>102</v>
      </c>
      <c r="F22" s="40" t="s">
        <v>56</v>
      </c>
      <c r="G22" s="66" t="s">
        <v>56</v>
      </c>
      <c r="H22" s="66" t="s">
        <v>57</v>
      </c>
      <c r="I22" s="40" t="s">
        <v>103</v>
      </c>
      <c r="J22" s="47" t="s">
        <v>93</v>
      </c>
      <c r="K22" s="47" t="s">
        <v>80</v>
      </c>
      <c r="L22" s="47"/>
      <c r="M22" s="47" t="s">
        <v>62</v>
      </c>
      <c r="N22" s="47" t="s">
        <v>80</v>
      </c>
      <c r="O22" s="47" t="s">
        <v>80</v>
      </c>
      <c r="P22" s="59" t="s">
        <v>80</v>
      </c>
      <c r="Q22" s="49"/>
      <c r="R22" s="68" t="s">
        <v>56</v>
      </c>
      <c r="S22" s="68" t="s">
        <v>56</v>
      </c>
      <c r="T22" s="47" t="s">
        <v>83</v>
      </c>
      <c r="U22" s="47">
        <f t="shared" si="4"/>
        <v>5</v>
      </c>
      <c r="V22" s="47" t="s">
        <v>67</v>
      </c>
      <c r="W22" s="47">
        <f t="shared" si="7"/>
        <v>3</v>
      </c>
      <c r="X22" s="66" t="s">
        <v>67</v>
      </c>
      <c r="Y22" s="47">
        <f t="shared" si="6"/>
        <v>3</v>
      </c>
      <c r="Z22" s="47" t="str">
        <f t="shared" si="3"/>
        <v>Media</v>
      </c>
      <c r="AA22" s="66" t="s">
        <v>85</v>
      </c>
      <c r="AB22" s="47"/>
      <c r="AC22" s="47"/>
      <c r="AD22" s="48">
        <v>45265</v>
      </c>
      <c r="AE22" s="49"/>
      <c r="AF22" s="49" t="s">
        <v>69</v>
      </c>
      <c r="AG22" s="49" t="s">
        <v>86</v>
      </c>
      <c r="AH22" s="49" t="s">
        <v>86</v>
      </c>
      <c r="AI22" s="49" t="s">
        <v>86</v>
      </c>
      <c r="AJ22" s="49" t="s">
        <v>69</v>
      </c>
      <c r="AK22" s="47" t="s">
        <v>441</v>
      </c>
      <c r="AL22" s="50" t="s">
        <v>433</v>
      </c>
      <c r="AM22" s="70" t="s">
        <v>432</v>
      </c>
      <c r="AN22" s="50" t="s">
        <v>434</v>
      </c>
      <c r="AO22" s="49">
        <v>45286</v>
      </c>
      <c r="AP22" s="47" t="s">
        <v>80</v>
      </c>
      <c r="AQ22" s="73" t="s">
        <v>69</v>
      </c>
    </row>
    <row r="23" spans="1:43" s="38" customFormat="1" ht="42.75">
      <c r="A23" s="65">
        <v>12</v>
      </c>
      <c r="B23" s="65" t="s">
        <v>456</v>
      </c>
      <c r="C23" s="65" t="s">
        <v>456</v>
      </c>
      <c r="D23" s="65" t="s">
        <v>456</v>
      </c>
      <c r="E23" s="40" t="s">
        <v>104</v>
      </c>
      <c r="F23" s="40" t="s">
        <v>56</v>
      </c>
      <c r="G23" s="66" t="s">
        <v>56</v>
      </c>
      <c r="H23" s="66" t="s">
        <v>57</v>
      </c>
      <c r="I23" s="40" t="s">
        <v>105</v>
      </c>
      <c r="J23" s="47" t="s">
        <v>93</v>
      </c>
      <c r="K23" s="47" t="s">
        <v>80</v>
      </c>
      <c r="L23" s="47"/>
      <c r="M23" s="47" t="s">
        <v>62</v>
      </c>
      <c r="N23" s="47" t="s">
        <v>80</v>
      </c>
      <c r="O23" s="47" t="s">
        <v>80</v>
      </c>
      <c r="P23" s="59" t="s">
        <v>80</v>
      </c>
      <c r="Q23" s="49"/>
      <c r="R23" s="68" t="s">
        <v>56</v>
      </c>
      <c r="S23" s="68" t="s">
        <v>56</v>
      </c>
      <c r="T23" s="47" t="s">
        <v>89</v>
      </c>
      <c r="U23" s="47">
        <f t="shared" si="4"/>
        <v>3</v>
      </c>
      <c r="V23" s="47" t="s">
        <v>67</v>
      </c>
      <c r="W23" s="47">
        <f t="shared" si="7"/>
        <v>3</v>
      </c>
      <c r="X23" s="66" t="s">
        <v>67</v>
      </c>
      <c r="Y23" s="47">
        <f t="shared" si="6"/>
        <v>3</v>
      </c>
      <c r="Z23" s="47" t="str">
        <f t="shared" si="3"/>
        <v>Media</v>
      </c>
      <c r="AA23" s="66" t="s">
        <v>85</v>
      </c>
      <c r="AB23" s="47"/>
      <c r="AC23" s="47"/>
      <c r="AD23" s="48">
        <v>45265</v>
      </c>
      <c r="AE23" s="49"/>
      <c r="AF23" s="49" t="s">
        <v>69</v>
      </c>
      <c r="AG23" s="49" t="s">
        <v>69</v>
      </c>
      <c r="AH23" s="49" t="s">
        <v>74</v>
      </c>
      <c r="AI23" s="49" t="s">
        <v>69</v>
      </c>
      <c r="AJ23" s="49" t="s">
        <v>69</v>
      </c>
      <c r="AK23" s="47"/>
      <c r="AL23" s="47"/>
      <c r="AM23" s="47"/>
      <c r="AN23" s="47"/>
      <c r="AO23" s="49">
        <v>45286</v>
      </c>
      <c r="AP23" s="47" t="s">
        <v>80</v>
      </c>
      <c r="AQ23" s="73" t="s">
        <v>69</v>
      </c>
    </row>
    <row r="24" spans="1:43" s="38" customFormat="1" ht="409.5">
      <c r="A24" s="65">
        <v>13</v>
      </c>
      <c r="B24" s="65" t="s">
        <v>456</v>
      </c>
      <c r="C24" s="65" t="s">
        <v>456</v>
      </c>
      <c r="D24" s="65" t="s">
        <v>456</v>
      </c>
      <c r="E24" s="40" t="s">
        <v>106</v>
      </c>
      <c r="F24" s="40" t="s">
        <v>56</v>
      </c>
      <c r="G24" s="66" t="s">
        <v>56</v>
      </c>
      <c r="H24" s="66" t="s">
        <v>57</v>
      </c>
      <c r="I24" s="40" t="s">
        <v>107</v>
      </c>
      <c r="J24" s="47" t="s">
        <v>93</v>
      </c>
      <c r="K24" s="47" t="s">
        <v>80</v>
      </c>
      <c r="L24" s="47"/>
      <c r="M24" s="47" t="s">
        <v>62</v>
      </c>
      <c r="N24" s="47" t="s">
        <v>80</v>
      </c>
      <c r="O24" s="47" t="s">
        <v>80</v>
      </c>
      <c r="P24" s="59" t="s">
        <v>80</v>
      </c>
      <c r="Q24" s="49"/>
      <c r="R24" s="68" t="s">
        <v>56</v>
      </c>
      <c r="S24" s="68" t="s">
        <v>56</v>
      </c>
      <c r="T24" s="47" t="s">
        <v>89</v>
      </c>
      <c r="U24" s="47">
        <f t="shared" si="4"/>
        <v>3</v>
      </c>
      <c r="V24" s="47" t="s">
        <v>67</v>
      </c>
      <c r="W24" s="47">
        <f t="shared" si="7"/>
        <v>3</v>
      </c>
      <c r="X24" s="66" t="s">
        <v>67</v>
      </c>
      <c r="Y24" s="47">
        <f t="shared" si="6"/>
        <v>3</v>
      </c>
      <c r="Z24" s="47" t="str">
        <f t="shared" si="3"/>
        <v>Media</v>
      </c>
      <c r="AA24" s="66" t="s">
        <v>85</v>
      </c>
      <c r="AB24" s="47"/>
      <c r="AC24" s="47"/>
      <c r="AD24" s="48">
        <v>45265</v>
      </c>
      <c r="AE24" s="49"/>
      <c r="AF24" s="49" t="s">
        <v>86</v>
      </c>
      <c r="AG24" s="49" t="s">
        <v>86</v>
      </c>
      <c r="AH24" s="49" t="s">
        <v>86</v>
      </c>
      <c r="AI24" s="49" t="s">
        <v>86</v>
      </c>
      <c r="AJ24" s="49" t="s">
        <v>86</v>
      </c>
      <c r="AK24" s="47" t="s">
        <v>442</v>
      </c>
      <c r="AL24" s="50" t="s">
        <v>443</v>
      </c>
      <c r="AM24" s="50" t="s">
        <v>444</v>
      </c>
      <c r="AN24" s="50" t="s">
        <v>436</v>
      </c>
      <c r="AO24" s="49">
        <v>45286</v>
      </c>
      <c r="AP24" s="47" t="s">
        <v>80</v>
      </c>
      <c r="AQ24" s="73" t="s">
        <v>69</v>
      </c>
    </row>
    <row r="25" spans="1:43" s="38" customFormat="1" ht="409.5">
      <c r="A25" s="65">
        <v>14</v>
      </c>
      <c r="B25" s="65" t="s">
        <v>456</v>
      </c>
      <c r="C25" s="65" t="s">
        <v>456</v>
      </c>
      <c r="D25" s="65" t="s">
        <v>456</v>
      </c>
      <c r="E25" s="40" t="s">
        <v>108</v>
      </c>
      <c r="F25" s="40" t="s">
        <v>56</v>
      </c>
      <c r="G25" s="66" t="s">
        <v>56</v>
      </c>
      <c r="H25" s="66" t="s">
        <v>57</v>
      </c>
      <c r="I25" s="40" t="s">
        <v>107</v>
      </c>
      <c r="J25" s="47" t="s">
        <v>93</v>
      </c>
      <c r="K25" s="47" t="s">
        <v>80</v>
      </c>
      <c r="L25" s="47"/>
      <c r="M25" s="47" t="s">
        <v>62</v>
      </c>
      <c r="N25" s="47" t="s">
        <v>80</v>
      </c>
      <c r="O25" s="47" t="s">
        <v>80</v>
      </c>
      <c r="P25" s="59" t="s">
        <v>80</v>
      </c>
      <c r="Q25" s="49"/>
      <c r="R25" s="68" t="s">
        <v>56</v>
      </c>
      <c r="S25" s="68" t="s">
        <v>56</v>
      </c>
      <c r="T25" s="47" t="s">
        <v>83</v>
      </c>
      <c r="U25" s="47">
        <f t="shared" si="4"/>
        <v>5</v>
      </c>
      <c r="V25" s="47" t="s">
        <v>67</v>
      </c>
      <c r="W25" s="47">
        <f t="shared" si="7"/>
        <v>3</v>
      </c>
      <c r="X25" s="66" t="s">
        <v>67</v>
      </c>
      <c r="Y25" s="47">
        <f t="shared" si="6"/>
        <v>3</v>
      </c>
      <c r="Z25" s="47" t="str">
        <f t="shared" si="3"/>
        <v>Media</v>
      </c>
      <c r="AA25" s="66" t="s">
        <v>85</v>
      </c>
      <c r="AB25" s="47"/>
      <c r="AC25" s="47"/>
      <c r="AD25" s="48">
        <v>45265</v>
      </c>
      <c r="AE25" s="49"/>
      <c r="AF25" s="49" t="s">
        <v>86</v>
      </c>
      <c r="AG25" s="49" t="s">
        <v>86</v>
      </c>
      <c r="AH25" s="49" t="s">
        <v>86</v>
      </c>
      <c r="AI25" s="49" t="s">
        <v>86</v>
      </c>
      <c r="AJ25" s="49" t="s">
        <v>86</v>
      </c>
      <c r="AK25" s="47" t="s">
        <v>442</v>
      </c>
      <c r="AL25" s="50" t="s">
        <v>443</v>
      </c>
      <c r="AM25" s="50" t="s">
        <v>444</v>
      </c>
      <c r="AN25" s="50" t="s">
        <v>436</v>
      </c>
      <c r="AO25" s="49">
        <v>45286</v>
      </c>
      <c r="AP25" s="47" t="s">
        <v>80</v>
      </c>
      <c r="AQ25" s="73" t="s">
        <v>69</v>
      </c>
    </row>
    <row r="26" spans="1:43" s="38" customFormat="1" ht="171">
      <c r="A26" s="65">
        <v>15</v>
      </c>
      <c r="B26" s="65" t="s">
        <v>456</v>
      </c>
      <c r="C26" s="65" t="s">
        <v>456</v>
      </c>
      <c r="D26" s="65" t="s">
        <v>456</v>
      </c>
      <c r="E26" s="40" t="s">
        <v>109</v>
      </c>
      <c r="F26" s="40" t="s">
        <v>56</v>
      </c>
      <c r="G26" s="66" t="s">
        <v>56</v>
      </c>
      <c r="H26" s="66" t="s">
        <v>57</v>
      </c>
      <c r="I26" s="61" t="s">
        <v>110</v>
      </c>
      <c r="J26" s="47" t="s">
        <v>93</v>
      </c>
      <c r="K26" s="47" t="s">
        <v>80</v>
      </c>
      <c r="L26" s="47"/>
      <c r="M26" s="47" t="s">
        <v>62</v>
      </c>
      <c r="N26" s="47" t="s">
        <v>80</v>
      </c>
      <c r="O26" s="47" t="s">
        <v>80</v>
      </c>
      <c r="P26" s="59" t="s">
        <v>80</v>
      </c>
      <c r="Q26" s="49"/>
      <c r="R26" s="68" t="s">
        <v>56</v>
      </c>
      <c r="S26" s="68" t="s">
        <v>56</v>
      </c>
      <c r="T26" s="47" t="s">
        <v>89</v>
      </c>
      <c r="U26" s="47">
        <f t="shared" si="4"/>
        <v>3</v>
      </c>
      <c r="V26" s="47" t="s">
        <v>67</v>
      </c>
      <c r="W26" s="47">
        <f t="shared" si="7"/>
        <v>3</v>
      </c>
      <c r="X26" s="66" t="s">
        <v>67</v>
      </c>
      <c r="Y26" s="47">
        <f t="shared" si="6"/>
        <v>3</v>
      </c>
      <c r="Z26" s="47" t="str">
        <f t="shared" si="3"/>
        <v>Media</v>
      </c>
      <c r="AA26" s="66" t="s">
        <v>85</v>
      </c>
      <c r="AB26" s="47"/>
      <c r="AC26" s="47"/>
      <c r="AD26" s="48">
        <v>45265</v>
      </c>
      <c r="AE26" s="49"/>
      <c r="AF26" s="51" t="s">
        <v>86</v>
      </c>
      <c r="AG26" s="51" t="s">
        <v>86</v>
      </c>
      <c r="AH26" s="51" t="s">
        <v>86</v>
      </c>
      <c r="AI26" s="51" t="s">
        <v>69</v>
      </c>
      <c r="AJ26" s="49" t="s">
        <v>69</v>
      </c>
      <c r="AK26" s="50" t="s">
        <v>445</v>
      </c>
      <c r="AL26" s="47" t="s">
        <v>437</v>
      </c>
      <c r="AM26" s="50" t="s">
        <v>439</v>
      </c>
      <c r="AN26" s="47" t="s">
        <v>436</v>
      </c>
      <c r="AO26" s="49">
        <v>45286</v>
      </c>
      <c r="AP26" s="50" t="s">
        <v>440</v>
      </c>
      <c r="AQ26" s="73" t="s">
        <v>69</v>
      </c>
    </row>
    <row r="27" spans="1:43" s="38" customFormat="1" ht="171">
      <c r="A27" s="65">
        <v>16</v>
      </c>
      <c r="B27" s="65" t="s">
        <v>456</v>
      </c>
      <c r="C27" s="65" t="s">
        <v>456</v>
      </c>
      <c r="D27" s="65" t="s">
        <v>456</v>
      </c>
      <c r="E27" s="40" t="s">
        <v>111</v>
      </c>
      <c r="F27" s="40" t="s">
        <v>56</v>
      </c>
      <c r="G27" s="66" t="s">
        <v>56</v>
      </c>
      <c r="H27" s="66" t="s">
        <v>57</v>
      </c>
      <c r="I27" s="40" t="s">
        <v>112</v>
      </c>
      <c r="J27" s="47" t="s">
        <v>93</v>
      </c>
      <c r="K27" s="47" t="s">
        <v>80</v>
      </c>
      <c r="L27" s="47"/>
      <c r="M27" s="47" t="s">
        <v>62</v>
      </c>
      <c r="N27" s="47" t="s">
        <v>80</v>
      </c>
      <c r="O27" s="47" t="s">
        <v>80</v>
      </c>
      <c r="P27" s="59" t="s">
        <v>80</v>
      </c>
      <c r="Q27" s="49"/>
      <c r="R27" s="68" t="s">
        <v>56</v>
      </c>
      <c r="S27" s="68" t="s">
        <v>56</v>
      </c>
      <c r="T27" s="47" t="s">
        <v>89</v>
      </c>
      <c r="U27" s="47">
        <f t="shared" si="4"/>
        <v>3</v>
      </c>
      <c r="V27" s="47" t="s">
        <v>67</v>
      </c>
      <c r="W27" s="47">
        <f t="shared" si="7"/>
        <v>3</v>
      </c>
      <c r="X27" s="66" t="s">
        <v>67</v>
      </c>
      <c r="Y27" s="47">
        <f t="shared" si="6"/>
        <v>3</v>
      </c>
      <c r="Z27" s="47" t="str">
        <f t="shared" si="3"/>
        <v>Media</v>
      </c>
      <c r="AA27" s="66" t="s">
        <v>85</v>
      </c>
      <c r="AB27" s="47"/>
      <c r="AC27" s="47"/>
      <c r="AD27" s="48">
        <v>45265</v>
      </c>
      <c r="AE27" s="49"/>
      <c r="AF27" s="51" t="s">
        <v>86</v>
      </c>
      <c r="AG27" s="51" t="s">
        <v>86</v>
      </c>
      <c r="AH27" s="51" t="s">
        <v>86</v>
      </c>
      <c r="AI27" s="51" t="s">
        <v>69</v>
      </c>
      <c r="AJ27" s="49" t="s">
        <v>69</v>
      </c>
      <c r="AK27" s="50" t="s">
        <v>446</v>
      </c>
      <c r="AL27" s="47" t="s">
        <v>437</v>
      </c>
      <c r="AM27" s="50" t="s">
        <v>439</v>
      </c>
      <c r="AN27" s="47" t="s">
        <v>436</v>
      </c>
      <c r="AO27" s="49">
        <v>45286</v>
      </c>
      <c r="AP27" s="50" t="s">
        <v>440</v>
      </c>
      <c r="AQ27" s="73" t="s">
        <v>69</v>
      </c>
    </row>
    <row r="28" spans="1:43" s="38" customFormat="1" ht="171">
      <c r="A28" s="65">
        <v>17</v>
      </c>
      <c r="B28" s="65" t="s">
        <v>456</v>
      </c>
      <c r="C28" s="65" t="s">
        <v>456</v>
      </c>
      <c r="D28" s="65" t="s">
        <v>456</v>
      </c>
      <c r="E28" s="40" t="s">
        <v>113</v>
      </c>
      <c r="F28" s="40" t="s">
        <v>56</v>
      </c>
      <c r="G28" s="66" t="s">
        <v>56</v>
      </c>
      <c r="H28" s="66" t="s">
        <v>57</v>
      </c>
      <c r="I28" s="40" t="s">
        <v>114</v>
      </c>
      <c r="J28" s="47" t="s">
        <v>93</v>
      </c>
      <c r="K28" s="47" t="s">
        <v>80</v>
      </c>
      <c r="L28" s="47"/>
      <c r="M28" s="47" t="s">
        <v>62</v>
      </c>
      <c r="N28" s="47" t="s">
        <v>80</v>
      </c>
      <c r="O28" s="47" t="s">
        <v>80</v>
      </c>
      <c r="P28" s="59" t="s">
        <v>80</v>
      </c>
      <c r="Q28" s="49"/>
      <c r="R28" s="68" t="s">
        <v>56</v>
      </c>
      <c r="S28" s="68" t="s">
        <v>56</v>
      </c>
      <c r="T28" s="47" t="s">
        <v>89</v>
      </c>
      <c r="U28" s="47">
        <f t="shared" si="4"/>
        <v>3</v>
      </c>
      <c r="V28" s="47" t="s">
        <v>67</v>
      </c>
      <c r="W28" s="47">
        <f t="shared" si="7"/>
        <v>3</v>
      </c>
      <c r="X28" s="66" t="s">
        <v>67</v>
      </c>
      <c r="Y28" s="47">
        <f t="shared" si="6"/>
        <v>3</v>
      </c>
      <c r="Z28" s="47" t="str">
        <f t="shared" si="3"/>
        <v>Media</v>
      </c>
      <c r="AA28" s="66" t="s">
        <v>85</v>
      </c>
      <c r="AB28" s="47"/>
      <c r="AC28" s="47"/>
      <c r="AD28" s="48">
        <v>45265</v>
      </c>
      <c r="AE28" s="49"/>
      <c r="AF28" s="51" t="s">
        <v>86</v>
      </c>
      <c r="AG28" s="51" t="s">
        <v>86</v>
      </c>
      <c r="AH28" s="51" t="s">
        <v>86</v>
      </c>
      <c r="AI28" s="51" t="s">
        <v>69</v>
      </c>
      <c r="AJ28" s="49" t="s">
        <v>69</v>
      </c>
      <c r="AK28" s="50" t="s">
        <v>447</v>
      </c>
      <c r="AL28" s="47" t="s">
        <v>437</v>
      </c>
      <c r="AM28" s="50" t="s">
        <v>439</v>
      </c>
      <c r="AN28" s="47" t="s">
        <v>436</v>
      </c>
      <c r="AO28" s="49">
        <v>45286</v>
      </c>
      <c r="AP28" s="50" t="s">
        <v>440</v>
      </c>
      <c r="AQ28" s="73" t="s">
        <v>69</v>
      </c>
    </row>
    <row r="29" spans="1:43" s="38" customFormat="1" ht="42.75">
      <c r="A29" s="65">
        <v>18</v>
      </c>
      <c r="B29" s="65" t="s">
        <v>456</v>
      </c>
      <c r="C29" s="65" t="s">
        <v>456</v>
      </c>
      <c r="D29" s="65" t="s">
        <v>456</v>
      </c>
      <c r="E29" s="40" t="s">
        <v>115</v>
      </c>
      <c r="F29" s="40" t="s">
        <v>56</v>
      </c>
      <c r="G29" s="66" t="s">
        <v>56</v>
      </c>
      <c r="H29" s="66" t="s">
        <v>57</v>
      </c>
      <c r="I29" s="40" t="s">
        <v>116</v>
      </c>
      <c r="J29" s="47" t="s">
        <v>93</v>
      </c>
      <c r="K29" s="47" t="s">
        <v>80</v>
      </c>
      <c r="L29" s="47"/>
      <c r="M29" s="47" t="s">
        <v>62</v>
      </c>
      <c r="N29" s="47" t="s">
        <v>80</v>
      </c>
      <c r="O29" s="47" t="s">
        <v>80</v>
      </c>
      <c r="P29" s="59" t="s">
        <v>80</v>
      </c>
      <c r="Q29" s="49"/>
      <c r="R29" s="68" t="s">
        <v>56</v>
      </c>
      <c r="S29" s="68" t="s">
        <v>56</v>
      </c>
      <c r="T29" s="47" t="s">
        <v>66</v>
      </c>
      <c r="U29" s="47">
        <f t="shared" si="4"/>
        <v>1</v>
      </c>
      <c r="V29" s="47" t="s">
        <v>67</v>
      </c>
      <c r="W29" s="47">
        <f t="shared" si="7"/>
        <v>3</v>
      </c>
      <c r="X29" s="66" t="s">
        <v>206</v>
      </c>
      <c r="Y29" s="47">
        <f t="shared" si="6"/>
        <v>1</v>
      </c>
      <c r="Z29" s="47" t="str">
        <f t="shared" si="3"/>
        <v>Media</v>
      </c>
      <c r="AA29" s="66" t="s">
        <v>85</v>
      </c>
      <c r="AB29" s="47"/>
      <c r="AC29" s="47"/>
      <c r="AD29" s="48">
        <v>45265</v>
      </c>
      <c r="AE29" s="49"/>
      <c r="AF29" s="49" t="s">
        <v>69</v>
      </c>
      <c r="AG29" s="49" t="s">
        <v>69</v>
      </c>
      <c r="AH29" s="49" t="s">
        <v>74</v>
      </c>
      <c r="AI29" s="49" t="s">
        <v>69</v>
      </c>
      <c r="AJ29" s="49" t="s">
        <v>69</v>
      </c>
      <c r="AK29" s="47" t="s">
        <v>80</v>
      </c>
      <c r="AL29" s="47" t="s">
        <v>80</v>
      </c>
      <c r="AM29" s="47" t="s">
        <v>80</v>
      </c>
      <c r="AN29" s="47" t="s">
        <v>80</v>
      </c>
      <c r="AO29" s="49">
        <v>45286</v>
      </c>
      <c r="AP29" s="47" t="s">
        <v>80</v>
      </c>
      <c r="AQ29" s="73" t="s">
        <v>69</v>
      </c>
    </row>
    <row r="30" spans="1:43" s="38" customFormat="1" ht="57">
      <c r="A30" s="65">
        <v>19</v>
      </c>
      <c r="B30" s="65" t="s">
        <v>456</v>
      </c>
      <c r="C30" s="65" t="s">
        <v>456</v>
      </c>
      <c r="D30" s="65" t="s">
        <v>456</v>
      </c>
      <c r="E30" s="40" t="s">
        <v>117</v>
      </c>
      <c r="F30" s="40" t="s">
        <v>56</v>
      </c>
      <c r="G30" s="66" t="s">
        <v>56</v>
      </c>
      <c r="H30" s="66" t="s">
        <v>57</v>
      </c>
      <c r="I30" s="40" t="s">
        <v>118</v>
      </c>
      <c r="J30" s="47" t="s">
        <v>93</v>
      </c>
      <c r="K30" s="47" t="s">
        <v>80</v>
      </c>
      <c r="L30" s="47"/>
      <c r="M30" s="47" t="s">
        <v>62</v>
      </c>
      <c r="N30" s="47" t="s">
        <v>80</v>
      </c>
      <c r="O30" s="47" t="s">
        <v>80</v>
      </c>
      <c r="P30" s="59" t="s">
        <v>80</v>
      </c>
      <c r="Q30" s="49"/>
      <c r="R30" s="68" t="s">
        <v>56</v>
      </c>
      <c r="S30" s="68" t="s">
        <v>56</v>
      </c>
      <c r="T30" s="47" t="s">
        <v>83</v>
      </c>
      <c r="U30" s="47">
        <f t="shared" si="4"/>
        <v>5</v>
      </c>
      <c r="V30" s="47" t="s">
        <v>67</v>
      </c>
      <c r="W30" s="47">
        <f t="shared" si="7"/>
        <v>3</v>
      </c>
      <c r="X30" s="66" t="s">
        <v>67</v>
      </c>
      <c r="Y30" s="47">
        <f t="shared" si="6"/>
        <v>3</v>
      </c>
      <c r="Z30" s="47" t="str">
        <f t="shared" si="3"/>
        <v>Media</v>
      </c>
      <c r="AA30" s="66" t="s">
        <v>85</v>
      </c>
      <c r="AB30" s="47"/>
      <c r="AC30" s="47"/>
      <c r="AD30" s="48">
        <v>45265</v>
      </c>
      <c r="AE30" s="49"/>
      <c r="AF30" s="49" t="s">
        <v>69</v>
      </c>
      <c r="AG30" s="49" t="s">
        <v>69</v>
      </c>
      <c r="AH30" s="49" t="s">
        <v>74</v>
      </c>
      <c r="AI30" s="49" t="s">
        <v>69</v>
      </c>
      <c r="AJ30" s="49" t="s">
        <v>69</v>
      </c>
      <c r="AK30" s="47" t="s">
        <v>80</v>
      </c>
      <c r="AL30" s="47" t="s">
        <v>80</v>
      </c>
      <c r="AM30" s="47" t="s">
        <v>80</v>
      </c>
      <c r="AN30" s="47" t="s">
        <v>80</v>
      </c>
      <c r="AO30" s="49">
        <v>45286</v>
      </c>
      <c r="AP30" s="47" t="s">
        <v>80</v>
      </c>
      <c r="AQ30" s="73" t="s">
        <v>69</v>
      </c>
    </row>
    <row r="31" spans="1:43" s="38" customFormat="1" ht="57">
      <c r="A31" s="65">
        <v>20</v>
      </c>
      <c r="B31" s="65" t="s">
        <v>456</v>
      </c>
      <c r="C31" s="65" t="s">
        <v>456</v>
      </c>
      <c r="D31" s="65" t="s">
        <v>456</v>
      </c>
      <c r="E31" s="40" t="s">
        <v>119</v>
      </c>
      <c r="F31" s="40" t="s">
        <v>56</v>
      </c>
      <c r="G31" s="66" t="s">
        <v>56</v>
      </c>
      <c r="H31" s="66" t="s">
        <v>57</v>
      </c>
      <c r="I31" s="40" t="s">
        <v>120</v>
      </c>
      <c r="J31" s="47" t="s">
        <v>93</v>
      </c>
      <c r="K31" s="47" t="s">
        <v>80</v>
      </c>
      <c r="L31" s="47"/>
      <c r="M31" s="47" t="s">
        <v>62</v>
      </c>
      <c r="N31" s="47" t="s">
        <v>80</v>
      </c>
      <c r="O31" s="47" t="s">
        <v>80</v>
      </c>
      <c r="P31" s="59" t="s">
        <v>80</v>
      </c>
      <c r="Q31" s="49"/>
      <c r="R31" s="68" t="s">
        <v>56</v>
      </c>
      <c r="S31" s="68" t="s">
        <v>56</v>
      </c>
      <c r="T31" s="47" t="s">
        <v>83</v>
      </c>
      <c r="U31" s="47">
        <f t="shared" si="4"/>
        <v>5</v>
      </c>
      <c r="V31" s="47" t="s">
        <v>67</v>
      </c>
      <c r="W31" s="47">
        <f t="shared" si="7"/>
        <v>3</v>
      </c>
      <c r="X31" s="66" t="s">
        <v>67</v>
      </c>
      <c r="Y31" s="47">
        <f t="shared" ref="Y31:Y93" si="8">IF(X31="No Clasificada",5,IF(X31="Bajo",1,IF(X31="Medio",3,IF(X31="Alto",5,))))</f>
        <v>3</v>
      </c>
      <c r="Z31" s="47" t="str">
        <f t="shared" si="3"/>
        <v>Media</v>
      </c>
      <c r="AA31" s="66" t="s">
        <v>85</v>
      </c>
      <c r="AB31" s="47"/>
      <c r="AC31" s="47"/>
      <c r="AD31" s="48">
        <v>45265</v>
      </c>
      <c r="AE31" s="49"/>
      <c r="AF31" s="49" t="s">
        <v>69</v>
      </c>
      <c r="AG31" s="49" t="s">
        <v>69</v>
      </c>
      <c r="AH31" s="49" t="s">
        <v>74</v>
      </c>
      <c r="AI31" s="49" t="s">
        <v>69</v>
      </c>
      <c r="AJ31" s="49" t="s">
        <v>69</v>
      </c>
      <c r="AK31" s="47" t="s">
        <v>80</v>
      </c>
      <c r="AL31" s="47" t="s">
        <v>80</v>
      </c>
      <c r="AM31" s="47" t="s">
        <v>80</v>
      </c>
      <c r="AN31" s="47" t="s">
        <v>80</v>
      </c>
      <c r="AO31" s="49">
        <v>45286</v>
      </c>
      <c r="AP31" s="47" t="s">
        <v>80</v>
      </c>
      <c r="AQ31" s="73" t="s">
        <v>69</v>
      </c>
    </row>
    <row r="32" spans="1:43" s="38" customFormat="1" ht="42.75">
      <c r="A32" s="65">
        <v>21</v>
      </c>
      <c r="B32" s="65" t="s">
        <v>456</v>
      </c>
      <c r="C32" s="65" t="s">
        <v>456</v>
      </c>
      <c r="D32" s="65" t="s">
        <v>456</v>
      </c>
      <c r="E32" s="40" t="s">
        <v>121</v>
      </c>
      <c r="F32" s="40" t="s">
        <v>56</v>
      </c>
      <c r="G32" s="66" t="s">
        <v>56</v>
      </c>
      <c r="H32" s="66" t="s">
        <v>57</v>
      </c>
      <c r="I32" s="40" t="s">
        <v>122</v>
      </c>
      <c r="J32" s="47" t="s">
        <v>93</v>
      </c>
      <c r="K32" s="47" t="s">
        <v>80</v>
      </c>
      <c r="L32" s="47"/>
      <c r="M32" s="47" t="s">
        <v>62</v>
      </c>
      <c r="N32" s="47" t="s">
        <v>80</v>
      </c>
      <c r="O32" s="47" t="s">
        <v>80</v>
      </c>
      <c r="P32" s="59" t="s">
        <v>80</v>
      </c>
      <c r="Q32" s="49"/>
      <c r="R32" s="68" t="s">
        <v>56</v>
      </c>
      <c r="S32" s="68" t="s">
        <v>56</v>
      </c>
      <c r="T32" s="47" t="s">
        <v>66</v>
      </c>
      <c r="U32" s="47">
        <f t="shared" si="4"/>
        <v>1</v>
      </c>
      <c r="V32" s="47" t="s">
        <v>67</v>
      </c>
      <c r="W32" s="47">
        <f t="shared" si="7"/>
        <v>3</v>
      </c>
      <c r="X32" s="66" t="s">
        <v>84</v>
      </c>
      <c r="Y32" s="47">
        <f t="shared" si="8"/>
        <v>5</v>
      </c>
      <c r="Z32" s="47" t="str">
        <f t="shared" si="3"/>
        <v>Media</v>
      </c>
      <c r="AA32" s="66" t="s">
        <v>85</v>
      </c>
      <c r="AB32" s="47"/>
      <c r="AC32" s="47"/>
      <c r="AD32" s="48">
        <v>45265</v>
      </c>
      <c r="AE32" s="49"/>
      <c r="AF32" s="49" t="s">
        <v>69</v>
      </c>
      <c r="AG32" s="49" t="s">
        <v>69</v>
      </c>
      <c r="AH32" s="49" t="s">
        <v>74</v>
      </c>
      <c r="AI32" s="49" t="s">
        <v>69</v>
      </c>
      <c r="AJ32" s="49" t="s">
        <v>69</v>
      </c>
      <c r="AK32" s="47" t="s">
        <v>80</v>
      </c>
      <c r="AL32" s="47" t="s">
        <v>80</v>
      </c>
      <c r="AM32" s="47" t="s">
        <v>80</v>
      </c>
      <c r="AN32" s="47" t="s">
        <v>80</v>
      </c>
      <c r="AO32" s="49">
        <v>45286</v>
      </c>
      <c r="AP32" s="47" t="s">
        <v>80</v>
      </c>
      <c r="AQ32" s="73" t="s">
        <v>69</v>
      </c>
    </row>
    <row r="33" spans="1:43" s="38" customFormat="1" ht="42.75">
      <c r="A33" s="65">
        <v>22</v>
      </c>
      <c r="B33" s="65" t="s">
        <v>456</v>
      </c>
      <c r="C33" s="65" t="s">
        <v>456</v>
      </c>
      <c r="D33" s="65" t="s">
        <v>456</v>
      </c>
      <c r="E33" s="40" t="s">
        <v>123</v>
      </c>
      <c r="F33" s="40" t="s">
        <v>56</v>
      </c>
      <c r="G33" s="66" t="s">
        <v>56</v>
      </c>
      <c r="H33" s="66" t="s">
        <v>57</v>
      </c>
      <c r="I33" s="40" t="s">
        <v>124</v>
      </c>
      <c r="J33" s="47" t="s">
        <v>93</v>
      </c>
      <c r="K33" s="47" t="s">
        <v>80</v>
      </c>
      <c r="L33" s="47"/>
      <c r="M33" s="47" t="s">
        <v>62</v>
      </c>
      <c r="N33" s="47" t="s">
        <v>80</v>
      </c>
      <c r="O33" s="47" t="s">
        <v>80</v>
      </c>
      <c r="P33" s="59" t="s">
        <v>80</v>
      </c>
      <c r="Q33" s="49"/>
      <c r="R33" s="68" t="s">
        <v>56</v>
      </c>
      <c r="S33" s="68" t="s">
        <v>56</v>
      </c>
      <c r="T33" s="47" t="s">
        <v>89</v>
      </c>
      <c r="U33" s="47">
        <f t="shared" si="4"/>
        <v>3</v>
      </c>
      <c r="V33" s="47" t="s">
        <v>67</v>
      </c>
      <c r="W33" s="47">
        <f t="shared" si="7"/>
        <v>3</v>
      </c>
      <c r="X33" s="66" t="s">
        <v>67</v>
      </c>
      <c r="Y33" s="47">
        <f t="shared" si="8"/>
        <v>3</v>
      </c>
      <c r="Z33" s="47" t="str">
        <f t="shared" si="3"/>
        <v>Media</v>
      </c>
      <c r="AA33" s="66" t="s">
        <v>85</v>
      </c>
      <c r="AB33" s="47"/>
      <c r="AC33" s="47"/>
      <c r="AD33" s="48">
        <v>45265</v>
      </c>
      <c r="AE33" s="49"/>
      <c r="AF33" s="49" t="s">
        <v>69</v>
      </c>
      <c r="AG33" s="49" t="s">
        <v>69</v>
      </c>
      <c r="AH33" s="49" t="s">
        <v>74</v>
      </c>
      <c r="AI33" s="49" t="s">
        <v>69</v>
      </c>
      <c r="AJ33" s="49" t="s">
        <v>69</v>
      </c>
      <c r="AK33" s="47" t="s">
        <v>80</v>
      </c>
      <c r="AL33" s="47" t="s">
        <v>80</v>
      </c>
      <c r="AM33" s="47" t="s">
        <v>80</v>
      </c>
      <c r="AN33" s="47" t="s">
        <v>80</v>
      </c>
      <c r="AO33" s="49">
        <v>45286</v>
      </c>
      <c r="AP33" s="47" t="s">
        <v>80</v>
      </c>
      <c r="AQ33" s="73" t="s">
        <v>69</v>
      </c>
    </row>
    <row r="34" spans="1:43" s="38" customFormat="1" ht="135">
      <c r="A34" s="65">
        <v>23</v>
      </c>
      <c r="B34" s="65" t="s">
        <v>456</v>
      </c>
      <c r="C34" s="65" t="s">
        <v>456</v>
      </c>
      <c r="D34" s="65" t="s">
        <v>456</v>
      </c>
      <c r="E34" s="40" t="s">
        <v>125</v>
      </c>
      <c r="F34" s="40" t="s">
        <v>56</v>
      </c>
      <c r="G34" s="66" t="s">
        <v>56</v>
      </c>
      <c r="H34" s="66" t="s">
        <v>57</v>
      </c>
      <c r="I34" s="40" t="s">
        <v>126</v>
      </c>
      <c r="J34" s="47" t="s">
        <v>93</v>
      </c>
      <c r="K34" s="47" t="s">
        <v>80</v>
      </c>
      <c r="L34" s="47"/>
      <c r="M34" s="47" t="s">
        <v>62</v>
      </c>
      <c r="N34" s="47" t="s">
        <v>80</v>
      </c>
      <c r="O34" s="47" t="s">
        <v>80</v>
      </c>
      <c r="P34" s="59" t="s">
        <v>80</v>
      </c>
      <c r="Q34" s="49"/>
      <c r="R34" s="68" t="s">
        <v>56</v>
      </c>
      <c r="S34" s="68" t="s">
        <v>56</v>
      </c>
      <c r="T34" s="47" t="s">
        <v>89</v>
      </c>
      <c r="U34" s="47">
        <f t="shared" si="4"/>
        <v>3</v>
      </c>
      <c r="V34" s="47" t="s">
        <v>67</v>
      </c>
      <c r="W34" s="47">
        <f t="shared" si="7"/>
        <v>3</v>
      </c>
      <c r="X34" s="66" t="s">
        <v>67</v>
      </c>
      <c r="Y34" s="47">
        <f t="shared" si="8"/>
        <v>3</v>
      </c>
      <c r="Z34" s="47" t="str">
        <f t="shared" si="3"/>
        <v>Media</v>
      </c>
      <c r="AA34" s="66" t="s">
        <v>85</v>
      </c>
      <c r="AB34" s="47"/>
      <c r="AC34" s="47"/>
      <c r="AD34" s="48">
        <v>45265</v>
      </c>
      <c r="AE34" s="49"/>
      <c r="AF34" s="51" t="s">
        <v>86</v>
      </c>
      <c r="AG34" s="51" t="s">
        <v>86</v>
      </c>
      <c r="AH34" s="51" t="s">
        <v>86</v>
      </c>
      <c r="AI34" s="51" t="s">
        <v>86</v>
      </c>
      <c r="AJ34" s="49" t="s">
        <v>69</v>
      </c>
      <c r="AK34" s="50" t="s">
        <v>435</v>
      </c>
      <c r="AL34" s="50" t="s">
        <v>433</v>
      </c>
      <c r="AM34" s="70" t="s">
        <v>432</v>
      </c>
      <c r="AN34" s="50" t="s">
        <v>436</v>
      </c>
      <c r="AO34" s="49">
        <v>45286</v>
      </c>
      <c r="AP34" s="50" t="s">
        <v>440</v>
      </c>
      <c r="AQ34" s="73" t="s">
        <v>69</v>
      </c>
    </row>
    <row r="35" spans="1:43" s="38" customFormat="1" ht="171">
      <c r="A35" s="65">
        <v>24</v>
      </c>
      <c r="B35" s="65" t="s">
        <v>456</v>
      </c>
      <c r="C35" s="65" t="s">
        <v>456</v>
      </c>
      <c r="D35" s="65" t="s">
        <v>456</v>
      </c>
      <c r="E35" s="55" t="s">
        <v>127</v>
      </c>
      <c r="F35" s="40" t="s">
        <v>56</v>
      </c>
      <c r="G35" s="66" t="s">
        <v>56</v>
      </c>
      <c r="H35" s="66" t="s">
        <v>57</v>
      </c>
      <c r="I35" s="40" t="s">
        <v>128</v>
      </c>
      <c r="J35" s="47" t="s">
        <v>93</v>
      </c>
      <c r="K35" s="47" t="s">
        <v>80</v>
      </c>
      <c r="L35" s="47"/>
      <c r="M35" s="47" t="s">
        <v>62</v>
      </c>
      <c r="N35" s="47" t="s">
        <v>80</v>
      </c>
      <c r="O35" s="47" t="s">
        <v>80</v>
      </c>
      <c r="P35" s="59" t="s">
        <v>80</v>
      </c>
      <c r="Q35" s="49"/>
      <c r="R35" s="68" t="s">
        <v>56</v>
      </c>
      <c r="S35" s="68" t="s">
        <v>56</v>
      </c>
      <c r="T35" s="47" t="s">
        <v>89</v>
      </c>
      <c r="U35" s="47">
        <f t="shared" si="4"/>
        <v>3</v>
      </c>
      <c r="V35" s="47" t="s">
        <v>67</v>
      </c>
      <c r="W35" s="47">
        <f t="shared" si="7"/>
        <v>3</v>
      </c>
      <c r="X35" s="66" t="s">
        <v>67</v>
      </c>
      <c r="Y35" s="47">
        <f t="shared" si="8"/>
        <v>3</v>
      </c>
      <c r="Z35" s="47" t="str">
        <f t="shared" si="3"/>
        <v>Media</v>
      </c>
      <c r="AA35" s="66" t="s">
        <v>85</v>
      </c>
      <c r="AB35" s="47"/>
      <c r="AC35" s="47"/>
      <c r="AD35" s="48">
        <v>45265</v>
      </c>
      <c r="AE35" s="49"/>
      <c r="AF35" s="51" t="s">
        <v>86</v>
      </c>
      <c r="AG35" s="51" t="s">
        <v>86</v>
      </c>
      <c r="AH35" s="51" t="s">
        <v>86</v>
      </c>
      <c r="AI35" s="51" t="s">
        <v>69</v>
      </c>
      <c r="AJ35" s="49" t="s">
        <v>69</v>
      </c>
      <c r="AK35" s="47" t="s">
        <v>438</v>
      </c>
      <c r="AL35" s="47" t="s">
        <v>437</v>
      </c>
      <c r="AM35" s="47" t="s">
        <v>439</v>
      </c>
      <c r="AN35" s="47" t="s">
        <v>436</v>
      </c>
      <c r="AO35" s="49">
        <v>45286</v>
      </c>
      <c r="AP35" s="47" t="s">
        <v>440</v>
      </c>
      <c r="AQ35" s="73" t="s">
        <v>69</v>
      </c>
    </row>
    <row r="36" spans="1:43" s="38" customFormat="1" ht="171">
      <c r="A36" s="65">
        <v>25</v>
      </c>
      <c r="B36" s="65" t="s">
        <v>456</v>
      </c>
      <c r="C36" s="65" t="s">
        <v>456</v>
      </c>
      <c r="D36" s="65" t="s">
        <v>456</v>
      </c>
      <c r="E36" s="40" t="s">
        <v>129</v>
      </c>
      <c r="F36" s="40" t="s">
        <v>56</v>
      </c>
      <c r="G36" s="66" t="s">
        <v>56</v>
      </c>
      <c r="H36" s="66" t="s">
        <v>57</v>
      </c>
      <c r="I36" s="40" t="s">
        <v>130</v>
      </c>
      <c r="J36" s="47" t="s">
        <v>93</v>
      </c>
      <c r="K36" s="47" t="s">
        <v>80</v>
      </c>
      <c r="L36" s="47"/>
      <c r="M36" s="47" t="s">
        <v>62</v>
      </c>
      <c r="N36" s="47" t="s">
        <v>80</v>
      </c>
      <c r="O36" s="47" t="s">
        <v>80</v>
      </c>
      <c r="P36" s="59" t="s">
        <v>80</v>
      </c>
      <c r="Q36" s="49"/>
      <c r="R36" s="68" t="s">
        <v>56</v>
      </c>
      <c r="S36" s="68" t="s">
        <v>56</v>
      </c>
      <c r="T36" s="47" t="s">
        <v>89</v>
      </c>
      <c r="U36" s="47">
        <f t="shared" si="4"/>
        <v>3</v>
      </c>
      <c r="V36" s="47" t="s">
        <v>67</v>
      </c>
      <c r="W36" s="47">
        <f t="shared" si="7"/>
        <v>3</v>
      </c>
      <c r="X36" s="66" t="s">
        <v>67</v>
      </c>
      <c r="Y36" s="47">
        <f t="shared" si="8"/>
        <v>3</v>
      </c>
      <c r="Z36" s="47" t="str">
        <f t="shared" si="3"/>
        <v>Media</v>
      </c>
      <c r="AA36" s="66" t="s">
        <v>85</v>
      </c>
      <c r="AB36" s="47"/>
      <c r="AC36" s="47"/>
      <c r="AD36" s="48">
        <v>45265</v>
      </c>
      <c r="AE36" s="49"/>
      <c r="AF36" s="51" t="s">
        <v>86</v>
      </c>
      <c r="AG36" s="51" t="s">
        <v>86</v>
      </c>
      <c r="AH36" s="51" t="s">
        <v>86</v>
      </c>
      <c r="AI36" s="51" t="s">
        <v>69</v>
      </c>
      <c r="AJ36" s="49" t="s">
        <v>69</v>
      </c>
      <c r="AK36" s="47" t="s">
        <v>438</v>
      </c>
      <c r="AL36" s="47" t="s">
        <v>437</v>
      </c>
      <c r="AM36" s="47" t="s">
        <v>439</v>
      </c>
      <c r="AN36" s="47" t="s">
        <v>436</v>
      </c>
      <c r="AO36" s="49">
        <v>45286</v>
      </c>
      <c r="AP36" s="47" t="s">
        <v>440</v>
      </c>
      <c r="AQ36" s="73" t="s">
        <v>69</v>
      </c>
    </row>
    <row r="37" spans="1:43" s="38" customFormat="1" ht="42.75">
      <c r="A37" s="65">
        <v>26</v>
      </c>
      <c r="B37" s="65" t="s">
        <v>456</v>
      </c>
      <c r="C37" s="65" t="s">
        <v>456</v>
      </c>
      <c r="D37" s="65" t="s">
        <v>456</v>
      </c>
      <c r="E37" s="55" t="s">
        <v>131</v>
      </c>
      <c r="F37" s="40" t="s">
        <v>56</v>
      </c>
      <c r="G37" s="66" t="s">
        <v>56</v>
      </c>
      <c r="H37" s="66" t="s">
        <v>57</v>
      </c>
      <c r="I37" s="40" t="s">
        <v>132</v>
      </c>
      <c r="J37" s="47" t="s">
        <v>93</v>
      </c>
      <c r="K37" s="47" t="s">
        <v>80</v>
      </c>
      <c r="L37" s="47"/>
      <c r="M37" s="47" t="s">
        <v>62</v>
      </c>
      <c r="N37" s="47" t="s">
        <v>80</v>
      </c>
      <c r="O37" s="47" t="s">
        <v>80</v>
      </c>
      <c r="P37" s="59" t="s">
        <v>80</v>
      </c>
      <c r="Q37" s="49"/>
      <c r="R37" s="68" t="s">
        <v>56</v>
      </c>
      <c r="S37" s="68" t="s">
        <v>56</v>
      </c>
      <c r="T37" s="47" t="s">
        <v>89</v>
      </c>
      <c r="U37" s="47">
        <f t="shared" si="4"/>
        <v>3</v>
      </c>
      <c r="V37" s="47" t="s">
        <v>67</v>
      </c>
      <c r="W37" s="47">
        <f t="shared" si="7"/>
        <v>3</v>
      </c>
      <c r="X37" s="66" t="s">
        <v>67</v>
      </c>
      <c r="Y37" s="47">
        <f t="shared" si="8"/>
        <v>3</v>
      </c>
      <c r="Z37" s="47" t="str">
        <f t="shared" si="3"/>
        <v>Media</v>
      </c>
      <c r="AA37" s="66" t="s">
        <v>85</v>
      </c>
      <c r="AB37" s="47"/>
      <c r="AC37" s="47"/>
      <c r="AD37" s="48">
        <v>45265</v>
      </c>
      <c r="AE37" s="49"/>
      <c r="AF37" s="49" t="s">
        <v>69</v>
      </c>
      <c r="AG37" s="49" t="s">
        <v>69</v>
      </c>
      <c r="AH37" s="49" t="s">
        <v>74</v>
      </c>
      <c r="AI37" s="49" t="s">
        <v>69</v>
      </c>
      <c r="AJ37" s="49" t="s">
        <v>69</v>
      </c>
      <c r="AK37" s="47" t="s">
        <v>80</v>
      </c>
      <c r="AL37" s="47" t="s">
        <v>80</v>
      </c>
      <c r="AM37" s="47" t="s">
        <v>80</v>
      </c>
      <c r="AN37" s="47" t="s">
        <v>80</v>
      </c>
      <c r="AO37" s="49">
        <v>45286</v>
      </c>
      <c r="AP37" s="47" t="s">
        <v>80</v>
      </c>
      <c r="AQ37" s="73" t="s">
        <v>69</v>
      </c>
    </row>
    <row r="38" spans="1:43" s="38" customFormat="1" ht="171">
      <c r="A38" s="65">
        <v>27</v>
      </c>
      <c r="B38" s="65" t="s">
        <v>456</v>
      </c>
      <c r="C38" s="65" t="s">
        <v>456</v>
      </c>
      <c r="D38" s="65" t="s">
        <v>456</v>
      </c>
      <c r="E38" s="40" t="s">
        <v>133</v>
      </c>
      <c r="F38" s="40" t="s">
        <v>56</v>
      </c>
      <c r="G38" s="66" t="s">
        <v>56</v>
      </c>
      <c r="H38" s="66" t="s">
        <v>57</v>
      </c>
      <c r="I38" s="40" t="s">
        <v>134</v>
      </c>
      <c r="J38" s="47" t="s">
        <v>93</v>
      </c>
      <c r="K38" s="47" t="s">
        <v>80</v>
      </c>
      <c r="L38" s="47"/>
      <c r="M38" s="47" t="s">
        <v>62</v>
      </c>
      <c r="N38" s="47" t="s">
        <v>80</v>
      </c>
      <c r="O38" s="47" t="s">
        <v>80</v>
      </c>
      <c r="P38" s="59" t="s">
        <v>80</v>
      </c>
      <c r="Q38" s="49"/>
      <c r="R38" s="68" t="s">
        <v>56</v>
      </c>
      <c r="S38" s="68" t="s">
        <v>56</v>
      </c>
      <c r="T38" s="47" t="s">
        <v>89</v>
      </c>
      <c r="U38" s="47">
        <f t="shared" si="4"/>
        <v>3</v>
      </c>
      <c r="V38" s="47" t="s">
        <v>67</v>
      </c>
      <c r="W38" s="47">
        <f t="shared" ref="W38:W43" si="9">IF(V38="No Clasificada",5,IF(V38="Bajo",1,IF(V38="Medio",3,IF(V38="Alto",5,))))</f>
        <v>3</v>
      </c>
      <c r="X38" s="66" t="s">
        <v>67</v>
      </c>
      <c r="Y38" s="47">
        <f t="shared" si="8"/>
        <v>3</v>
      </c>
      <c r="Z38" s="47" t="str">
        <f t="shared" si="3"/>
        <v>Media</v>
      </c>
      <c r="AA38" s="66" t="s">
        <v>85</v>
      </c>
      <c r="AB38" s="47"/>
      <c r="AC38" s="47"/>
      <c r="AD38" s="48">
        <v>45265</v>
      </c>
      <c r="AE38" s="49"/>
      <c r="AF38" s="51" t="s">
        <v>86</v>
      </c>
      <c r="AG38" s="51" t="s">
        <v>86</v>
      </c>
      <c r="AH38" s="51" t="s">
        <v>86</v>
      </c>
      <c r="AI38" s="51" t="s">
        <v>69</v>
      </c>
      <c r="AJ38" s="49" t="s">
        <v>69</v>
      </c>
      <c r="AK38" s="47" t="s">
        <v>438</v>
      </c>
      <c r="AL38" s="47" t="s">
        <v>437</v>
      </c>
      <c r="AM38" s="47" t="s">
        <v>439</v>
      </c>
      <c r="AN38" s="47" t="s">
        <v>436</v>
      </c>
      <c r="AO38" s="49">
        <v>45286</v>
      </c>
      <c r="AP38" s="47" t="s">
        <v>440</v>
      </c>
      <c r="AQ38" s="73" t="s">
        <v>69</v>
      </c>
    </row>
    <row r="39" spans="1:43" s="38" customFormat="1" ht="42.75">
      <c r="A39" s="65">
        <v>28</v>
      </c>
      <c r="B39" s="65" t="s">
        <v>456</v>
      </c>
      <c r="C39" s="65" t="s">
        <v>456</v>
      </c>
      <c r="D39" s="65" t="s">
        <v>456</v>
      </c>
      <c r="E39" s="40" t="s">
        <v>135</v>
      </c>
      <c r="F39" s="40" t="s">
        <v>56</v>
      </c>
      <c r="G39" s="66" t="s">
        <v>56</v>
      </c>
      <c r="H39" s="66" t="s">
        <v>57</v>
      </c>
      <c r="I39" s="40" t="s">
        <v>136</v>
      </c>
      <c r="J39" s="47" t="s">
        <v>93</v>
      </c>
      <c r="K39" s="47" t="s">
        <v>80</v>
      </c>
      <c r="L39" s="47"/>
      <c r="M39" s="47" t="s">
        <v>62</v>
      </c>
      <c r="N39" s="47" t="s">
        <v>80</v>
      </c>
      <c r="O39" s="47" t="s">
        <v>80</v>
      </c>
      <c r="P39" s="59" t="s">
        <v>80</v>
      </c>
      <c r="Q39" s="49"/>
      <c r="R39" s="68" t="s">
        <v>56</v>
      </c>
      <c r="S39" s="68" t="s">
        <v>56</v>
      </c>
      <c r="T39" s="47" t="s">
        <v>89</v>
      </c>
      <c r="U39" s="47">
        <f t="shared" si="4"/>
        <v>3</v>
      </c>
      <c r="V39" s="47" t="s">
        <v>67</v>
      </c>
      <c r="W39" s="47">
        <f t="shared" si="9"/>
        <v>3</v>
      </c>
      <c r="X39" s="66" t="s">
        <v>67</v>
      </c>
      <c r="Y39" s="47">
        <f t="shared" si="8"/>
        <v>3</v>
      </c>
      <c r="Z39" s="47" t="str">
        <f t="shared" si="3"/>
        <v>Media</v>
      </c>
      <c r="AA39" s="66" t="s">
        <v>85</v>
      </c>
      <c r="AB39" s="47"/>
      <c r="AC39" s="47"/>
      <c r="AD39" s="48">
        <v>45265</v>
      </c>
      <c r="AE39" s="49"/>
      <c r="AF39" s="49" t="s">
        <v>69</v>
      </c>
      <c r="AG39" s="49" t="s">
        <v>69</v>
      </c>
      <c r="AH39" s="49" t="s">
        <v>74</v>
      </c>
      <c r="AI39" s="49" t="s">
        <v>69</v>
      </c>
      <c r="AJ39" s="49" t="s">
        <v>69</v>
      </c>
      <c r="AK39" s="47" t="s">
        <v>80</v>
      </c>
      <c r="AL39" s="47" t="s">
        <v>80</v>
      </c>
      <c r="AM39" s="47" t="s">
        <v>80</v>
      </c>
      <c r="AN39" s="47" t="s">
        <v>80</v>
      </c>
      <c r="AO39" s="49">
        <v>45286</v>
      </c>
      <c r="AP39" s="47" t="s">
        <v>80</v>
      </c>
      <c r="AQ39" s="73" t="s">
        <v>69</v>
      </c>
    </row>
    <row r="40" spans="1:43" s="38" customFormat="1" ht="57">
      <c r="A40" s="65">
        <v>29</v>
      </c>
      <c r="B40" s="65" t="s">
        <v>456</v>
      </c>
      <c r="C40" s="65" t="s">
        <v>456</v>
      </c>
      <c r="D40" s="65" t="s">
        <v>456</v>
      </c>
      <c r="E40" s="40" t="s">
        <v>137</v>
      </c>
      <c r="F40" s="40" t="s">
        <v>56</v>
      </c>
      <c r="G40" s="66" t="s">
        <v>56</v>
      </c>
      <c r="H40" s="66" t="s">
        <v>57</v>
      </c>
      <c r="I40" s="40" t="s">
        <v>138</v>
      </c>
      <c r="J40" s="47" t="s">
        <v>93</v>
      </c>
      <c r="K40" s="47" t="s">
        <v>80</v>
      </c>
      <c r="L40" s="47"/>
      <c r="M40" s="47" t="s">
        <v>62</v>
      </c>
      <c r="N40" s="47" t="s">
        <v>80</v>
      </c>
      <c r="O40" s="47" t="s">
        <v>80</v>
      </c>
      <c r="P40" s="59" t="s">
        <v>80</v>
      </c>
      <c r="Q40" s="49"/>
      <c r="R40" s="68" t="s">
        <v>56</v>
      </c>
      <c r="S40" s="68" t="s">
        <v>56</v>
      </c>
      <c r="T40" s="47" t="s">
        <v>89</v>
      </c>
      <c r="U40" s="47">
        <f t="shared" si="4"/>
        <v>3</v>
      </c>
      <c r="V40" s="47" t="s">
        <v>67</v>
      </c>
      <c r="W40" s="47">
        <f t="shared" si="9"/>
        <v>3</v>
      </c>
      <c r="X40" s="66" t="s">
        <v>94</v>
      </c>
      <c r="Y40" s="47">
        <f t="shared" si="8"/>
        <v>5</v>
      </c>
      <c r="Z40" s="47" t="str">
        <f t="shared" si="3"/>
        <v>Media</v>
      </c>
      <c r="AA40" s="66" t="s">
        <v>85</v>
      </c>
      <c r="AB40" s="47"/>
      <c r="AC40" s="47"/>
      <c r="AD40" s="48">
        <v>45265</v>
      </c>
      <c r="AE40" s="49"/>
      <c r="AF40" s="49" t="s">
        <v>69</v>
      </c>
      <c r="AG40" s="49" t="s">
        <v>69</v>
      </c>
      <c r="AH40" s="49" t="s">
        <v>74</v>
      </c>
      <c r="AI40" s="49" t="s">
        <v>69</v>
      </c>
      <c r="AJ40" s="49" t="s">
        <v>69</v>
      </c>
      <c r="AK40" s="47" t="s">
        <v>80</v>
      </c>
      <c r="AL40" s="47" t="s">
        <v>80</v>
      </c>
      <c r="AM40" s="47" t="s">
        <v>80</v>
      </c>
      <c r="AN40" s="47" t="s">
        <v>80</v>
      </c>
      <c r="AO40" s="49">
        <v>45286</v>
      </c>
      <c r="AP40" s="47" t="s">
        <v>80</v>
      </c>
      <c r="AQ40" s="73" t="s">
        <v>69</v>
      </c>
    </row>
    <row r="41" spans="1:43" s="38" customFormat="1" ht="57">
      <c r="A41" s="65">
        <v>30</v>
      </c>
      <c r="B41" s="65" t="s">
        <v>456</v>
      </c>
      <c r="C41" s="65" t="s">
        <v>456</v>
      </c>
      <c r="D41" s="65" t="s">
        <v>456</v>
      </c>
      <c r="E41" s="40" t="s">
        <v>139</v>
      </c>
      <c r="F41" s="40" t="s">
        <v>56</v>
      </c>
      <c r="G41" s="66" t="s">
        <v>56</v>
      </c>
      <c r="H41" s="66" t="s">
        <v>57</v>
      </c>
      <c r="I41" s="40" t="s">
        <v>140</v>
      </c>
      <c r="J41" s="47" t="s">
        <v>93</v>
      </c>
      <c r="K41" s="47" t="s">
        <v>80</v>
      </c>
      <c r="L41" s="47"/>
      <c r="M41" s="47" t="s">
        <v>62</v>
      </c>
      <c r="N41" s="47" t="s">
        <v>80</v>
      </c>
      <c r="O41" s="47" t="s">
        <v>80</v>
      </c>
      <c r="P41" s="59" t="s">
        <v>80</v>
      </c>
      <c r="Q41" s="49"/>
      <c r="R41" s="68" t="s">
        <v>56</v>
      </c>
      <c r="S41" s="68" t="s">
        <v>56</v>
      </c>
      <c r="T41" s="47" t="s">
        <v>89</v>
      </c>
      <c r="U41" s="47">
        <f t="shared" si="4"/>
        <v>3</v>
      </c>
      <c r="V41" s="47" t="s">
        <v>67</v>
      </c>
      <c r="W41" s="47">
        <f t="shared" si="9"/>
        <v>3</v>
      </c>
      <c r="X41" s="66" t="s">
        <v>67</v>
      </c>
      <c r="Y41" s="47">
        <f t="shared" si="8"/>
        <v>3</v>
      </c>
      <c r="Z41" s="47" t="str">
        <f t="shared" si="3"/>
        <v>Media</v>
      </c>
      <c r="AA41" s="66" t="s">
        <v>85</v>
      </c>
      <c r="AB41" s="47"/>
      <c r="AC41" s="47"/>
      <c r="AD41" s="48">
        <v>45265</v>
      </c>
      <c r="AE41" s="49"/>
      <c r="AF41" s="49" t="s">
        <v>69</v>
      </c>
      <c r="AG41" s="49" t="s">
        <v>69</v>
      </c>
      <c r="AH41" s="49" t="s">
        <v>74</v>
      </c>
      <c r="AI41" s="49" t="s">
        <v>69</v>
      </c>
      <c r="AJ41" s="49" t="s">
        <v>69</v>
      </c>
      <c r="AK41" s="47" t="s">
        <v>80</v>
      </c>
      <c r="AL41" s="47" t="s">
        <v>80</v>
      </c>
      <c r="AM41" s="47" t="s">
        <v>80</v>
      </c>
      <c r="AN41" s="47" t="s">
        <v>80</v>
      </c>
      <c r="AO41" s="49">
        <v>45286</v>
      </c>
      <c r="AP41" s="47" t="s">
        <v>80</v>
      </c>
      <c r="AQ41" s="73" t="s">
        <v>69</v>
      </c>
    </row>
    <row r="42" spans="1:43" s="38" customFormat="1" ht="57">
      <c r="A42" s="65">
        <v>31</v>
      </c>
      <c r="B42" s="65" t="s">
        <v>456</v>
      </c>
      <c r="C42" s="65" t="s">
        <v>456</v>
      </c>
      <c r="D42" s="65" t="s">
        <v>456</v>
      </c>
      <c r="E42" s="40" t="s">
        <v>141</v>
      </c>
      <c r="F42" s="40" t="s">
        <v>56</v>
      </c>
      <c r="G42" s="66" t="s">
        <v>56</v>
      </c>
      <c r="H42" s="66" t="s">
        <v>57</v>
      </c>
      <c r="I42" s="40" t="s">
        <v>142</v>
      </c>
      <c r="J42" s="47" t="s">
        <v>93</v>
      </c>
      <c r="K42" s="47" t="s">
        <v>80</v>
      </c>
      <c r="L42" s="47"/>
      <c r="M42" s="47" t="s">
        <v>62</v>
      </c>
      <c r="N42" s="47" t="s">
        <v>80</v>
      </c>
      <c r="O42" s="47" t="s">
        <v>80</v>
      </c>
      <c r="P42" s="66" t="s">
        <v>80</v>
      </c>
      <c r="Q42" s="47"/>
      <c r="R42" s="68" t="s">
        <v>56</v>
      </c>
      <c r="S42" s="68" t="s">
        <v>143</v>
      </c>
      <c r="T42" s="47" t="s">
        <v>89</v>
      </c>
      <c r="U42" s="47">
        <f t="shared" si="4"/>
        <v>3</v>
      </c>
      <c r="V42" s="47" t="s">
        <v>67</v>
      </c>
      <c r="W42" s="47">
        <f t="shared" si="9"/>
        <v>3</v>
      </c>
      <c r="X42" s="66" t="s">
        <v>67</v>
      </c>
      <c r="Y42" s="47">
        <f t="shared" si="8"/>
        <v>3</v>
      </c>
      <c r="Z42" s="47" t="str">
        <f t="shared" si="3"/>
        <v>Media</v>
      </c>
      <c r="AA42" s="66" t="s">
        <v>85</v>
      </c>
      <c r="AB42" s="47"/>
      <c r="AC42" s="47"/>
      <c r="AD42" s="48">
        <v>45265</v>
      </c>
      <c r="AE42" s="49"/>
      <c r="AF42" s="49" t="s">
        <v>69</v>
      </c>
      <c r="AG42" s="49" t="s">
        <v>69</v>
      </c>
      <c r="AH42" s="49" t="s">
        <v>74</v>
      </c>
      <c r="AI42" s="49" t="s">
        <v>69</v>
      </c>
      <c r="AJ42" s="49" t="s">
        <v>69</v>
      </c>
      <c r="AK42" s="47" t="s">
        <v>80</v>
      </c>
      <c r="AL42" s="47" t="s">
        <v>80</v>
      </c>
      <c r="AM42" s="47" t="s">
        <v>80</v>
      </c>
      <c r="AN42" s="47" t="s">
        <v>80</v>
      </c>
      <c r="AO42" s="49">
        <v>45286</v>
      </c>
      <c r="AP42" s="47" t="s">
        <v>80</v>
      </c>
      <c r="AQ42" s="73" t="s">
        <v>69</v>
      </c>
    </row>
    <row r="43" spans="1:43" s="38" customFormat="1" ht="45">
      <c r="A43" s="65">
        <v>32</v>
      </c>
      <c r="B43" s="65" t="s">
        <v>456</v>
      </c>
      <c r="C43" s="65" t="s">
        <v>456</v>
      </c>
      <c r="D43" s="65" t="s">
        <v>456</v>
      </c>
      <c r="E43" s="40" t="s">
        <v>144</v>
      </c>
      <c r="F43" s="40" t="s">
        <v>56</v>
      </c>
      <c r="G43" s="66" t="s">
        <v>56</v>
      </c>
      <c r="H43" s="66" t="s">
        <v>57</v>
      </c>
      <c r="I43" s="40" t="s">
        <v>145</v>
      </c>
      <c r="J43" s="47" t="s">
        <v>93</v>
      </c>
      <c r="K43" s="47" t="s">
        <v>80</v>
      </c>
      <c r="L43" s="47"/>
      <c r="M43" s="47" t="s">
        <v>62</v>
      </c>
      <c r="N43" s="47" t="s">
        <v>80</v>
      </c>
      <c r="O43" s="47" t="s">
        <v>80</v>
      </c>
      <c r="P43" s="66" t="s">
        <v>80</v>
      </c>
      <c r="Q43" s="47"/>
      <c r="R43" s="68" t="s">
        <v>56</v>
      </c>
      <c r="S43" s="68" t="s">
        <v>56</v>
      </c>
      <c r="T43" s="47" t="s">
        <v>89</v>
      </c>
      <c r="U43" s="47">
        <f t="shared" si="4"/>
        <v>3</v>
      </c>
      <c r="V43" s="47" t="s">
        <v>67</v>
      </c>
      <c r="W43" s="47">
        <f t="shared" si="9"/>
        <v>3</v>
      </c>
      <c r="X43" s="66" t="s">
        <v>67</v>
      </c>
      <c r="Y43" s="47">
        <f t="shared" si="8"/>
        <v>3</v>
      </c>
      <c r="Z43" s="47" t="str">
        <f t="shared" si="3"/>
        <v>Media</v>
      </c>
      <c r="AA43" s="66" t="s">
        <v>85</v>
      </c>
      <c r="AB43" s="47"/>
      <c r="AC43" s="47"/>
      <c r="AD43" s="48">
        <v>45265</v>
      </c>
      <c r="AE43" s="49"/>
      <c r="AF43" s="49" t="s">
        <v>69</v>
      </c>
      <c r="AG43" s="49" t="s">
        <v>69</v>
      </c>
      <c r="AH43" s="49" t="s">
        <v>74</v>
      </c>
      <c r="AI43" s="49" t="s">
        <v>69</v>
      </c>
      <c r="AJ43" s="49" t="s">
        <v>69</v>
      </c>
      <c r="AK43" s="47" t="s">
        <v>80</v>
      </c>
      <c r="AL43" s="47" t="s">
        <v>80</v>
      </c>
      <c r="AM43" s="47" t="s">
        <v>80</v>
      </c>
      <c r="AN43" s="47" t="s">
        <v>80</v>
      </c>
      <c r="AO43" s="49">
        <v>45286</v>
      </c>
      <c r="AP43" s="47" t="s">
        <v>80</v>
      </c>
      <c r="AQ43" s="73" t="s">
        <v>69</v>
      </c>
    </row>
    <row r="44" spans="1:43" s="38" customFormat="1" ht="57">
      <c r="A44" s="65">
        <v>33</v>
      </c>
      <c r="B44" s="65" t="s">
        <v>456</v>
      </c>
      <c r="C44" s="65" t="s">
        <v>456</v>
      </c>
      <c r="D44" s="65" t="s">
        <v>456</v>
      </c>
      <c r="E44" s="40" t="s">
        <v>146</v>
      </c>
      <c r="F44" s="40" t="s">
        <v>56</v>
      </c>
      <c r="G44" s="66" t="s">
        <v>56</v>
      </c>
      <c r="H44" s="66" t="s">
        <v>57</v>
      </c>
      <c r="I44" s="40" t="s">
        <v>147</v>
      </c>
      <c r="J44" s="47" t="s">
        <v>148</v>
      </c>
      <c r="K44" s="47" t="s">
        <v>80</v>
      </c>
      <c r="L44" s="47"/>
      <c r="M44" s="47" t="s">
        <v>149</v>
      </c>
      <c r="N44" s="47" t="s">
        <v>80</v>
      </c>
      <c r="O44" s="47" t="s">
        <v>80</v>
      </c>
      <c r="P44" s="59" t="s">
        <v>80</v>
      </c>
      <c r="Q44" s="49"/>
      <c r="R44" s="68" t="s">
        <v>56</v>
      </c>
      <c r="S44" s="68" t="s">
        <v>56</v>
      </c>
      <c r="T44" s="47" t="s">
        <v>89</v>
      </c>
      <c r="U44" s="47">
        <f t="shared" si="4"/>
        <v>3</v>
      </c>
      <c r="V44" s="47" t="s">
        <v>67</v>
      </c>
      <c r="W44" s="47">
        <f t="shared" ref="W44:W84" si="10">IF(V44="No Clasificada",5,IF(V44="Bajo",1,IF(V44="Medio",3,IF(V44="Alto",5,))))</f>
        <v>3</v>
      </c>
      <c r="X44" s="66" t="s">
        <v>84</v>
      </c>
      <c r="Y44" s="47">
        <f t="shared" si="8"/>
        <v>5</v>
      </c>
      <c r="Z44" s="47" t="str">
        <f t="shared" si="3"/>
        <v>Media</v>
      </c>
      <c r="AA44" s="66" t="s">
        <v>85</v>
      </c>
      <c r="AB44" s="47"/>
      <c r="AC44" s="47"/>
      <c r="AD44" s="48">
        <v>45265</v>
      </c>
      <c r="AE44" s="49"/>
      <c r="AF44" s="49" t="s">
        <v>69</v>
      </c>
      <c r="AG44" s="49" t="s">
        <v>69</v>
      </c>
      <c r="AH44" s="49" t="s">
        <v>74</v>
      </c>
      <c r="AI44" s="49" t="s">
        <v>69</v>
      </c>
      <c r="AJ44" s="49" t="s">
        <v>69</v>
      </c>
      <c r="AK44" s="47" t="s">
        <v>80</v>
      </c>
      <c r="AL44" s="47" t="s">
        <v>80</v>
      </c>
      <c r="AM44" s="47" t="s">
        <v>80</v>
      </c>
      <c r="AN44" s="47" t="s">
        <v>80</v>
      </c>
      <c r="AO44" s="49">
        <v>45286</v>
      </c>
      <c r="AP44" s="47" t="s">
        <v>80</v>
      </c>
      <c r="AQ44" s="73" t="s">
        <v>69</v>
      </c>
    </row>
    <row r="45" spans="1:43" s="38" customFormat="1" ht="171">
      <c r="A45" s="65">
        <v>34</v>
      </c>
      <c r="B45" s="65" t="s">
        <v>456</v>
      </c>
      <c r="C45" s="65" t="s">
        <v>456</v>
      </c>
      <c r="D45" s="65" t="s">
        <v>456</v>
      </c>
      <c r="E45" s="40" t="s">
        <v>150</v>
      </c>
      <c r="F45" s="40" t="s">
        <v>56</v>
      </c>
      <c r="G45" s="66" t="s">
        <v>56</v>
      </c>
      <c r="H45" s="66" t="s">
        <v>57</v>
      </c>
      <c r="I45" s="40" t="s">
        <v>151</v>
      </c>
      <c r="J45" s="47" t="s">
        <v>93</v>
      </c>
      <c r="K45" s="47" t="s">
        <v>80</v>
      </c>
      <c r="L45" s="47"/>
      <c r="M45" s="47" t="s">
        <v>62</v>
      </c>
      <c r="N45" s="47" t="s">
        <v>80</v>
      </c>
      <c r="O45" s="47" t="s">
        <v>80</v>
      </c>
      <c r="P45" s="59" t="s">
        <v>80</v>
      </c>
      <c r="Q45" s="49"/>
      <c r="R45" s="68" t="s">
        <v>56</v>
      </c>
      <c r="S45" s="68" t="s">
        <v>56</v>
      </c>
      <c r="T45" s="47" t="s">
        <v>89</v>
      </c>
      <c r="U45" s="47">
        <f t="shared" si="4"/>
        <v>3</v>
      </c>
      <c r="V45" s="47" t="s">
        <v>67</v>
      </c>
      <c r="W45" s="47">
        <f t="shared" si="10"/>
        <v>3</v>
      </c>
      <c r="X45" s="66" t="s">
        <v>84</v>
      </c>
      <c r="Y45" s="47">
        <f t="shared" si="8"/>
        <v>5</v>
      </c>
      <c r="Z45" s="47" t="str">
        <f t="shared" si="3"/>
        <v>Media</v>
      </c>
      <c r="AA45" s="66" t="s">
        <v>85</v>
      </c>
      <c r="AB45" s="47"/>
      <c r="AC45" s="47"/>
      <c r="AD45" s="48">
        <v>45265</v>
      </c>
      <c r="AE45" s="49"/>
      <c r="AF45" s="51" t="s">
        <v>86</v>
      </c>
      <c r="AG45" s="51" t="s">
        <v>86</v>
      </c>
      <c r="AH45" s="51" t="s">
        <v>86</v>
      </c>
      <c r="AI45" s="51" t="s">
        <v>69</v>
      </c>
      <c r="AJ45" s="49" t="s">
        <v>69</v>
      </c>
      <c r="AK45" s="50" t="s">
        <v>447</v>
      </c>
      <c r="AL45" s="47" t="s">
        <v>437</v>
      </c>
      <c r="AM45" s="50" t="s">
        <v>439</v>
      </c>
      <c r="AN45" s="47" t="s">
        <v>436</v>
      </c>
      <c r="AO45" s="49">
        <v>45286</v>
      </c>
      <c r="AP45" s="50" t="s">
        <v>440</v>
      </c>
      <c r="AQ45" s="73" t="s">
        <v>69</v>
      </c>
    </row>
    <row r="46" spans="1:43" s="38" customFormat="1" ht="171">
      <c r="A46" s="65">
        <v>35</v>
      </c>
      <c r="B46" s="65" t="s">
        <v>456</v>
      </c>
      <c r="C46" s="65" t="s">
        <v>456</v>
      </c>
      <c r="D46" s="65" t="s">
        <v>456</v>
      </c>
      <c r="E46" s="40" t="s">
        <v>152</v>
      </c>
      <c r="F46" s="40" t="s">
        <v>56</v>
      </c>
      <c r="G46" s="66" t="s">
        <v>56</v>
      </c>
      <c r="H46" s="66" t="s">
        <v>57</v>
      </c>
      <c r="I46" s="40" t="s">
        <v>153</v>
      </c>
      <c r="J46" s="47" t="s">
        <v>154</v>
      </c>
      <c r="K46" s="47" t="s">
        <v>80</v>
      </c>
      <c r="L46" s="47"/>
      <c r="M46" s="47" t="s">
        <v>62</v>
      </c>
      <c r="N46" s="47" t="s">
        <v>80</v>
      </c>
      <c r="O46" s="47" t="s">
        <v>80</v>
      </c>
      <c r="P46" s="59" t="s">
        <v>80</v>
      </c>
      <c r="Q46" s="49"/>
      <c r="R46" s="68" t="s">
        <v>56</v>
      </c>
      <c r="S46" s="68" t="s">
        <v>56</v>
      </c>
      <c r="T46" s="47" t="s">
        <v>89</v>
      </c>
      <c r="U46" s="47">
        <f t="shared" si="4"/>
        <v>3</v>
      </c>
      <c r="V46" s="47" t="s">
        <v>67</v>
      </c>
      <c r="W46" s="47">
        <f t="shared" si="10"/>
        <v>3</v>
      </c>
      <c r="X46" s="66" t="s">
        <v>67</v>
      </c>
      <c r="Y46" s="47">
        <f t="shared" si="8"/>
        <v>3</v>
      </c>
      <c r="Z46" s="47" t="str">
        <f t="shared" si="3"/>
        <v>Media</v>
      </c>
      <c r="AA46" s="66" t="s">
        <v>85</v>
      </c>
      <c r="AB46" s="47"/>
      <c r="AC46" s="47"/>
      <c r="AD46" s="48">
        <v>45265</v>
      </c>
      <c r="AE46" s="49"/>
      <c r="AF46" s="51" t="s">
        <v>86</v>
      </c>
      <c r="AG46" s="51" t="s">
        <v>86</v>
      </c>
      <c r="AH46" s="51" t="s">
        <v>86</v>
      </c>
      <c r="AI46" s="51" t="s">
        <v>69</v>
      </c>
      <c r="AJ46" s="49" t="s">
        <v>69</v>
      </c>
      <c r="AK46" s="47" t="s">
        <v>438</v>
      </c>
      <c r="AL46" s="47" t="s">
        <v>437</v>
      </c>
      <c r="AM46" s="47" t="s">
        <v>439</v>
      </c>
      <c r="AN46" s="47" t="s">
        <v>436</v>
      </c>
      <c r="AO46" s="49">
        <v>45286</v>
      </c>
      <c r="AP46" s="47" t="s">
        <v>440</v>
      </c>
      <c r="AQ46" s="73" t="s">
        <v>69</v>
      </c>
    </row>
    <row r="47" spans="1:43" s="38" customFormat="1" ht="135">
      <c r="A47" s="65">
        <v>36</v>
      </c>
      <c r="B47" s="65" t="s">
        <v>456</v>
      </c>
      <c r="C47" s="65" t="s">
        <v>456</v>
      </c>
      <c r="D47" s="65" t="s">
        <v>456</v>
      </c>
      <c r="E47" s="40" t="s">
        <v>155</v>
      </c>
      <c r="F47" s="40" t="s">
        <v>56</v>
      </c>
      <c r="G47" s="66" t="s">
        <v>56</v>
      </c>
      <c r="H47" s="66" t="s">
        <v>57</v>
      </c>
      <c r="I47" s="40" t="s">
        <v>156</v>
      </c>
      <c r="J47" s="47" t="s">
        <v>157</v>
      </c>
      <c r="K47" s="47" t="s">
        <v>80</v>
      </c>
      <c r="L47" s="47"/>
      <c r="M47" s="47" t="s">
        <v>62</v>
      </c>
      <c r="N47" s="47" t="s">
        <v>80</v>
      </c>
      <c r="O47" s="47" t="s">
        <v>80</v>
      </c>
      <c r="P47" s="59" t="s">
        <v>80</v>
      </c>
      <c r="Q47" s="49"/>
      <c r="R47" s="68" t="s">
        <v>56</v>
      </c>
      <c r="S47" s="68" t="s">
        <v>56</v>
      </c>
      <c r="T47" s="47" t="s">
        <v>89</v>
      </c>
      <c r="U47" s="47">
        <f t="shared" si="4"/>
        <v>3</v>
      </c>
      <c r="V47" s="47" t="s">
        <v>67</v>
      </c>
      <c r="W47" s="47">
        <f t="shared" si="10"/>
        <v>3</v>
      </c>
      <c r="X47" s="66" t="s">
        <v>67</v>
      </c>
      <c r="Y47" s="47">
        <f t="shared" si="8"/>
        <v>3</v>
      </c>
      <c r="Z47" s="47" t="str">
        <f t="shared" si="3"/>
        <v>Media</v>
      </c>
      <c r="AA47" s="66" t="s">
        <v>85</v>
      </c>
      <c r="AB47" s="47"/>
      <c r="AC47" s="47"/>
      <c r="AD47" s="48">
        <v>45265</v>
      </c>
      <c r="AE47" s="49"/>
      <c r="AF47" s="51" t="s">
        <v>86</v>
      </c>
      <c r="AG47" s="51" t="s">
        <v>86</v>
      </c>
      <c r="AH47" s="51" t="s">
        <v>86</v>
      </c>
      <c r="AI47" s="51" t="s">
        <v>86</v>
      </c>
      <c r="AJ47" s="49" t="s">
        <v>69</v>
      </c>
      <c r="AK47" s="50" t="s">
        <v>435</v>
      </c>
      <c r="AL47" s="50" t="s">
        <v>433</v>
      </c>
      <c r="AM47" s="70" t="s">
        <v>432</v>
      </c>
      <c r="AN47" s="50" t="s">
        <v>436</v>
      </c>
      <c r="AO47" s="49">
        <v>45286</v>
      </c>
      <c r="AP47" s="50" t="s">
        <v>440</v>
      </c>
      <c r="AQ47" s="73" t="s">
        <v>69</v>
      </c>
    </row>
    <row r="48" spans="1:43" ht="42.75">
      <c r="A48" s="65">
        <v>37</v>
      </c>
      <c r="B48" s="65" t="s">
        <v>456</v>
      </c>
      <c r="C48" s="65" t="s">
        <v>456</v>
      </c>
      <c r="D48" s="65" t="s">
        <v>456</v>
      </c>
      <c r="E48" s="40" t="s">
        <v>450</v>
      </c>
      <c r="F48" s="40" t="s">
        <v>56</v>
      </c>
      <c r="G48" s="66" t="s">
        <v>56</v>
      </c>
      <c r="H48" s="66" t="s">
        <v>57</v>
      </c>
      <c r="I48" s="66" t="s">
        <v>158</v>
      </c>
      <c r="J48" s="50" t="s">
        <v>59</v>
      </c>
      <c r="K48" s="47" t="s">
        <v>80</v>
      </c>
      <c r="L48" s="50" t="s">
        <v>61</v>
      </c>
      <c r="M48" s="50" t="s">
        <v>149</v>
      </c>
      <c r="N48" s="47" t="s">
        <v>86</v>
      </c>
      <c r="O48" s="47" t="s">
        <v>80</v>
      </c>
      <c r="P48" s="60" t="s">
        <v>159</v>
      </c>
      <c r="Q48" s="51"/>
      <c r="R48" s="68" t="s">
        <v>56</v>
      </c>
      <c r="S48" s="68" t="s">
        <v>56</v>
      </c>
      <c r="T48" s="50" t="s">
        <v>66</v>
      </c>
      <c r="U48" s="47">
        <f t="shared" si="4"/>
        <v>1</v>
      </c>
      <c r="V48" s="50" t="s">
        <v>206</v>
      </c>
      <c r="W48" s="50">
        <f t="shared" si="10"/>
        <v>1</v>
      </c>
      <c r="X48" s="52" t="s">
        <v>67</v>
      </c>
      <c r="Y48" s="50">
        <f t="shared" si="8"/>
        <v>3</v>
      </c>
      <c r="Z48" s="47" t="str">
        <f t="shared" si="3"/>
        <v>Media</v>
      </c>
      <c r="AA48" s="52" t="s">
        <v>90</v>
      </c>
      <c r="AB48" s="50">
        <v>3</v>
      </c>
      <c r="AC48" s="50">
        <v>3</v>
      </c>
      <c r="AD48" s="48">
        <v>45265</v>
      </c>
      <c r="AE48" s="51"/>
      <c r="AF48" s="51" t="s">
        <v>86</v>
      </c>
      <c r="AG48" s="51" t="s">
        <v>86</v>
      </c>
      <c r="AH48" s="51" t="s">
        <v>86</v>
      </c>
      <c r="AI48" s="49" t="s">
        <v>69</v>
      </c>
      <c r="AJ48" s="49" t="s">
        <v>69</v>
      </c>
      <c r="AK48" s="47" t="s">
        <v>80</v>
      </c>
      <c r="AL48" s="47" t="s">
        <v>80</v>
      </c>
      <c r="AM48" s="47" t="s">
        <v>80</v>
      </c>
      <c r="AN48" s="47" t="s">
        <v>80</v>
      </c>
      <c r="AO48" s="49">
        <v>45286</v>
      </c>
      <c r="AP48" s="47" t="s">
        <v>80</v>
      </c>
      <c r="AQ48" s="73" t="s">
        <v>69</v>
      </c>
    </row>
    <row r="49" spans="1:43" ht="171">
      <c r="A49" s="65">
        <v>38</v>
      </c>
      <c r="B49" s="65" t="s">
        <v>456</v>
      </c>
      <c r="C49" s="65" t="s">
        <v>456</v>
      </c>
      <c r="D49" s="65" t="s">
        <v>456</v>
      </c>
      <c r="E49" s="40" t="s">
        <v>160</v>
      </c>
      <c r="F49" s="40" t="s">
        <v>56</v>
      </c>
      <c r="G49" s="66" t="s">
        <v>56</v>
      </c>
      <c r="H49" s="66" t="s">
        <v>57</v>
      </c>
      <c r="I49" s="66" t="s">
        <v>161</v>
      </c>
      <c r="J49" s="47" t="s">
        <v>93</v>
      </c>
      <c r="K49" s="47" t="s">
        <v>80</v>
      </c>
      <c r="L49" s="50"/>
      <c r="M49" s="47" t="s">
        <v>62</v>
      </c>
      <c r="N49" s="47" t="s">
        <v>80</v>
      </c>
      <c r="O49" s="47" t="s">
        <v>80</v>
      </c>
      <c r="P49" s="59" t="s">
        <v>80</v>
      </c>
      <c r="Q49" s="51"/>
      <c r="R49" s="68" t="s">
        <v>56</v>
      </c>
      <c r="S49" s="68" t="s">
        <v>56</v>
      </c>
      <c r="T49" s="50" t="s">
        <v>89</v>
      </c>
      <c r="U49" s="47">
        <f t="shared" si="4"/>
        <v>3</v>
      </c>
      <c r="V49" s="50" t="s">
        <v>67</v>
      </c>
      <c r="W49" s="50">
        <f t="shared" si="10"/>
        <v>3</v>
      </c>
      <c r="X49" s="52" t="s">
        <v>67</v>
      </c>
      <c r="Y49" s="50">
        <f t="shared" si="8"/>
        <v>3</v>
      </c>
      <c r="Z49" s="47" t="str">
        <f t="shared" si="3"/>
        <v>Media</v>
      </c>
      <c r="AA49" s="66" t="s">
        <v>85</v>
      </c>
      <c r="AB49" s="50"/>
      <c r="AC49" s="50"/>
      <c r="AD49" s="48">
        <v>45265</v>
      </c>
      <c r="AE49" s="51"/>
      <c r="AF49" s="51" t="s">
        <v>86</v>
      </c>
      <c r="AG49" s="51" t="s">
        <v>86</v>
      </c>
      <c r="AH49" s="51" t="s">
        <v>86</v>
      </c>
      <c r="AI49" s="51" t="s">
        <v>86</v>
      </c>
      <c r="AJ49" s="49" t="s">
        <v>69</v>
      </c>
      <c r="AK49" s="50" t="s">
        <v>447</v>
      </c>
      <c r="AL49" s="47" t="s">
        <v>437</v>
      </c>
      <c r="AM49" s="50" t="s">
        <v>439</v>
      </c>
      <c r="AN49" s="47" t="s">
        <v>436</v>
      </c>
      <c r="AO49" s="49">
        <v>45286</v>
      </c>
      <c r="AP49" s="50" t="s">
        <v>440</v>
      </c>
      <c r="AQ49" s="73" t="s">
        <v>69</v>
      </c>
    </row>
    <row r="50" spans="1:43" ht="171">
      <c r="A50" s="65">
        <v>39</v>
      </c>
      <c r="B50" s="65" t="s">
        <v>456</v>
      </c>
      <c r="C50" s="65" t="s">
        <v>456</v>
      </c>
      <c r="D50" s="65" t="s">
        <v>456</v>
      </c>
      <c r="E50" s="55" t="s">
        <v>162</v>
      </c>
      <c r="F50" s="40" t="s">
        <v>56</v>
      </c>
      <c r="G50" s="66" t="s">
        <v>56</v>
      </c>
      <c r="H50" s="66" t="s">
        <v>57</v>
      </c>
      <c r="I50" s="66" t="s">
        <v>163</v>
      </c>
      <c r="J50" s="47" t="s">
        <v>93</v>
      </c>
      <c r="K50" s="47" t="s">
        <v>80</v>
      </c>
      <c r="L50" s="50"/>
      <c r="M50" s="47" t="s">
        <v>62</v>
      </c>
      <c r="N50" s="47" t="s">
        <v>80</v>
      </c>
      <c r="O50" s="47" t="s">
        <v>80</v>
      </c>
      <c r="P50" s="59" t="s">
        <v>80</v>
      </c>
      <c r="Q50" s="51"/>
      <c r="R50" s="68" t="s">
        <v>56</v>
      </c>
      <c r="S50" s="68" t="s">
        <v>56</v>
      </c>
      <c r="T50" s="50" t="s">
        <v>89</v>
      </c>
      <c r="U50" s="47">
        <f t="shared" si="4"/>
        <v>3</v>
      </c>
      <c r="V50" s="50" t="s">
        <v>67</v>
      </c>
      <c r="W50" s="50">
        <f t="shared" ref="W50:W52" si="11">IF(V50="No Clasificada",5,IF(V50="Bajo",1,IF(V50="Medio",3,IF(V50="Alto",5,))))</f>
        <v>3</v>
      </c>
      <c r="X50" s="52" t="s">
        <v>67</v>
      </c>
      <c r="Y50" s="50">
        <f t="shared" si="8"/>
        <v>3</v>
      </c>
      <c r="Z50" s="47" t="str">
        <f t="shared" si="3"/>
        <v>Media</v>
      </c>
      <c r="AA50" s="66" t="s">
        <v>85</v>
      </c>
      <c r="AB50" s="50"/>
      <c r="AC50" s="50"/>
      <c r="AD50" s="48">
        <v>45265</v>
      </c>
      <c r="AE50" s="51"/>
      <c r="AF50" s="51" t="s">
        <v>86</v>
      </c>
      <c r="AG50" s="51" t="s">
        <v>86</v>
      </c>
      <c r="AH50" s="51" t="s">
        <v>86</v>
      </c>
      <c r="AI50" s="51" t="s">
        <v>86</v>
      </c>
      <c r="AJ50" s="49" t="s">
        <v>69</v>
      </c>
      <c r="AK50" s="50" t="s">
        <v>447</v>
      </c>
      <c r="AL50" s="47" t="s">
        <v>437</v>
      </c>
      <c r="AM50" s="50" t="s">
        <v>439</v>
      </c>
      <c r="AN50" s="47" t="s">
        <v>436</v>
      </c>
      <c r="AO50" s="49">
        <v>45286</v>
      </c>
      <c r="AP50" s="50" t="s">
        <v>440</v>
      </c>
      <c r="AQ50" s="73" t="s">
        <v>69</v>
      </c>
    </row>
    <row r="51" spans="1:43" ht="171">
      <c r="A51" s="65">
        <v>40</v>
      </c>
      <c r="B51" s="65" t="s">
        <v>456</v>
      </c>
      <c r="C51" s="65" t="s">
        <v>456</v>
      </c>
      <c r="D51" s="65" t="s">
        <v>456</v>
      </c>
      <c r="E51" s="40" t="s">
        <v>164</v>
      </c>
      <c r="F51" s="40" t="s">
        <v>56</v>
      </c>
      <c r="G51" s="66" t="s">
        <v>56</v>
      </c>
      <c r="H51" s="66" t="s">
        <v>57</v>
      </c>
      <c r="I51" s="66" t="s">
        <v>165</v>
      </c>
      <c r="J51" s="47" t="s">
        <v>93</v>
      </c>
      <c r="K51" s="47" t="s">
        <v>80</v>
      </c>
      <c r="L51" s="50"/>
      <c r="M51" s="47" t="s">
        <v>62</v>
      </c>
      <c r="N51" s="47" t="s">
        <v>80</v>
      </c>
      <c r="O51" s="47" t="s">
        <v>80</v>
      </c>
      <c r="P51" s="59" t="s">
        <v>80</v>
      </c>
      <c r="Q51" s="51"/>
      <c r="R51" s="68" t="s">
        <v>56</v>
      </c>
      <c r="S51" s="68" t="s">
        <v>56</v>
      </c>
      <c r="T51" s="50" t="s">
        <v>89</v>
      </c>
      <c r="U51" s="47">
        <f t="shared" si="4"/>
        <v>3</v>
      </c>
      <c r="V51" s="50" t="s">
        <v>67</v>
      </c>
      <c r="W51" s="50">
        <f t="shared" si="11"/>
        <v>3</v>
      </c>
      <c r="X51" s="52" t="s">
        <v>67</v>
      </c>
      <c r="Y51" s="50">
        <f t="shared" si="8"/>
        <v>3</v>
      </c>
      <c r="Z51" s="47" t="str">
        <f t="shared" si="3"/>
        <v>Media</v>
      </c>
      <c r="AA51" s="66" t="s">
        <v>85</v>
      </c>
      <c r="AB51" s="50"/>
      <c r="AC51" s="50"/>
      <c r="AD51" s="48">
        <v>45265</v>
      </c>
      <c r="AE51" s="51"/>
      <c r="AF51" s="51" t="s">
        <v>86</v>
      </c>
      <c r="AG51" s="51" t="s">
        <v>86</v>
      </c>
      <c r="AH51" s="51" t="s">
        <v>86</v>
      </c>
      <c r="AI51" s="51" t="s">
        <v>86</v>
      </c>
      <c r="AJ51" s="49" t="s">
        <v>69</v>
      </c>
      <c r="AK51" s="50" t="s">
        <v>447</v>
      </c>
      <c r="AL51" s="47" t="s">
        <v>437</v>
      </c>
      <c r="AM51" s="50" t="s">
        <v>439</v>
      </c>
      <c r="AN51" s="47" t="s">
        <v>436</v>
      </c>
      <c r="AO51" s="49">
        <v>45286</v>
      </c>
      <c r="AP51" s="50" t="s">
        <v>440</v>
      </c>
      <c r="AQ51" s="73" t="s">
        <v>69</v>
      </c>
    </row>
    <row r="52" spans="1:43" ht="42.75">
      <c r="A52" s="65">
        <v>41</v>
      </c>
      <c r="B52" s="65" t="s">
        <v>456</v>
      </c>
      <c r="C52" s="65" t="s">
        <v>456</v>
      </c>
      <c r="D52" s="65" t="s">
        <v>456</v>
      </c>
      <c r="E52" s="40" t="s">
        <v>166</v>
      </c>
      <c r="F52" s="40" t="s">
        <v>56</v>
      </c>
      <c r="G52" s="66" t="s">
        <v>56</v>
      </c>
      <c r="H52" s="66" t="s">
        <v>57</v>
      </c>
      <c r="I52" s="66" t="s">
        <v>451</v>
      </c>
      <c r="J52" s="47" t="s">
        <v>93</v>
      </c>
      <c r="K52" s="47" t="s">
        <v>80</v>
      </c>
      <c r="L52" s="50"/>
      <c r="M52" s="47" t="s">
        <v>62</v>
      </c>
      <c r="N52" s="47" t="s">
        <v>80</v>
      </c>
      <c r="O52" s="47" t="s">
        <v>80</v>
      </c>
      <c r="P52" s="59" t="s">
        <v>80</v>
      </c>
      <c r="Q52" s="51"/>
      <c r="R52" s="68" t="s">
        <v>56</v>
      </c>
      <c r="S52" s="68" t="s">
        <v>56</v>
      </c>
      <c r="T52" s="50" t="s">
        <v>89</v>
      </c>
      <c r="U52" s="47">
        <f t="shared" si="4"/>
        <v>3</v>
      </c>
      <c r="V52" s="50" t="s">
        <v>67</v>
      </c>
      <c r="W52" s="50">
        <f t="shared" si="11"/>
        <v>3</v>
      </c>
      <c r="X52" s="52" t="s">
        <v>67</v>
      </c>
      <c r="Y52" s="50">
        <f t="shared" si="8"/>
        <v>3</v>
      </c>
      <c r="Z52" s="47" t="str">
        <f t="shared" si="3"/>
        <v>Media</v>
      </c>
      <c r="AA52" s="66" t="s">
        <v>85</v>
      </c>
      <c r="AB52" s="50"/>
      <c r="AC52" s="50"/>
      <c r="AD52" s="48">
        <v>45265</v>
      </c>
      <c r="AE52" s="51"/>
      <c r="AF52" s="49" t="s">
        <v>69</v>
      </c>
      <c r="AG52" s="49" t="s">
        <v>69</v>
      </c>
      <c r="AH52" s="49" t="s">
        <v>74</v>
      </c>
      <c r="AI52" s="49" t="s">
        <v>69</v>
      </c>
      <c r="AJ52" s="49" t="s">
        <v>69</v>
      </c>
      <c r="AK52" s="47" t="s">
        <v>80</v>
      </c>
      <c r="AL52" s="47" t="s">
        <v>80</v>
      </c>
      <c r="AM52" s="47" t="s">
        <v>80</v>
      </c>
      <c r="AN52" s="47" t="s">
        <v>80</v>
      </c>
      <c r="AO52" s="49">
        <v>45286</v>
      </c>
      <c r="AP52" s="47" t="s">
        <v>80</v>
      </c>
      <c r="AQ52" s="73" t="s">
        <v>69</v>
      </c>
    </row>
    <row r="53" spans="1:43" ht="71.25">
      <c r="A53" s="65">
        <v>42</v>
      </c>
      <c r="B53" s="65" t="s">
        <v>456</v>
      </c>
      <c r="C53" s="65" t="s">
        <v>456</v>
      </c>
      <c r="D53" s="65" t="s">
        <v>456</v>
      </c>
      <c r="E53" s="40" t="s">
        <v>167</v>
      </c>
      <c r="F53" s="40" t="s">
        <v>56</v>
      </c>
      <c r="G53" s="66" t="s">
        <v>56</v>
      </c>
      <c r="H53" s="66" t="s">
        <v>57</v>
      </c>
      <c r="I53" s="66" t="s">
        <v>452</v>
      </c>
      <c r="J53" s="47" t="s">
        <v>93</v>
      </c>
      <c r="K53" s="47" t="s">
        <v>80</v>
      </c>
      <c r="L53" s="50"/>
      <c r="M53" s="50" t="s">
        <v>62</v>
      </c>
      <c r="N53" s="47" t="s">
        <v>80</v>
      </c>
      <c r="O53" s="47" t="s">
        <v>80</v>
      </c>
      <c r="P53" s="59" t="s">
        <v>80</v>
      </c>
      <c r="Q53" s="51"/>
      <c r="R53" s="68" t="s">
        <v>56</v>
      </c>
      <c r="S53" s="68" t="s">
        <v>56</v>
      </c>
      <c r="T53" s="50" t="s">
        <v>89</v>
      </c>
      <c r="U53" s="47">
        <f t="shared" si="4"/>
        <v>3</v>
      </c>
      <c r="V53" s="50" t="s">
        <v>206</v>
      </c>
      <c r="W53" s="50">
        <f t="shared" si="10"/>
        <v>1</v>
      </c>
      <c r="X53" s="52" t="s">
        <v>206</v>
      </c>
      <c r="Y53" s="50">
        <f t="shared" si="8"/>
        <v>1</v>
      </c>
      <c r="Z53" s="47" t="str">
        <f t="shared" si="3"/>
        <v>Media</v>
      </c>
      <c r="AA53" s="66" t="s">
        <v>85</v>
      </c>
      <c r="AB53" s="50"/>
      <c r="AC53" s="50"/>
      <c r="AD53" s="48">
        <v>45265</v>
      </c>
      <c r="AE53" s="51"/>
      <c r="AF53" s="49" t="s">
        <v>69</v>
      </c>
      <c r="AG53" s="49" t="s">
        <v>69</v>
      </c>
      <c r="AH53" s="49" t="s">
        <v>74</v>
      </c>
      <c r="AI53" s="49" t="s">
        <v>69</v>
      </c>
      <c r="AJ53" s="49" t="s">
        <v>69</v>
      </c>
      <c r="AK53" s="47" t="s">
        <v>80</v>
      </c>
      <c r="AL53" s="47" t="s">
        <v>80</v>
      </c>
      <c r="AM53" s="47" t="s">
        <v>80</v>
      </c>
      <c r="AN53" s="47" t="s">
        <v>80</v>
      </c>
      <c r="AO53" s="49">
        <v>45286</v>
      </c>
      <c r="AP53" s="47" t="s">
        <v>80</v>
      </c>
      <c r="AQ53" s="73" t="s">
        <v>69</v>
      </c>
    </row>
    <row r="54" spans="1:43" ht="71.25">
      <c r="A54" s="65">
        <v>43</v>
      </c>
      <c r="B54" s="65" t="s">
        <v>456</v>
      </c>
      <c r="C54" s="65" t="s">
        <v>456</v>
      </c>
      <c r="D54" s="65" t="s">
        <v>456</v>
      </c>
      <c r="E54" s="40" t="s">
        <v>168</v>
      </c>
      <c r="F54" s="40" t="s">
        <v>56</v>
      </c>
      <c r="G54" s="66" t="s">
        <v>56</v>
      </c>
      <c r="H54" s="66" t="s">
        <v>57</v>
      </c>
      <c r="I54" s="66" t="s">
        <v>169</v>
      </c>
      <c r="J54" s="50" t="s">
        <v>148</v>
      </c>
      <c r="K54" s="47" t="s">
        <v>80</v>
      </c>
      <c r="L54" s="50"/>
      <c r="M54" s="50" t="s">
        <v>149</v>
      </c>
      <c r="N54" s="50" t="s">
        <v>86</v>
      </c>
      <c r="O54" s="50" t="s">
        <v>80</v>
      </c>
      <c r="P54" s="59" t="s">
        <v>80</v>
      </c>
      <c r="Q54" s="51"/>
      <c r="R54" s="68" t="s">
        <v>56</v>
      </c>
      <c r="S54" s="68" t="s">
        <v>56</v>
      </c>
      <c r="T54" s="50" t="s">
        <v>89</v>
      </c>
      <c r="U54" s="47">
        <f t="shared" si="4"/>
        <v>3</v>
      </c>
      <c r="V54" s="50" t="s">
        <v>67</v>
      </c>
      <c r="W54" s="50">
        <f t="shared" si="10"/>
        <v>3</v>
      </c>
      <c r="X54" s="52" t="s">
        <v>84</v>
      </c>
      <c r="Y54" s="50">
        <f t="shared" si="8"/>
        <v>5</v>
      </c>
      <c r="Z54" s="47" t="str">
        <f t="shared" si="3"/>
        <v>Media</v>
      </c>
      <c r="AA54" s="66" t="s">
        <v>85</v>
      </c>
      <c r="AB54" s="50"/>
      <c r="AC54" s="50"/>
      <c r="AD54" s="48">
        <v>45265</v>
      </c>
      <c r="AE54" s="51"/>
      <c r="AF54" s="49" t="s">
        <v>69</v>
      </c>
      <c r="AG54" s="49" t="s">
        <v>69</v>
      </c>
      <c r="AH54" s="49" t="s">
        <v>74</v>
      </c>
      <c r="AI54" s="49" t="s">
        <v>69</v>
      </c>
      <c r="AJ54" s="49" t="s">
        <v>69</v>
      </c>
      <c r="AK54" s="47" t="s">
        <v>80</v>
      </c>
      <c r="AL54" s="47" t="s">
        <v>80</v>
      </c>
      <c r="AM54" s="47" t="s">
        <v>80</v>
      </c>
      <c r="AN54" s="47" t="s">
        <v>80</v>
      </c>
      <c r="AO54" s="49">
        <v>45286</v>
      </c>
      <c r="AP54" s="47" t="s">
        <v>80</v>
      </c>
      <c r="AQ54" s="73" t="s">
        <v>69</v>
      </c>
    </row>
    <row r="55" spans="1:43" ht="57">
      <c r="A55" s="65">
        <v>44</v>
      </c>
      <c r="B55" s="65" t="s">
        <v>456</v>
      </c>
      <c r="C55" s="65" t="s">
        <v>456</v>
      </c>
      <c r="D55" s="65" t="s">
        <v>456</v>
      </c>
      <c r="E55" s="40" t="s">
        <v>170</v>
      </c>
      <c r="F55" s="40" t="s">
        <v>56</v>
      </c>
      <c r="G55" s="66" t="s">
        <v>56</v>
      </c>
      <c r="H55" s="66" t="s">
        <v>57</v>
      </c>
      <c r="I55" s="66" t="s">
        <v>453</v>
      </c>
      <c r="J55" s="50" t="s">
        <v>148</v>
      </c>
      <c r="K55" s="47" t="s">
        <v>80</v>
      </c>
      <c r="L55" s="50"/>
      <c r="M55" s="50" t="s">
        <v>149</v>
      </c>
      <c r="N55" s="50" t="s">
        <v>86</v>
      </c>
      <c r="O55" s="50" t="s">
        <v>80</v>
      </c>
      <c r="P55" s="59" t="s">
        <v>80</v>
      </c>
      <c r="Q55" s="51"/>
      <c r="R55" s="68" t="s">
        <v>56</v>
      </c>
      <c r="S55" s="68" t="s">
        <v>56</v>
      </c>
      <c r="T55" s="50" t="s">
        <v>89</v>
      </c>
      <c r="U55" s="47">
        <f t="shared" si="4"/>
        <v>3</v>
      </c>
      <c r="V55" s="50" t="s">
        <v>67</v>
      </c>
      <c r="W55" s="50">
        <f t="shared" si="10"/>
        <v>3</v>
      </c>
      <c r="X55" s="52" t="s">
        <v>84</v>
      </c>
      <c r="Y55" s="50">
        <f t="shared" si="8"/>
        <v>5</v>
      </c>
      <c r="Z55" s="47" t="str">
        <f t="shared" si="3"/>
        <v>Media</v>
      </c>
      <c r="AA55" s="66" t="s">
        <v>85</v>
      </c>
      <c r="AB55" s="50"/>
      <c r="AC55" s="50"/>
      <c r="AD55" s="48">
        <v>45265</v>
      </c>
      <c r="AE55" s="51"/>
      <c r="AF55" s="49" t="s">
        <v>69</v>
      </c>
      <c r="AG55" s="49" t="s">
        <v>69</v>
      </c>
      <c r="AH55" s="49" t="s">
        <v>74</v>
      </c>
      <c r="AI55" s="49" t="s">
        <v>69</v>
      </c>
      <c r="AJ55" s="49" t="s">
        <v>69</v>
      </c>
      <c r="AK55" s="47" t="s">
        <v>80</v>
      </c>
      <c r="AL55" s="47" t="s">
        <v>80</v>
      </c>
      <c r="AM55" s="47" t="s">
        <v>80</v>
      </c>
      <c r="AN55" s="47" t="s">
        <v>80</v>
      </c>
      <c r="AO55" s="49">
        <v>45286</v>
      </c>
      <c r="AP55" s="47" t="s">
        <v>80</v>
      </c>
      <c r="AQ55" s="73" t="s">
        <v>69</v>
      </c>
    </row>
    <row r="56" spans="1:43" ht="171">
      <c r="A56" s="65">
        <v>45</v>
      </c>
      <c r="B56" s="65" t="s">
        <v>456</v>
      </c>
      <c r="C56" s="65" t="s">
        <v>456</v>
      </c>
      <c r="D56" s="65" t="s">
        <v>456</v>
      </c>
      <c r="E56" s="55" t="s">
        <v>171</v>
      </c>
      <c r="F56" s="40" t="s">
        <v>56</v>
      </c>
      <c r="G56" s="66" t="s">
        <v>56</v>
      </c>
      <c r="H56" s="66" t="s">
        <v>57</v>
      </c>
      <c r="I56" s="66" t="s">
        <v>454</v>
      </c>
      <c r="J56" s="47" t="s">
        <v>93</v>
      </c>
      <c r="K56" s="47" t="s">
        <v>80</v>
      </c>
      <c r="L56" s="50"/>
      <c r="M56" s="50" t="s">
        <v>62</v>
      </c>
      <c r="N56" s="47" t="s">
        <v>80</v>
      </c>
      <c r="O56" s="50" t="s">
        <v>80</v>
      </c>
      <c r="P56" s="59" t="s">
        <v>80</v>
      </c>
      <c r="Q56" s="51"/>
      <c r="R56" s="68" t="s">
        <v>56</v>
      </c>
      <c r="S56" s="68" t="s">
        <v>56</v>
      </c>
      <c r="T56" s="50" t="s">
        <v>83</v>
      </c>
      <c r="U56" s="47">
        <f t="shared" si="4"/>
        <v>5</v>
      </c>
      <c r="V56" s="50" t="s">
        <v>67</v>
      </c>
      <c r="W56" s="50">
        <f t="shared" si="10"/>
        <v>3</v>
      </c>
      <c r="X56" s="52" t="s">
        <v>84</v>
      </c>
      <c r="Y56" s="50">
        <f t="shared" si="8"/>
        <v>5</v>
      </c>
      <c r="Z56" s="47" t="str">
        <f t="shared" si="3"/>
        <v>Alta</v>
      </c>
      <c r="AA56" s="66" t="s">
        <v>85</v>
      </c>
      <c r="AB56" s="50"/>
      <c r="AC56" s="50"/>
      <c r="AD56" s="48">
        <v>45265</v>
      </c>
      <c r="AE56" s="51"/>
      <c r="AF56" s="51" t="s">
        <v>86</v>
      </c>
      <c r="AG56" s="51" t="s">
        <v>86</v>
      </c>
      <c r="AH56" s="51" t="s">
        <v>86</v>
      </c>
      <c r="AI56" s="51" t="s">
        <v>86</v>
      </c>
      <c r="AJ56" s="49" t="s">
        <v>69</v>
      </c>
      <c r="AK56" s="50" t="s">
        <v>447</v>
      </c>
      <c r="AL56" s="47" t="s">
        <v>437</v>
      </c>
      <c r="AM56" s="50" t="s">
        <v>439</v>
      </c>
      <c r="AN56" s="47" t="s">
        <v>436</v>
      </c>
      <c r="AO56" s="49">
        <v>45286</v>
      </c>
      <c r="AP56" s="50" t="s">
        <v>440</v>
      </c>
      <c r="AQ56" s="73" t="s">
        <v>69</v>
      </c>
    </row>
    <row r="57" spans="1:43" ht="57">
      <c r="A57" s="65">
        <v>46</v>
      </c>
      <c r="B57" s="65" t="s">
        <v>456</v>
      </c>
      <c r="C57" s="65" t="s">
        <v>456</v>
      </c>
      <c r="D57" s="65" t="s">
        <v>456</v>
      </c>
      <c r="E57" s="53" t="s">
        <v>172</v>
      </c>
      <c r="F57" s="40" t="s">
        <v>56</v>
      </c>
      <c r="G57" s="66" t="s">
        <v>56</v>
      </c>
      <c r="H57" s="66" t="s">
        <v>57</v>
      </c>
      <c r="I57" s="66" t="s">
        <v>173</v>
      </c>
      <c r="J57" s="47" t="s">
        <v>93</v>
      </c>
      <c r="K57" s="47" t="s">
        <v>80</v>
      </c>
      <c r="L57" s="50"/>
      <c r="M57" s="50" t="s">
        <v>62</v>
      </c>
      <c r="N57" s="47" t="s">
        <v>80</v>
      </c>
      <c r="O57" s="50" t="s">
        <v>80</v>
      </c>
      <c r="P57" s="59" t="s">
        <v>80</v>
      </c>
      <c r="Q57" s="51"/>
      <c r="R57" s="68" t="s">
        <v>56</v>
      </c>
      <c r="S57" s="68" t="s">
        <v>56</v>
      </c>
      <c r="T57" s="50" t="s">
        <v>83</v>
      </c>
      <c r="U57" s="47">
        <f t="shared" si="4"/>
        <v>5</v>
      </c>
      <c r="V57" s="50" t="s">
        <v>67</v>
      </c>
      <c r="W57" s="50">
        <f t="shared" ref="W57" si="12">IF(V57="No Clasificada",5,IF(V57="Bajo",1,IF(V57="Medio",3,IF(V57="Alto",5,))))</f>
        <v>3</v>
      </c>
      <c r="X57" s="52" t="s">
        <v>84</v>
      </c>
      <c r="Y57" s="50">
        <f t="shared" ref="Y57" si="13">IF(X57="No Clasificada",5,IF(X57="Bajo",1,IF(X57="Medio",3,IF(X57="Alto",5,))))</f>
        <v>5</v>
      </c>
      <c r="Z57" s="47" t="str">
        <f t="shared" si="3"/>
        <v>Alta</v>
      </c>
      <c r="AA57" s="66" t="s">
        <v>85</v>
      </c>
      <c r="AB57" s="50"/>
      <c r="AC57" s="50"/>
      <c r="AD57" s="48">
        <v>45265</v>
      </c>
      <c r="AE57" s="51"/>
      <c r="AF57" s="49" t="s">
        <v>69</v>
      </c>
      <c r="AG57" s="49" t="s">
        <v>69</v>
      </c>
      <c r="AH57" s="49" t="s">
        <v>74</v>
      </c>
      <c r="AI57" s="49" t="s">
        <v>69</v>
      </c>
      <c r="AJ57" s="49" t="s">
        <v>69</v>
      </c>
      <c r="AK57" s="47" t="s">
        <v>80</v>
      </c>
      <c r="AL57" s="47" t="s">
        <v>80</v>
      </c>
      <c r="AM57" s="47" t="s">
        <v>80</v>
      </c>
      <c r="AN57" s="47" t="s">
        <v>80</v>
      </c>
      <c r="AO57" s="49">
        <v>45286</v>
      </c>
      <c r="AP57" s="47" t="s">
        <v>80</v>
      </c>
      <c r="AQ57" s="73" t="s">
        <v>69</v>
      </c>
    </row>
    <row r="58" spans="1:43" ht="57">
      <c r="A58" s="65">
        <v>47</v>
      </c>
      <c r="B58" s="65" t="s">
        <v>456</v>
      </c>
      <c r="C58" s="65" t="s">
        <v>456</v>
      </c>
      <c r="D58" s="65" t="s">
        <v>456</v>
      </c>
      <c r="E58" s="53" t="s">
        <v>174</v>
      </c>
      <c r="F58" s="40" t="s">
        <v>56</v>
      </c>
      <c r="G58" s="66" t="s">
        <v>56</v>
      </c>
      <c r="H58" s="66" t="s">
        <v>57</v>
      </c>
      <c r="I58" s="66" t="s">
        <v>175</v>
      </c>
      <c r="J58" s="47" t="s">
        <v>93</v>
      </c>
      <c r="K58" s="47" t="s">
        <v>80</v>
      </c>
      <c r="L58" s="50"/>
      <c r="M58" s="50" t="s">
        <v>62</v>
      </c>
      <c r="N58" s="47" t="s">
        <v>80</v>
      </c>
      <c r="O58" s="50" t="s">
        <v>80</v>
      </c>
      <c r="P58" s="59" t="s">
        <v>80</v>
      </c>
      <c r="Q58" s="51"/>
      <c r="R58" s="68" t="s">
        <v>56</v>
      </c>
      <c r="S58" s="68" t="s">
        <v>56</v>
      </c>
      <c r="T58" s="50" t="s">
        <v>83</v>
      </c>
      <c r="U58" s="47">
        <f t="shared" si="4"/>
        <v>5</v>
      </c>
      <c r="V58" s="50" t="s">
        <v>84</v>
      </c>
      <c r="W58" s="50">
        <f t="shared" ref="W58:W64" si="14">IF(V58="No Clasificada",5,IF(V58="Bajo",1,IF(V58="Medio",3,IF(V58="Alto",5,))))</f>
        <v>5</v>
      </c>
      <c r="X58" s="52" t="s">
        <v>84</v>
      </c>
      <c r="Y58" s="50">
        <f t="shared" ref="Y58:Y64" si="15">IF(X58="No Clasificada",5,IF(X58="Bajo",1,IF(X58="Medio",3,IF(X58="Alto",5,))))</f>
        <v>5</v>
      </c>
      <c r="Z58" s="47" t="str">
        <f t="shared" si="3"/>
        <v>Alta</v>
      </c>
      <c r="AA58" s="66" t="s">
        <v>85</v>
      </c>
      <c r="AB58" s="50"/>
      <c r="AC58" s="50"/>
      <c r="AD58" s="48">
        <v>45265</v>
      </c>
      <c r="AE58" s="51"/>
      <c r="AF58" s="49" t="s">
        <v>69</v>
      </c>
      <c r="AG58" s="49" t="s">
        <v>69</v>
      </c>
      <c r="AH58" s="49" t="s">
        <v>74</v>
      </c>
      <c r="AI58" s="49" t="s">
        <v>69</v>
      </c>
      <c r="AJ58" s="49" t="s">
        <v>69</v>
      </c>
      <c r="AK58" s="47" t="s">
        <v>80</v>
      </c>
      <c r="AL58" s="47" t="s">
        <v>80</v>
      </c>
      <c r="AM58" s="47" t="s">
        <v>80</v>
      </c>
      <c r="AN58" s="47" t="s">
        <v>80</v>
      </c>
      <c r="AO58" s="49">
        <v>45286</v>
      </c>
      <c r="AP58" s="47" t="s">
        <v>80</v>
      </c>
      <c r="AQ58" s="73" t="s">
        <v>69</v>
      </c>
    </row>
    <row r="59" spans="1:43" ht="42.75">
      <c r="A59" s="65">
        <v>48</v>
      </c>
      <c r="B59" s="65" t="s">
        <v>456</v>
      </c>
      <c r="C59" s="65" t="s">
        <v>456</v>
      </c>
      <c r="D59" s="65" t="s">
        <v>456</v>
      </c>
      <c r="E59" s="53" t="s">
        <v>176</v>
      </c>
      <c r="F59" s="40" t="s">
        <v>56</v>
      </c>
      <c r="G59" s="66" t="s">
        <v>56</v>
      </c>
      <c r="H59" s="66" t="s">
        <v>57</v>
      </c>
      <c r="I59" s="66" t="s">
        <v>177</v>
      </c>
      <c r="J59" s="47" t="s">
        <v>93</v>
      </c>
      <c r="K59" s="47" t="s">
        <v>80</v>
      </c>
      <c r="L59" s="50"/>
      <c r="M59" s="50" t="s">
        <v>62</v>
      </c>
      <c r="N59" s="47" t="s">
        <v>80</v>
      </c>
      <c r="O59" s="50" t="s">
        <v>80</v>
      </c>
      <c r="P59" s="59" t="s">
        <v>80</v>
      </c>
      <c r="Q59" s="51"/>
      <c r="R59" s="68" t="s">
        <v>56</v>
      </c>
      <c r="S59" s="68" t="s">
        <v>56</v>
      </c>
      <c r="T59" s="50" t="s">
        <v>89</v>
      </c>
      <c r="U59" s="47">
        <f t="shared" si="4"/>
        <v>3</v>
      </c>
      <c r="V59" s="50" t="s">
        <v>67</v>
      </c>
      <c r="W59" s="50">
        <f t="shared" si="14"/>
        <v>3</v>
      </c>
      <c r="X59" s="52" t="s">
        <v>67</v>
      </c>
      <c r="Y59" s="50">
        <f t="shared" si="15"/>
        <v>3</v>
      </c>
      <c r="Z59" s="47" t="str">
        <f t="shared" si="3"/>
        <v>Media</v>
      </c>
      <c r="AA59" s="66" t="s">
        <v>85</v>
      </c>
      <c r="AB59" s="50"/>
      <c r="AC59" s="50"/>
      <c r="AD59" s="48">
        <v>45265</v>
      </c>
      <c r="AE59" s="51"/>
      <c r="AF59" s="49" t="s">
        <v>69</v>
      </c>
      <c r="AG59" s="49" t="s">
        <v>69</v>
      </c>
      <c r="AH59" s="49" t="s">
        <v>74</v>
      </c>
      <c r="AI59" s="49" t="s">
        <v>69</v>
      </c>
      <c r="AJ59" s="49" t="s">
        <v>69</v>
      </c>
      <c r="AK59" s="47" t="s">
        <v>80</v>
      </c>
      <c r="AL59" s="47" t="s">
        <v>80</v>
      </c>
      <c r="AM59" s="47" t="s">
        <v>80</v>
      </c>
      <c r="AN59" s="47" t="s">
        <v>80</v>
      </c>
      <c r="AO59" s="49">
        <v>45286</v>
      </c>
      <c r="AP59" s="47" t="s">
        <v>80</v>
      </c>
      <c r="AQ59" s="73" t="s">
        <v>69</v>
      </c>
    </row>
    <row r="60" spans="1:43" ht="57">
      <c r="A60" s="65">
        <v>49</v>
      </c>
      <c r="B60" s="65" t="s">
        <v>456</v>
      </c>
      <c r="C60" s="65" t="s">
        <v>456</v>
      </c>
      <c r="D60" s="65" t="s">
        <v>456</v>
      </c>
      <c r="E60" s="53" t="s">
        <v>178</v>
      </c>
      <c r="F60" s="40" t="s">
        <v>56</v>
      </c>
      <c r="G60" s="66" t="s">
        <v>56</v>
      </c>
      <c r="H60" s="66" t="s">
        <v>57</v>
      </c>
      <c r="I60" s="66" t="s">
        <v>179</v>
      </c>
      <c r="J60" s="47" t="s">
        <v>93</v>
      </c>
      <c r="K60" s="47" t="s">
        <v>80</v>
      </c>
      <c r="L60" s="50"/>
      <c r="M60" s="50" t="s">
        <v>62</v>
      </c>
      <c r="N60" s="47" t="s">
        <v>80</v>
      </c>
      <c r="O60" s="50" t="s">
        <v>80</v>
      </c>
      <c r="P60" s="59" t="s">
        <v>80</v>
      </c>
      <c r="Q60" s="51"/>
      <c r="R60" s="68" t="s">
        <v>56</v>
      </c>
      <c r="S60" s="68" t="s">
        <v>56</v>
      </c>
      <c r="T60" s="50" t="s">
        <v>83</v>
      </c>
      <c r="U60" s="47">
        <f t="shared" si="4"/>
        <v>5</v>
      </c>
      <c r="V60" s="50" t="s">
        <v>67</v>
      </c>
      <c r="W60" s="50">
        <f t="shared" si="14"/>
        <v>3</v>
      </c>
      <c r="X60" s="52" t="s">
        <v>67</v>
      </c>
      <c r="Y60" s="50">
        <f t="shared" si="15"/>
        <v>3</v>
      </c>
      <c r="Z60" s="47" t="str">
        <f t="shared" si="3"/>
        <v>Media</v>
      </c>
      <c r="AA60" s="66" t="s">
        <v>85</v>
      </c>
      <c r="AB60" s="50"/>
      <c r="AC60" s="50"/>
      <c r="AD60" s="48">
        <v>45265</v>
      </c>
      <c r="AE60" s="51"/>
      <c r="AF60" s="49" t="s">
        <v>69</v>
      </c>
      <c r="AG60" s="49" t="s">
        <v>69</v>
      </c>
      <c r="AH60" s="49" t="s">
        <v>74</v>
      </c>
      <c r="AI60" s="49" t="s">
        <v>69</v>
      </c>
      <c r="AJ60" s="49" t="s">
        <v>69</v>
      </c>
      <c r="AK60" s="47" t="s">
        <v>80</v>
      </c>
      <c r="AL60" s="47" t="s">
        <v>80</v>
      </c>
      <c r="AM60" s="47" t="s">
        <v>80</v>
      </c>
      <c r="AN60" s="47" t="s">
        <v>80</v>
      </c>
      <c r="AO60" s="49">
        <v>45286</v>
      </c>
      <c r="AP60" s="47" t="s">
        <v>80</v>
      </c>
      <c r="AQ60" s="73" t="s">
        <v>69</v>
      </c>
    </row>
    <row r="61" spans="1:43" ht="57">
      <c r="A61" s="65">
        <v>50</v>
      </c>
      <c r="B61" s="65" t="s">
        <v>456</v>
      </c>
      <c r="C61" s="65" t="s">
        <v>456</v>
      </c>
      <c r="D61" s="65" t="s">
        <v>456</v>
      </c>
      <c r="E61" s="53" t="s">
        <v>180</v>
      </c>
      <c r="F61" s="40" t="s">
        <v>56</v>
      </c>
      <c r="G61" s="66" t="s">
        <v>56</v>
      </c>
      <c r="H61" s="66" t="s">
        <v>57</v>
      </c>
      <c r="I61" s="66" t="s">
        <v>181</v>
      </c>
      <c r="J61" s="47" t="s">
        <v>93</v>
      </c>
      <c r="K61" s="47" t="s">
        <v>80</v>
      </c>
      <c r="L61" s="50"/>
      <c r="M61" s="50" t="s">
        <v>62</v>
      </c>
      <c r="N61" s="47" t="s">
        <v>80</v>
      </c>
      <c r="O61" s="50" t="s">
        <v>80</v>
      </c>
      <c r="P61" s="59" t="s">
        <v>80</v>
      </c>
      <c r="Q61" s="51"/>
      <c r="R61" s="68" t="s">
        <v>56</v>
      </c>
      <c r="S61" s="68" t="s">
        <v>56</v>
      </c>
      <c r="T61" s="50" t="s">
        <v>83</v>
      </c>
      <c r="U61" s="47">
        <f t="shared" si="4"/>
        <v>5</v>
      </c>
      <c r="V61" s="50" t="s">
        <v>67</v>
      </c>
      <c r="W61" s="50">
        <f t="shared" si="14"/>
        <v>3</v>
      </c>
      <c r="X61" s="52" t="s">
        <v>67</v>
      </c>
      <c r="Y61" s="50">
        <f t="shared" si="15"/>
        <v>3</v>
      </c>
      <c r="Z61" s="47" t="str">
        <f t="shared" si="3"/>
        <v>Media</v>
      </c>
      <c r="AA61" s="66" t="s">
        <v>85</v>
      </c>
      <c r="AB61" s="50"/>
      <c r="AC61" s="50"/>
      <c r="AD61" s="48">
        <v>45265</v>
      </c>
      <c r="AE61" s="51"/>
      <c r="AF61" s="49" t="s">
        <v>69</v>
      </c>
      <c r="AG61" s="49" t="s">
        <v>69</v>
      </c>
      <c r="AH61" s="49" t="s">
        <v>74</v>
      </c>
      <c r="AI61" s="49" t="s">
        <v>69</v>
      </c>
      <c r="AJ61" s="49" t="s">
        <v>69</v>
      </c>
      <c r="AK61" s="47" t="s">
        <v>80</v>
      </c>
      <c r="AL61" s="47" t="s">
        <v>80</v>
      </c>
      <c r="AM61" s="47" t="s">
        <v>80</v>
      </c>
      <c r="AN61" s="47" t="s">
        <v>80</v>
      </c>
      <c r="AO61" s="49">
        <v>45286</v>
      </c>
      <c r="AP61" s="47" t="s">
        <v>80</v>
      </c>
      <c r="AQ61" s="73" t="s">
        <v>69</v>
      </c>
    </row>
    <row r="62" spans="1:43" ht="42.75">
      <c r="A62" s="65">
        <v>51</v>
      </c>
      <c r="B62" s="65" t="s">
        <v>456</v>
      </c>
      <c r="C62" s="65" t="s">
        <v>456</v>
      </c>
      <c r="D62" s="65" t="s">
        <v>456</v>
      </c>
      <c r="E62" s="53" t="s">
        <v>182</v>
      </c>
      <c r="F62" s="40" t="s">
        <v>56</v>
      </c>
      <c r="G62" s="66" t="s">
        <v>56</v>
      </c>
      <c r="H62" s="66" t="s">
        <v>57</v>
      </c>
      <c r="I62" s="66" t="s">
        <v>183</v>
      </c>
      <c r="J62" s="47" t="s">
        <v>93</v>
      </c>
      <c r="K62" s="47" t="s">
        <v>80</v>
      </c>
      <c r="L62" s="50"/>
      <c r="M62" s="50" t="s">
        <v>62</v>
      </c>
      <c r="N62" s="47" t="s">
        <v>80</v>
      </c>
      <c r="O62" s="50" t="s">
        <v>80</v>
      </c>
      <c r="P62" s="59" t="s">
        <v>80</v>
      </c>
      <c r="Q62" s="51"/>
      <c r="R62" s="68" t="s">
        <v>56</v>
      </c>
      <c r="S62" s="68" t="s">
        <v>56</v>
      </c>
      <c r="T62" s="50" t="s">
        <v>89</v>
      </c>
      <c r="U62" s="47">
        <f t="shared" si="4"/>
        <v>3</v>
      </c>
      <c r="V62" s="50" t="s">
        <v>67</v>
      </c>
      <c r="W62" s="50">
        <f t="shared" si="14"/>
        <v>3</v>
      </c>
      <c r="X62" s="52" t="s">
        <v>84</v>
      </c>
      <c r="Y62" s="50">
        <f t="shared" si="15"/>
        <v>5</v>
      </c>
      <c r="Z62" s="47" t="str">
        <f t="shared" si="3"/>
        <v>Media</v>
      </c>
      <c r="AA62" s="66" t="s">
        <v>85</v>
      </c>
      <c r="AB62" s="50"/>
      <c r="AC62" s="50"/>
      <c r="AD62" s="48">
        <v>45265</v>
      </c>
      <c r="AE62" s="51"/>
      <c r="AF62" s="49" t="s">
        <v>69</v>
      </c>
      <c r="AG62" s="49" t="s">
        <v>69</v>
      </c>
      <c r="AH62" s="49" t="s">
        <v>74</v>
      </c>
      <c r="AI62" s="49" t="s">
        <v>69</v>
      </c>
      <c r="AJ62" s="49" t="s">
        <v>69</v>
      </c>
      <c r="AK62" s="47" t="s">
        <v>80</v>
      </c>
      <c r="AL62" s="47" t="s">
        <v>80</v>
      </c>
      <c r="AM62" s="47" t="s">
        <v>80</v>
      </c>
      <c r="AN62" s="47" t="s">
        <v>80</v>
      </c>
      <c r="AO62" s="49">
        <v>45286</v>
      </c>
      <c r="AP62" s="47" t="s">
        <v>80</v>
      </c>
      <c r="AQ62" s="73" t="s">
        <v>69</v>
      </c>
    </row>
    <row r="63" spans="1:43" ht="42.75">
      <c r="A63" s="65">
        <v>52</v>
      </c>
      <c r="B63" s="65" t="s">
        <v>456</v>
      </c>
      <c r="C63" s="65" t="s">
        <v>456</v>
      </c>
      <c r="D63" s="65" t="s">
        <v>456</v>
      </c>
      <c r="E63" s="53" t="s">
        <v>184</v>
      </c>
      <c r="F63" s="40" t="s">
        <v>56</v>
      </c>
      <c r="G63" s="66" t="s">
        <v>56</v>
      </c>
      <c r="H63" s="66" t="s">
        <v>57</v>
      </c>
      <c r="I63" s="66" t="s">
        <v>185</v>
      </c>
      <c r="J63" s="47" t="s">
        <v>93</v>
      </c>
      <c r="K63" s="47" t="s">
        <v>80</v>
      </c>
      <c r="L63" s="50"/>
      <c r="M63" s="50" t="s">
        <v>62</v>
      </c>
      <c r="N63" s="47" t="s">
        <v>80</v>
      </c>
      <c r="O63" s="50" t="s">
        <v>80</v>
      </c>
      <c r="P63" s="59" t="s">
        <v>80</v>
      </c>
      <c r="Q63" s="51"/>
      <c r="R63" s="68" t="s">
        <v>56</v>
      </c>
      <c r="S63" s="68" t="s">
        <v>56</v>
      </c>
      <c r="T63" s="50" t="s">
        <v>66</v>
      </c>
      <c r="U63" s="47">
        <f t="shared" si="4"/>
        <v>1</v>
      </c>
      <c r="V63" s="50" t="s">
        <v>67</v>
      </c>
      <c r="W63" s="50">
        <f t="shared" si="14"/>
        <v>3</v>
      </c>
      <c r="X63" s="52" t="s">
        <v>84</v>
      </c>
      <c r="Y63" s="50">
        <f t="shared" si="15"/>
        <v>5</v>
      </c>
      <c r="Z63" s="47" t="str">
        <f t="shared" si="3"/>
        <v>Media</v>
      </c>
      <c r="AA63" s="66" t="s">
        <v>85</v>
      </c>
      <c r="AB63" s="50"/>
      <c r="AC63" s="50"/>
      <c r="AD63" s="48">
        <v>45265</v>
      </c>
      <c r="AE63" s="51"/>
      <c r="AF63" s="49" t="s">
        <v>69</v>
      </c>
      <c r="AG63" s="49" t="s">
        <v>69</v>
      </c>
      <c r="AH63" s="49" t="s">
        <v>74</v>
      </c>
      <c r="AI63" s="49" t="s">
        <v>69</v>
      </c>
      <c r="AJ63" s="49" t="s">
        <v>69</v>
      </c>
      <c r="AK63" s="47" t="s">
        <v>80</v>
      </c>
      <c r="AL63" s="47" t="s">
        <v>80</v>
      </c>
      <c r="AM63" s="47" t="s">
        <v>80</v>
      </c>
      <c r="AN63" s="47" t="s">
        <v>80</v>
      </c>
      <c r="AO63" s="49">
        <v>45286</v>
      </c>
      <c r="AP63" s="47" t="s">
        <v>80</v>
      </c>
      <c r="AQ63" s="73" t="s">
        <v>69</v>
      </c>
    </row>
    <row r="64" spans="1:43" ht="57">
      <c r="A64" s="65">
        <v>53</v>
      </c>
      <c r="B64" s="65" t="s">
        <v>456</v>
      </c>
      <c r="C64" s="65" t="s">
        <v>456</v>
      </c>
      <c r="D64" s="65" t="s">
        <v>456</v>
      </c>
      <c r="E64" s="53" t="s">
        <v>186</v>
      </c>
      <c r="F64" s="40" t="s">
        <v>56</v>
      </c>
      <c r="G64" s="66" t="s">
        <v>56</v>
      </c>
      <c r="H64" s="66" t="s">
        <v>57</v>
      </c>
      <c r="I64" s="66" t="s">
        <v>187</v>
      </c>
      <c r="J64" s="47" t="s">
        <v>93</v>
      </c>
      <c r="K64" s="47" t="s">
        <v>80</v>
      </c>
      <c r="L64" s="50"/>
      <c r="M64" s="50" t="s">
        <v>62</v>
      </c>
      <c r="N64" s="47" t="s">
        <v>80</v>
      </c>
      <c r="O64" s="50" t="s">
        <v>80</v>
      </c>
      <c r="P64" s="59" t="s">
        <v>80</v>
      </c>
      <c r="Q64" s="51"/>
      <c r="R64" s="68" t="s">
        <v>56</v>
      </c>
      <c r="S64" s="68" t="s">
        <v>56</v>
      </c>
      <c r="T64" s="50" t="s">
        <v>83</v>
      </c>
      <c r="U64" s="47">
        <f t="shared" si="4"/>
        <v>5</v>
      </c>
      <c r="V64" s="50" t="s">
        <v>84</v>
      </c>
      <c r="W64" s="50">
        <f t="shared" si="14"/>
        <v>5</v>
      </c>
      <c r="X64" s="52" t="s">
        <v>84</v>
      </c>
      <c r="Y64" s="50">
        <f t="shared" si="15"/>
        <v>5</v>
      </c>
      <c r="Z64" s="47" t="str">
        <f t="shared" si="3"/>
        <v>Alta</v>
      </c>
      <c r="AA64" s="66" t="s">
        <v>85</v>
      </c>
      <c r="AB64" s="50"/>
      <c r="AC64" s="50"/>
      <c r="AD64" s="48">
        <v>45265</v>
      </c>
      <c r="AE64" s="51"/>
      <c r="AF64" s="49" t="s">
        <v>69</v>
      </c>
      <c r="AG64" s="49" t="s">
        <v>69</v>
      </c>
      <c r="AH64" s="49" t="s">
        <v>74</v>
      </c>
      <c r="AI64" s="49" t="s">
        <v>69</v>
      </c>
      <c r="AJ64" s="49" t="s">
        <v>69</v>
      </c>
      <c r="AK64" s="47" t="s">
        <v>80</v>
      </c>
      <c r="AL64" s="47" t="s">
        <v>80</v>
      </c>
      <c r="AM64" s="47" t="s">
        <v>80</v>
      </c>
      <c r="AN64" s="47" t="s">
        <v>80</v>
      </c>
      <c r="AO64" s="49">
        <v>45286</v>
      </c>
      <c r="AP64" s="47" t="s">
        <v>80</v>
      </c>
      <c r="AQ64" s="73" t="s">
        <v>69</v>
      </c>
    </row>
    <row r="65" spans="1:43" ht="85.5">
      <c r="A65" s="65">
        <v>54</v>
      </c>
      <c r="B65" s="65" t="s">
        <v>456</v>
      </c>
      <c r="C65" s="65" t="s">
        <v>456</v>
      </c>
      <c r="D65" s="65" t="s">
        <v>456</v>
      </c>
      <c r="E65" s="40" t="s">
        <v>188</v>
      </c>
      <c r="F65" s="40" t="s">
        <v>56</v>
      </c>
      <c r="G65" s="66" t="s">
        <v>56</v>
      </c>
      <c r="H65" s="66" t="s">
        <v>57</v>
      </c>
      <c r="I65" s="66" t="s">
        <v>189</v>
      </c>
      <c r="J65" s="47" t="s">
        <v>148</v>
      </c>
      <c r="K65" s="47" t="s">
        <v>80</v>
      </c>
      <c r="L65" s="50"/>
      <c r="M65" s="50" t="s">
        <v>149</v>
      </c>
      <c r="N65" s="50" t="s">
        <v>86</v>
      </c>
      <c r="O65" s="50" t="s">
        <v>80</v>
      </c>
      <c r="P65" s="59" t="s">
        <v>80</v>
      </c>
      <c r="Q65" s="51"/>
      <c r="R65" s="68" t="s">
        <v>56</v>
      </c>
      <c r="S65" s="68" t="s">
        <v>56</v>
      </c>
      <c r="T65" s="50" t="s">
        <v>89</v>
      </c>
      <c r="U65" s="47">
        <f t="shared" si="4"/>
        <v>3</v>
      </c>
      <c r="V65" s="50" t="s">
        <v>67</v>
      </c>
      <c r="W65" s="50">
        <f t="shared" ref="W65:W66" si="16">IF(V65="No Clasificada",5,IF(V65="Bajo",1,IF(V65="Medio",3,IF(V65="Alto",5,))))</f>
        <v>3</v>
      </c>
      <c r="X65" s="52" t="s">
        <v>67</v>
      </c>
      <c r="Y65" s="50">
        <f t="shared" si="8"/>
        <v>3</v>
      </c>
      <c r="Z65" s="47" t="str">
        <f t="shared" si="3"/>
        <v>Media</v>
      </c>
      <c r="AA65" s="66" t="s">
        <v>85</v>
      </c>
      <c r="AB65" s="50"/>
      <c r="AC65" s="50"/>
      <c r="AD65" s="48">
        <v>45265</v>
      </c>
      <c r="AE65" s="51"/>
      <c r="AF65" s="49" t="s">
        <v>69</v>
      </c>
      <c r="AG65" s="49" t="s">
        <v>69</v>
      </c>
      <c r="AH65" s="49" t="s">
        <v>74</v>
      </c>
      <c r="AI65" s="49" t="s">
        <v>69</v>
      </c>
      <c r="AJ65" s="49" t="s">
        <v>69</v>
      </c>
      <c r="AK65" s="47" t="s">
        <v>80</v>
      </c>
      <c r="AL65" s="47" t="s">
        <v>80</v>
      </c>
      <c r="AM65" s="47" t="s">
        <v>80</v>
      </c>
      <c r="AN65" s="47" t="s">
        <v>80</v>
      </c>
      <c r="AO65" s="49">
        <v>45286</v>
      </c>
      <c r="AP65" s="47" t="s">
        <v>80</v>
      </c>
      <c r="AQ65" s="73" t="s">
        <v>69</v>
      </c>
    </row>
    <row r="66" spans="1:43" ht="85.5">
      <c r="A66" s="65">
        <v>55</v>
      </c>
      <c r="B66" s="65" t="s">
        <v>456</v>
      </c>
      <c r="C66" s="65" t="s">
        <v>456</v>
      </c>
      <c r="D66" s="65" t="s">
        <v>456</v>
      </c>
      <c r="E66" s="40" t="s">
        <v>190</v>
      </c>
      <c r="F66" s="40" t="s">
        <v>47</v>
      </c>
      <c r="G66" s="66" t="s">
        <v>56</v>
      </c>
      <c r="H66" s="66" t="s">
        <v>57</v>
      </c>
      <c r="I66" s="66" t="s">
        <v>191</v>
      </c>
      <c r="J66" s="47" t="s">
        <v>148</v>
      </c>
      <c r="K66" s="47" t="s">
        <v>80</v>
      </c>
      <c r="L66" s="50"/>
      <c r="M66" s="50" t="s">
        <v>149</v>
      </c>
      <c r="N66" s="50" t="s">
        <v>86</v>
      </c>
      <c r="O66" s="50" t="s">
        <v>80</v>
      </c>
      <c r="P66" s="59" t="s">
        <v>80</v>
      </c>
      <c r="Q66" s="51"/>
      <c r="R66" s="68" t="s">
        <v>56</v>
      </c>
      <c r="S66" s="68" t="s">
        <v>56</v>
      </c>
      <c r="T66" s="50" t="s">
        <v>83</v>
      </c>
      <c r="U66" s="47">
        <f t="shared" si="4"/>
        <v>5</v>
      </c>
      <c r="V66" s="50" t="s">
        <v>67</v>
      </c>
      <c r="W66" s="50">
        <f t="shared" si="16"/>
        <v>3</v>
      </c>
      <c r="X66" s="52" t="s">
        <v>67</v>
      </c>
      <c r="Y66" s="50">
        <f t="shared" si="8"/>
        <v>3</v>
      </c>
      <c r="Z66" s="47" t="str">
        <f t="shared" si="3"/>
        <v>Media</v>
      </c>
      <c r="AA66" s="66" t="s">
        <v>85</v>
      </c>
      <c r="AB66" s="50"/>
      <c r="AC66" s="50"/>
      <c r="AD66" s="48">
        <v>45265</v>
      </c>
      <c r="AE66" s="51"/>
      <c r="AF66" s="49" t="s">
        <v>69</v>
      </c>
      <c r="AG66" s="49" t="s">
        <v>69</v>
      </c>
      <c r="AH66" s="49" t="s">
        <v>74</v>
      </c>
      <c r="AI66" s="49" t="s">
        <v>69</v>
      </c>
      <c r="AJ66" s="49" t="s">
        <v>69</v>
      </c>
      <c r="AK66" s="47" t="s">
        <v>80</v>
      </c>
      <c r="AL66" s="47" t="s">
        <v>80</v>
      </c>
      <c r="AM66" s="47" t="s">
        <v>80</v>
      </c>
      <c r="AN66" s="47" t="s">
        <v>80</v>
      </c>
      <c r="AO66" s="49">
        <v>45286</v>
      </c>
      <c r="AP66" s="47" t="s">
        <v>80</v>
      </c>
      <c r="AQ66" s="73" t="s">
        <v>69</v>
      </c>
    </row>
    <row r="67" spans="1:43" ht="57">
      <c r="A67" s="65">
        <v>56</v>
      </c>
      <c r="B67" s="65" t="s">
        <v>456</v>
      </c>
      <c r="C67" s="65" t="s">
        <v>456</v>
      </c>
      <c r="D67" s="65" t="s">
        <v>456</v>
      </c>
      <c r="E67" s="40" t="s">
        <v>192</v>
      </c>
      <c r="F67" s="40" t="s">
        <v>56</v>
      </c>
      <c r="G67" s="66" t="s">
        <v>56</v>
      </c>
      <c r="H67" s="66" t="s">
        <v>57</v>
      </c>
      <c r="I67" s="66" t="s">
        <v>193</v>
      </c>
      <c r="J67" s="50" t="s">
        <v>194</v>
      </c>
      <c r="K67" s="47" t="s">
        <v>80</v>
      </c>
      <c r="L67" s="50" t="s">
        <v>61</v>
      </c>
      <c r="M67" s="50" t="s">
        <v>62</v>
      </c>
      <c r="N67" s="50" t="s">
        <v>80</v>
      </c>
      <c r="O67" s="50" t="s">
        <v>195</v>
      </c>
      <c r="P67" s="60" t="s">
        <v>196</v>
      </c>
      <c r="Q67" s="51"/>
      <c r="R67" s="40" t="s">
        <v>56</v>
      </c>
      <c r="S67" s="40" t="s">
        <v>56</v>
      </c>
      <c r="T67" s="50" t="s">
        <v>83</v>
      </c>
      <c r="U67" s="47">
        <f t="shared" si="4"/>
        <v>5</v>
      </c>
      <c r="V67" s="50" t="s">
        <v>67</v>
      </c>
      <c r="W67" s="50">
        <f t="shared" ref="W67" si="17">IF(V67="No Clasificada",5,IF(V67="Bajo",1,IF(V67="Medio",3,IF(V67="Alto",5,))))</f>
        <v>3</v>
      </c>
      <c r="X67" s="52" t="s">
        <v>67</v>
      </c>
      <c r="Y67" s="50">
        <f t="shared" si="8"/>
        <v>3</v>
      </c>
      <c r="Z67" s="47" t="str">
        <f t="shared" si="3"/>
        <v>Media</v>
      </c>
      <c r="AA67" s="52" t="s">
        <v>85</v>
      </c>
      <c r="AB67" s="50"/>
      <c r="AC67" s="50"/>
      <c r="AD67" s="48">
        <v>45265</v>
      </c>
      <c r="AE67" s="51"/>
      <c r="AF67" s="49" t="s">
        <v>69</v>
      </c>
      <c r="AG67" s="49" t="s">
        <v>69</v>
      </c>
      <c r="AH67" s="49" t="s">
        <v>74</v>
      </c>
      <c r="AI67" s="49" t="s">
        <v>69</v>
      </c>
      <c r="AJ67" s="49" t="s">
        <v>69</v>
      </c>
      <c r="AK67" s="47" t="s">
        <v>80</v>
      </c>
      <c r="AL67" s="47" t="s">
        <v>80</v>
      </c>
      <c r="AM67" s="47" t="s">
        <v>80</v>
      </c>
      <c r="AN67" s="47" t="s">
        <v>80</v>
      </c>
      <c r="AO67" s="49">
        <v>45286</v>
      </c>
      <c r="AP67" s="47" t="s">
        <v>80</v>
      </c>
      <c r="AQ67" s="73" t="s">
        <v>69</v>
      </c>
    </row>
    <row r="68" spans="1:43" ht="57">
      <c r="A68" s="65">
        <v>57</v>
      </c>
      <c r="B68" s="65" t="s">
        <v>456</v>
      </c>
      <c r="C68" s="65" t="s">
        <v>456</v>
      </c>
      <c r="D68" s="65" t="s">
        <v>456</v>
      </c>
      <c r="E68" s="40" t="s">
        <v>197</v>
      </c>
      <c r="F68" s="40" t="s">
        <v>56</v>
      </c>
      <c r="G68" s="66" t="s">
        <v>56</v>
      </c>
      <c r="H68" s="66" t="s">
        <v>57</v>
      </c>
      <c r="I68" s="66" t="s">
        <v>198</v>
      </c>
      <c r="J68" s="50" t="s">
        <v>154</v>
      </c>
      <c r="K68" s="47" t="s">
        <v>80</v>
      </c>
      <c r="L68" s="50"/>
      <c r="M68" s="50" t="s">
        <v>62</v>
      </c>
      <c r="N68" s="47" t="s">
        <v>80</v>
      </c>
      <c r="O68" s="47" t="s">
        <v>80</v>
      </c>
      <c r="P68" s="59" t="s">
        <v>80</v>
      </c>
      <c r="Q68" s="51"/>
      <c r="R68" s="68" t="s">
        <v>56</v>
      </c>
      <c r="S68" s="68" t="s">
        <v>56</v>
      </c>
      <c r="T68" s="50" t="s">
        <v>89</v>
      </c>
      <c r="U68" s="47">
        <f t="shared" si="4"/>
        <v>3</v>
      </c>
      <c r="V68" s="50" t="s">
        <v>67</v>
      </c>
      <c r="W68" s="50">
        <f t="shared" ref="W68:W69" si="18">IF(V68="No Clasificada",5,IF(V68="Bajo",1,IF(V68="Medio",3,IF(V68="Alto",5,))))</f>
        <v>3</v>
      </c>
      <c r="X68" s="52" t="s">
        <v>67</v>
      </c>
      <c r="Y68" s="50">
        <f t="shared" si="8"/>
        <v>3</v>
      </c>
      <c r="Z68" s="47" t="str">
        <f t="shared" si="3"/>
        <v>Media</v>
      </c>
      <c r="AA68" s="66" t="s">
        <v>85</v>
      </c>
      <c r="AB68" s="50"/>
      <c r="AC68" s="50"/>
      <c r="AD68" s="48">
        <v>45265</v>
      </c>
      <c r="AE68" s="51"/>
      <c r="AF68" s="49" t="s">
        <v>69</v>
      </c>
      <c r="AG68" s="49" t="s">
        <v>69</v>
      </c>
      <c r="AH68" s="49" t="s">
        <v>74</v>
      </c>
      <c r="AI68" s="49" t="s">
        <v>69</v>
      </c>
      <c r="AJ68" s="49" t="s">
        <v>69</v>
      </c>
      <c r="AK68" s="47" t="s">
        <v>80</v>
      </c>
      <c r="AL68" s="47" t="s">
        <v>80</v>
      </c>
      <c r="AM68" s="47" t="s">
        <v>80</v>
      </c>
      <c r="AN68" s="47" t="s">
        <v>80</v>
      </c>
      <c r="AO68" s="49">
        <v>45286</v>
      </c>
      <c r="AP68" s="47" t="s">
        <v>80</v>
      </c>
      <c r="AQ68" s="73" t="s">
        <v>69</v>
      </c>
    </row>
    <row r="69" spans="1:43" ht="57">
      <c r="A69" s="65">
        <v>58</v>
      </c>
      <c r="B69" s="65" t="s">
        <v>456</v>
      </c>
      <c r="C69" s="65" t="s">
        <v>456</v>
      </c>
      <c r="D69" s="65" t="s">
        <v>456</v>
      </c>
      <c r="E69" s="40" t="s">
        <v>199</v>
      </c>
      <c r="F69" s="40" t="s">
        <v>56</v>
      </c>
      <c r="G69" s="66" t="s">
        <v>56</v>
      </c>
      <c r="H69" s="66" t="s">
        <v>57</v>
      </c>
      <c r="I69" s="66" t="s">
        <v>200</v>
      </c>
      <c r="J69" s="50" t="s">
        <v>148</v>
      </c>
      <c r="K69" s="47" t="s">
        <v>80</v>
      </c>
      <c r="L69" s="50"/>
      <c r="M69" s="50" t="s">
        <v>149</v>
      </c>
      <c r="N69" s="50" t="s">
        <v>86</v>
      </c>
      <c r="O69" s="50" t="s">
        <v>80</v>
      </c>
      <c r="P69" s="59" t="s">
        <v>80</v>
      </c>
      <c r="Q69" s="51"/>
      <c r="R69" s="68" t="s">
        <v>56</v>
      </c>
      <c r="S69" s="68" t="s">
        <v>56</v>
      </c>
      <c r="T69" s="50" t="s">
        <v>89</v>
      </c>
      <c r="U69" s="47">
        <f t="shared" si="4"/>
        <v>3</v>
      </c>
      <c r="V69" s="50" t="s">
        <v>67</v>
      </c>
      <c r="W69" s="50">
        <f t="shared" si="18"/>
        <v>3</v>
      </c>
      <c r="X69" s="52" t="s">
        <v>84</v>
      </c>
      <c r="Y69" s="50">
        <f t="shared" si="8"/>
        <v>5</v>
      </c>
      <c r="Z69" s="47" t="str">
        <f t="shared" si="3"/>
        <v>Media</v>
      </c>
      <c r="AA69" s="66" t="s">
        <v>85</v>
      </c>
      <c r="AB69" s="50"/>
      <c r="AC69" s="50"/>
      <c r="AD69" s="48">
        <v>45265</v>
      </c>
      <c r="AE69" s="51"/>
      <c r="AF69" s="49" t="s">
        <v>69</v>
      </c>
      <c r="AG69" s="49" t="s">
        <v>69</v>
      </c>
      <c r="AH69" s="49" t="s">
        <v>74</v>
      </c>
      <c r="AI69" s="49" t="s">
        <v>69</v>
      </c>
      <c r="AJ69" s="49" t="s">
        <v>69</v>
      </c>
      <c r="AK69" s="47" t="s">
        <v>80</v>
      </c>
      <c r="AL69" s="47" t="s">
        <v>80</v>
      </c>
      <c r="AM69" s="47" t="s">
        <v>80</v>
      </c>
      <c r="AN69" s="47" t="s">
        <v>80</v>
      </c>
      <c r="AO69" s="49">
        <v>45286</v>
      </c>
      <c r="AP69" s="47" t="s">
        <v>80</v>
      </c>
      <c r="AQ69" s="73" t="s">
        <v>69</v>
      </c>
    </row>
    <row r="70" spans="1:43" ht="42.75">
      <c r="A70" s="65">
        <v>59</v>
      </c>
      <c r="B70" s="65" t="s">
        <v>456</v>
      </c>
      <c r="C70" s="65" t="s">
        <v>456</v>
      </c>
      <c r="D70" s="65" t="s">
        <v>456</v>
      </c>
      <c r="E70" s="40" t="s">
        <v>201</v>
      </c>
      <c r="F70" s="40" t="s">
        <v>56</v>
      </c>
      <c r="G70" s="66" t="s">
        <v>56</v>
      </c>
      <c r="H70" s="66" t="s">
        <v>57</v>
      </c>
      <c r="I70" s="66" t="s">
        <v>202</v>
      </c>
      <c r="J70" s="50" t="s">
        <v>93</v>
      </c>
      <c r="K70" s="47" t="s">
        <v>80</v>
      </c>
      <c r="L70" s="50"/>
      <c r="M70" s="50" t="s">
        <v>62</v>
      </c>
      <c r="N70" s="47" t="s">
        <v>80</v>
      </c>
      <c r="O70" s="47" t="s">
        <v>80</v>
      </c>
      <c r="P70" s="59" t="s">
        <v>80</v>
      </c>
      <c r="Q70" s="51"/>
      <c r="R70" s="68" t="s">
        <v>56</v>
      </c>
      <c r="S70" s="68" t="s">
        <v>56</v>
      </c>
      <c r="T70" s="50" t="s">
        <v>89</v>
      </c>
      <c r="U70" s="47">
        <f t="shared" si="4"/>
        <v>3</v>
      </c>
      <c r="V70" s="50" t="s">
        <v>67</v>
      </c>
      <c r="W70" s="50">
        <f t="shared" si="10"/>
        <v>3</v>
      </c>
      <c r="X70" s="52" t="s">
        <v>84</v>
      </c>
      <c r="Y70" s="50">
        <f t="shared" si="8"/>
        <v>5</v>
      </c>
      <c r="Z70" s="47" t="str">
        <f t="shared" si="3"/>
        <v>Media</v>
      </c>
      <c r="AA70" s="66" t="s">
        <v>85</v>
      </c>
      <c r="AB70" s="50"/>
      <c r="AC70" s="50"/>
      <c r="AD70" s="48">
        <v>45265</v>
      </c>
      <c r="AE70" s="51"/>
      <c r="AF70" s="49" t="s">
        <v>69</v>
      </c>
      <c r="AG70" s="49" t="s">
        <v>69</v>
      </c>
      <c r="AH70" s="49" t="s">
        <v>74</v>
      </c>
      <c r="AI70" s="49" t="s">
        <v>69</v>
      </c>
      <c r="AJ70" s="49" t="s">
        <v>69</v>
      </c>
      <c r="AK70" s="47" t="s">
        <v>80</v>
      </c>
      <c r="AL70" s="47" t="s">
        <v>80</v>
      </c>
      <c r="AM70" s="47" t="s">
        <v>80</v>
      </c>
      <c r="AN70" s="47" t="s">
        <v>80</v>
      </c>
      <c r="AO70" s="49">
        <v>45286</v>
      </c>
      <c r="AP70" s="47" t="s">
        <v>80</v>
      </c>
      <c r="AQ70" s="73" t="s">
        <v>69</v>
      </c>
    </row>
    <row r="71" spans="1:43" ht="57">
      <c r="A71" s="65">
        <v>60</v>
      </c>
      <c r="B71" s="65" t="s">
        <v>456</v>
      </c>
      <c r="C71" s="65" t="s">
        <v>456</v>
      </c>
      <c r="D71" s="65" t="s">
        <v>456</v>
      </c>
      <c r="E71" s="40" t="s">
        <v>455</v>
      </c>
      <c r="F71" s="40" t="s">
        <v>56</v>
      </c>
      <c r="G71" s="66" t="s">
        <v>56</v>
      </c>
      <c r="H71" s="66" t="s">
        <v>57</v>
      </c>
      <c r="I71" s="66" t="s">
        <v>203</v>
      </c>
      <c r="J71" s="50" t="s">
        <v>154</v>
      </c>
      <c r="K71" s="47" t="s">
        <v>80</v>
      </c>
      <c r="L71" s="50"/>
      <c r="M71" s="50" t="s">
        <v>62</v>
      </c>
      <c r="N71" s="47" t="s">
        <v>80</v>
      </c>
      <c r="O71" s="47" t="s">
        <v>80</v>
      </c>
      <c r="P71" s="59" t="s">
        <v>80</v>
      </c>
      <c r="Q71" s="51"/>
      <c r="R71" s="68" t="s">
        <v>56</v>
      </c>
      <c r="S71" s="68" t="s">
        <v>56</v>
      </c>
      <c r="T71" s="50" t="s">
        <v>83</v>
      </c>
      <c r="U71" s="47">
        <f t="shared" si="4"/>
        <v>5</v>
      </c>
      <c r="V71" s="50" t="s">
        <v>84</v>
      </c>
      <c r="W71" s="50">
        <f t="shared" si="10"/>
        <v>5</v>
      </c>
      <c r="X71" s="52" t="s">
        <v>84</v>
      </c>
      <c r="Y71" s="50">
        <f t="shared" si="8"/>
        <v>5</v>
      </c>
      <c r="Z71" s="47" t="str">
        <f t="shared" si="3"/>
        <v>Alta</v>
      </c>
      <c r="AA71" s="66" t="s">
        <v>85</v>
      </c>
      <c r="AB71" s="50"/>
      <c r="AC71" s="50"/>
      <c r="AD71" s="48">
        <v>45265</v>
      </c>
      <c r="AE71" s="51"/>
      <c r="AF71" s="49" t="s">
        <v>69</v>
      </c>
      <c r="AG71" s="49" t="s">
        <v>69</v>
      </c>
      <c r="AH71" s="49" t="s">
        <v>74</v>
      </c>
      <c r="AI71" s="49" t="s">
        <v>69</v>
      </c>
      <c r="AJ71" s="49" t="s">
        <v>69</v>
      </c>
      <c r="AK71" s="47" t="s">
        <v>80</v>
      </c>
      <c r="AL71" s="47" t="s">
        <v>80</v>
      </c>
      <c r="AM71" s="47" t="s">
        <v>80</v>
      </c>
      <c r="AN71" s="47" t="s">
        <v>80</v>
      </c>
      <c r="AO71" s="49">
        <v>45286</v>
      </c>
      <c r="AP71" s="47" t="s">
        <v>80</v>
      </c>
      <c r="AQ71" s="73" t="s">
        <v>69</v>
      </c>
    </row>
    <row r="72" spans="1:43" ht="57">
      <c r="A72" s="65">
        <v>61</v>
      </c>
      <c r="B72" s="65" t="s">
        <v>456</v>
      </c>
      <c r="C72" s="65" t="s">
        <v>456</v>
      </c>
      <c r="D72" s="65" t="s">
        <v>456</v>
      </c>
      <c r="E72" s="40" t="s">
        <v>204</v>
      </c>
      <c r="F72" s="40" t="s">
        <v>56</v>
      </c>
      <c r="G72" s="66" t="s">
        <v>56</v>
      </c>
      <c r="H72" s="66" t="s">
        <v>57</v>
      </c>
      <c r="I72" s="66" t="s">
        <v>205</v>
      </c>
      <c r="J72" s="50" t="s">
        <v>148</v>
      </c>
      <c r="K72" s="47" t="s">
        <v>80</v>
      </c>
      <c r="L72" s="50"/>
      <c r="M72" s="50" t="s">
        <v>149</v>
      </c>
      <c r="N72" s="50" t="s">
        <v>86</v>
      </c>
      <c r="O72" s="50" t="s">
        <v>80</v>
      </c>
      <c r="P72" s="59" t="s">
        <v>80</v>
      </c>
      <c r="Q72" s="51"/>
      <c r="R72" s="68" t="s">
        <v>56</v>
      </c>
      <c r="S72" s="68" t="s">
        <v>56</v>
      </c>
      <c r="T72" s="50" t="s">
        <v>94</v>
      </c>
      <c r="U72" s="47">
        <f t="shared" si="4"/>
        <v>5</v>
      </c>
      <c r="V72" s="50" t="s">
        <v>94</v>
      </c>
      <c r="W72" s="50">
        <f t="shared" si="10"/>
        <v>5</v>
      </c>
      <c r="X72" s="52" t="s">
        <v>206</v>
      </c>
      <c r="Y72" s="50">
        <f t="shared" si="8"/>
        <v>1</v>
      </c>
      <c r="Z72" s="47" t="str">
        <f t="shared" si="3"/>
        <v>Alta</v>
      </c>
      <c r="AA72" s="66" t="s">
        <v>85</v>
      </c>
      <c r="AB72" s="50"/>
      <c r="AC72" s="50"/>
      <c r="AD72" s="48">
        <v>45265</v>
      </c>
      <c r="AE72" s="51"/>
      <c r="AF72" s="49" t="s">
        <v>69</v>
      </c>
      <c r="AG72" s="49" t="s">
        <v>69</v>
      </c>
      <c r="AH72" s="49" t="s">
        <v>74</v>
      </c>
      <c r="AI72" s="49" t="s">
        <v>69</v>
      </c>
      <c r="AJ72" s="49" t="s">
        <v>69</v>
      </c>
      <c r="AK72" s="47" t="s">
        <v>80</v>
      </c>
      <c r="AL72" s="47" t="s">
        <v>80</v>
      </c>
      <c r="AM72" s="47" t="s">
        <v>80</v>
      </c>
      <c r="AN72" s="47" t="s">
        <v>80</v>
      </c>
      <c r="AO72" s="49">
        <v>45286</v>
      </c>
      <c r="AP72" s="47" t="s">
        <v>80</v>
      </c>
      <c r="AQ72" s="73" t="s">
        <v>69</v>
      </c>
    </row>
    <row r="73" spans="1:43" ht="57">
      <c r="A73" s="65">
        <v>62</v>
      </c>
      <c r="B73" s="65" t="s">
        <v>456</v>
      </c>
      <c r="C73" s="65" t="s">
        <v>456</v>
      </c>
      <c r="D73" s="65" t="s">
        <v>456</v>
      </c>
      <c r="E73" s="40" t="s">
        <v>207</v>
      </c>
      <c r="F73" s="40" t="s">
        <v>56</v>
      </c>
      <c r="G73" s="66" t="s">
        <v>56</v>
      </c>
      <c r="H73" s="66" t="s">
        <v>57</v>
      </c>
      <c r="I73" s="66" t="s">
        <v>208</v>
      </c>
      <c r="J73" s="50" t="s">
        <v>148</v>
      </c>
      <c r="K73" s="47" t="s">
        <v>80</v>
      </c>
      <c r="L73" s="50"/>
      <c r="M73" s="50" t="s">
        <v>149</v>
      </c>
      <c r="N73" s="50" t="s">
        <v>86</v>
      </c>
      <c r="O73" s="50" t="s">
        <v>80</v>
      </c>
      <c r="P73" s="59" t="s">
        <v>80</v>
      </c>
      <c r="Q73" s="51"/>
      <c r="R73" s="68" t="s">
        <v>56</v>
      </c>
      <c r="S73" s="68" t="s">
        <v>56</v>
      </c>
      <c r="T73" s="50" t="s">
        <v>66</v>
      </c>
      <c r="U73" s="47">
        <f t="shared" si="4"/>
        <v>1</v>
      </c>
      <c r="V73" s="50" t="s">
        <v>84</v>
      </c>
      <c r="W73" s="50">
        <f t="shared" si="10"/>
        <v>5</v>
      </c>
      <c r="X73" s="52" t="s">
        <v>84</v>
      </c>
      <c r="Y73" s="50">
        <f t="shared" si="8"/>
        <v>5</v>
      </c>
      <c r="Z73" s="47" t="str">
        <f t="shared" si="3"/>
        <v>Alta</v>
      </c>
      <c r="AA73" s="66" t="s">
        <v>85</v>
      </c>
      <c r="AB73" s="50"/>
      <c r="AC73" s="50"/>
      <c r="AD73" s="48">
        <v>45265</v>
      </c>
      <c r="AE73" s="51"/>
      <c r="AF73" s="49" t="s">
        <v>69</v>
      </c>
      <c r="AG73" s="49" t="s">
        <v>69</v>
      </c>
      <c r="AH73" s="49" t="s">
        <v>74</v>
      </c>
      <c r="AI73" s="49" t="s">
        <v>69</v>
      </c>
      <c r="AJ73" s="49" t="s">
        <v>69</v>
      </c>
      <c r="AK73" s="47" t="s">
        <v>80</v>
      </c>
      <c r="AL73" s="47" t="s">
        <v>80</v>
      </c>
      <c r="AM73" s="47" t="s">
        <v>80</v>
      </c>
      <c r="AN73" s="47" t="s">
        <v>80</v>
      </c>
      <c r="AO73" s="49">
        <v>45286</v>
      </c>
      <c r="AP73" s="47" t="s">
        <v>80</v>
      </c>
      <c r="AQ73" s="73" t="s">
        <v>69</v>
      </c>
    </row>
    <row r="74" spans="1:43" ht="57">
      <c r="A74" s="65">
        <v>63</v>
      </c>
      <c r="B74" s="65" t="s">
        <v>456</v>
      </c>
      <c r="C74" s="65" t="s">
        <v>456</v>
      </c>
      <c r="D74" s="65" t="s">
        <v>456</v>
      </c>
      <c r="E74" s="40" t="s">
        <v>209</v>
      </c>
      <c r="F74" s="40" t="s">
        <v>56</v>
      </c>
      <c r="G74" s="66" t="s">
        <v>56</v>
      </c>
      <c r="H74" s="66" t="s">
        <v>57</v>
      </c>
      <c r="I74" s="66" t="s">
        <v>210</v>
      </c>
      <c r="J74" s="50" t="s">
        <v>154</v>
      </c>
      <c r="K74" s="47" t="s">
        <v>80</v>
      </c>
      <c r="L74" s="50"/>
      <c r="M74" s="50" t="s">
        <v>62</v>
      </c>
      <c r="N74" s="47" t="s">
        <v>80</v>
      </c>
      <c r="O74" s="47" t="s">
        <v>80</v>
      </c>
      <c r="P74" s="59" t="s">
        <v>80</v>
      </c>
      <c r="Q74" s="51"/>
      <c r="R74" s="68" t="s">
        <v>56</v>
      </c>
      <c r="S74" s="68" t="s">
        <v>56</v>
      </c>
      <c r="T74" s="50" t="s">
        <v>94</v>
      </c>
      <c r="U74" s="47">
        <f t="shared" si="4"/>
        <v>5</v>
      </c>
      <c r="V74" s="50" t="s">
        <v>94</v>
      </c>
      <c r="W74" s="50">
        <f t="shared" si="10"/>
        <v>5</v>
      </c>
      <c r="X74" s="52" t="s">
        <v>94</v>
      </c>
      <c r="Y74" s="50">
        <f t="shared" si="8"/>
        <v>5</v>
      </c>
      <c r="Z74" s="47" t="str">
        <f t="shared" ref="Z74:Z93" si="19">IF(OR(U74=0,W74=0,Y74=0),"",IF(AND(U74=1,W74=1,Y74=1),"Bajo",(IF(OR(AND(U74=5,W74=5),AND(W74=5,Y74=5),AND(U74=5,Y74=5),AND(U74=5,W74=5,Y74=5)),"Alta","Media"))))</f>
        <v>Alta</v>
      </c>
      <c r="AA74" s="66" t="s">
        <v>85</v>
      </c>
      <c r="AB74" s="50"/>
      <c r="AC74" s="50"/>
      <c r="AD74" s="48">
        <v>45265</v>
      </c>
      <c r="AE74" s="51"/>
      <c r="AF74" s="49" t="s">
        <v>69</v>
      </c>
      <c r="AG74" s="49" t="s">
        <v>69</v>
      </c>
      <c r="AH74" s="49" t="s">
        <v>74</v>
      </c>
      <c r="AI74" s="49" t="s">
        <v>69</v>
      </c>
      <c r="AJ74" s="49" t="s">
        <v>69</v>
      </c>
      <c r="AK74" s="47" t="s">
        <v>80</v>
      </c>
      <c r="AL74" s="47" t="s">
        <v>80</v>
      </c>
      <c r="AM74" s="47" t="s">
        <v>80</v>
      </c>
      <c r="AN74" s="47" t="s">
        <v>80</v>
      </c>
      <c r="AO74" s="49">
        <v>45286</v>
      </c>
      <c r="AP74" s="47" t="s">
        <v>80</v>
      </c>
      <c r="AQ74" s="73" t="s">
        <v>69</v>
      </c>
    </row>
    <row r="75" spans="1:43" ht="57">
      <c r="A75" s="65">
        <v>64</v>
      </c>
      <c r="B75" s="65" t="s">
        <v>456</v>
      </c>
      <c r="C75" s="65" t="s">
        <v>456</v>
      </c>
      <c r="D75" s="65" t="s">
        <v>456</v>
      </c>
      <c r="E75" s="40" t="s">
        <v>211</v>
      </c>
      <c r="F75" s="40" t="s">
        <v>56</v>
      </c>
      <c r="G75" s="66" t="s">
        <v>56</v>
      </c>
      <c r="H75" s="66" t="s">
        <v>57</v>
      </c>
      <c r="I75" s="66" t="s">
        <v>212</v>
      </c>
      <c r="J75" s="50" t="s">
        <v>148</v>
      </c>
      <c r="K75" s="47" t="s">
        <v>80</v>
      </c>
      <c r="L75" s="50"/>
      <c r="M75" s="50" t="s">
        <v>149</v>
      </c>
      <c r="N75" s="50" t="s">
        <v>86</v>
      </c>
      <c r="O75" s="50" t="s">
        <v>80</v>
      </c>
      <c r="P75" s="59" t="s">
        <v>80</v>
      </c>
      <c r="Q75" s="51"/>
      <c r="R75" s="68" t="s">
        <v>56</v>
      </c>
      <c r="S75" s="68" t="s">
        <v>56</v>
      </c>
      <c r="T75" s="50" t="s">
        <v>66</v>
      </c>
      <c r="U75" s="47">
        <f t="shared" si="4"/>
        <v>1</v>
      </c>
      <c r="V75" s="50" t="s">
        <v>84</v>
      </c>
      <c r="W75" s="50">
        <f t="shared" si="10"/>
        <v>5</v>
      </c>
      <c r="X75" s="52" t="s">
        <v>84</v>
      </c>
      <c r="Y75" s="50">
        <f t="shared" si="8"/>
        <v>5</v>
      </c>
      <c r="Z75" s="47" t="str">
        <f t="shared" si="19"/>
        <v>Alta</v>
      </c>
      <c r="AA75" s="66" t="s">
        <v>85</v>
      </c>
      <c r="AB75" s="50"/>
      <c r="AC75" s="50"/>
      <c r="AD75" s="48">
        <v>45265</v>
      </c>
      <c r="AE75" s="51"/>
      <c r="AF75" s="49" t="s">
        <v>69</v>
      </c>
      <c r="AG75" s="49" t="s">
        <v>69</v>
      </c>
      <c r="AH75" s="49" t="s">
        <v>74</v>
      </c>
      <c r="AI75" s="49" t="s">
        <v>69</v>
      </c>
      <c r="AJ75" s="49" t="s">
        <v>69</v>
      </c>
      <c r="AK75" s="47" t="s">
        <v>80</v>
      </c>
      <c r="AL75" s="47" t="s">
        <v>80</v>
      </c>
      <c r="AM75" s="47" t="s">
        <v>80</v>
      </c>
      <c r="AN75" s="47" t="s">
        <v>80</v>
      </c>
      <c r="AO75" s="49">
        <v>45286</v>
      </c>
      <c r="AP75" s="47" t="s">
        <v>80</v>
      </c>
      <c r="AQ75" s="73" t="s">
        <v>69</v>
      </c>
    </row>
    <row r="76" spans="1:43" ht="71.25">
      <c r="A76" s="65">
        <v>65</v>
      </c>
      <c r="B76" s="65" t="s">
        <v>456</v>
      </c>
      <c r="C76" s="65" t="s">
        <v>456</v>
      </c>
      <c r="D76" s="65" t="s">
        <v>456</v>
      </c>
      <c r="E76" s="40" t="s">
        <v>213</v>
      </c>
      <c r="F76" s="40" t="s">
        <v>56</v>
      </c>
      <c r="G76" s="66" t="s">
        <v>56</v>
      </c>
      <c r="H76" s="66" t="s">
        <v>57</v>
      </c>
      <c r="I76" s="66" t="s">
        <v>214</v>
      </c>
      <c r="J76" s="50" t="s">
        <v>148</v>
      </c>
      <c r="K76" s="47" t="s">
        <v>80</v>
      </c>
      <c r="L76" s="50"/>
      <c r="M76" s="50" t="s">
        <v>149</v>
      </c>
      <c r="N76" s="50" t="s">
        <v>86</v>
      </c>
      <c r="O76" s="50" t="s">
        <v>80</v>
      </c>
      <c r="P76" s="59" t="s">
        <v>80</v>
      </c>
      <c r="Q76" s="51"/>
      <c r="R76" s="68" t="s">
        <v>56</v>
      </c>
      <c r="S76" s="68" t="s">
        <v>56</v>
      </c>
      <c r="T76" s="50" t="s">
        <v>83</v>
      </c>
      <c r="U76" s="47">
        <f t="shared" ref="U76:U77" si="20">IF(T76="No Clasificada",5,IF(T76="Información Pública / Pública =Bajo",1,IF(T76="Clasificada / Uso Interno = Medio",3,IF(T76="Pública Reservada / Confidencial =Alta",5,))))</f>
        <v>5</v>
      </c>
      <c r="V76" s="50" t="s">
        <v>84</v>
      </c>
      <c r="W76" s="50">
        <f t="shared" ref="W76:W77" si="21">IF(V76="No Clasificada",5,IF(V76="Bajo",1,IF(V76="Medio",3,IF(V76="Alto",5,))))</f>
        <v>5</v>
      </c>
      <c r="X76" s="52" t="s">
        <v>84</v>
      </c>
      <c r="Y76" s="50">
        <f t="shared" ref="Y76:Y77" si="22">IF(X76="No Clasificada",5,IF(X76="Bajo",1,IF(X76="Medio",3,IF(X76="Alto",5,))))</f>
        <v>5</v>
      </c>
      <c r="Z76" s="47" t="str">
        <f t="shared" si="19"/>
        <v>Alta</v>
      </c>
      <c r="AA76" s="66" t="s">
        <v>85</v>
      </c>
      <c r="AB76" s="50"/>
      <c r="AC76" s="50"/>
      <c r="AD76" s="48">
        <v>45265</v>
      </c>
      <c r="AE76" s="51"/>
      <c r="AF76" s="49" t="s">
        <v>69</v>
      </c>
      <c r="AG76" s="49" t="s">
        <v>69</v>
      </c>
      <c r="AH76" s="49" t="s">
        <v>74</v>
      </c>
      <c r="AI76" s="49" t="s">
        <v>69</v>
      </c>
      <c r="AJ76" s="49" t="s">
        <v>69</v>
      </c>
      <c r="AK76" s="47" t="s">
        <v>80</v>
      </c>
      <c r="AL76" s="47" t="s">
        <v>80</v>
      </c>
      <c r="AM76" s="47" t="s">
        <v>80</v>
      </c>
      <c r="AN76" s="47" t="s">
        <v>80</v>
      </c>
      <c r="AO76" s="49">
        <v>45286</v>
      </c>
      <c r="AP76" s="47" t="s">
        <v>80</v>
      </c>
      <c r="AQ76" s="73" t="s">
        <v>69</v>
      </c>
    </row>
    <row r="77" spans="1:43" ht="57">
      <c r="A77" s="65">
        <v>66</v>
      </c>
      <c r="B77" s="65" t="s">
        <v>456</v>
      </c>
      <c r="C77" s="65" t="s">
        <v>456</v>
      </c>
      <c r="D77" s="65" t="s">
        <v>456</v>
      </c>
      <c r="E77" s="40" t="s">
        <v>215</v>
      </c>
      <c r="F77" s="40" t="s">
        <v>56</v>
      </c>
      <c r="G77" s="66" t="s">
        <v>56</v>
      </c>
      <c r="H77" s="66" t="s">
        <v>57</v>
      </c>
      <c r="I77" s="66" t="s">
        <v>216</v>
      </c>
      <c r="J77" s="50" t="s">
        <v>154</v>
      </c>
      <c r="K77" s="47" t="s">
        <v>80</v>
      </c>
      <c r="L77" s="50"/>
      <c r="M77" s="50" t="s">
        <v>62</v>
      </c>
      <c r="N77" s="47" t="s">
        <v>80</v>
      </c>
      <c r="O77" s="47" t="s">
        <v>80</v>
      </c>
      <c r="P77" s="59" t="s">
        <v>80</v>
      </c>
      <c r="Q77" s="51"/>
      <c r="R77" s="68" t="s">
        <v>56</v>
      </c>
      <c r="S77" s="68" t="s">
        <v>56</v>
      </c>
      <c r="T77" s="50" t="s">
        <v>83</v>
      </c>
      <c r="U77" s="47">
        <f t="shared" si="20"/>
        <v>5</v>
      </c>
      <c r="V77" s="50" t="s">
        <v>84</v>
      </c>
      <c r="W77" s="50">
        <f t="shared" si="21"/>
        <v>5</v>
      </c>
      <c r="X77" s="52" t="s">
        <v>84</v>
      </c>
      <c r="Y77" s="50">
        <f t="shared" si="22"/>
        <v>5</v>
      </c>
      <c r="Z77" s="47" t="str">
        <f t="shared" si="19"/>
        <v>Alta</v>
      </c>
      <c r="AA77" s="66" t="s">
        <v>85</v>
      </c>
      <c r="AB77" s="50"/>
      <c r="AC77" s="50"/>
      <c r="AD77" s="48">
        <v>45265</v>
      </c>
      <c r="AE77" s="51"/>
      <c r="AF77" s="49" t="s">
        <v>69</v>
      </c>
      <c r="AG77" s="49" t="s">
        <v>69</v>
      </c>
      <c r="AH77" s="49" t="s">
        <v>74</v>
      </c>
      <c r="AI77" s="49" t="s">
        <v>69</v>
      </c>
      <c r="AJ77" s="49" t="s">
        <v>69</v>
      </c>
      <c r="AK77" s="47" t="s">
        <v>80</v>
      </c>
      <c r="AL77" s="47" t="s">
        <v>80</v>
      </c>
      <c r="AM77" s="47" t="s">
        <v>80</v>
      </c>
      <c r="AN77" s="47" t="s">
        <v>80</v>
      </c>
      <c r="AO77" s="49">
        <v>45286</v>
      </c>
      <c r="AP77" s="47" t="s">
        <v>80</v>
      </c>
      <c r="AQ77" s="73" t="s">
        <v>69</v>
      </c>
    </row>
    <row r="78" spans="1:43" ht="57">
      <c r="A78" s="65">
        <v>67</v>
      </c>
      <c r="B78" s="65" t="s">
        <v>456</v>
      </c>
      <c r="C78" s="65" t="s">
        <v>456</v>
      </c>
      <c r="D78" s="65" t="s">
        <v>456</v>
      </c>
      <c r="E78" s="40" t="s">
        <v>217</v>
      </c>
      <c r="F78" s="40" t="s">
        <v>56</v>
      </c>
      <c r="G78" s="66" t="s">
        <v>56</v>
      </c>
      <c r="H78" s="66" t="s">
        <v>57</v>
      </c>
      <c r="I78" s="66" t="s">
        <v>218</v>
      </c>
      <c r="J78" s="50" t="s">
        <v>154</v>
      </c>
      <c r="K78" s="47" t="s">
        <v>80</v>
      </c>
      <c r="L78" s="50"/>
      <c r="M78" s="50" t="s">
        <v>62</v>
      </c>
      <c r="N78" s="47" t="s">
        <v>80</v>
      </c>
      <c r="O78" s="47" t="s">
        <v>80</v>
      </c>
      <c r="P78" s="59" t="s">
        <v>80</v>
      </c>
      <c r="Q78" s="51"/>
      <c r="R78" s="68" t="s">
        <v>56</v>
      </c>
      <c r="S78" s="68" t="s">
        <v>56</v>
      </c>
      <c r="T78" s="50" t="s">
        <v>89</v>
      </c>
      <c r="U78" s="50">
        <f t="shared" ref="U78:U84" si="23">IF(T78="No Clasificada",5,IF(T78="Información Pública / Pública =Bajo",1,IF(T78="Clasificada / Uso Interno = Medio",3,IF(T78="Pública Reservada / Confidencial =Alta",5,))))</f>
        <v>3</v>
      </c>
      <c r="V78" s="50" t="s">
        <v>67</v>
      </c>
      <c r="W78" s="50">
        <f t="shared" si="10"/>
        <v>3</v>
      </c>
      <c r="X78" s="52" t="s">
        <v>67</v>
      </c>
      <c r="Y78" s="50">
        <f t="shared" si="8"/>
        <v>3</v>
      </c>
      <c r="Z78" s="47" t="str">
        <f t="shared" si="19"/>
        <v>Media</v>
      </c>
      <c r="AA78" s="66" t="s">
        <v>85</v>
      </c>
      <c r="AB78" s="50"/>
      <c r="AC78" s="50"/>
      <c r="AD78" s="48">
        <v>45265</v>
      </c>
      <c r="AE78" s="51"/>
      <c r="AF78" s="49" t="s">
        <v>69</v>
      </c>
      <c r="AG78" s="49" t="s">
        <v>69</v>
      </c>
      <c r="AH78" s="49" t="s">
        <v>74</v>
      </c>
      <c r="AI78" s="49" t="s">
        <v>69</v>
      </c>
      <c r="AJ78" s="49" t="s">
        <v>69</v>
      </c>
      <c r="AK78" s="47" t="s">
        <v>80</v>
      </c>
      <c r="AL78" s="47" t="s">
        <v>80</v>
      </c>
      <c r="AM78" s="47" t="s">
        <v>80</v>
      </c>
      <c r="AN78" s="47" t="s">
        <v>80</v>
      </c>
      <c r="AO78" s="49">
        <v>45286</v>
      </c>
      <c r="AP78" s="47" t="s">
        <v>80</v>
      </c>
      <c r="AQ78" s="73" t="s">
        <v>69</v>
      </c>
    </row>
    <row r="79" spans="1:43" ht="73.5">
      <c r="A79" s="65">
        <v>68</v>
      </c>
      <c r="B79" s="65" t="s">
        <v>456</v>
      </c>
      <c r="C79" s="65" t="s">
        <v>456</v>
      </c>
      <c r="D79" s="65" t="s">
        <v>456</v>
      </c>
      <c r="E79" s="40" t="s">
        <v>219</v>
      </c>
      <c r="F79" s="40" t="s">
        <v>56</v>
      </c>
      <c r="G79" s="66" t="s">
        <v>56</v>
      </c>
      <c r="H79" s="66" t="s">
        <v>57</v>
      </c>
      <c r="I79" s="66" t="s">
        <v>220</v>
      </c>
      <c r="J79" s="50" t="s">
        <v>59</v>
      </c>
      <c r="K79" s="47" t="s">
        <v>80</v>
      </c>
      <c r="L79" s="50"/>
      <c r="M79" s="50" t="s">
        <v>62</v>
      </c>
      <c r="N79" s="47" t="s">
        <v>80</v>
      </c>
      <c r="O79" s="47" t="s">
        <v>80</v>
      </c>
      <c r="P79" s="59" t="s">
        <v>80</v>
      </c>
      <c r="Q79" s="51"/>
      <c r="R79" s="68" t="s">
        <v>56</v>
      </c>
      <c r="S79" s="68" t="s">
        <v>56</v>
      </c>
      <c r="T79" s="50" t="s">
        <v>83</v>
      </c>
      <c r="U79" s="50">
        <f t="shared" si="23"/>
        <v>5</v>
      </c>
      <c r="V79" s="50" t="s">
        <v>84</v>
      </c>
      <c r="W79" s="50">
        <f t="shared" si="10"/>
        <v>5</v>
      </c>
      <c r="X79" s="52" t="s">
        <v>84</v>
      </c>
      <c r="Y79" s="50">
        <f t="shared" si="8"/>
        <v>5</v>
      </c>
      <c r="Z79" s="47" t="str">
        <f t="shared" si="19"/>
        <v>Alta</v>
      </c>
      <c r="AA79" s="66" t="s">
        <v>85</v>
      </c>
      <c r="AB79" s="50"/>
      <c r="AC79" s="50"/>
      <c r="AD79" s="48">
        <v>45265</v>
      </c>
      <c r="AE79" s="51"/>
      <c r="AF79" s="49" t="s">
        <v>69</v>
      </c>
      <c r="AG79" s="49" t="s">
        <v>69</v>
      </c>
      <c r="AH79" s="49" t="s">
        <v>74</v>
      </c>
      <c r="AI79" s="49" t="s">
        <v>69</v>
      </c>
      <c r="AJ79" s="49" t="s">
        <v>69</v>
      </c>
      <c r="AK79" s="47" t="s">
        <v>80</v>
      </c>
      <c r="AL79" s="47" t="s">
        <v>80</v>
      </c>
      <c r="AM79" s="47" t="s">
        <v>80</v>
      </c>
      <c r="AN79" s="47" t="s">
        <v>80</v>
      </c>
      <c r="AO79" s="49">
        <v>45286</v>
      </c>
      <c r="AP79" s="47" t="s">
        <v>80</v>
      </c>
      <c r="AQ79" s="73" t="s">
        <v>69</v>
      </c>
    </row>
    <row r="80" spans="1:43" ht="57">
      <c r="A80" s="65">
        <v>69</v>
      </c>
      <c r="B80" s="65" t="s">
        <v>456</v>
      </c>
      <c r="C80" s="65" t="s">
        <v>456</v>
      </c>
      <c r="D80" s="65" t="s">
        <v>456</v>
      </c>
      <c r="E80" s="40" t="s">
        <v>221</v>
      </c>
      <c r="F80" s="40" t="s">
        <v>56</v>
      </c>
      <c r="G80" s="66" t="s">
        <v>56</v>
      </c>
      <c r="H80" s="66" t="s">
        <v>57</v>
      </c>
      <c r="I80" s="66" t="s">
        <v>222</v>
      </c>
      <c r="J80" s="50" t="s">
        <v>154</v>
      </c>
      <c r="K80" s="47" t="s">
        <v>80</v>
      </c>
      <c r="L80" s="50"/>
      <c r="M80" s="50" t="s">
        <v>62</v>
      </c>
      <c r="N80" s="47" t="s">
        <v>80</v>
      </c>
      <c r="O80" s="47" t="s">
        <v>80</v>
      </c>
      <c r="P80" s="59" t="s">
        <v>80</v>
      </c>
      <c r="Q80" s="51"/>
      <c r="R80" s="68" t="s">
        <v>56</v>
      </c>
      <c r="S80" s="68" t="s">
        <v>56</v>
      </c>
      <c r="T80" s="50" t="s">
        <v>83</v>
      </c>
      <c r="U80" s="50">
        <f t="shared" ref="U80:U83" si="24">IF(T80="No Clasificada",5,IF(T80="Información Pública / Pública =Bajo",1,IF(T80="Clasificada / Uso Interno = Medio",3,IF(T80="Pública Reservada / Confidencial =Alta",5,))))</f>
        <v>5</v>
      </c>
      <c r="V80" s="50" t="s">
        <v>84</v>
      </c>
      <c r="W80" s="50">
        <f t="shared" ref="W80:W83" si="25">IF(V80="No Clasificada",5,IF(V80="Bajo",1,IF(V80="Medio",3,IF(V80="Alto",5,))))</f>
        <v>5</v>
      </c>
      <c r="X80" s="52" t="s">
        <v>84</v>
      </c>
      <c r="Y80" s="50">
        <f t="shared" ref="Y80:Y83" si="26">IF(X80="No Clasificada",5,IF(X80="Bajo",1,IF(X80="Medio",3,IF(X80="Alto",5,))))</f>
        <v>5</v>
      </c>
      <c r="Z80" s="47" t="str">
        <f t="shared" si="19"/>
        <v>Alta</v>
      </c>
      <c r="AA80" s="66" t="s">
        <v>85</v>
      </c>
      <c r="AB80" s="50"/>
      <c r="AC80" s="50"/>
      <c r="AD80" s="48">
        <v>45265</v>
      </c>
      <c r="AE80" s="51"/>
      <c r="AF80" s="49" t="s">
        <v>69</v>
      </c>
      <c r="AG80" s="49" t="s">
        <v>69</v>
      </c>
      <c r="AH80" s="49" t="s">
        <v>74</v>
      </c>
      <c r="AI80" s="49" t="s">
        <v>69</v>
      </c>
      <c r="AJ80" s="49" t="s">
        <v>69</v>
      </c>
      <c r="AK80" s="47" t="s">
        <v>80</v>
      </c>
      <c r="AL80" s="47" t="s">
        <v>80</v>
      </c>
      <c r="AM80" s="47" t="s">
        <v>80</v>
      </c>
      <c r="AN80" s="47" t="s">
        <v>80</v>
      </c>
      <c r="AO80" s="49">
        <v>45286</v>
      </c>
      <c r="AP80" s="47" t="s">
        <v>80</v>
      </c>
      <c r="AQ80" s="73" t="s">
        <v>69</v>
      </c>
    </row>
    <row r="81" spans="1:43" ht="135">
      <c r="A81" s="65">
        <v>70</v>
      </c>
      <c r="B81" s="65" t="s">
        <v>456</v>
      </c>
      <c r="C81" s="65" t="s">
        <v>456</v>
      </c>
      <c r="D81" s="65" t="s">
        <v>456</v>
      </c>
      <c r="E81" s="40" t="s">
        <v>223</v>
      </c>
      <c r="F81" s="40" t="s">
        <v>56</v>
      </c>
      <c r="G81" s="66" t="s">
        <v>56</v>
      </c>
      <c r="H81" s="66" t="s">
        <v>57</v>
      </c>
      <c r="I81" s="66" t="s">
        <v>224</v>
      </c>
      <c r="J81" s="50" t="s">
        <v>154</v>
      </c>
      <c r="K81" s="47" t="s">
        <v>80</v>
      </c>
      <c r="L81" s="50"/>
      <c r="M81" s="50" t="s">
        <v>62</v>
      </c>
      <c r="N81" s="47" t="s">
        <v>80</v>
      </c>
      <c r="O81" s="47" t="s">
        <v>80</v>
      </c>
      <c r="P81" s="59" t="s">
        <v>80</v>
      </c>
      <c r="Q81" s="51"/>
      <c r="R81" s="68" t="s">
        <v>56</v>
      </c>
      <c r="S81" s="68" t="s">
        <v>56</v>
      </c>
      <c r="T81" s="50" t="s">
        <v>83</v>
      </c>
      <c r="U81" s="50">
        <f t="shared" si="24"/>
        <v>5</v>
      </c>
      <c r="V81" s="50" t="s">
        <v>84</v>
      </c>
      <c r="W81" s="50">
        <f t="shared" si="25"/>
        <v>5</v>
      </c>
      <c r="X81" s="52" t="s">
        <v>84</v>
      </c>
      <c r="Y81" s="50">
        <f t="shared" si="26"/>
        <v>5</v>
      </c>
      <c r="Z81" s="47" t="str">
        <f t="shared" si="19"/>
        <v>Alta</v>
      </c>
      <c r="AA81" s="66" t="s">
        <v>85</v>
      </c>
      <c r="AB81" s="50"/>
      <c r="AC81" s="50"/>
      <c r="AD81" s="48">
        <v>45265</v>
      </c>
      <c r="AE81" s="51"/>
      <c r="AF81" s="49" t="s">
        <v>69</v>
      </c>
      <c r="AG81" s="49" t="s">
        <v>69</v>
      </c>
      <c r="AH81" s="49" t="s">
        <v>74</v>
      </c>
      <c r="AI81" s="49" t="s">
        <v>69</v>
      </c>
      <c r="AJ81" s="49" t="s">
        <v>69</v>
      </c>
      <c r="AK81" s="47" t="s">
        <v>441</v>
      </c>
      <c r="AL81" s="50" t="s">
        <v>433</v>
      </c>
      <c r="AM81" s="70" t="s">
        <v>432</v>
      </c>
      <c r="AN81" s="50" t="s">
        <v>434</v>
      </c>
      <c r="AO81" s="49">
        <v>45286</v>
      </c>
      <c r="AP81" s="47">
        <v>30</v>
      </c>
      <c r="AQ81" s="73" t="s">
        <v>69</v>
      </c>
    </row>
    <row r="82" spans="1:43" ht="71.25">
      <c r="A82" s="65">
        <v>71</v>
      </c>
      <c r="B82" s="65" t="s">
        <v>456</v>
      </c>
      <c r="C82" s="65" t="s">
        <v>456</v>
      </c>
      <c r="D82" s="65" t="s">
        <v>456</v>
      </c>
      <c r="E82" s="40" t="s">
        <v>225</v>
      </c>
      <c r="F82" s="40" t="s">
        <v>56</v>
      </c>
      <c r="G82" s="66" t="s">
        <v>56</v>
      </c>
      <c r="H82" s="66" t="s">
        <v>57</v>
      </c>
      <c r="I82" s="66" t="s">
        <v>226</v>
      </c>
      <c r="J82" s="50" t="s">
        <v>154</v>
      </c>
      <c r="K82" s="47" t="s">
        <v>80</v>
      </c>
      <c r="L82" s="50"/>
      <c r="M82" s="50" t="s">
        <v>62</v>
      </c>
      <c r="N82" s="47" t="s">
        <v>80</v>
      </c>
      <c r="O82" s="47" t="s">
        <v>80</v>
      </c>
      <c r="P82" s="59" t="s">
        <v>80</v>
      </c>
      <c r="Q82" s="51"/>
      <c r="R82" s="68" t="s">
        <v>56</v>
      </c>
      <c r="S82" s="68" t="s">
        <v>56</v>
      </c>
      <c r="T82" s="50" t="s">
        <v>83</v>
      </c>
      <c r="U82" s="50">
        <f t="shared" si="24"/>
        <v>5</v>
      </c>
      <c r="V82" s="50" t="s">
        <v>84</v>
      </c>
      <c r="W82" s="50">
        <f t="shared" si="25"/>
        <v>5</v>
      </c>
      <c r="X82" s="52" t="s">
        <v>84</v>
      </c>
      <c r="Y82" s="50">
        <f t="shared" si="26"/>
        <v>5</v>
      </c>
      <c r="Z82" s="47" t="str">
        <f t="shared" si="19"/>
        <v>Alta</v>
      </c>
      <c r="AA82" s="66" t="s">
        <v>85</v>
      </c>
      <c r="AB82" s="50"/>
      <c r="AC82" s="50"/>
      <c r="AD82" s="48">
        <v>45265</v>
      </c>
      <c r="AE82" s="51"/>
      <c r="AF82" s="49" t="s">
        <v>69</v>
      </c>
      <c r="AG82" s="49" t="s">
        <v>69</v>
      </c>
      <c r="AH82" s="49" t="s">
        <v>74</v>
      </c>
      <c r="AI82" s="49" t="s">
        <v>69</v>
      </c>
      <c r="AJ82" s="49" t="s">
        <v>69</v>
      </c>
      <c r="AK82" s="47" t="s">
        <v>80</v>
      </c>
      <c r="AL82" s="47" t="s">
        <v>80</v>
      </c>
      <c r="AM82" s="47" t="s">
        <v>80</v>
      </c>
      <c r="AN82" s="47" t="s">
        <v>80</v>
      </c>
      <c r="AO82" s="49">
        <v>45286</v>
      </c>
      <c r="AP82" s="47" t="s">
        <v>80</v>
      </c>
      <c r="AQ82" s="73" t="s">
        <v>69</v>
      </c>
    </row>
    <row r="83" spans="1:43" ht="99.75">
      <c r="A83" s="65">
        <v>72</v>
      </c>
      <c r="B83" s="65" t="s">
        <v>456</v>
      </c>
      <c r="C83" s="65" t="s">
        <v>456</v>
      </c>
      <c r="D83" s="65" t="s">
        <v>456</v>
      </c>
      <c r="E83" s="40" t="s">
        <v>227</v>
      </c>
      <c r="F83" s="40" t="s">
        <v>56</v>
      </c>
      <c r="G83" s="66" t="s">
        <v>56</v>
      </c>
      <c r="H83" s="66" t="s">
        <v>57</v>
      </c>
      <c r="I83" s="66" t="s">
        <v>228</v>
      </c>
      <c r="J83" s="50" t="s">
        <v>154</v>
      </c>
      <c r="K83" s="47" t="s">
        <v>80</v>
      </c>
      <c r="L83" s="50"/>
      <c r="M83" s="50" t="s">
        <v>62</v>
      </c>
      <c r="N83" s="47" t="s">
        <v>80</v>
      </c>
      <c r="O83" s="47" t="s">
        <v>80</v>
      </c>
      <c r="P83" s="59" t="s">
        <v>80</v>
      </c>
      <c r="Q83" s="51"/>
      <c r="R83" s="68" t="s">
        <v>56</v>
      </c>
      <c r="S83" s="68" t="s">
        <v>56</v>
      </c>
      <c r="T83" s="50" t="s">
        <v>89</v>
      </c>
      <c r="U83" s="50">
        <f t="shared" si="24"/>
        <v>3</v>
      </c>
      <c r="V83" s="50" t="s">
        <v>67</v>
      </c>
      <c r="W83" s="50">
        <f t="shared" si="25"/>
        <v>3</v>
      </c>
      <c r="X83" s="52" t="s">
        <v>206</v>
      </c>
      <c r="Y83" s="50">
        <f t="shared" si="26"/>
        <v>1</v>
      </c>
      <c r="Z83" s="47" t="str">
        <f t="shared" si="19"/>
        <v>Media</v>
      </c>
      <c r="AA83" s="66" t="s">
        <v>85</v>
      </c>
      <c r="AB83" s="50"/>
      <c r="AC83" s="50"/>
      <c r="AD83" s="48">
        <v>45265</v>
      </c>
      <c r="AE83" s="51"/>
      <c r="AF83" s="49" t="s">
        <v>69</v>
      </c>
      <c r="AG83" s="49" t="s">
        <v>69</v>
      </c>
      <c r="AH83" s="49" t="s">
        <v>74</v>
      </c>
      <c r="AI83" s="49" t="s">
        <v>69</v>
      </c>
      <c r="AJ83" s="49" t="s">
        <v>69</v>
      </c>
      <c r="AK83" s="47" t="s">
        <v>80</v>
      </c>
      <c r="AL83" s="47" t="s">
        <v>80</v>
      </c>
      <c r="AM83" s="47" t="s">
        <v>80</v>
      </c>
      <c r="AN83" s="47" t="s">
        <v>80</v>
      </c>
      <c r="AO83" s="49">
        <v>45286</v>
      </c>
      <c r="AP83" s="47" t="s">
        <v>80</v>
      </c>
      <c r="AQ83" s="73" t="s">
        <v>69</v>
      </c>
    </row>
    <row r="84" spans="1:43" ht="42.75">
      <c r="A84" s="65">
        <v>73</v>
      </c>
      <c r="B84" s="65" t="s">
        <v>456</v>
      </c>
      <c r="C84" s="65" t="s">
        <v>456</v>
      </c>
      <c r="D84" s="65" t="s">
        <v>456</v>
      </c>
      <c r="E84" s="40" t="s">
        <v>229</v>
      </c>
      <c r="F84" s="40" t="s">
        <v>56</v>
      </c>
      <c r="G84" s="66" t="s">
        <v>56</v>
      </c>
      <c r="H84" s="66" t="s">
        <v>57</v>
      </c>
      <c r="I84" s="66" t="s">
        <v>230</v>
      </c>
      <c r="J84" s="50" t="s">
        <v>93</v>
      </c>
      <c r="K84" s="47" t="s">
        <v>80</v>
      </c>
      <c r="L84" s="50"/>
      <c r="M84" s="50" t="s">
        <v>62</v>
      </c>
      <c r="N84" s="47" t="s">
        <v>80</v>
      </c>
      <c r="O84" s="47" t="s">
        <v>80</v>
      </c>
      <c r="P84" s="59" t="s">
        <v>80</v>
      </c>
      <c r="Q84" s="51"/>
      <c r="R84" s="68" t="s">
        <v>56</v>
      </c>
      <c r="S84" s="68" t="s">
        <v>56</v>
      </c>
      <c r="T84" s="50" t="s">
        <v>89</v>
      </c>
      <c r="U84" s="50">
        <f t="shared" si="23"/>
        <v>3</v>
      </c>
      <c r="V84" s="50" t="s">
        <v>67</v>
      </c>
      <c r="W84" s="50">
        <f t="shared" si="10"/>
        <v>3</v>
      </c>
      <c r="X84" s="52" t="s">
        <v>67</v>
      </c>
      <c r="Y84" s="50">
        <f t="shared" si="8"/>
        <v>3</v>
      </c>
      <c r="Z84" s="47" t="str">
        <f t="shared" si="19"/>
        <v>Media</v>
      </c>
      <c r="AA84" s="66" t="s">
        <v>85</v>
      </c>
      <c r="AB84" s="50"/>
      <c r="AC84" s="50"/>
      <c r="AD84" s="48">
        <v>45265</v>
      </c>
      <c r="AE84" s="51"/>
      <c r="AF84" s="49" t="s">
        <v>69</v>
      </c>
      <c r="AG84" s="49" t="s">
        <v>69</v>
      </c>
      <c r="AH84" s="49" t="s">
        <v>74</v>
      </c>
      <c r="AI84" s="49" t="s">
        <v>69</v>
      </c>
      <c r="AJ84" s="49" t="s">
        <v>69</v>
      </c>
      <c r="AK84" s="47" t="s">
        <v>80</v>
      </c>
      <c r="AL84" s="47" t="s">
        <v>80</v>
      </c>
      <c r="AM84" s="47" t="s">
        <v>80</v>
      </c>
      <c r="AN84" s="47" t="s">
        <v>80</v>
      </c>
      <c r="AO84" s="49">
        <v>45286</v>
      </c>
      <c r="AP84" s="47" t="s">
        <v>80</v>
      </c>
      <c r="AQ84" s="73" t="s">
        <v>69</v>
      </c>
    </row>
    <row r="85" spans="1:43" ht="42.75">
      <c r="A85" s="65">
        <v>74</v>
      </c>
      <c r="B85" s="65" t="s">
        <v>456</v>
      </c>
      <c r="C85" s="65" t="s">
        <v>456</v>
      </c>
      <c r="D85" s="65" t="s">
        <v>456</v>
      </c>
      <c r="E85" s="40" t="s">
        <v>231</v>
      </c>
      <c r="F85" s="40" t="s">
        <v>56</v>
      </c>
      <c r="G85" s="66" t="s">
        <v>56</v>
      </c>
      <c r="H85" s="66" t="s">
        <v>57</v>
      </c>
      <c r="I85" s="66" t="s">
        <v>232</v>
      </c>
      <c r="J85" s="50" t="s">
        <v>93</v>
      </c>
      <c r="K85" s="47" t="s">
        <v>80</v>
      </c>
      <c r="L85" s="50"/>
      <c r="M85" s="50" t="s">
        <v>62</v>
      </c>
      <c r="N85" s="47" t="s">
        <v>80</v>
      </c>
      <c r="O85" s="47" t="s">
        <v>80</v>
      </c>
      <c r="P85" s="59" t="s">
        <v>80</v>
      </c>
      <c r="Q85" s="51"/>
      <c r="R85" s="68" t="s">
        <v>56</v>
      </c>
      <c r="S85" s="68" t="s">
        <v>56</v>
      </c>
      <c r="T85" s="50" t="s">
        <v>89</v>
      </c>
      <c r="U85" s="50">
        <f t="shared" ref="U85:U93" si="27">IF(T85="No Clasificada",5,IF(T85="Información Pública / Pública =Bajo",1,IF(T85="Clasificada / Uso Interno = Medio",3,IF(T85="Pública Reservada / Confidencial =Alta",5,))))</f>
        <v>3</v>
      </c>
      <c r="V85" s="50" t="s">
        <v>67</v>
      </c>
      <c r="W85" s="50">
        <f t="shared" ref="W85:W93" si="28">IF(V85="No Clasificada",5,IF(V85="Bajo",1,IF(V85="Medio",3,IF(V85="Alto",5,))))</f>
        <v>3</v>
      </c>
      <c r="X85" s="52" t="s">
        <v>67</v>
      </c>
      <c r="Y85" s="50">
        <f t="shared" si="8"/>
        <v>3</v>
      </c>
      <c r="Z85" s="47" t="str">
        <f t="shared" si="19"/>
        <v>Media</v>
      </c>
      <c r="AA85" s="66" t="s">
        <v>85</v>
      </c>
      <c r="AB85" s="50"/>
      <c r="AC85" s="50"/>
      <c r="AD85" s="48">
        <v>45265</v>
      </c>
      <c r="AE85" s="51"/>
      <c r="AF85" s="49" t="s">
        <v>69</v>
      </c>
      <c r="AG85" s="49" t="s">
        <v>69</v>
      </c>
      <c r="AH85" s="49" t="s">
        <v>74</v>
      </c>
      <c r="AI85" s="49" t="s">
        <v>69</v>
      </c>
      <c r="AJ85" s="49" t="s">
        <v>69</v>
      </c>
      <c r="AK85" s="47" t="s">
        <v>80</v>
      </c>
      <c r="AL85" s="47" t="s">
        <v>80</v>
      </c>
      <c r="AM85" s="47" t="s">
        <v>80</v>
      </c>
      <c r="AN85" s="47" t="s">
        <v>80</v>
      </c>
      <c r="AO85" s="49">
        <v>45286</v>
      </c>
      <c r="AP85" s="47" t="s">
        <v>80</v>
      </c>
      <c r="AQ85" s="73" t="s">
        <v>69</v>
      </c>
    </row>
    <row r="86" spans="1:43" ht="42.75">
      <c r="A86" s="65">
        <v>75</v>
      </c>
      <c r="B86" s="65" t="s">
        <v>456</v>
      </c>
      <c r="C86" s="65" t="s">
        <v>456</v>
      </c>
      <c r="D86" s="65" t="s">
        <v>456</v>
      </c>
      <c r="E86" s="40" t="s">
        <v>233</v>
      </c>
      <c r="F86" s="40" t="s">
        <v>56</v>
      </c>
      <c r="G86" s="66" t="s">
        <v>56</v>
      </c>
      <c r="H86" s="66" t="s">
        <v>57</v>
      </c>
      <c r="I86" s="66" t="s">
        <v>234</v>
      </c>
      <c r="J86" s="50" t="s">
        <v>93</v>
      </c>
      <c r="K86" s="47" t="s">
        <v>80</v>
      </c>
      <c r="L86" s="50"/>
      <c r="M86" s="50" t="s">
        <v>62</v>
      </c>
      <c r="N86" s="47" t="s">
        <v>80</v>
      </c>
      <c r="O86" s="47" t="s">
        <v>80</v>
      </c>
      <c r="P86" s="59" t="s">
        <v>80</v>
      </c>
      <c r="Q86" s="51"/>
      <c r="R86" s="68" t="s">
        <v>56</v>
      </c>
      <c r="S86" s="68" t="s">
        <v>56</v>
      </c>
      <c r="T86" s="50" t="s">
        <v>89</v>
      </c>
      <c r="U86" s="50">
        <f t="shared" si="27"/>
        <v>3</v>
      </c>
      <c r="V86" s="50" t="s">
        <v>67</v>
      </c>
      <c r="W86" s="50">
        <f t="shared" si="28"/>
        <v>3</v>
      </c>
      <c r="X86" s="52" t="s">
        <v>67</v>
      </c>
      <c r="Y86" s="50">
        <f t="shared" si="8"/>
        <v>3</v>
      </c>
      <c r="Z86" s="47" t="str">
        <f t="shared" si="19"/>
        <v>Media</v>
      </c>
      <c r="AA86" s="66" t="s">
        <v>85</v>
      </c>
      <c r="AB86" s="50"/>
      <c r="AC86" s="50"/>
      <c r="AD86" s="48">
        <v>45265</v>
      </c>
      <c r="AE86" s="51"/>
      <c r="AF86" s="49" t="s">
        <v>69</v>
      </c>
      <c r="AG86" s="49" t="s">
        <v>69</v>
      </c>
      <c r="AH86" s="49" t="s">
        <v>74</v>
      </c>
      <c r="AI86" s="49" t="s">
        <v>69</v>
      </c>
      <c r="AJ86" s="49" t="s">
        <v>69</v>
      </c>
      <c r="AK86" s="47" t="s">
        <v>80</v>
      </c>
      <c r="AL86" s="47" t="s">
        <v>80</v>
      </c>
      <c r="AM86" s="47" t="s">
        <v>80</v>
      </c>
      <c r="AN86" s="47" t="s">
        <v>80</v>
      </c>
      <c r="AO86" s="49">
        <v>45286</v>
      </c>
      <c r="AP86" s="47" t="s">
        <v>80</v>
      </c>
      <c r="AQ86" s="73" t="s">
        <v>69</v>
      </c>
    </row>
    <row r="87" spans="1:43" ht="42.75">
      <c r="A87" s="65">
        <v>76</v>
      </c>
      <c r="B87" s="65" t="s">
        <v>456</v>
      </c>
      <c r="C87" s="65" t="s">
        <v>456</v>
      </c>
      <c r="D87" s="65" t="s">
        <v>456</v>
      </c>
      <c r="E87" s="40" t="s">
        <v>235</v>
      </c>
      <c r="F87" s="40" t="s">
        <v>56</v>
      </c>
      <c r="G87" s="66" t="s">
        <v>56</v>
      </c>
      <c r="H87" s="66" t="s">
        <v>57</v>
      </c>
      <c r="I87" s="66" t="s">
        <v>236</v>
      </c>
      <c r="J87" s="50" t="s">
        <v>93</v>
      </c>
      <c r="K87" s="47" t="s">
        <v>80</v>
      </c>
      <c r="L87" s="50"/>
      <c r="M87" s="50" t="s">
        <v>62</v>
      </c>
      <c r="N87" s="47" t="s">
        <v>80</v>
      </c>
      <c r="O87" s="47" t="s">
        <v>80</v>
      </c>
      <c r="P87" s="59" t="s">
        <v>80</v>
      </c>
      <c r="Q87" s="51"/>
      <c r="R87" s="68" t="s">
        <v>56</v>
      </c>
      <c r="S87" s="68" t="s">
        <v>237</v>
      </c>
      <c r="T87" s="50" t="s">
        <v>89</v>
      </c>
      <c r="U87" s="50">
        <f t="shared" si="27"/>
        <v>3</v>
      </c>
      <c r="V87" s="50" t="s">
        <v>67</v>
      </c>
      <c r="W87" s="50">
        <f t="shared" si="28"/>
        <v>3</v>
      </c>
      <c r="X87" s="52" t="s">
        <v>67</v>
      </c>
      <c r="Y87" s="50">
        <f t="shared" si="8"/>
        <v>3</v>
      </c>
      <c r="Z87" s="47" t="str">
        <f t="shared" si="19"/>
        <v>Media</v>
      </c>
      <c r="AA87" s="66" t="s">
        <v>85</v>
      </c>
      <c r="AB87" s="50"/>
      <c r="AC87" s="50"/>
      <c r="AD87" s="48">
        <v>45265</v>
      </c>
      <c r="AE87" s="51"/>
      <c r="AF87" s="49" t="s">
        <v>69</v>
      </c>
      <c r="AG87" s="49" t="s">
        <v>69</v>
      </c>
      <c r="AH87" s="49" t="s">
        <v>74</v>
      </c>
      <c r="AI87" s="49" t="s">
        <v>69</v>
      </c>
      <c r="AJ87" s="49" t="s">
        <v>69</v>
      </c>
      <c r="AK87" s="47" t="s">
        <v>80</v>
      </c>
      <c r="AL87" s="47" t="s">
        <v>80</v>
      </c>
      <c r="AM87" s="47" t="s">
        <v>80</v>
      </c>
      <c r="AN87" s="47" t="s">
        <v>80</v>
      </c>
      <c r="AO87" s="49">
        <v>45286</v>
      </c>
      <c r="AP87" s="47" t="s">
        <v>80</v>
      </c>
      <c r="AQ87" s="73" t="s">
        <v>69</v>
      </c>
    </row>
    <row r="88" spans="1:43" ht="42.75">
      <c r="A88" s="65">
        <v>77</v>
      </c>
      <c r="B88" s="65" t="s">
        <v>456</v>
      </c>
      <c r="C88" s="65" t="s">
        <v>456</v>
      </c>
      <c r="D88" s="65" t="s">
        <v>456</v>
      </c>
      <c r="E88" s="40" t="s">
        <v>238</v>
      </c>
      <c r="F88" s="40" t="s">
        <v>56</v>
      </c>
      <c r="G88" s="66" t="s">
        <v>56</v>
      </c>
      <c r="H88" s="66" t="s">
        <v>57</v>
      </c>
      <c r="I88" s="66" t="s">
        <v>239</v>
      </c>
      <c r="J88" s="50" t="s">
        <v>93</v>
      </c>
      <c r="K88" s="47" t="s">
        <v>80</v>
      </c>
      <c r="L88" s="50"/>
      <c r="M88" s="50" t="s">
        <v>62</v>
      </c>
      <c r="N88" s="47" t="s">
        <v>80</v>
      </c>
      <c r="O88" s="47" t="s">
        <v>80</v>
      </c>
      <c r="P88" s="59" t="s">
        <v>80</v>
      </c>
      <c r="Q88" s="51"/>
      <c r="R88" s="68" t="s">
        <v>56</v>
      </c>
      <c r="S88" s="68" t="s">
        <v>237</v>
      </c>
      <c r="T88" s="50" t="s">
        <v>89</v>
      </c>
      <c r="U88" s="50">
        <f t="shared" si="27"/>
        <v>3</v>
      </c>
      <c r="V88" s="50" t="s">
        <v>67</v>
      </c>
      <c r="W88" s="50">
        <f t="shared" si="28"/>
        <v>3</v>
      </c>
      <c r="X88" s="52" t="s">
        <v>67</v>
      </c>
      <c r="Y88" s="50">
        <f t="shared" si="8"/>
        <v>3</v>
      </c>
      <c r="Z88" s="47" t="str">
        <f t="shared" si="19"/>
        <v>Media</v>
      </c>
      <c r="AA88" s="66" t="s">
        <v>85</v>
      </c>
      <c r="AB88" s="50"/>
      <c r="AC88" s="50"/>
      <c r="AD88" s="48">
        <v>45265</v>
      </c>
      <c r="AE88" s="51"/>
      <c r="AF88" s="49" t="s">
        <v>69</v>
      </c>
      <c r="AG88" s="49" t="s">
        <v>69</v>
      </c>
      <c r="AH88" s="49" t="s">
        <v>74</v>
      </c>
      <c r="AI88" s="49" t="s">
        <v>69</v>
      </c>
      <c r="AJ88" s="49" t="s">
        <v>69</v>
      </c>
      <c r="AK88" s="47" t="s">
        <v>80</v>
      </c>
      <c r="AL88" s="47" t="s">
        <v>80</v>
      </c>
      <c r="AM88" s="47" t="s">
        <v>80</v>
      </c>
      <c r="AN88" s="47" t="s">
        <v>80</v>
      </c>
      <c r="AO88" s="49">
        <v>45286</v>
      </c>
      <c r="AP88" s="47" t="s">
        <v>80</v>
      </c>
      <c r="AQ88" s="73" t="s">
        <v>69</v>
      </c>
    </row>
    <row r="89" spans="1:43" ht="42.75">
      <c r="A89" s="65">
        <v>78</v>
      </c>
      <c r="B89" s="65" t="s">
        <v>456</v>
      </c>
      <c r="C89" s="65" t="s">
        <v>456</v>
      </c>
      <c r="D89" s="65" t="s">
        <v>456</v>
      </c>
      <c r="E89" s="40" t="s">
        <v>240</v>
      </c>
      <c r="F89" s="40" t="s">
        <v>56</v>
      </c>
      <c r="G89" s="66" t="s">
        <v>56</v>
      </c>
      <c r="H89" s="66" t="s">
        <v>57</v>
      </c>
      <c r="I89" s="66" t="s">
        <v>241</v>
      </c>
      <c r="J89" s="50" t="s">
        <v>93</v>
      </c>
      <c r="K89" s="47" t="s">
        <v>80</v>
      </c>
      <c r="L89" s="50"/>
      <c r="M89" s="50" t="s">
        <v>62</v>
      </c>
      <c r="N89" s="47" t="s">
        <v>80</v>
      </c>
      <c r="O89" s="47" t="s">
        <v>80</v>
      </c>
      <c r="P89" s="59" t="s">
        <v>80</v>
      </c>
      <c r="Q89" s="51"/>
      <c r="R89" s="68" t="s">
        <v>56</v>
      </c>
      <c r="S89" s="68" t="s">
        <v>56</v>
      </c>
      <c r="T89" s="50" t="s">
        <v>89</v>
      </c>
      <c r="U89" s="50">
        <f t="shared" si="27"/>
        <v>3</v>
      </c>
      <c r="V89" s="50" t="s">
        <v>67</v>
      </c>
      <c r="W89" s="50">
        <f t="shared" si="28"/>
        <v>3</v>
      </c>
      <c r="X89" s="52" t="s">
        <v>67</v>
      </c>
      <c r="Y89" s="50">
        <f t="shared" si="8"/>
        <v>3</v>
      </c>
      <c r="Z89" s="47" t="str">
        <f t="shared" si="19"/>
        <v>Media</v>
      </c>
      <c r="AA89" s="66" t="s">
        <v>85</v>
      </c>
      <c r="AB89" s="50"/>
      <c r="AC89" s="50"/>
      <c r="AD89" s="48">
        <v>45265</v>
      </c>
      <c r="AE89" s="51"/>
      <c r="AF89" s="49" t="s">
        <v>69</v>
      </c>
      <c r="AG89" s="49" t="s">
        <v>69</v>
      </c>
      <c r="AH89" s="49" t="s">
        <v>74</v>
      </c>
      <c r="AI89" s="49" t="s">
        <v>69</v>
      </c>
      <c r="AJ89" s="49" t="s">
        <v>69</v>
      </c>
      <c r="AK89" s="47" t="s">
        <v>80</v>
      </c>
      <c r="AL89" s="47" t="s">
        <v>80</v>
      </c>
      <c r="AM89" s="47" t="s">
        <v>80</v>
      </c>
      <c r="AN89" s="47" t="s">
        <v>80</v>
      </c>
      <c r="AO89" s="49">
        <v>45286</v>
      </c>
      <c r="AP89" s="47" t="s">
        <v>80</v>
      </c>
      <c r="AQ89" s="73" t="s">
        <v>69</v>
      </c>
    </row>
    <row r="90" spans="1:43" ht="42.75">
      <c r="A90" s="65">
        <v>79</v>
      </c>
      <c r="B90" s="65" t="s">
        <v>456</v>
      </c>
      <c r="C90" s="65" t="s">
        <v>456</v>
      </c>
      <c r="D90" s="65" t="s">
        <v>456</v>
      </c>
      <c r="E90" s="40" t="s">
        <v>242</v>
      </c>
      <c r="F90" s="40" t="s">
        <v>56</v>
      </c>
      <c r="G90" s="66" t="s">
        <v>56</v>
      </c>
      <c r="H90" s="66" t="s">
        <v>57</v>
      </c>
      <c r="I90" s="66" t="s">
        <v>243</v>
      </c>
      <c r="J90" s="50" t="s">
        <v>93</v>
      </c>
      <c r="K90" s="47" t="s">
        <v>80</v>
      </c>
      <c r="L90" s="50"/>
      <c r="M90" s="50" t="s">
        <v>62</v>
      </c>
      <c r="N90" s="47" t="s">
        <v>80</v>
      </c>
      <c r="O90" s="47" t="s">
        <v>80</v>
      </c>
      <c r="P90" s="59" t="s">
        <v>80</v>
      </c>
      <c r="Q90" s="51"/>
      <c r="R90" s="68" t="s">
        <v>56</v>
      </c>
      <c r="S90" s="68" t="s">
        <v>56</v>
      </c>
      <c r="T90" s="50" t="s">
        <v>89</v>
      </c>
      <c r="U90" s="50">
        <f t="shared" si="27"/>
        <v>3</v>
      </c>
      <c r="V90" s="50" t="s">
        <v>67</v>
      </c>
      <c r="W90" s="50">
        <f t="shared" si="28"/>
        <v>3</v>
      </c>
      <c r="X90" s="52" t="s">
        <v>67</v>
      </c>
      <c r="Y90" s="50">
        <f t="shared" si="8"/>
        <v>3</v>
      </c>
      <c r="Z90" s="47" t="str">
        <f t="shared" si="19"/>
        <v>Media</v>
      </c>
      <c r="AA90" s="66" t="s">
        <v>85</v>
      </c>
      <c r="AB90" s="50"/>
      <c r="AC90" s="50"/>
      <c r="AD90" s="48">
        <v>45265</v>
      </c>
      <c r="AE90" s="51"/>
      <c r="AF90" s="49" t="s">
        <v>69</v>
      </c>
      <c r="AG90" s="49" t="s">
        <v>69</v>
      </c>
      <c r="AH90" s="49" t="s">
        <v>74</v>
      </c>
      <c r="AI90" s="49" t="s">
        <v>69</v>
      </c>
      <c r="AJ90" s="49" t="s">
        <v>69</v>
      </c>
      <c r="AK90" s="47" t="s">
        <v>80</v>
      </c>
      <c r="AL90" s="47" t="s">
        <v>80</v>
      </c>
      <c r="AM90" s="47" t="s">
        <v>80</v>
      </c>
      <c r="AN90" s="47" t="s">
        <v>80</v>
      </c>
      <c r="AO90" s="49">
        <v>45286</v>
      </c>
      <c r="AP90" s="47" t="s">
        <v>80</v>
      </c>
      <c r="AQ90" s="73" t="s">
        <v>69</v>
      </c>
    </row>
    <row r="91" spans="1:43" ht="42.75">
      <c r="A91" s="65">
        <v>80</v>
      </c>
      <c r="B91" s="65" t="s">
        <v>456</v>
      </c>
      <c r="C91" s="65" t="s">
        <v>456</v>
      </c>
      <c r="D91" s="65" t="s">
        <v>456</v>
      </c>
      <c r="E91" s="40" t="s">
        <v>244</v>
      </c>
      <c r="F91" s="41" t="s">
        <v>56</v>
      </c>
      <c r="G91" s="66" t="s">
        <v>56</v>
      </c>
      <c r="H91" s="66" t="s">
        <v>57</v>
      </c>
      <c r="I91" s="66" t="s">
        <v>245</v>
      </c>
      <c r="J91" s="50" t="s">
        <v>93</v>
      </c>
      <c r="K91" s="47" t="s">
        <v>80</v>
      </c>
      <c r="L91" s="50"/>
      <c r="M91" s="50" t="s">
        <v>62</v>
      </c>
      <c r="N91" s="47" t="s">
        <v>80</v>
      </c>
      <c r="O91" s="47" t="s">
        <v>80</v>
      </c>
      <c r="P91" s="59" t="s">
        <v>80</v>
      </c>
      <c r="Q91" s="51"/>
      <c r="R91" s="68" t="s">
        <v>56</v>
      </c>
      <c r="S91" s="68" t="s">
        <v>246</v>
      </c>
      <c r="T91" s="50" t="s">
        <v>89</v>
      </c>
      <c r="U91" s="50">
        <f t="shared" si="27"/>
        <v>3</v>
      </c>
      <c r="V91" s="50" t="s">
        <v>67</v>
      </c>
      <c r="W91" s="50">
        <f t="shared" si="28"/>
        <v>3</v>
      </c>
      <c r="X91" s="52" t="s">
        <v>67</v>
      </c>
      <c r="Y91" s="50">
        <f t="shared" si="8"/>
        <v>3</v>
      </c>
      <c r="Z91" s="47" t="str">
        <f t="shared" si="19"/>
        <v>Media</v>
      </c>
      <c r="AA91" s="66" t="s">
        <v>85</v>
      </c>
      <c r="AB91" s="50"/>
      <c r="AC91" s="50"/>
      <c r="AD91" s="48">
        <v>45265</v>
      </c>
      <c r="AE91" s="51"/>
      <c r="AF91" s="49" t="s">
        <v>69</v>
      </c>
      <c r="AG91" s="49" t="s">
        <v>69</v>
      </c>
      <c r="AH91" s="49" t="s">
        <v>74</v>
      </c>
      <c r="AI91" s="49" t="s">
        <v>69</v>
      </c>
      <c r="AJ91" s="49" t="s">
        <v>69</v>
      </c>
      <c r="AK91" s="47" t="s">
        <v>80</v>
      </c>
      <c r="AL91" s="47" t="s">
        <v>80</v>
      </c>
      <c r="AM91" s="47" t="s">
        <v>80</v>
      </c>
      <c r="AN91" s="47" t="s">
        <v>80</v>
      </c>
      <c r="AO91" s="49">
        <v>45286</v>
      </c>
      <c r="AP91" s="47" t="s">
        <v>80</v>
      </c>
      <c r="AQ91" s="73" t="s">
        <v>69</v>
      </c>
    </row>
    <row r="92" spans="1:43" ht="42.75">
      <c r="A92" s="65">
        <v>81</v>
      </c>
      <c r="B92" s="65" t="s">
        <v>456</v>
      </c>
      <c r="C92" s="65" t="s">
        <v>456</v>
      </c>
      <c r="D92" s="65" t="s">
        <v>456</v>
      </c>
      <c r="E92" s="40" t="s">
        <v>247</v>
      </c>
      <c r="F92" s="41" t="s">
        <v>56</v>
      </c>
      <c r="G92" s="66" t="s">
        <v>56</v>
      </c>
      <c r="H92" s="66" t="s">
        <v>57</v>
      </c>
      <c r="I92" s="66" t="s">
        <v>248</v>
      </c>
      <c r="J92" s="50" t="s">
        <v>93</v>
      </c>
      <c r="K92" s="47" t="s">
        <v>80</v>
      </c>
      <c r="L92" s="50"/>
      <c r="M92" s="50" t="s">
        <v>62</v>
      </c>
      <c r="N92" s="47" t="s">
        <v>80</v>
      </c>
      <c r="O92" s="47" t="s">
        <v>80</v>
      </c>
      <c r="P92" s="59" t="s">
        <v>80</v>
      </c>
      <c r="Q92" s="51"/>
      <c r="R92" s="68" t="s">
        <v>56</v>
      </c>
      <c r="S92" s="68" t="s">
        <v>56</v>
      </c>
      <c r="T92" s="50" t="s">
        <v>89</v>
      </c>
      <c r="U92" s="50">
        <f t="shared" si="27"/>
        <v>3</v>
      </c>
      <c r="V92" s="50" t="s">
        <v>67</v>
      </c>
      <c r="W92" s="50">
        <f t="shared" si="28"/>
        <v>3</v>
      </c>
      <c r="X92" s="52" t="s">
        <v>67</v>
      </c>
      <c r="Y92" s="50">
        <f t="shared" si="8"/>
        <v>3</v>
      </c>
      <c r="Z92" s="47" t="str">
        <f t="shared" si="19"/>
        <v>Media</v>
      </c>
      <c r="AA92" s="66" t="s">
        <v>85</v>
      </c>
      <c r="AB92" s="50"/>
      <c r="AC92" s="50"/>
      <c r="AD92" s="48">
        <v>45265</v>
      </c>
      <c r="AE92" s="51"/>
      <c r="AF92" s="49" t="s">
        <v>69</v>
      </c>
      <c r="AG92" s="49" t="s">
        <v>69</v>
      </c>
      <c r="AH92" s="49" t="s">
        <v>74</v>
      </c>
      <c r="AI92" s="49" t="s">
        <v>69</v>
      </c>
      <c r="AJ92" s="49" t="s">
        <v>69</v>
      </c>
      <c r="AK92" s="47" t="s">
        <v>80</v>
      </c>
      <c r="AL92" s="47" t="s">
        <v>80</v>
      </c>
      <c r="AM92" s="47" t="s">
        <v>80</v>
      </c>
      <c r="AN92" s="47" t="s">
        <v>80</v>
      </c>
      <c r="AO92" s="49">
        <v>45286</v>
      </c>
      <c r="AP92" s="47" t="s">
        <v>80</v>
      </c>
      <c r="AQ92" s="73" t="s">
        <v>69</v>
      </c>
    </row>
    <row r="93" spans="1:43" ht="42.75">
      <c r="A93" s="65">
        <v>82</v>
      </c>
      <c r="B93" s="65" t="s">
        <v>456</v>
      </c>
      <c r="C93" s="65" t="s">
        <v>456</v>
      </c>
      <c r="D93" s="65" t="s">
        <v>456</v>
      </c>
      <c r="E93" s="40" t="s">
        <v>249</v>
      </c>
      <c r="F93" s="41" t="s">
        <v>56</v>
      </c>
      <c r="G93" s="66" t="s">
        <v>56</v>
      </c>
      <c r="H93" s="66" t="s">
        <v>57</v>
      </c>
      <c r="I93" s="66" t="s">
        <v>250</v>
      </c>
      <c r="J93" s="50" t="s">
        <v>93</v>
      </c>
      <c r="K93" s="47" t="s">
        <v>80</v>
      </c>
      <c r="L93" s="50"/>
      <c r="M93" s="50" t="s">
        <v>62</v>
      </c>
      <c r="N93" s="47" t="s">
        <v>80</v>
      </c>
      <c r="O93" s="47" t="s">
        <v>80</v>
      </c>
      <c r="P93" s="59" t="s">
        <v>80</v>
      </c>
      <c r="Q93" s="51"/>
      <c r="R93" s="68" t="s">
        <v>56</v>
      </c>
      <c r="S93" s="68" t="s">
        <v>56</v>
      </c>
      <c r="T93" s="50" t="s">
        <v>89</v>
      </c>
      <c r="U93" s="50">
        <f t="shared" si="27"/>
        <v>3</v>
      </c>
      <c r="V93" s="50" t="s">
        <v>67</v>
      </c>
      <c r="W93" s="50">
        <f t="shared" si="28"/>
        <v>3</v>
      </c>
      <c r="X93" s="52" t="s">
        <v>67</v>
      </c>
      <c r="Y93" s="50">
        <f t="shared" si="8"/>
        <v>3</v>
      </c>
      <c r="Z93" s="47" t="str">
        <f t="shared" si="19"/>
        <v>Media</v>
      </c>
      <c r="AA93" s="66" t="s">
        <v>85</v>
      </c>
      <c r="AB93" s="50"/>
      <c r="AC93" s="50"/>
      <c r="AD93" s="48">
        <v>45265</v>
      </c>
      <c r="AE93" s="51"/>
      <c r="AF93" s="49" t="s">
        <v>69</v>
      </c>
      <c r="AG93" s="49" t="s">
        <v>69</v>
      </c>
      <c r="AH93" s="49" t="s">
        <v>74</v>
      </c>
      <c r="AI93" s="49" t="s">
        <v>69</v>
      </c>
      <c r="AJ93" s="49" t="s">
        <v>69</v>
      </c>
      <c r="AK93" s="47" t="s">
        <v>80</v>
      </c>
      <c r="AL93" s="47" t="s">
        <v>80</v>
      </c>
      <c r="AM93" s="47" t="s">
        <v>80</v>
      </c>
      <c r="AN93" s="47" t="s">
        <v>80</v>
      </c>
      <c r="AO93" s="49">
        <v>45286</v>
      </c>
      <c r="AP93" s="47" t="s">
        <v>80</v>
      </c>
      <c r="AQ93" s="73" t="s">
        <v>69</v>
      </c>
    </row>
  </sheetData>
  <mergeCells count="50">
    <mergeCell ref="A3:H4"/>
    <mergeCell ref="I3:AD4"/>
    <mergeCell ref="A5:AP6"/>
    <mergeCell ref="A7:AP7"/>
    <mergeCell ref="A8:K8"/>
    <mergeCell ref="L8:Q8"/>
    <mergeCell ref="R8:S8"/>
    <mergeCell ref="T8:AA8"/>
    <mergeCell ref="AB8:AE8"/>
    <mergeCell ref="AF8:AJ8"/>
    <mergeCell ref="S9:S11"/>
    <mergeCell ref="AK8:AP8"/>
    <mergeCell ref="A9:A11"/>
    <mergeCell ref="B9:D10"/>
    <mergeCell ref="E9:E11"/>
    <mergeCell ref="G9:G11"/>
    <mergeCell ref="H9:H11"/>
    <mergeCell ref="I9:I11"/>
    <mergeCell ref="J9:J11"/>
    <mergeCell ref="K9:K11"/>
    <mergeCell ref="L9:L11"/>
    <mergeCell ref="M9:M11"/>
    <mergeCell ref="N9:O10"/>
    <mergeCell ref="P9:P11"/>
    <mergeCell ref="Q9:Q11"/>
    <mergeCell ref="R9:R11"/>
    <mergeCell ref="AB9:AB11"/>
    <mergeCell ref="AC9:AC11"/>
    <mergeCell ref="T9:T11"/>
    <mergeCell ref="U9:U11"/>
    <mergeCell ref="V9:V11"/>
    <mergeCell ref="W9:W11"/>
    <mergeCell ref="X9:X11"/>
    <mergeCell ref="Y9:Y11"/>
    <mergeCell ref="AQ9:AQ11"/>
    <mergeCell ref="F10:F11"/>
    <mergeCell ref="AK9:AK11"/>
    <mergeCell ref="AL9:AL11"/>
    <mergeCell ref="AM9:AM11"/>
    <mergeCell ref="AN9:AN11"/>
    <mergeCell ref="AO9:AO11"/>
    <mergeCell ref="AP9:AP11"/>
    <mergeCell ref="AD9:AE10"/>
    <mergeCell ref="AF9:AF11"/>
    <mergeCell ref="AG9:AG11"/>
    <mergeCell ref="AH9:AH11"/>
    <mergeCell ref="AI9:AI11"/>
    <mergeCell ref="AJ9:AJ11"/>
    <mergeCell ref="Z9:Z11"/>
    <mergeCell ref="AA9:AA11"/>
  </mergeCells>
  <hyperlinks>
    <hyperlink ref="O16" r:id="rId1" xr:uid="{00000000-0004-0000-0000-000000000000}"/>
    <hyperlink ref="O15" r:id="rId2" xr:uid="{00000000-0004-0000-0000-000001000000}"/>
    <hyperlink ref="O12" r:id="rId3" xr:uid="{00000000-0004-0000-0000-000004000000}"/>
    <hyperlink ref="O13" r:id="rId4" xr:uid="{00000000-0004-0000-0000-000005000000}"/>
    <hyperlink ref="O14" r:id="rId5" xr:uid="{00000000-0004-0000-0000-000006000000}"/>
  </hyperlinks>
  <printOptions horizontalCentered="1"/>
  <pageMargins left="0.39370078740157483" right="0.39370078740157483" top="0.78740157480314965" bottom="0.78740157480314965" header="0.31496062992125984" footer="0.31496062992125984"/>
  <pageSetup scale="10" orientation="landscape" r:id="rId6"/>
  <headerFooter>
    <oddFooter>&amp;R&amp;7FO-GET-PC01-01
V1</oddFooter>
  </headerFooter>
  <drawing r:id="rId7"/>
  <legacyDrawing r:id="rId8"/>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1000000}">
          <x14:formula1>
            <xm:f>'https://igacoffice365-my.sharepoint.com/personal/oaj_igac_gov_co/Documents/EVIDENCIAS CUENTAS DE COBRO 2022/25535 YENNY ZULEIMA CARREÑO CONTRERAS/OCTUBRE -NOVIEMBRE/[F1500-01 17 V2 Matriz de Inventario de Activos de Informacion Agrología.xlsx]Listas'!#REF!</xm:f>
          </x14:formula1>
          <xm:sqref>T3:T4 V3:V4</xm:sqref>
        </x14:dataValidation>
        <x14:dataValidation type="list" allowBlank="1" showErrorMessage="1" xr:uid="{00000000-0002-0000-0000-000002000000}">
          <x14:formula1>
            <xm:f>'https://igacoffice365-my.sharepoint.com/personal/oaj_igac_gov_co/Documents/EVIDENCIAS CUENTAS DE COBRO 2022/25535 YENNY ZULEIMA CARREÑO CONTRERAS/OCTUBRE -NOVIEMBRE/[F1500-01 17 V2 Matriz de Inventario de Activos de Informacion Agrología.xlsx]Listas'!#REF!</xm:f>
          </x14:formula1>
          <xm:sqref>X3:X4</xm:sqref>
        </x14:dataValidation>
        <x14:dataValidation type="list" allowBlank="1" showInputMessage="1" showErrorMessage="1" xr:uid="{00000000-0002-0000-0000-000003000000}">
          <x14:formula1>
            <xm:f>Listas!$B$15:$B$18</xm:f>
          </x14:formula1>
          <xm:sqref>X12:X93 V12:V93</xm:sqref>
        </x14:dataValidation>
        <x14:dataValidation type="list" allowBlank="1" showInputMessage="1" showErrorMessage="1" xr:uid="{00000000-0002-0000-0000-000004000000}">
          <x14:formula1>
            <xm:f>Listas!$B$140:$B$155</xm:f>
          </x14:formula1>
          <xm:sqref>AC12:AC93</xm:sqref>
        </x14:dataValidation>
        <x14:dataValidation type="list" allowBlank="1" showInputMessage="1" showErrorMessage="1" xr:uid="{00000000-0002-0000-0000-000005000000}">
          <x14:formula1>
            <xm:f>Listas!$B$157:$B$171</xm:f>
          </x14:formula1>
          <xm:sqref>AB12:AB93</xm:sqref>
        </x14:dataValidation>
        <x14:dataValidation type="list" allowBlank="1" showInputMessage="1" showErrorMessage="1" xr:uid="{00000000-0002-0000-0000-000006000000}">
          <x14:formula1>
            <xm:f>Listas!$B$79:$B$127</xm:f>
          </x14:formula1>
          <xm:sqref>G12:G93</xm:sqref>
        </x14:dataValidation>
        <x14:dataValidation type="list" allowBlank="1" showInputMessage="1" showErrorMessage="1" xr:uid="{00000000-0002-0000-0000-000007000000}">
          <x14:formula1>
            <xm:f>Listas!$B$6:$B$8</xm:f>
          </x14:formula1>
          <xm:sqref>AA12:AA93</xm:sqref>
        </x14:dataValidation>
        <x14:dataValidation type="list" allowBlank="1" showInputMessage="1" showErrorMessage="1" xr:uid="{00000000-0002-0000-0000-000008000000}">
          <x14:formula1>
            <xm:f>Listas!$B$10:$B$13</xm:f>
          </x14:formula1>
          <xm:sqref>T12:T93</xm:sqref>
        </x14:dataValidation>
        <x14:dataValidation type="list" allowBlank="1" showInputMessage="1" showErrorMessage="1" xr:uid="{00000000-0002-0000-0000-000009000000}">
          <x14:formula1>
            <xm:f>Listas!$B$2:$B$4</xm:f>
          </x14:formula1>
          <xm:sqref>M12:M93</xm:sqref>
        </x14:dataValidation>
        <x14:dataValidation type="list" allowBlank="1" showInputMessage="1" showErrorMessage="1" xr:uid="{00000000-0002-0000-0000-00000A000000}">
          <x14:formula1>
            <xm:f>Listas!$B$24:$B$25</xm:f>
          </x14:formula1>
          <xm:sqref>L12:L93</xm:sqref>
        </x14:dataValidation>
        <x14:dataValidation type="list" allowBlank="1" showInputMessage="1" showErrorMessage="1" xr:uid="{00000000-0002-0000-0000-00000B000000}">
          <x14:formula1>
            <xm:f>Listas!$B$129:$B$138</xm:f>
          </x14:formula1>
          <xm:sqref>J12:J93</xm:sqref>
        </x14:dataValidation>
        <x14:dataValidation type="list" allowBlank="1" showInputMessage="1" showErrorMessage="1" xr:uid="{00000000-0002-0000-0000-00000C000000}">
          <x14:formula1>
            <xm:f>Listas!$B$27:$B$77</xm:f>
          </x14:formula1>
          <xm:sqref>H12:H93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2"/>
  <sheetViews>
    <sheetView topLeftCell="A68" zoomScale="106" zoomScaleNormal="106" workbookViewId="0">
      <selection activeCell="F133" sqref="F133"/>
    </sheetView>
  </sheetViews>
  <sheetFormatPr baseColWidth="10" defaultColWidth="11.5703125" defaultRowHeight="15"/>
  <cols>
    <col min="1" max="1" width="33.85546875" bestFit="1" customWidth="1"/>
    <col min="2" max="2" width="62.7109375" bestFit="1" customWidth="1"/>
  </cols>
  <sheetData>
    <row r="1" spans="1:2" s="42" customFormat="1" ht="14.25">
      <c r="A1" s="42" t="s">
        <v>18</v>
      </c>
    </row>
    <row r="2" spans="1:2" s="42" customFormat="1" ht="14.25">
      <c r="B2" s="42" t="s">
        <v>149</v>
      </c>
    </row>
    <row r="3" spans="1:2" s="42" customFormat="1" ht="14.25">
      <c r="B3" s="42" t="s">
        <v>62</v>
      </c>
    </row>
    <row r="4" spans="1:2" s="42" customFormat="1" ht="14.25">
      <c r="B4" s="42" t="s">
        <v>251</v>
      </c>
    </row>
    <row r="5" spans="1:2" s="42" customFormat="1" ht="14.25">
      <c r="A5" s="42" t="s">
        <v>59</v>
      </c>
    </row>
    <row r="6" spans="1:2" s="42" customFormat="1" ht="14.25">
      <c r="B6" s="42" t="s">
        <v>90</v>
      </c>
    </row>
    <row r="7" spans="1:2" s="42" customFormat="1" ht="14.25">
      <c r="B7" s="42" t="s">
        <v>68</v>
      </c>
    </row>
    <row r="8" spans="1:2" s="42" customFormat="1" ht="14.25">
      <c r="B8" s="42" t="s">
        <v>85</v>
      </c>
    </row>
    <row r="9" spans="1:2" s="42" customFormat="1" ht="14.25">
      <c r="A9" s="42" t="s">
        <v>252</v>
      </c>
    </row>
    <row r="10" spans="1:2" s="42" customFormat="1" ht="14.25">
      <c r="B10" s="43" t="s">
        <v>83</v>
      </c>
    </row>
    <row r="11" spans="1:2" s="42" customFormat="1" ht="14.25">
      <c r="B11" s="42" t="s">
        <v>89</v>
      </c>
    </row>
    <row r="12" spans="1:2" s="42" customFormat="1" ht="14.25">
      <c r="B12" s="42" t="s">
        <v>66</v>
      </c>
    </row>
    <row r="13" spans="1:2" s="42" customFormat="1" ht="14.25">
      <c r="B13" s="42" t="s">
        <v>94</v>
      </c>
    </row>
    <row r="14" spans="1:2" s="42" customFormat="1" ht="14.25">
      <c r="A14" s="42" t="s">
        <v>253</v>
      </c>
    </row>
    <row r="15" spans="1:2" s="42" customFormat="1" ht="14.25">
      <c r="B15" s="42" t="s">
        <v>84</v>
      </c>
    </row>
    <row r="16" spans="1:2" s="42" customFormat="1" ht="14.25">
      <c r="B16" s="42" t="s">
        <v>67</v>
      </c>
    </row>
    <row r="17" spans="1:2" s="42" customFormat="1" ht="14.25">
      <c r="B17" s="42" t="s">
        <v>206</v>
      </c>
    </row>
    <row r="18" spans="1:2" s="42" customFormat="1" ht="14.25">
      <c r="B18" s="42" t="s">
        <v>94</v>
      </c>
    </row>
    <row r="19" spans="1:2" s="42" customFormat="1" ht="14.25">
      <c r="A19" s="42" t="s">
        <v>254</v>
      </c>
    </row>
    <row r="20" spans="1:2" s="42" customFormat="1" ht="14.25">
      <c r="B20" s="42" t="s">
        <v>84</v>
      </c>
    </row>
    <row r="21" spans="1:2" s="42" customFormat="1" ht="14.25">
      <c r="B21" s="42" t="s">
        <v>67</v>
      </c>
    </row>
    <row r="22" spans="1:2" s="42" customFormat="1" ht="14.25">
      <c r="B22" s="42" t="s">
        <v>206</v>
      </c>
    </row>
    <row r="23" spans="1:2" s="42" customFormat="1" ht="14.25">
      <c r="A23" s="42" t="s">
        <v>17</v>
      </c>
    </row>
    <row r="24" spans="1:2" s="42" customFormat="1" ht="14.25">
      <c r="B24" s="42" t="s">
        <v>61</v>
      </c>
    </row>
    <row r="25" spans="1:2" s="42" customFormat="1" ht="14.25">
      <c r="B25" s="42" t="s">
        <v>255</v>
      </c>
    </row>
    <row r="26" spans="1:2" s="42" customFormat="1" ht="14.25">
      <c r="A26" s="42" t="s">
        <v>256</v>
      </c>
    </row>
    <row r="27" spans="1:2" s="42" customFormat="1" ht="14.25">
      <c r="B27" s="44" t="s">
        <v>257</v>
      </c>
    </row>
    <row r="28" spans="1:2" s="42" customFormat="1" ht="14.25">
      <c r="B28" s="44" t="s">
        <v>258</v>
      </c>
    </row>
    <row r="29" spans="1:2" s="42" customFormat="1" ht="14.25">
      <c r="B29" s="44" t="s">
        <v>259</v>
      </c>
    </row>
    <row r="30" spans="1:2" s="42" customFormat="1" ht="14.25">
      <c r="B30" s="44" t="s">
        <v>260</v>
      </c>
    </row>
    <row r="31" spans="1:2" s="42" customFormat="1" ht="14.25">
      <c r="B31" s="44" t="s">
        <v>261</v>
      </c>
    </row>
    <row r="32" spans="1:2" s="42" customFormat="1" ht="14.25">
      <c r="B32" s="44" t="s">
        <v>262</v>
      </c>
    </row>
    <row r="33" spans="2:2" s="42" customFormat="1" ht="14.25">
      <c r="B33" s="44" t="s">
        <v>263</v>
      </c>
    </row>
    <row r="34" spans="2:2" s="42" customFormat="1" ht="14.25">
      <c r="B34" s="44" t="s">
        <v>264</v>
      </c>
    </row>
    <row r="35" spans="2:2" s="42" customFormat="1" ht="14.25">
      <c r="B35" s="44" t="s">
        <v>265</v>
      </c>
    </row>
    <row r="36" spans="2:2" s="42" customFormat="1" ht="14.25">
      <c r="B36" s="44" t="s">
        <v>266</v>
      </c>
    </row>
    <row r="37" spans="2:2" s="42" customFormat="1" ht="14.25">
      <c r="B37" s="44" t="s">
        <v>267</v>
      </c>
    </row>
    <row r="38" spans="2:2" s="42" customFormat="1" ht="14.25">
      <c r="B38" s="44" t="s">
        <v>268</v>
      </c>
    </row>
    <row r="39" spans="2:2" s="42" customFormat="1" ht="14.25">
      <c r="B39" s="44" t="s">
        <v>269</v>
      </c>
    </row>
    <row r="40" spans="2:2" s="42" customFormat="1" ht="14.25">
      <c r="B40" s="44" t="s">
        <v>270</v>
      </c>
    </row>
    <row r="41" spans="2:2" s="42" customFormat="1" ht="14.25">
      <c r="B41" s="44" t="s">
        <v>271</v>
      </c>
    </row>
    <row r="42" spans="2:2" s="42" customFormat="1" ht="14.25">
      <c r="B42" s="44" t="s">
        <v>272</v>
      </c>
    </row>
    <row r="43" spans="2:2" s="42" customFormat="1" ht="14.25">
      <c r="B43" s="44" t="s">
        <v>273</v>
      </c>
    </row>
    <row r="44" spans="2:2" s="42" customFormat="1" ht="14.25">
      <c r="B44" s="44" t="s">
        <v>274</v>
      </c>
    </row>
    <row r="45" spans="2:2" s="42" customFormat="1" ht="14.25">
      <c r="B45" s="44" t="s">
        <v>275</v>
      </c>
    </row>
    <row r="46" spans="2:2" s="42" customFormat="1" ht="14.25">
      <c r="B46" s="44" t="s">
        <v>276</v>
      </c>
    </row>
    <row r="47" spans="2:2" s="42" customFormat="1" ht="14.25">
      <c r="B47" s="44" t="s">
        <v>277</v>
      </c>
    </row>
    <row r="48" spans="2:2" s="42" customFormat="1" ht="14.25">
      <c r="B48" s="44" t="s">
        <v>278</v>
      </c>
    </row>
    <row r="49" spans="2:2" s="42" customFormat="1" ht="14.25">
      <c r="B49" s="44" t="s">
        <v>279</v>
      </c>
    </row>
    <row r="50" spans="2:2" s="42" customFormat="1" ht="14.25">
      <c r="B50" s="44" t="s">
        <v>280</v>
      </c>
    </row>
    <row r="51" spans="2:2" s="42" customFormat="1" ht="14.25">
      <c r="B51" s="44" t="s">
        <v>281</v>
      </c>
    </row>
    <row r="52" spans="2:2" s="42" customFormat="1" ht="14.25">
      <c r="B52" s="44" t="s">
        <v>282</v>
      </c>
    </row>
    <row r="53" spans="2:2" s="42" customFormat="1" ht="14.25">
      <c r="B53" s="44" t="s">
        <v>283</v>
      </c>
    </row>
    <row r="54" spans="2:2" s="42" customFormat="1" ht="14.25">
      <c r="B54" s="44" t="s">
        <v>284</v>
      </c>
    </row>
    <row r="55" spans="2:2" s="42" customFormat="1" ht="14.25">
      <c r="B55" s="44" t="s">
        <v>285</v>
      </c>
    </row>
    <row r="56" spans="2:2" s="42" customFormat="1" ht="14.25">
      <c r="B56" s="44" t="s">
        <v>286</v>
      </c>
    </row>
    <row r="57" spans="2:2" s="42" customFormat="1" ht="14.25">
      <c r="B57" s="44" t="s">
        <v>287</v>
      </c>
    </row>
    <row r="58" spans="2:2" s="42" customFormat="1" ht="14.25">
      <c r="B58" s="44" t="s">
        <v>288</v>
      </c>
    </row>
    <row r="59" spans="2:2" s="42" customFormat="1" ht="14.25">
      <c r="B59" s="44" t="s">
        <v>57</v>
      </c>
    </row>
    <row r="60" spans="2:2" s="42" customFormat="1" ht="14.25">
      <c r="B60" s="44" t="s">
        <v>289</v>
      </c>
    </row>
    <row r="61" spans="2:2" s="42" customFormat="1" ht="14.25">
      <c r="B61" s="44" t="s">
        <v>290</v>
      </c>
    </row>
    <row r="62" spans="2:2" s="42" customFormat="1" ht="14.25">
      <c r="B62" s="44"/>
    </row>
    <row r="63" spans="2:2" s="42" customFormat="1" ht="14.25">
      <c r="B63" s="44"/>
    </row>
    <row r="64" spans="2:2" s="42" customFormat="1" ht="14.25">
      <c r="B64" s="44"/>
    </row>
    <row r="65" spans="1:2" s="42" customFormat="1" ht="14.25">
      <c r="B65" s="44"/>
    </row>
    <row r="66" spans="1:2" s="42" customFormat="1" ht="14.25">
      <c r="B66" s="44"/>
    </row>
    <row r="67" spans="1:2" s="42" customFormat="1" ht="14.25">
      <c r="B67" s="45"/>
    </row>
    <row r="68" spans="1:2" s="42" customFormat="1" ht="14.25">
      <c r="B68" s="45"/>
    </row>
    <row r="69" spans="1:2" s="42" customFormat="1" ht="14.25">
      <c r="B69" s="45"/>
    </row>
    <row r="70" spans="1:2" s="42" customFormat="1" ht="14.25">
      <c r="B70" s="45"/>
    </row>
    <row r="71" spans="1:2" s="42" customFormat="1" ht="14.25">
      <c r="B71" s="46"/>
    </row>
    <row r="72" spans="1:2" s="42" customFormat="1" ht="14.25">
      <c r="B72" s="46"/>
    </row>
    <row r="73" spans="1:2" s="42" customFormat="1" ht="14.25">
      <c r="B73" s="46"/>
    </row>
    <row r="74" spans="1:2" s="42" customFormat="1" ht="14.25">
      <c r="B74" s="46"/>
    </row>
    <row r="75" spans="1:2" s="42" customFormat="1" ht="14.25">
      <c r="B75" s="46"/>
    </row>
    <row r="76" spans="1:2" s="42" customFormat="1" ht="14.25">
      <c r="B76" s="46"/>
    </row>
    <row r="77" spans="1:2" s="42" customFormat="1" ht="14.25">
      <c r="B77" s="45"/>
    </row>
    <row r="78" spans="1:2" s="42" customFormat="1" ht="14.25">
      <c r="A78" s="42" t="s">
        <v>291</v>
      </c>
    </row>
    <row r="79" spans="1:2" s="42" customFormat="1" ht="14.25">
      <c r="B79" s="44" t="s">
        <v>292</v>
      </c>
    </row>
    <row r="80" spans="1:2" s="42" customFormat="1" ht="14.25">
      <c r="B80" s="44" t="s">
        <v>293</v>
      </c>
    </row>
    <row r="81" spans="2:2" s="42" customFormat="1" ht="14.25">
      <c r="B81" s="44" t="s">
        <v>294</v>
      </c>
    </row>
    <row r="82" spans="2:2" s="42" customFormat="1" ht="14.25">
      <c r="B82" s="44" t="s">
        <v>295</v>
      </c>
    </row>
    <row r="83" spans="2:2" s="42" customFormat="1" ht="14.25">
      <c r="B83" s="44" t="s">
        <v>296</v>
      </c>
    </row>
    <row r="84" spans="2:2" s="42" customFormat="1" ht="14.25">
      <c r="B84" s="44" t="s">
        <v>297</v>
      </c>
    </row>
    <row r="85" spans="2:2" s="42" customFormat="1" ht="14.25">
      <c r="B85" s="44" t="s">
        <v>298</v>
      </c>
    </row>
    <row r="86" spans="2:2" s="42" customFormat="1" ht="14.25">
      <c r="B86" s="44" t="s">
        <v>299</v>
      </c>
    </row>
    <row r="87" spans="2:2" s="42" customFormat="1" ht="14.25">
      <c r="B87" s="44" t="s">
        <v>300</v>
      </c>
    </row>
    <row r="88" spans="2:2" s="42" customFormat="1" ht="14.25">
      <c r="B88" s="44" t="s">
        <v>301</v>
      </c>
    </row>
    <row r="89" spans="2:2" s="42" customFormat="1" ht="14.25">
      <c r="B89" s="44" t="s">
        <v>302</v>
      </c>
    </row>
    <row r="90" spans="2:2" s="42" customFormat="1" ht="14.25">
      <c r="B90" s="44" t="s">
        <v>303</v>
      </c>
    </row>
    <row r="91" spans="2:2" s="42" customFormat="1" ht="14.25">
      <c r="B91" s="44" t="s">
        <v>304</v>
      </c>
    </row>
    <row r="92" spans="2:2" s="42" customFormat="1" ht="14.25">
      <c r="B92" s="44" t="s">
        <v>305</v>
      </c>
    </row>
    <row r="93" spans="2:2" s="42" customFormat="1" ht="14.25">
      <c r="B93" s="44" t="s">
        <v>306</v>
      </c>
    </row>
    <row r="94" spans="2:2" s="42" customFormat="1" ht="14.25">
      <c r="B94" s="44" t="s">
        <v>307</v>
      </c>
    </row>
    <row r="95" spans="2:2" s="42" customFormat="1" ht="14.25">
      <c r="B95" s="44" t="s">
        <v>308</v>
      </c>
    </row>
    <row r="96" spans="2:2" s="42" customFormat="1" ht="14.25">
      <c r="B96" s="44" t="s">
        <v>309</v>
      </c>
    </row>
    <row r="97" spans="2:2" s="42" customFormat="1" ht="14.25">
      <c r="B97" s="44" t="s">
        <v>310</v>
      </c>
    </row>
    <row r="98" spans="2:2" s="42" customFormat="1" ht="14.25">
      <c r="B98" s="44" t="s">
        <v>311</v>
      </c>
    </row>
    <row r="99" spans="2:2" s="42" customFormat="1" ht="14.25">
      <c r="B99" s="44" t="s">
        <v>312</v>
      </c>
    </row>
    <row r="100" spans="2:2" s="42" customFormat="1" ht="14.25">
      <c r="B100" s="44" t="s">
        <v>313</v>
      </c>
    </row>
    <row r="101" spans="2:2" s="42" customFormat="1" ht="14.25">
      <c r="B101" s="44" t="s">
        <v>314</v>
      </c>
    </row>
    <row r="102" spans="2:2" s="42" customFormat="1" ht="14.25">
      <c r="B102" s="44" t="s">
        <v>315</v>
      </c>
    </row>
    <row r="103" spans="2:2" s="42" customFormat="1" ht="14.25">
      <c r="B103" s="44" t="s">
        <v>316</v>
      </c>
    </row>
    <row r="104" spans="2:2" s="42" customFormat="1" ht="14.25">
      <c r="B104" s="44" t="s">
        <v>56</v>
      </c>
    </row>
    <row r="105" spans="2:2" s="42" customFormat="1" ht="14.25">
      <c r="B105" s="44"/>
    </row>
    <row r="106" spans="2:2" s="42" customFormat="1" ht="14.25">
      <c r="B106" s="44" t="s">
        <v>317</v>
      </c>
    </row>
    <row r="107" spans="2:2" s="42" customFormat="1" ht="14.25">
      <c r="B107" s="44" t="s">
        <v>318</v>
      </c>
    </row>
    <row r="108" spans="2:2" s="42" customFormat="1" ht="14.25">
      <c r="B108" s="44" t="s">
        <v>319</v>
      </c>
    </row>
    <row r="109" spans="2:2" s="42" customFormat="1" ht="14.25">
      <c r="B109" s="44" t="s">
        <v>320</v>
      </c>
    </row>
    <row r="110" spans="2:2" s="42" customFormat="1" ht="14.25">
      <c r="B110" s="44" t="s">
        <v>321</v>
      </c>
    </row>
    <row r="111" spans="2:2" s="42" customFormat="1" ht="14.25">
      <c r="B111" s="44" t="s">
        <v>322</v>
      </c>
    </row>
    <row r="112" spans="2:2" s="42" customFormat="1" ht="14.25">
      <c r="B112" s="44" t="s">
        <v>323</v>
      </c>
    </row>
    <row r="113" spans="1:2" s="42" customFormat="1" ht="14.25">
      <c r="B113" s="44" t="s">
        <v>324</v>
      </c>
    </row>
    <row r="114" spans="1:2" s="42" customFormat="1" ht="14.25">
      <c r="B114" s="44" t="s">
        <v>325</v>
      </c>
    </row>
    <row r="115" spans="1:2" s="42" customFormat="1" ht="14.25">
      <c r="B115" s="44" t="s">
        <v>326</v>
      </c>
    </row>
    <row r="116" spans="1:2" s="42" customFormat="1" ht="14.25">
      <c r="B116" s="44" t="s">
        <v>327</v>
      </c>
    </row>
    <row r="117" spans="1:2" s="42" customFormat="1" ht="14.25">
      <c r="B117" s="44" t="s">
        <v>328</v>
      </c>
    </row>
    <row r="118" spans="1:2" s="42" customFormat="1" ht="14.25">
      <c r="B118" s="44" t="s">
        <v>329</v>
      </c>
    </row>
    <row r="119" spans="1:2" s="42" customFormat="1" ht="14.25">
      <c r="B119" s="44" t="s">
        <v>330</v>
      </c>
    </row>
    <row r="120" spans="1:2" s="42" customFormat="1" ht="14.25">
      <c r="B120" s="44" t="s">
        <v>331</v>
      </c>
    </row>
    <row r="121" spans="1:2" s="42" customFormat="1" ht="14.25">
      <c r="B121" s="44" t="s">
        <v>332</v>
      </c>
    </row>
    <row r="122" spans="1:2" s="42" customFormat="1" ht="14.25">
      <c r="B122" s="44" t="s">
        <v>333</v>
      </c>
    </row>
    <row r="123" spans="1:2" s="42" customFormat="1" ht="14.25">
      <c r="B123" s="44" t="s">
        <v>334</v>
      </c>
    </row>
    <row r="124" spans="1:2" s="42" customFormat="1" ht="14.25">
      <c r="B124" s="44" t="s">
        <v>335</v>
      </c>
    </row>
    <row r="125" spans="1:2" s="42" customFormat="1" ht="14.25">
      <c r="B125" s="44" t="s">
        <v>336</v>
      </c>
    </row>
    <row r="126" spans="1:2" s="42" customFormat="1" ht="14.25">
      <c r="B126" s="44" t="s">
        <v>337</v>
      </c>
    </row>
    <row r="127" spans="1:2" s="42" customFormat="1" ht="14.25">
      <c r="B127" s="44" t="s">
        <v>338</v>
      </c>
    </row>
    <row r="128" spans="1:2" s="42" customFormat="1" ht="14.25">
      <c r="A128" s="42" t="s">
        <v>339</v>
      </c>
    </row>
    <row r="129" spans="1:2" s="42" customFormat="1" ht="14.25">
      <c r="B129" s="44" t="s">
        <v>59</v>
      </c>
    </row>
    <row r="130" spans="1:2" s="42" customFormat="1" ht="14.25">
      <c r="B130" s="44" t="s">
        <v>154</v>
      </c>
    </row>
    <row r="131" spans="1:2" s="42" customFormat="1" ht="14.25">
      <c r="B131" s="44" t="s">
        <v>148</v>
      </c>
    </row>
    <row r="132" spans="1:2" s="42" customFormat="1" ht="14.25">
      <c r="B132" s="44" t="s">
        <v>194</v>
      </c>
    </row>
    <row r="133" spans="1:2" s="42" customFormat="1" ht="14.25">
      <c r="B133" s="44" t="s">
        <v>340</v>
      </c>
    </row>
    <row r="134" spans="1:2" s="42" customFormat="1" ht="14.25">
      <c r="B134" s="44" t="s">
        <v>93</v>
      </c>
    </row>
    <row r="135" spans="1:2" s="42" customFormat="1" ht="14.25">
      <c r="B135" s="44" t="s">
        <v>157</v>
      </c>
    </row>
    <row r="136" spans="1:2" s="42" customFormat="1" ht="14.25">
      <c r="B136" s="44" t="s">
        <v>341</v>
      </c>
    </row>
    <row r="137" spans="1:2" s="42" customFormat="1" ht="14.25">
      <c r="B137" s="44" t="s">
        <v>342</v>
      </c>
    </row>
    <row r="138" spans="1:2" s="42" customFormat="1" ht="14.25">
      <c r="B138" s="44" t="s">
        <v>343</v>
      </c>
    </row>
    <row r="139" spans="1:2" s="42" customFormat="1" ht="14.25">
      <c r="A139" s="42" t="s">
        <v>344</v>
      </c>
    </row>
    <row r="140" spans="1:2" s="42" customFormat="1" ht="14.25">
      <c r="B140" s="42">
        <v>1</v>
      </c>
    </row>
    <row r="141" spans="1:2" s="42" customFormat="1" ht="14.25">
      <c r="B141" s="42">
        <v>2</v>
      </c>
    </row>
    <row r="142" spans="1:2" s="42" customFormat="1" ht="14.25">
      <c r="B142" s="42">
        <v>3</v>
      </c>
    </row>
    <row r="143" spans="1:2" s="42" customFormat="1" ht="14.25">
      <c r="B143" s="42">
        <v>4</v>
      </c>
    </row>
    <row r="144" spans="1:2" s="42" customFormat="1" ht="14.25">
      <c r="B144" s="42">
        <v>5</v>
      </c>
    </row>
    <row r="145" spans="1:2" s="42" customFormat="1" ht="14.25">
      <c r="B145" s="42">
        <v>6</v>
      </c>
    </row>
    <row r="146" spans="1:2" s="42" customFormat="1" ht="14.25">
      <c r="B146" s="42">
        <v>7</v>
      </c>
    </row>
    <row r="147" spans="1:2" s="42" customFormat="1" ht="14.25">
      <c r="B147" s="42">
        <v>8</v>
      </c>
    </row>
    <row r="148" spans="1:2" s="42" customFormat="1" ht="14.25">
      <c r="B148" s="42">
        <v>9</v>
      </c>
    </row>
    <row r="149" spans="1:2" s="42" customFormat="1" ht="14.25">
      <c r="B149" s="42">
        <v>10</v>
      </c>
    </row>
    <row r="150" spans="1:2" s="42" customFormat="1" ht="14.25">
      <c r="B150" s="42">
        <v>11</v>
      </c>
    </row>
    <row r="151" spans="1:2" s="42" customFormat="1" ht="14.25">
      <c r="B151" s="42">
        <v>12</v>
      </c>
    </row>
    <row r="152" spans="1:2" s="42" customFormat="1" ht="14.25">
      <c r="B152" s="42">
        <v>13</v>
      </c>
    </row>
    <row r="153" spans="1:2" s="42" customFormat="1" ht="14.25">
      <c r="B153" s="42">
        <v>14</v>
      </c>
    </row>
    <row r="154" spans="1:2" s="42" customFormat="1" ht="14.25">
      <c r="B154" s="42">
        <v>15</v>
      </c>
    </row>
    <row r="155" spans="1:2" s="42" customFormat="1" ht="14.25">
      <c r="B155" s="42" t="s">
        <v>345</v>
      </c>
    </row>
    <row r="156" spans="1:2" s="42" customFormat="1" ht="14.25">
      <c r="A156" s="42" t="s">
        <v>346</v>
      </c>
    </row>
    <row r="157" spans="1:2" s="42" customFormat="1" ht="14.25">
      <c r="B157" s="42">
        <v>1</v>
      </c>
    </row>
    <row r="158" spans="1:2" s="42" customFormat="1" ht="14.25">
      <c r="B158" s="42">
        <v>2</v>
      </c>
    </row>
    <row r="159" spans="1:2" s="42" customFormat="1" ht="14.25">
      <c r="B159" s="42">
        <v>3</v>
      </c>
    </row>
    <row r="160" spans="1:2" s="42" customFormat="1" ht="14.25">
      <c r="B160" s="42">
        <v>4</v>
      </c>
    </row>
    <row r="161" spans="2:2" s="42" customFormat="1" ht="14.25">
      <c r="B161" s="42">
        <v>5</v>
      </c>
    </row>
    <row r="162" spans="2:2" s="42" customFormat="1" ht="14.25">
      <c r="B162" s="42">
        <v>6</v>
      </c>
    </row>
    <row r="163" spans="2:2" s="42" customFormat="1" ht="14.25">
      <c r="B163" s="42">
        <v>7</v>
      </c>
    </row>
    <row r="164" spans="2:2" s="42" customFormat="1" ht="14.25">
      <c r="B164" s="42">
        <v>8</v>
      </c>
    </row>
    <row r="165" spans="2:2" s="42" customFormat="1" ht="14.25">
      <c r="B165" s="42">
        <v>9</v>
      </c>
    </row>
    <row r="166" spans="2:2" s="42" customFormat="1" ht="14.25">
      <c r="B166" s="42">
        <v>10</v>
      </c>
    </row>
    <row r="167" spans="2:2" s="42" customFormat="1" ht="14.25">
      <c r="B167" s="42">
        <v>11</v>
      </c>
    </row>
    <row r="168" spans="2:2" s="42" customFormat="1" ht="14.25">
      <c r="B168" s="42">
        <v>12</v>
      </c>
    </row>
    <row r="169" spans="2:2" s="42" customFormat="1" ht="14.25">
      <c r="B169" s="42">
        <v>13</v>
      </c>
    </row>
    <row r="170" spans="2:2" s="42" customFormat="1" ht="14.25">
      <c r="B170" s="42">
        <v>14</v>
      </c>
    </row>
    <row r="171" spans="2:2" s="42" customFormat="1" ht="14.25">
      <c r="B171" s="42">
        <v>15</v>
      </c>
    </row>
    <row r="172" spans="2:2" s="42" customFormat="1" 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
  <sheetViews>
    <sheetView topLeftCell="I1" zoomScale="70" zoomScaleNormal="70" workbookViewId="0">
      <selection activeCell="R3" sqref="R3"/>
    </sheetView>
  </sheetViews>
  <sheetFormatPr baseColWidth="10" defaultColWidth="8.85546875" defaultRowHeight="15"/>
  <cols>
    <col min="1" max="4" width="13.42578125" style="6" customWidth="1"/>
    <col min="5" max="5" width="14" style="6" customWidth="1"/>
    <col min="6" max="6" width="12.85546875" style="6" customWidth="1"/>
    <col min="7" max="7" width="17.5703125" style="6" customWidth="1"/>
    <col min="8" max="8" width="14.140625" style="6" customWidth="1"/>
    <col min="9" max="9" width="50.85546875" style="6" customWidth="1"/>
    <col min="10" max="10" width="11.7109375" style="6" customWidth="1"/>
    <col min="11" max="11" width="16" style="6" customWidth="1"/>
    <col min="12" max="12" width="20.28515625" style="6" bestFit="1" customWidth="1"/>
    <col min="13" max="13" width="14.7109375" style="6" customWidth="1"/>
    <col min="14" max="20" width="28.28515625" style="6" customWidth="1"/>
    <col min="21" max="21" width="17.7109375" style="6" customWidth="1"/>
    <col min="22" max="22" width="21.85546875" style="6" customWidth="1"/>
    <col min="23" max="23" width="21.28515625" style="6" customWidth="1"/>
    <col min="24" max="24" width="19.85546875" style="6" customWidth="1"/>
    <col min="25" max="25" width="20.85546875" style="6" customWidth="1"/>
    <col min="26" max="26" width="17.28515625" style="6" customWidth="1"/>
    <col min="27" max="27" width="44.5703125" style="6" customWidth="1"/>
    <col min="28" max="28" width="55.5703125" style="23" customWidth="1"/>
    <col min="29" max="16384" width="8.85546875" style="6"/>
  </cols>
  <sheetData>
    <row r="1" spans="1:28" ht="32.25" customHeight="1" thickBot="1">
      <c r="A1" s="143" t="s">
        <v>347</v>
      </c>
      <c r="B1" s="144"/>
      <c r="C1" s="144"/>
      <c r="D1" s="144"/>
      <c r="E1" s="144"/>
      <c r="F1" s="144"/>
      <c r="G1" s="144"/>
      <c r="H1" s="144"/>
      <c r="I1" s="144"/>
      <c r="J1" s="145"/>
      <c r="K1" s="146" t="s">
        <v>3</v>
      </c>
      <c r="L1" s="147"/>
      <c r="M1" s="147"/>
      <c r="N1" s="147"/>
      <c r="O1" s="147"/>
      <c r="P1" s="17" t="s">
        <v>4</v>
      </c>
      <c r="Q1" s="140" t="s">
        <v>5</v>
      </c>
      <c r="R1" s="141"/>
      <c r="S1" s="141"/>
      <c r="T1" s="141"/>
      <c r="U1" s="141"/>
      <c r="V1" s="142"/>
      <c r="W1" s="139" t="s">
        <v>6</v>
      </c>
      <c r="X1" s="139"/>
      <c r="Y1" s="139"/>
      <c r="Z1" s="139"/>
      <c r="AA1" s="20" t="s">
        <v>348</v>
      </c>
      <c r="AB1" s="31" t="s">
        <v>349</v>
      </c>
    </row>
    <row r="2" spans="1:28" s="7" customFormat="1" ht="57.75" customHeight="1">
      <c r="A2" s="29" t="s">
        <v>9</v>
      </c>
      <c r="B2" s="29" t="s">
        <v>350</v>
      </c>
      <c r="C2" s="30" t="s">
        <v>351</v>
      </c>
      <c r="D2" s="30" t="s">
        <v>352</v>
      </c>
      <c r="E2" s="29" t="s">
        <v>11</v>
      </c>
      <c r="F2" s="29" t="s">
        <v>12</v>
      </c>
      <c r="G2" s="29" t="s">
        <v>353</v>
      </c>
      <c r="H2" s="29" t="s">
        <v>354</v>
      </c>
      <c r="I2" s="29" t="s">
        <v>355</v>
      </c>
      <c r="J2" s="29" t="s">
        <v>16</v>
      </c>
      <c r="K2" s="14" t="s">
        <v>17</v>
      </c>
      <c r="L2" s="14" t="s">
        <v>356</v>
      </c>
      <c r="M2" s="14" t="s">
        <v>357</v>
      </c>
      <c r="N2" s="14" t="s">
        <v>20</v>
      </c>
      <c r="O2" s="14" t="s">
        <v>358</v>
      </c>
      <c r="P2" s="18" t="s">
        <v>4</v>
      </c>
      <c r="Q2" s="14" t="s">
        <v>24</v>
      </c>
      <c r="R2" s="14" t="s">
        <v>359</v>
      </c>
      <c r="S2" s="14" t="s">
        <v>360</v>
      </c>
      <c r="T2" s="14" t="s">
        <v>361</v>
      </c>
      <c r="U2" s="14" t="s">
        <v>362</v>
      </c>
      <c r="V2" s="14" t="s">
        <v>363</v>
      </c>
      <c r="W2" s="14" t="s">
        <v>364</v>
      </c>
      <c r="X2" s="14" t="s">
        <v>365</v>
      </c>
      <c r="Y2" s="14" t="s">
        <v>366</v>
      </c>
      <c r="Z2" s="14" t="s">
        <v>367</v>
      </c>
      <c r="AA2" s="7" t="s">
        <v>368</v>
      </c>
      <c r="AB2" s="25" t="s">
        <v>369</v>
      </c>
    </row>
    <row r="3" spans="1:28" ht="265.5" customHeight="1">
      <c r="A3" s="9" t="s">
        <v>370</v>
      </c>
      <c r="B3" s="9" t="s">
        <v>371</v>
      </c>
      <c r="C3" s="9" t="s">
        <v>372</v>
      </c>
      <c r="D3" s="9" t="s">
        <v>373</v>
      </c>
      <c r="E3" s="9" t="s">
        <v>374</v>
      </c>
      <c r="F3" s="9" t="s">
        <v>375</v>
      </c>
      <c r="G3" s="9" t="s">
        <v>376</v>
      </c>
      <c r="H3" s="9" t="s">
        <v>377</v>
      </c>
      <c r="I3" s="8" t="s">
        <v>378</v>
      </c>
      <c r="J3" s="9" t="s">
        <v>379</v>
      </c>
      <c r="K3" s="9" t="s">
        <v>380</v>
      </c>
      <c r="L3" s="9" t="s">
        <v>381</v>
      </c>
      <c r="M3" s="10" t="s">
        <v>382</v>
      </c>
      <c r="N3" s="9" t="s">
        <v>383</v>
      </c>
      <c r="O3" s="9" t="s">
        <v>384</v>
      </c>
      <c r="P3" s="9" t="s">
        <v>385</v>
      </c>
      <c r="Q3" s="9" t="s">
        <v>386</v>
      </c>
      <c r="R3" s="9" t="s">
        <v>387</v>
      </c>
      <c r="S3" s="9" t="s">
        <v>388</v>
      </c>
      <c r="T3" s="9" t="s">
        <v>389</v>
      </c>
      <c r="U3" s="19" t="s">
        <v>390</v>
      </c>
      <c r="V3" s="9" t="s">
        <v>391</v>
      </c>
      <c r="W3" s="9" t="s">
        <v>392</v>
      </c>
      <c r="X3" s="9" t="s">
        <v>393</v>
      </c>
      <c r="Y3" s="9" t="s">
        <v>394</v>
      </c>
      <c r="Z3" s="10" t="s">
        <v>395</v>
      </c>
      <c r="AA3" s="21" t="s">
        <v>396</v>
      </c>
      <c r="AB3" s="26" t="s">
        <v>397</v>
      </c>
    </row>
    <row r="4" spans="1:28" ht="276" customHeight="1">
      <c r="A4" s="15"/>
      <c r="B4" s="15"/>
      <c r="C4" s="15"/>
      <c r="D4" s="15"/>
      <c r="E4" s="15"/>
      <c r="F4" s="15"/>
      <c r="G4" s="15"/>
      <c r="H4" s="15"/>
      <c r="I4" s="9" t="s">
        <v>398</v>
      </c>
      <c r="J4" s="15"/>
      <c r="K4" s="15"/>
      <c r="L4" s="9" t="s">
        <v>399</v>
      </c>
      <c r="M4" s="10" t="s">
        <v>400</v>
      </c>
      <c r="N4" s="15"/>
      <c r="O4" s="15"/>
      <c r="P4" s="9" t="s">
        <v>401</v>
      </c>
      <c r="Q4" s="9" t="s">
        <v>402</v>
      </c>
      <c r="R4" s="9" t="s">
        <v>403</v>
      </c>
      <c r="S4" s="9" t="s">
        <v>404</v>
      </c>
      <c r="T4" s="10" t="s">
        <v>405</v>
      </c>
      <c r="U4" s="9" t="s">
        <v>406</v>
      </c>
      <c r="V4" s="9"/>
      <c r="W4" s="9"/>
      <c r="X4" s="15"/>
      <c r="Y4" s="10" t="s">
        <v>407</v>
      </c>
      <c r="Z4" s="10" t="s">
        <v>408</v>
      </c>
      <c r="AA4" s="21" t="s">
        <v>409</v>
      </c>
      <c r="AB4" s="26" t="s">
        <v>410</v>
      </c>
    </row>
    <row r="5" spans="1:28" ht="225">
      <c r="A5" s="15"/>
      <c r="B5" s="15"/>
      <c r="C5" s="15"/>
      <c r="D5" s="15"/>
      <c r="E5" s="15"/>
      <c r="F5" s="15"/>
      <c r="G5" s="15"/>
      <c r="H5" s="15"/>
      <c r="I5" s="9" t="s">
        <v>411</v>
      </c>
      <c r="J5" s="15"/>
      <c r="K5" s="15"/>
      <c r="L5" s="9" t="s">
        <v>412</v>
      </c>
      <c r="M5" s="15"/>
      <c r="N5" s="15"/>
      <c r="O5" s="15"/>
      <c r="P5" s="9"/>
      <c r="Q5" s="9" t="s">
        <v>413</v>
      </c>
      <c r="R5" s="9" t="s">
        <v>414</v>
      </c>
      <c r="S5" s="9" t="s">
        <v>415</v>
      </c>
      <c r="T5" s="9" t="s">
        <v>416</v>
      </c>
      <c r="U5" s="16" t="s">
        <v>417</v>
      </c>
      <c r="V5" s="16"/>
      <c r="W5" s="15"/>
      <c r="X5" s="15"/>
      <c r="Y5" s="15"/>
      <c r="Z5" s="15"/>
      <c r="AA5" s="21" t="s">
        <v>418</v>
      </c>
      <c r="AB5" s="26" t="s">
        <v>419</v>
      </c>
    </row>
    <row r="6" spans="1:28" ht="195">
      <c r="A6" s="15"/>
      <c r="B6" s="15"/>
      <c r="C6" s="15"/>
      <c r="D6" s="15"/>
      <c r="E6" s="15"/>
      <c r="F6" s="15"/>
      <c r="G6" s="15"/>
      <c r="H6" s="15"/>
      <c r="I6" s="9" t="s">
        <v>420</v>
      </c>
      <c r="J6" s="15"/>
      <c r="K6" s="15"/>
      <c r="L6" s="15"/>
      <c r="M6" s="15"/>
      <c r="N6" s="15"/>
      <c r="O6" s="15"/>
      <c r="P6" s="15"/>
      <c r="Q6" s="9" t="s">
        <v>421</v>
      </c>
      <c r="R6" s="9" t="s">
        <v>422</v>
      </c>
      <c r="S6" s="9" t="s">
        <v>423</v>
      </c>
      <c r="T6" s="15"/>
      <c r="U6" s="15"/>
      <c r="V6" s="9"/>
      <c r="W6" s="15"/>
      <c r="X6" s="15"/>
      <c r="Y6" s="15"/>
      <c r="Z6" s="15"/>
      <c r="AA6" s="21" t="s">
        <v>424</v>
      </c>
      <c r="AB6" s="26" t="s">
        <v>425</v>
      </c>
    </row>
    <row r="7" spans="1:28" ht="90">
      <c r="A7" s="15"/>
      <c r="B7" s="15"/>
      <c r="C7" s="15"/>
      <c r="D7" s="15"/>
      <c r="E7" s="15"/>
      <c r="F7" s="15"/>
      <c r="G7" s="15"/>
      <c r="H7" s="15"/>
      <c r="I7" s="9" t="s">
        <v>426</v>
      </c>
      <c r="J7" s="15"/>
      <c r="K7" s="15"/>
      <c r="L7" s="15"/>
      <c r="M7" s="15"/>
      <c r="N7" s="15"/>
      <c r="O7" s="15"/>
      <c r="P7" s="15"/>
      <c r="Q7" s="15"/>
      <c r="R7" s="15"/>
      <c r="S7" s="9"/>
      <c r="T7" s="15"/>
      <c r="U7" s="15"/>
      <c r="V7" s="15"/>
      <c r="W7" s="15"/>
      <c r="X7" s="15"/>
      <c r="Y7" s="15"/>
      <c r="Z7" s="15"/>
      <c r="AA7" s="21" t="s">
        <v>427</v>
      </c>
      <c r="AB7" s="26" t="s">
        <v>428</v>
      </c>
    </row>
    <row r="8" spans="1:28" ht="60.75" thickBot="1">
      <c r="A8" s="15"/>
      <c r="B8" s="15"/>
      <c r="C8" s="15"/>
      <c r="D8" s="15"/>
      <c r="E8" s="15"/>
      <c r="F8" s="15"/>
      <c r="G8" s="15"/>
      <c r="H8" s="15"/>
      <c r="I8" s="9" t="s">
        <v>429</v>
      </c>
      <c r="J8" s="15"/>
      <c r="K8" s="15"/>
      <c r="L8" s="15"/>
      <c r="M8" s="15"/>
      <c r="N8" s="15"/>
      <c r="O8" s="15"/>
      <c r="P8" s="15"/>
      <c r="Q8" s="15"/>
      <c r="R8" s="15"/>
      <c r="S8" s="15"/>
      <c r="T8" s="15"/>
      <c r="U8" s="15"/>
      <c r="V8" s="15"/>
      <c r="W8" s="15"/>
      <c r="X8" s="15"/>
      <c r="Y8" s="15"/>
      <c r="Z8" s="15"/>
      <c r="AA8" s="24"/>
      <c r="AB8" s="27" t="s">
        <v>430</v>
      </c>
    </row>
    <row r="9" spans="1:28">
      <c r="I9" s="11"/>
      <c r="AB9" s="22"/>
    </row>
  </sheetData>
  <mergeCells count="4">
    <mergeCell ref="W1:Z1"/>
    <mergeCell ref="Q1:V1"/>
    <mergeCell ref="A1:J1"/>
    <mergeCell ref="K1:O1"/>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p I E e V 7 R t Q N + k A A A A 9 g A A A B I A H A B D b 2 5 m a W c v U G F j a 2 F n Z S 5 4 b W w g o h g A K K A U A A A A A A A A A A A A A A A A A A A A A A A A A A A A h Y + 9 D o I w G E V f h X S n P 8 i g 5 K M M r B J N T I x r U y o 0 Q j G 0 W N 7 N w U f y F c Q o 6 u Z 4 z z 3 D v f f r D b K x b Y K L 6 q 3 u T I o Y p i h Q R n a l N l W K B n c M l y j j s B X y J C o V T L K x y W j L F N X O n R N C v P f Y L 3 D X V y S i l J F D s d 7 J W r U C f W T 9 X w 6 1 s U 4 Y q R C H / W s M j z B j K x z T G F M g M 4 R C m 6 8 Q T X u f 7 Q + E f G j c 0 C u u b J h v g M w R y P s D f w B Q S w M E F A A C A A g A p I E e 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S B H l c o i k e 4 D g A A A B E A A A A T A B w A R m 9 y b X V s Y X M v U 2 V j d G l v b j E u b S C i G A A o o B Q A A A A A A A A A A A A A A A A A A A A A A A A A A A A r T k 0 u y c z P U w i G 0 I b W A F B L A Q I t A B Q A A g A I A K S B H l e 0 b U D f p A A A A P Y A A A A S A A A A A A A A A A A A A A A A A A A A A A B D b 2 5 m a W c v U G F j a 2 F n Z S 5 4 b W x Q S w E C L Q A U A A I A C A C k g R 5 X D 8 r p q 6 Q A A A D p A A A A E w A A A A A A A A A A A A A A A A D w A A A A W 0 N v b n R l b n R f V H l w Z X N d L n h t b F B L A Q I t A B Q A A g A I A K S B H 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1 L + 8 L I / c 8 S r L 2 O t p e K P 1 R A A A A A A I A A A A A A B B m A A A A A Q A A I A A A A P U b H m B F Q q 4 I q y k 4 9 G 1 x D U b X o z T f L e k 7 l q x m 1 8 f q 7 v R h A A A A A A 6 A A A A A A g A A I A A A A K L h H M t Y r 6 k Q g u K g y y U 6 n 2 G p p 0 1 g f B Q q g 9 L P L 4 d p E T m q U A A A A F G 8 y G L V u 6 6 B d 4 H h 5 B g q n m L + x K S I I t R J A 9 L o K 0 p m 9 x t U S A O q H O F 9 R r 5 w g K l 8 I V G b M Z 0 m s x 4 j T C v v x A l Q y o U R F k M n t I s Z q 4 A q U g P 2 d q D b Y T 2 T Q A A A A D o I 6 d N N 8 o C i 3 Y 2 8 t l L V j m y G s d w S d P m T r 0 D 1 O J H g V o z H F K A l G U j w t V W N B o 7 l T m r H 9 0 q D x 8 t V C V X 0 T z 1 t 9 r d j L Y Q = < / D a t a M a s h u p > 
</file>

<file path=customXml/itemProps1.xml><?xml version="1.0" encoding="utf-8"?>
<ds:datastoreItem xmlns:ds="http://schemas.openxmlformats.org/officeDocument/2006/customXml" ds:itemID="{3E155079-9CA0-459F-AFF8-314C3B421E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Sub_Infraestructura</vt:lpstr>
      <vt:lpstr>Listas</vt:lpstr>
      <vt:lpstr>Instrucciones_Diligenciamiento</vt:lpstr>
      <vt:lpstr>Sub_Infraestructura!Títulos_a_imprimir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Diego Ferney Ramirez Pulido</cp:lastModifiedBy>
  <cp:revision/>
  <dcterms:created xsi:type="dcterms:W3CDTF">2016-07-06T21:47:22Z</dcterms:created>
  <dcterms:modified xsi:type="dcterms:W3CDTF">2023-12-29T15:35:26Z</dcterms:modified>
  <cp:category/>
  <cp:contentStatus/>
</cp:coreProperties>
</file>