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igacoffice365-my.sharepoint.com/personal/diegof_ramirez_igac_gov_co/Documents/Activos de informacion/2023/publicar/"/>
    </mc:Choice>
  </mc:AlternateContent>
  <xr:revisionPtr revIDLastSave="4" documentId="8_{F4BC76E1-257A-4AD8-98D2-51C484424FC1}" xr6:coauthVersionLast="47" xr6:coauthVersionMax="47" xr10:uidLastSave="{545FA9D1-240E-47A0-AFDB-4B18CFE42F99}"/>
  <bookViews>
    <workbookView xWindow="-28920" yWindow="-3375" windowWidth="29040" windowHeight="15720" xr2:uid="{00000000-000D-0000-FFFF-FFFF00000000}"/>
  </bookViews>
  <sheets>
    <sheet name="DTIC" sheetId="6" r:id="rId1"/>
    <sheet name="Instrucciones_Diligenciamiento" sheetId="5" r:id="rId2"/>
    <sheet name="Hoja3" sheetId="11" r:id="rId3"/>
    <sheet name="Listas" sheetId="4" state="hidden" r:id="rId4"/>
  </sheets>
  <externalReferences>
    <externalReference r:id="rId5"/>
    <externalReference r:id="rId6"/>
    <externalReference r:id="rId7"/>
  </externalReferences>
  <definedNames>
    <definedName name="_xlnm._FilterDatabase" localSheetId="0" hidden="1">DTIC!$A$11:$AB$11</definedName>
    <definedName name="O1278000" localSheetId="0">DTIC!#REF!</definedName>
    <definedName name="O1278000">#REF!</definedName>
    <definedName name="O1300000" localSheetId="0">DTIC!#REF!</definedName>
    <definedName name="O1300000">#REF!</definedName>
    <definedName name="_xlnm.Print_Titles" localSheetId="0">DTIC!$3:$11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3" i="6" l="1"/>
  <c r="T33" i="6"/>
  <c r="R33" i="6"/>
  <c r="V32" i="6"/>
  <c r="T32" i="6"/>
  <c r="R32" i="6"/>
  <c r="V31" i="6"/>
  <c r="T31" i="6"/>
  <c r="R31" i="6"/>
  <c r="V30" i="6"/>
  <c r="T30" i="6"/>
  <c r="R30" i="6"/>
  <c r="W30" i="6" s="1"/>
  <c r="V29" i="6"/>
  <c r="T29" i="6"/>
  <c r="R29" i="6"/>
  <c r="V28" i="6"/>
  <c r="T28" i="6"/>
  <c r="R28" i="6"/>
  <c r="V27" i="6"/>
  <c r="T27" i="6"/>
  <c r="R27" i="6"/>
  <c r="W27" i="6" s="1"/>
  <c r="V26" i="6"/>
  <c r="T26" i="6"/>
  <c r="R26" i="6"/>
  <c r="V25" i="6"/>
  <c r="T25" i="6"/>
  <c r="R25" i="6"/>
  <c r="W25" i="6" s="1"/>
  <c r="V24" i="6"/>
  <c r="T24" i="6"/>
  <c r="R24" i="6"/>
  <c r="V23" i="6"/>
  <c r="T23" i="6"/>
  <c r="R23" i="6"/>
  <c r="V22" i="6"/>
  <c r="T22" i="6"/>
  <c r="R22" i="6"/>
  <c r="V21" i="6"/>
  <c r="T21" i="6"/>
  <c r="R21" i="6"/>
  <c r="V20" i="6"/>
  <c r="T20" i="6"/>
  <c r="R20" i="6"/>
  <c r="V19" i="6"/>
  <c r="T19" i="6"/>
  <c r="R19" i="6"/>
  <c r="W19" i="6" s="1"/>
  <c r="V18" i="6"/>
  <c r="T18" i="6"/>
  <c r="R18" i="6"/>
  <c r="V17" i="6"/>
  <c r="T17" i="6"/>
  <c r="R17" i="6"/>
  <c r="W17" i="6" l="1"/>
  <c r="W20" i="6"/>
  <c r="W28" i="6"/>
  <c r="W23" i="6"/>
  <c r="W31" i="6"/>
  <c r="W22" i="6"/>
  <c r="W18" i="6"/>
  <c r="W26" i="6"/>
  <c r="W33" i="6"/>
  <c r="W21" i="6"/>
  <c r="W29" i="6"/>
  <c r="W24" i="6"/>
  <c r="W32" i="6"/>
  <c r="R15" i="6"/>
  <c r="T15" i="6"/>
  <c r="V15" i="6"/>
  <c r="W15" i="6" l="1"/>
  <c r="V16" i="6"/>
  <c r="T16" i="6"/>
  <c r="R16" i="6"/>
  <c r="V13" i="6"/>
  <c r="V14" i="6"/>
  <c r="T13" i="6"/>
  <c r="T14" i="6"/>
  <c r="R14" i="6"/>
  <c r="W14" i="6" l="1"/>
  <c r="W16" i="6"/>
  <c r="R13" i="6"/>
  <c r="W13" i="6" s="1"/>
  <c r="V12" i="6" l="1"/>
  <c r="T12" i="6"/>
  <c r="R12" i="6"/>
  <c r="W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Roberto Carlos Pantoja Benitez</author>
    <author>Usuario de Microsoft Office</author>
    <author>Andres Giovanny Cadena Herrera</author>
    <author>Myriam Ortiz Osorio</author>
    <author>Admin</author>
    <author>tc={C19477F6-EA26-4AEB-969A-64FADA0707D2}</author>
    <author>tc={F7D6C585-1786-45B9-BDC9-0637AC054969}</author>
    <author>tc={6CF96E9D-21A2-4D93-9951-E7CBC9EA0AFB}</author>
  </authors>
  <commentList>
    <comment ref="A9" authorId="0" shapeId="0" xr:uid="{00000000-0006-0000-0000-000001000000}">
      <text>
        <r>
          <rPr>
            <sz val="14"/>
            <color indexed="81"/>
            <rFont val="Tahoma"/>
            <family val="2"/>
          </rPr>
          <t>Consecutivo del activo de información. Identificador único</t>
        </r>
      </text>
    </comment>
    <comment ref="B9" authorId="0" shapeId="0" xr:uid="{00000000-0006-0000-0000-000002000000}">
      <text>
        <r>
          <rPr>
            <sz val="14"/>
            <color indexed="81"/>
            <rFont val="Tahoma"/>
            <family val="2"/>
          </rPr>
          <t xml:space="preserve">Relacionar código de la serie o subserie como se encuentra identificado el activo en la TDR, si aplica, de lo contrario dejar vacío
</t>
        </r>
      </text>
    </comment>
    <comment ref="E9" authorId="0" shapeId="0" xr:uid="{00000000-0006-0000-0000-000003000000}">
      <text>
        <r>
          <rPr>
            <sz val="14"/>
            <color indexed="81"/>
            <rFont val="Tahoma"/>
            <family val="2"/>
          </rPr>
          <t>Relacionar nombre completo del activo de información</t>
        </r>
      </text>
    </comment>
    <comment ref="F9" authorId="0" shapeId="0" xr:uid="{00000000-0006-0000-0000-000004000000}">
      <text>
        <r>
          <rPr>
            <sz val="14"/>
            <color indexed="81"/>
            <rFont val="Tahoma"/>
            <family val="2"/>
          </rPr>
          <t>Relacionar nombre de la dependencia que es la propietaria o custodia de la información.</t>
        </r>
        <r>
          <rPr>
            <sz val="9"/>
            <color indexed="81"/>
            <rFont val="Tahoma"/>
            <family val="2"/>
          </rPr>
          <t xml:space="preserve">
</t>
        </r>
      </text>
    </comment>
    <comment ref="G9" authorId="0" shapeId="0" xr:uid="{00000000-0006-0000-0000-000005000000}">
      <text>
        <r>
          <rPr>
            <sz val="14"/>
            <color indexed="81"/>
            <rFont val="Tahoma"/>
            <family val="2"/>
          </rPr>
          <t>Relacionar nombre del subproceso al que pertenece el activo de información</t>
        </r>
        <r>
          <rPr>
            <sz val="9"/>
            <color indexed="81"/>
            <rFont val="Tahoma"/>
            <family val="2"/>
          </rPr>
          <t xml:space="preserve">
</t>
        </r>
      </text>
    </comment>
    <comment ref="H9" authorId="0" shapeId="0" xr:uid="{00000000-0006-0000-0000-000006000000}">
      <text>
        <r>
          <rPr>
            <sz val="14"/>
            <color theme="1"/>
            <rFont val="Tahoma"/>
            <family val="2"/>
          </rPr>
          <t>Descripción detallada para identificar el activo de información</t>
        </r>
      </text>
    </comment>
    <comment ref="I9" authorId="1" shapeId="0" xr:uid="{00000000-0006-0000-0000-000007000000}">
      <text>
        <r>
          <rPr>
            <b/>
            <sz val="14"/>
            <color indexed="81"/>
            <rFont val="Tahoma"/>
            <family val="2"/>
          </rPr>
          <t>Define el tipo de activo de información:
*Información:</t>
        </r>
        <r>
          <rPr>
            <sz val="14"/>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4"/>
            <color indexed="81"/>
            <rFont val="Tahoma"/>
            <family val="2"/>
          </rPr>
          <t>*Sistemas de información y aplicaciones  de Software:</t>
        </r>
        <r>
          <rPr>
            <sz val="14"/>
            <color indexed="81"/>
            <rFont val="Tahoma"/>
            <family val="2"/>
          </rPr>
          <t xml:space="preserve">
Software de aplicación, interfaces, software del sistema, herramientas de desarrollo, software libre utilizado y otras utilidades relacionadas
</t>
        </r>
        <r>
          <rPr>
            <b/>
            <sz val="14"/>
            <color indexed="81"/>
            <rFont val="Tahoma"/>
            <family val="2"/>
          </rPr>
          <t>*Dispositivos de Tecnologías de información- Hardware:</t>
        </r>
        <r>
          <rPr>
            <sz val="14"/>
            <color indexed="81"/>
            <rFont val="Tahoma"/>
            <family val="2"/>
          </rPr>
          <t xml:space="preserve">
Equipos de cómputo que por su criticidad son considerados activos de información, no sólo activos fijos.
</t>
        </r>
        <r>
          <rPr>
            <b/>
            <sz val="14"/>
            <color indexed="81"/>
            <rFont val="Tahoma"/>
            <family val="2"/>
          </rPr>
          <t>*Soporte para almacenamiento de información:</t>
        </r>
        <r>
          <rPr>
            <sz val="14"/>
            <color indexed="81"/>
            <rFont val="Tahoma"/>
            <family val="2"/>
          </rPr>
          <t xml:space="preserve">
Equipo para almacenamiento de información como USB, discos duros, CDs, SAN, NAS, Netapp.
*</t>
        </r>
        <r>
          <rPr>
            <b/>
            <sz val="14"/>
            <color indexed="81"/>
            <rFont val="Tahoma"/>
            <family val="2"/>
          </rPr>
          <t>Redes de comunicaciones:</t>
        </r>
        <r>
          <rPr>
            <sz val="14"/>
            <color indexed="81"/>
            <rFont val="Tahoma"/>
            <family val="2"/>
          </rPr>
          <t xml:space="preserve">
Equipos de comunicaciones que por su criticidad son considerados activos de información, tales como: firewall, router, VPN, entre otros.
</t>
        </r>
        <r>
          <rPr>
            <b/>
            <sz val="14"/>
            <color indexed="81"/>
            <rFont val="Tahoma"/>
            <family val="2"/>
          </rPr>
          <t>*Servicios:</t>
        </r>
        <r>
          <rPr>
            <sz val="14"/>
            <color indexed="81"/>
            <rFont val="Tahoma"/>
            <family val="2"/>
          </rPr>
          <t xml:space="preserve">
Servicios de computación y comunicaciones, tales como Internet, páginas de consulta, directorios compartidos e Intranet
</t>
        </r>
        <r>
          <rPr>
            <b/>
            <sz val="14"/>
            <color indexed="81"/>
            <rFont val="Tahoma"/>
            <family val="2"/>
          </rPr>
          <t xml:space="preserve">*Recurso humano: </t>
        </r>
        <r>
          <rPr>
            <sz val="14"/>
            <color indexed="81"/>
            <rFont val="Tahoma"/>
            <family val="2"/>
          </rPr>
          <t xml:space="preserve">aquellas personas que, por su conocimiento experiencia y criticidad para el proceso, son consideradas activos de información.
</t>
        </r>
        <r>
          <rPr>
            <b/>
            <sz val="14"/>
            <color indexed="81"/>
            <rFont val="Tahoma"/>
            <family val="2"/>
          </rPr>
          <t>*Otros:</t>
        </r>
        <r>
          <rPr>
            <sz val="14"/>
            <color indexed="81"/>
            <rFont val="Tahoma"/>
            <family val="2"/>
          </rPr>
          <t xml:space="preserve"> activos de información que no corresponden a ninguno de los tipos descritos anteriormente pero deben ser valorados para conocer su criticidad al interior del proceso.</t>
        </r>
        <r>
          <rPr>
            <sz val="14"/>
            <color indexed="81"/>
            <rFont val="Calibri"/>
            <family val="2"/>
          </rPr>
          <t xml:space="preserve">
</t>
        </r>
      </text>
    </comment>
    <comment ref="J9" authorId="2" shapeId="0" xr:uid="{00000000-0006-0000-0000-000008000000}">
      <text>
        <r>
          <rPr>
            <sz val="14"/>
            <color indexed="81"/>
            <rFont val="Tahoma"/>
            <family val="2"/>
          </rPr>
          <t>Ingrese la placa del inventario institucional (si aplica)
Ejm: Placa No. 38606</t>
        </r>
        <r>
          <rPr>
            <sz val="16"/>
            <color indexed="81"/>
            <rFont val="Tahoma"/>
            <family val="2"/>
          </rPr>
          <t xml:space="preserve">
</t>
        </r>
      </text>
    </comment>
    <comment ref="K9" authorId="1" shapeId="0" xr:uid="{00000000-0006-0000-0000-000009000000}">
      <text>
        <r>
          <rPr>
            <sz val="14"/>
            <color indexed="81"/>
            <rFont val="Tahoma"/>
            <family val="2"/>
          </rPr>
          <t>Idioma en la que fue producida la información</t>
        </r>
      </text>
    </comment>
    <comment ref="L9" authorId="1" shapeId="0" xr:uid="{00000000-0006-0000-0000-00000A000000}">
      <text>
        <r>
          <rPr>
            <sz val="14"/>
            <color indexed="81"/>
            <rFont val="Tahoma"/>
            <family val="2"/>
          </rPr>
          <t xml:space="preserve">Indicar si el activo se encuentra de forma fìsica, electrónica o en ambos formatos
</t>
        </r>
        <r>
          <rPr>
            <b/>
            <sz val="14"/>
            <color indexed="81"/>
            <rFont val="Tahoma"/>
            <family val="2"/>
          </rPr>
          <t>Ej: Físico:</t>
        </r>
        <r>
          <rPr>
            <sz val="14"/>
            <color indexed="81"/>
            <rFont val="Tahoma"/>
            <family val="2"/>
          </rPr>
          <t xml:space="preserve"> papel, discos zip, discos duros, discos compactos, cd, dvd, token,   etc.
</t>
        </r>
        <r>
          <rPr>
            <b/>
            <sz val="14"/>
            <color indexed="81"/>
            <rFont val="Tahoma"/>
            <family val="2"/>
          </rPr>
          <t xml:space="preserve">Ej: Electrónico: </t>
        </r>
        <r>
          <rPr>
            <sz val="14"/>
            <color indexed="81"/>
            <rFont val="Tahoma"/>
            <family val="2"/>
          </rPr>
          <t xml:space="preserve">carpetas, bibliotecas, aplicaciones, redes, correo electrónico, Intranet, Internet, drive, sharpoint, etc
</t>
        </r>
        <r>
          <rPr>
            <b/>
            <sz val="14"/>
            <color indexed="81"/>
            <rFont val="Tahoma"/>
            <family val="2"/>
          </rPr>
          <t>Ej: Ambos</t>
        </r>
        <r>
          <rPr>
            <sz val="14"/>
            <color indexed="81"/>
            <rFont val="Tahoma"/>
            <family val="2"/>
          </rPr>
          <t>:  Indicar si el activo de información se encuentra en forma física y electrónica.</t>
        </r>
      </text>
    </comment>
    <comment ref="M9" authorId="0" shapeId="0" xr:uid="{00000000-0006-0000-0000-00000B000000}">
      <text>
        <r>
          <rPr>
            <sz val="14"/>
            <color indexed="81"/>
            <rFont val="Tahoma"/>
            <family val="2"/>
          </rPr>
          <t>Indicar el formato en que se encuentra el activo de información que puede ser  texto, hojas de cálculo, presentaciones, gráficos, bases de datos, audio, video, animación, compresión, etc. Ejemplo (.doc, .txt, .rtf, .pdf, .xls, .xlt, .csv, .ppt, .pps, .jpg, etc).</t>
        </r>
        <r>
          <rPr>
            <b/>
            <sz val="16"/>
            <color indexed="81"/>
            <rFont val="Tahoma"/>
            <family val="2"/>
          </rPr>
          <t xml:space="preserve">
</t>
        </r>
      </text>
    </comment>
    <comment ref="N9" authorId="1" shapeId="0" xr:uid="{00000000-0006-0000-0000-00000C000000}">
      <text>
        <r>
          <rPr>
            <sz val="14"/>
            <color indexed="81"/>
            <rFont val="Tahoma"/>
            <family val="2"/>
          </rPr>
          <t>Fecha en la cual se generó el activo de información, o si se realiza de forma PERMANENTE y/o No Aplica (N/A).</t>
        </r>
        <r>
          <rPr>
            <b/>
            <sz val="16"/>
            <color indexed="81"/>
            <rFont val="Calibri"/>
            <family val="2"/>
          </rPr>
          <t xml:space="preserve">
</t>
        </r>
      </text>
    </comment>
    <comment ref="O9" authorId="0" shapeId="0" xr:uid="{00000000-0006-0000-0000-00000D000000}">
      <text>
        <r>
          <rPr>
            <sz val="14"/>
            <color indexed="81"/>
            <rFont val="Tahoma"/>
            <family val="2"/>
          </rPr>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r>
          <rPr>
            <sz val="9"/>
            <color indexed="81"/>
            <rFont val="Tahoma"/>
            <family val="2"/>
          </rPr>
          <t xml:space="preserve">
</t>
        </r>
      </text>
    </comment>
    <comment ref="P9" authorId="0" shapeId="0" xr:uid="{00000000-0006-0000-0000-00000E000000}">
      <text>
        <r>
          <rPr>
            <sz val="14"/>
            <color indexed="81"/>
            <rFont val="Tahoma"/>
            <family val="2"/>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text>
    </comment>
    <comment ref="Q9" authorId="0" shapeId="0" xr:uid="{00000000-0006-0000-0000-00000F000000}">
      <text>
        <r>
          <rPr>
            <b/>
            <sz val="14"/>
            <color indexed="81"/>
            <rFont val="Tahoma"/>
            <family val="2"/>
          </rPr>
          <t>Información Pública Reservada / Confidencial =Alta:</t>
        </r>
        <r>
          <rPr>
            <sz val="14"/>
            <color indexed="81"/>
            <rFont val="Tahoma"/>
            <family val="2"/>
          </rPr>
          <t xml:space="preserve">
Información disponible sólo para un proceso de la entidad y que en caso de ser conocida por terceros sin autorización puede conllevar un impacto negativo de índole legal, operativa, de pérdida de imagen o económica. 
</t>
        </r>
        <r>
          <rPr>
            <b/>
            <sz val="14"/>
            <color indexed="81"/>
            <rFont val="Tahoma"/>
            <family val="2"/>
          </rPr>
          <t>Información Pública Clasificada / Uso Interno = Medio:</t>
        </r>
        <r>
          <rPr>
            <sz val="14"/>
            <color indexed="81"/>
            <rFont val="Tahoma"/>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14"/>
            <color indexed="81"/>
            <rFont val="Tahoma"/>
            <family val="2"/>
          </rPr>
          <t>Información Pública / Pública =Bajo</t>
        </r>
        <r>
          <rPr>
            <sz val="14"/>
            <color indexed="81"/>
            <rFont val="Tahoma"/>
            <family val="2"/>
          </rPr>
          <t xml:space="preserve">
Información que puede ser entregada o publicada sin restricciones a cualquier persona dentro y fuera de la entidad, sin que esto implique daños a terceros ni a las actividades y procesos de la entidad.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pública reservada.</t>
        </r>
      </text>
    </comment>
    <comment ref="S9" authorId="0" shapeId="0" xr:uid="{00000000-0006-0000-0000-000010000000}">
      <text>
        <r>
          <rPr>
            <b/>
            <sz val="14"/>
            <color indexed="81"/>
            <rFont val="Tahoma"/>
            <family val="2"/>
          </rPr>
          <t>Alto</t>
        </r>
        <r>
          <rPr>
            <sz val="14"/>
            <color indexed="81"/>
            <rFont val="Tahoma"/>
            <family val="2"/>
          </rPr>
          <t xml:space="preserve">
Información cuya pérdida de exactitud y completitud puede conllevar un impacto negativo de índole legal o económica, retrasar sus funciones, o generar pérdidas de imagen severas de la entidad.
</t>
        </r>
        <r>
          <rPr>
            <b/>
            <sz val="14"/>
            <color indexed="81"/>
            <rFont val="Tahoma"/>
            <family val="2"/>
          </rPr>
          <t>Medio</t>
        </r>
        <r>
          <rPr>
            <sz val="14"/>
            <color indexed="81"/>
            <rFont val="Tahoma"/>
            <family val="2"/>
          </rPr>
          <t xml:space="preserve">
Información cuya pérdida de exactitud y completitud puede conllevar un impacto negativo de índole legal o económica, retrasar sus funciones, o generar pérdida de imagen moderado a funcionarios de la entidad.
</t>
        </r>
        <r>
          <rPr>
            <b/>
            <sz val="14"/>
            <color indexed="81"/>
            <rFont val="Tahoma"/>
            <family val="2"/>
          </rPr>
          <t>Bajo</t>
        </r>
        <r>
          <rPr>
            <sz val="14"/>
            <color indexed="81"/>
            <rFont val="Tahoma"/>
            <family val="2"/>
          </rPr>
          <t xml:space="preserve">
Información cuya pérdida de exactitud y completitud conlleva un impacto no significativo para la entidad o entes externos.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integridad ALTA.</t>
        </r>
      </text>
    </comment>
    <comment ref="U9" authorId="0" shapeId="0" xr:uid="{00000000-0006-0000-0000-000011000000}">
      <text>
        <r>
          <rPr>
            <b/>
            <sz val="14"/>
            <color indexed="81"/>
            <rFont val="Tahoma"/>
            <family val="2"/>
          </rPr>
          <t>Alto</t>
        </r>
        <r>
          <rPr>
            <sz val="14"/>
            <color indexed="81"/>
            <rFont val="Tahoma"/>
            <family val="2"/>
          </rPr>
          <t xml:space="preserve">
La no disponibilidad de la información puede conllevar un impacto negativo de índole legal o económica, retrasar sus funciones, o generar pérdidas de imagen severas a entes  externos.
</t>
        </r>
        <r>
          <rPr>
            <b/>
            <sz val="14"/>
            <color indexed="81"/>
            <rFont val="Tahoma"/>
            <family val="2"/>
          </rPr>
          <t>Medio</t>
        </r>
        <r>
          <rPr>
            <sz val="14"/>
            <color indexed="81"/>
            <rFont val="Tahoma"/>
            <family val="2"/>
          </rPr>
          <t xml:space="preserve">
La no disponibilidad de la información puede conllevar un impacto negativo de índole legal o económica, retrasar sus funciones, o generar pérdida de imagen moderado de la entidad. 
</t>
        </r>
        <r>
          <rPr>
            <b/>
            <sz val="14"/>
            <color indexed="81"/>
            <rFont val="Tahoma"/>
            <family val="2"/>
          </rPr>
          <t>Bajo</t>
        </r>
        <r>
          <rPr>
            <sz val="14"/>
            <color indexed="81"/>
            <rFont val="Tahoma"/>
            <family val="2"/>
          </rPr>
          <t xml:space="preserve">
La no disponibilidad de la información puede afectar la operación normal de la entidad o entes externos, pero no conlleva implicaciones legales, económicas o de pérdida de imagen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disponibilidad ALTA.</t>
        </r>
      </text>
    </comment>
    <comment ref="W9" authorId="0" shapeId="0" xr:uid="{00000000-0006-0000-0000-000012000000}">
      <text>
        <r>
          <rPr>
            <sz val="14"/>
            <color indexed="81"/>
            <rFont val="Tahoma"/>
            <family val="2"/>
          </rPr>
          <t xml:space="preserve">Es un cálculo automático que determina el valor general del activo, de acuerdo con la clasificación de la Información.
</t>
        </r>
      </text>
    </comment>
    <comment ref="X9" authorId="0" shapeId="0" xr:uid="{00000000-0006-0000-0000-000013000000}">
      <text>
        <r>
          <rPr>
            <sz val="14"/>
            <color indexed="81"/>
            <rFont val="Tahoma"/>
            <family val="2"/>
          </rPr>
          <t>Indicar si la información  se encuentra disponible para ser consultada o solicitada ó si la información se encuentra publicada de libre acceso por medios virtuales o en medios físicos.</t>
        </r>
      </text>
    </comment>
    <comment ref="Y9" authorId="0" shapeId="0" xr:uid="{00000000-0006-0000-0000-000015000000}">
      <text>
        <r>
          <rPr>
            <sz val="14"/>
            <color indexed="81"/>
            <rFont val="Tahoma"/>
            <family val="2"/>
          </rPr>
          <t xml:space="preserve">Periodo de tiempo expresado en años que el activo de información debe estar disponible para su utilización o consulta como histórico dentro del proceso. </t>
        </r>
      </text>
    </comment>
    <comment ref="Z9" authorId="0" shapeId="0" xr:uid="{00000000-0006-0000-0000-000016000000}">
      <text>
        <r>
          <rPr>
            <sz val="14"/>
            <color indexed="81"/>
            <rFont val="Tahoma"/>
            <family val="2"/>
          </rPr>
          <t>Periodo de tiempo expresado en años que el activo de información debe estar disponible para su consulta como histórico en el area de archivo.</t>
        </r>
      </text>
    </comment>
    <comment ref="AC9" authorId="3" shapeId="0" xr:uid="{00000000-0006-0000-0000-000018000000}">
      <text>
        <r>
          <rPr>
            <b/>
            <sz val="11"/>
            <color indexed="81"/>
            <rFont val="Tahoma"/>
            <family val="2"/>
          </rPr>
          <t xml:space="preserve">Es el dato que no sea semiprivado, privado o sensible.
Son considerados datos públicos entre otros los datos relativos a:
Estado Civil
Profesión u Oficio
Condición de ser servidor públicos
</t>
        </r>
      </text>
    </comment>
    <comment ref="AD9" authorId="4" shapeId="0" xr:uid="{00000000-0006-0000-0000-000019000000}">
      <text>
        <r>
          <rPr>
            <sz val="12"/>
            <color indexed="81"/>
            <rFont val="Calibri"/>
            <family val="2"/>
          </rPr>
          <t xml:space="preserve">Es el dato que por su naturaleza intima o
Reservada sólo es relevante para el titular.
</t>
        </r>
      </text>
    </comment>
    <comment ref="AE9" authorId="1" shapeId="0" xr:uid="{00000000-0006-0000-0000-00001A000000}">
      <text>
        <r>
          <rPr>
            <sz val="12"/>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AF9" authorId="1" shapeId="0" xr:uid="{00000000-0006-0000-0000-00001B000000}">
      <text>
        <r>
          <rPr>
            <sz val="14"/>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AG9" authorId="1" shapeId="0" xr:uid="{00000000-0006-0000-0000-00001C000000}">
      <text>
        <r>
          <rPr>
            <sz val="14"/>
            <color indexed="81"/>
            <rFont val="Calibri"/>
            <family val="2"/>
          </rPr>
          <t>Son los datos personales de los niños, niñas y adolescentes, cuyo tratamiento está prohibido, salvo que se trate de datos de naturaleza pública. Ej. Registro civil</t>
        </r>
      </text>
    </comment>
    <comment ref="AH9" authorId="1" shapeId="0" xr:uid="{00000000-0006-0000-0000-00001D000000}">
      <text>
        <r>
          <rPr>
            <sz val="14"/>
            <color indexed="81"/>
            <rFont val="Calibri"/>
            <family val="2"/>
          </rPr>
          <t xml:space="preserve">La identificación de la excepción, dentro de las previstas en los artículos 18 y 19 de la Ley 1712 de 2014
</t>
        </r>
      </text>
    </comment>
    <comment ref="AI9" authorId="1" shapeId="0" xr:uid="{00000000-0006-0000-0000-00001E000000}">
      <text>
        <r>
          <rPr>
            <sz val="14"/>
            <color indexed="81"/>
            <rFont val="Calibri"/>
            <family val="2"/>
          </rPr>
          <t>El fundamento constitucional o legal que justifica la clasificación o la reserva, señalando expresamente la norma, artículo, inciso o párrafo que la ampara</t>
        </r>
      </text>
    </comment>
    <comment ref="AJ9" authorId="1" shapeId="0" xr:uid="{00000000-0006-0000-0000-00001F000000}">
      <text>
        <r>
          <rPr>
            <sz val="14"/>
            <color indexed="81"/>
            <rFont val="Calibri"/>
            <family val="2"/>
          </rPr>
          <t xml:space="preserve">Explicar o justificar el por qué la información debe ser clasificada
o reservada bajo el fundamento constitucional o legal nombrado en la casilla anterior
</t>
        </r>
      </text>
    </comment>
    <comment ref="AK9" authorId="1" shapeId="0" xr:uid="{00000000-0006-0000-0000-000020000000}">
      <text>
        <r>
          <rPr>
            <sz val="14"/>
            <color indexed="81"/>
            <rFont val="Calibri"/>
            <family val="2"/>
          </rPr>
          <t>Según sea integral o parcial la calificación, las partes o secciones clasificadas o reservadas. Indicar si la totalidad del documento es clasificado o reservado o si solo una parte corresponde a esta calificación</t>
        </r>
      </text>
    </comment>
    <comment ref="AL9" authorId="1" shapeId="0" xr:uid="{00000000-0006-0000-0000-000021000000}">
      <text>
        <r>
          <rPr>
            <sz val="14"/>
            <color indexed="81"/>
            <rFont val="Calibri"/>
            <family val="2"/>
          </rPr>
          <t>Fecha en que se calificó́ la información como reservada o clasificada</t>
        </r>
      </text>
    </comment>
    <comment ref="AM9" authorId="1" shapeId="0" xr:uid="{00000000-0006-0000-0000-000022000000}">
      <text>
        <r>
          <rPr>
            <sz val="14"/>
            <color indexed="81"/>
            <rFont val="Calibri"/>
            <family val="2"/>
          </rPr>
          <t>Tiempo que cobija la clasificación o reserva. La clasificación es ilimitada en años, la reserva solo puede durar como máximo por 15 años desde la creación del documento.</t>
        </r>
      </text>
    </comment>
    <comment ref="AN9" authorId="5" shapeId="0" xr:uid="{00000000-0006-0000-00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activo hace parte de las infraestructuras criticas cibernéticas ? SI/NO</t>
      </text>
    </comment>
    <comment ref="B11" authorId="0" shapeId="0" xr:uid="{00000000-0006-0000-0000-000024000000}">
      <text>
        <r>
          <rPr>
            <sz val="14"/>
            <color indexed="81"/>
            <rFont val="Tahoma"/>
            <family val="2"/>
          </rPr>
          <t xml:space="preserve">Relacionar código de la TDR, si aplica, de lo contrario dejar vacío
</t>
        </r>
      </text>
    </comment>
    <comment ref="C11" authorId="6" shapeId="0" xr:uid="{00000000-0006-0000-00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serie  como se encuentra identificado el activo en la TDR, si aplica, de lo contrario dejar vacío</t>
      </text>
    </comment>
    <comment ref="D11" authorId="7" shapeId="0" xr:uid="{00000000-0006-0000-0000-00002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Subserie  como se encuentra identificado el activo en la TDR, si aplica, de lo contrario dejar vacío</t>
      </text>
    </comment>
    <comment ref="AA11" authorId="0" shapeId="0" xr:uid="{00000000-0006-0000-0000-00002A000000}">
      <text>
        <r>
          <rPr>
            <sz val="14"/>
            <color indexed="81"/>
            <rFont val="Tahoma"/>
            <family val="2"/>
          </rPr>
          <t>Fecha de ingreso del activo en el inventario de activos.</t>
        </r>
      </text>
    </comment>
    <comment ref="AB11" authorId="0" shapeId="0" xr:uid="{00000000-0006-0000-0000-00002B000000}">
      <text>
        <r>
          <rPr>
            <sz val="14"/>
            <color indexed="81"/>
            <rFont val="Tahoma"/>
            <family val="2"/>
          </rPr>
          <t>Fecha de exclusión del activo de información en el inventario de activos.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Myriam Ortiz Osorio</author>
  </authors>
  <commentList>
    <comment ref="AB1" authorId="0" shapeId="0" xr:uid="{00000000-0006-0000-0300-000001000000}">
      <text>
        <r>
          <rPr>
            <b/>
            <sz val="9"/>
            <color indexed="81"/>
            <rFont val="Tahoma"/>
            <family val="2"/>
          </rPr>
          <t>Myriam Ortiz Osorio:</t>
        </r>
        <r>
          <rPr>
            <sz val="9"/>
            <color indexed="81"/>
            <rFont val="Tahoma"/>
            <family val="2"/>
          </rPr>
          <t xml:space="preserve">
Datos que deben ser diligenciados con apoyo de la Oficina Jurídica.
</t>
        </r>
      </text>
    </comment>
  </commentList>
</comments>
</file>

<file path=xl/sharedStrings.xml><?xml version="1.0" encoding="utf-8"?>
<sst xmlns="http://schemas.openxmlformats.org/spreadsheetml/2006/main" count="807" uniqueCount="334">
  <si>
    <t>FECHA
AAAA-MM-DD</t>
  </si>
  <si>
    <r>
      <rPr>
        <b/>
        <sz val="28"/>
        <color rgb="FF000000"/>
        <rFont val="Arial"/>
        <family val="2"/>
      </rPr>
      <t>MATRIZ DE INVENTARIO Y VALORACIÓN DE ACTIVOS DE INFORMACIÓN</t>
    </r>
    <r>
      <rPr>
        <b/>
        <sz val="26"/>
        <color rgb="FF000000"/>
        <rFont val="Arial"/>
        <family val="2"/>
      </rPr>
      <t xml:space="preserve">
</t>
    </r>
    <r>
      <rPr>
        <sz val="20"/>
        <color rgb="FF000000"/>
        <rFont val="Arial"/>
        <family val="2"/>
      </rPr>
      <t>GESTIÓN ESTRATÉGICA DE TECNOLOGÍA</t>
    </r>
  </si>
  <si>
    <r>
      <t xml:space="preserve">Nombre  del  Proceso:    </t>
    </r>
    <r>
      <rPr>
        <b/>
        <sz val="24"/>
        <color theme="1" tint="0.34998626667073579"/>
        <rFont val="Calibri"/>
        <family val="2"/>
        <scheme val="minor"/>
      </rPr>
      <t>Gestión Estratégica de Tecnología</t>
    </r>
  </si>
  <si>
    <t>Identificación del Activo de Información</t>
  </si>
  <si>
    <t>Campos requeridos en Ley de Transparencia</t>
  </si>
  <si>
    <t>Propietario - Custodio</t>
  </si>
  <si>
    <t>Clasificación de activos de información</t>
  </si>
  <si>
    <t>Datos adicionales del activo de información</t>
  </si>
  <si>
    <t>Calificación de Datos Personales -  (Ley 1581 de 2012)</t>
  </si>
  <si>
    <r>
      <rPr>
        <b/>
        <sz val="14"/>
        <color theme="1"/>
        <rFont val="Verdana"/>
        <family val="2"/>
      </rPr>
      <t xml:space="preserve">                        Índice de información clasificada y reservada</t>
    </r>
    <r>
      <rPr>
        <sz val="14"/>
        <color theme="1"/>
        <rFont val="Verdana"/>
        <family val="2"/>
      </rPr>
      <t xml:space="preserve">                             </t>
    </r>
    <r>
      <rPr>
        <sz val="12"/>
        <color theme="1"/>
        <rFont val="Verdana"/>
        <family val="2"/>
      </rPr>
      <t>(Estos campos deben ser diligenciados con el apoyo de la Oficina Jurídica)</t>
    </r>
  </si>
  <si>
    <t>ID</t>
  </si>
  <si>
    <t>Tablas de Retencion Documental</t>
  </si>
  <si>
    <t>Nombre del activo - Denominación</t>
  </si>
  <si>
    <t>Dependencia</t>
  </si>
  <si>
    <t>Proceso y/o SubProceso</t>
  </si>
  <si>
    <t>Descripción del Activo</t>
  </si>
  <si>
    <t>Tipo del Activo</t>
  </si>
  <si>
    <t>Placa</t>
  </si>
  <si>
    <t>Idioma</t>
  </si>
  <si>
    <t>Medio de conservación y/o soporte:</t>
  </si>
  <si>
    <t>Formato</t>
  </si>
  <si>
    <t>Fecha de Generación de la información (DD/MM/AAAA)</t>
  </si>
  <si>
    <t>Propietario del Activo</t>
  </si>
  <si>
    <t>Custodio del Activo</t>
  </si>
  <si>
    <t>Nivel de Confidencialidad de la Información</t>
  </si>
  <si>
    <t>C</t>
  </si>
  <si>
    <t>Nivel de Integridad de la Información</t>
  </si>
  <si>
    <t>I</t>
  </si>
  <si>
    <t>Nivel de Disponibilidad de la Información</t>
  </si>
  <si>
    <t>D</t>
  </si>
  <si>
    <t>Nivel de Criticidad de la Información</t>
  </si>
  <si>
    <t>Información
Publicada/Disponible</t>
  </si>
  <si>
    <t>Periodo de Retención en Gestión (años)</t>
  </si>
  <si>
    <t>Periodo de Retención en Archivo (años)</t>
  </si>
  <si>
    <t>Gestión del Activo</t>
  </si>
  <si>
    <t>Público</t>
  </si>
  <si>
    <t>Privado</t>
  </si>
  <si>
    <t>Semiprivado</t>
  </si>
  <si>
    <t>Sensible</t>
  </si>
  <si>
    <t>Datos personales de niños, niñas o adolescentes</t>
  </si>
  <si>
    <t>Objeto Legítimo de la Excepción</t>
  </si>
  <si>
    <t>Fundamento Legal o Constitucional</t>
  </si>
  <si>
    <t>Fundamento Jurídico de la Excepción</t>
  </si>
  <si>
    <t>Excepción Total o Parcial</t>
  </si>
  <si>
    <t>Fecha de la Calificación de la Información Clasificada y Reservada
(DD/MM/AAAA)</t>
  </si>
  <si>
    <t>Plazo de la Clasificación o Reserva 
(años)</t>
  </si>
  <si>
    <t>Infraestructuras criticas ciberneticas</t>
  </si>
  <si>
    <t>Codigo  Documental
TDR</t>
  </si>
  <si>
    <t xml:space="preserve">Serie </t>
  </si>
  <si>
    <t>Subserie</t>
  </si>
  <si>
    <t>Fecha de Ingreso del Activo
(DD/MM/AAAA)</t>
  </si>
  <si>
    <t>Fecha de salida del Activo
(DD/MM/AAAA)</t>
  </si>
  <si>
    <t>Subdirección de Infraestructura Tecnológica</t>
  </si>
  <si>
    <t>Información</t>
  </si>
  <si>
    <t>NA</t>
  </si>
  <si>
    <t>ESPAÑOL</t>
  </si>
  <si>
    <t>Ambos</t>
  </si>
  <si>
    <t>Subdirección de Información</t>
  </si>
  <si>
    <t>No Clasificada</t>
  </si>
  <si>
    <t>Medio</t>
  </si>
  <si>
    <t>Disponible</t>
  </si>
  <si>
    <t>SI</t>
  </si>
  <si>
    <t>NO</t>
  </si>
  <si>
    <t>Electrónico</t>
  </si>
  <si>
    <t>Información Pública / Pública =Bajo</t>
  </si>
  <si>
    <t>Bajo</t>
  </si>
  <si>
    <t>Publicada</t>
  </si>
  <si>
    <t>Servicios</t>
  </si>
  <si>
    <t>Físico</t>
  </si>
  <si>
    <t>Pública Reservada / Confidencial =Alta</t>
  </si>
  <si>
    <t>Alto</t>
  </si>
  <si>
    <t>Identificación del activo de información</t>
  </si>
  <si>
    <t>Datos Personales - Ley 1581 de 2012</t>
  </si>
  <si>
    <t>Índice de información clasificada y reservada</t>
  </si>
  <si>
    <t>Código Documental TDR</t>
  </si>
  <si>
    <t>Serie Documental
TDR</t>
  </si>
  <si>
    <t>Subserie Documental</t>
  </si>
  <si>
    <t>Nombre del Subproceso</t>
  </si>
  <si>
    <t>Descripción del activo</t>
  </si>
  <si>
    <t>Tipo del activo</t>
  </si>
  <si>
    <t>Medio de Conservación y/o soporte</t>
  </si>
  <si>
    <t>Ubicación del activo</t>
  </si>
  <si>
    <t>Fecha de Generación de la información  (DD/MM/AAAA)</t>
  </si>
  <si>
    <t>Nivel de Integridad de la información</t>
  </si>
  <si>
    <t>Nivel de Disponibilidad de la información</t>
  </si>
  <si>
    <t>Nivel de Criticidad (Se calcula de forma Automática)</t>
  </si>
  <si>
    <t>Información Pública / Disponible</t>
  </si>
  <si>
    <t>Lugar:  de Ubicación, consulta y/o publicación del activo</t>
  </si>
  <si>
    <t>Periodo de Retención en Gestión  (años)</t>
  </si>
  <si>
    <t>Periodo de Retención en Archivo Central (años)</t>
  </si>
  <si>
    <t>Acceso / Usuario</t>
  </si>
  <si>
    <t>Gestión del activo</t>
  </si>
  <si>
    <t>Clasificación de datos personales - Ley 1581 de 2012</t>
  </si>
  <si>
    <t>Índice de información Clasificada y Reservada - Ley de Transparencia</t>
  </si>
  <si>
    <t>Consecutivo del activo de información. Identificador Único</t>
  </si>
  <si>
    <t>Código de la TDR, si aplica, de lo contrario dejar vacío</t>
  </si>
  <si>
    <t>Código de la serie como se encuentra identificado el activo en la TDR. Dejar vacío sino aplica</t>
  </si>
  <si>
    <t>Código de la Subserie como se encuentra identificado el activo en la TDR, si aplica, de lo contrario dejar vacío</t>
  </si>
  <si>
    <r>
      <t>Nombre completo del activo de información uando este no esté cintemplado en las TRD</t>
    </r>
    <r>
      <rPr>
        <sz val="11"/>
        <color rgb="FFFF0000"/>
        <rFont val="Calibri"/>
        <family val="2"/>
        <scheme val="minor"/>
      </rPr>
      <t>.</t>
    </r>
  </si>
  <si>
    <t>Nombre de la dependencia que es la propietaria o custodia de la información.</t>
  </si>
  <si>
    <t>Nombre del subproceso al que pertenece el activo de información</t>
  </si>
  <si>
    <t>Descripción resumida, de manera clara, para identificar el activo de información</t>
  </si>
  <si>
    <r>
      <rPr>
        <b/>
        <u/>
        <sz val="10"/>
        <color theme="1"/>
        <rFont val="Calibri"/>
        <family val="2"/>
        <scheme val="minor"/>
      </rPr>
      <t>Información:</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</si>
  <si>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</si>
  <si>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</si>
  <si>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</si>
  <si>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</si>
  <si>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</si>
  <si>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t>Fecha en la cual se generó el activo de información, o si se realiza de forma PERMANENTE y/o No Aplica (N/A).</t>
  </si>
  <si>
    <r>
      <rPr>
        <b/>
        <sz val="11"/>
        <color theme="1"/>
        <rFont val="Calibri"/>
        <family val="2"/>
        <scheme val="minor"/>
      </rPr>
      <t>Propietario del Activo:</t>
    </r>
    <r>
      <rPr>
        <sz val="11"/>
        <color theme="1"/>
        <rFont val="Calibri"/>
        <family val="2"/>
        <scheme val="minor"/>
      </rPr>
      <t xml:space="preserve"> 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</si>
  <si>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theme="1"/>
        <rFont val="Calibri"/>
        <family val="2"/>
        <scheme val="minor"/>
      </rPr>
      <t>Solo puede ser conocida por procesos autorizados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</si>
  <si>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theme="1"/>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</si>
  <si>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theme="1"/>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</si>
  <si>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</si>
  <si>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t>Pública:</t>
    </r>
    <r>
      <rPr>
        <sz val="11"/>
        <color theme="1"/>
        <rFont val="Calibri"/>
        <family val="2"/>
        <scheme val="minor"/>
      </rPr>
      <t xml:space="preserve"> Si la Información se encuentra publicada de libre acceso por medios virtuales o en medios físicos. </t>
    </r>
  </si>
  <si>
    <t>Indica la ubicación física (archivo interno, escritorio del líder del proceso, cuarto de almacenamiento)  o electrónica (URL, sitio web o sistema de información) donde se encuentra publicado el activo o lugar de consulta si está  disponble</t>
  </si>
  <si>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</si>
  <si>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</si>
  <si>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r>
      <rPr>
        <b/>
        <sz val="11"/>
        <color theme="1"/>
        <rFont val="Calibri"/>
        <family val="2"/>
        <scheme val="minor"/>
      </rPr>
      <t>Acceso:</t>
    </r>
    <r>
      <rPr>
        <sz val="11"/>
        <color theme="1"/>
        <rFont val="Calibri"/>
        <family val="2"/>
        <scheme val="minor"/>
      </rPr>
      <t xml:space="preserve">  Procesos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</si>
  <si>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</si>
  <si>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</si>
  <si>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</si>
  <si>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</si>
  <si>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</si>
  <si>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</si>
  <si>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sz val="11"/>
        <color theme="1"/>
        <rFont val="Calibri"/>
        <family val="2"/>
        <scheme val="minor"/>
      </rPr>
      <t xml:space="preserve">Custodio del Activo:  </t>
    </r>
    <r>
      <rPr>
        <sz val="11"/>
        <color theme="1"/>
        <rFont val="Calibri"/>
        <family val="2"/>
        <scheme val="minor"/>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</si>
  <si>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theme="1"/>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</si>
  <si>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theme="1"/>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</si>
  <si>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theme="1"/>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</si>
  <si>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</si>
  <si>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Disponible:</t>
    </r>
    <r>
      <rPr>
        <u/>
        <sz val="11"/>
        <color theme="1"/>
        <rFont val="Calibri"/>
        <family val="2"/>
        <scheme val="minor"/>
      </rPr>
      <t xml:space="preserve"> I</t>
    </r>
    <r>
      <rPr>
        <sz val="11"/>
        <color theme="1"/>
        <rFont val="Calibri"/>
        <family val="2"/>
        <scheme val="minor"/>
      </rPr>
      <t xml:space="preserve">nformación  que se encuentra disponible para ser consultada o solicitada por los ciudadanos pero no se encuentra publicada.   </t>
    </r>
  </si>
  <si>
    <r>
      <rPr>
        <b/>
        <sz val="11"/>
        <color theme="1"/>
        <rFont val="Calibri"/>
        <family val="2"/>
        <scheme val="minor"/>
      </rPr>
      <t xml:space="preserve">Usuario: </t>
    </r>
    <r>
      <rPr>
        <sz val="11"/>
        <color theme="1"/>
        <rFont val="Calibri"/>
        <family val="2"/>
        <scheme val="minor"/>
      </rPr>
      <t xml:space="preserve"> Son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</si>
  <si>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</si>
  <si>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</si>
  <si>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</si>
  <si>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</si>
  <si>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</si>
  <si>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</si>
  <si>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theme="1"/>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</si>
  <si>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theme="1"/>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</si>
  <si>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</si>
  <si>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 xml:space="preserve">No Aplica: </t>
    </r>
    <r>
      <rPr>
        <sz val="11"/>
        <color theme="1"/>
        <rFont val="Calibri"/>
        <family val="2"/>
        <scheme val="minor"/>
      </rPr>
      <t>Si la información es confidencial o reservada, o tiene alguna restricción.
No corresponde a información</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</si>
  <si>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theme="1"/>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</si>
  <si>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</si>
  <si>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t>
    </r>
    <r>
      <rPr>
        <sz val="11"/>
        <color theme="1"/>
        <rFont val="Calibri"/>
        <family val="2"/>
        <scheme val="minor"/>
      </rPr>
      <t>Equipo para almacenamiento de información como USB, Discos Duros, CDs, SAN, NAS, NETAPP</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</si>
  <si>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</si>
  <si>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</si>
  <si>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</si>
  <si>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theme="1"/>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</si>
  <si>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</si>
  <si>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</si>
  <si>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</si>
  <si>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</si>
  <si>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</si>
  <si>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</si>
  <si>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No Aplica</t>
  </si>
  <si>
    <t>Nivel de Confidencialidad</t>
  </si>
  <si>
    <t>Clasificada / Uso Interno = Medio</t>
  </si>
  <si>
    <t>Nivel de Integridad y Disponiblidad</t>
  </si>
  <si>
    <t>Nivel de Criticidad</t>
  </si>
  <si>
    <t>INGLES</t>
  </si>
  <si>
    <t>Procesos y Subprocesos</t>
  </si>
  <si>
    <t>DIRECCIONAMIENTO ESTRATÉGICO Y PLANEACIÓN</t>
  </si>
  <si>
    <t>Gestión Estratégica</t>
  </si>
  <si>
    <t>Gestión de Procesos</t>
  </si>
  <si>
    <t>Gestión de Proyectos</t>
  </si>
  <si>
    <t>RELACIONAMIENTO ESTRATÉGICO</t>
  </si>
  <si>
    <t>Gestión de Comunicaciones</t>
  </si>
  <si>
    <t>Gestión de Relacionamiento e Internacionalización</t>
  </si>
  <si>
    <t>Mercadeo Estratégico</t>
  </si>
  <si>
    <t>GESTIÓN DE SERVICIO AL CIUDADANO</t>
  </si>
  <si>
    <t>GESTIÓN ESTRATÉGICA DE PERSONAS</t>
  </si>
  <si>
    <t>GESTIÓN DEL CONOCIMIENTO APLICADO</t>
  </si>
  <si>
    <t>Investigación e Innovación Aplicada</t>
  </si>
  <si>
    <t>Prospectiva</t>
  </si>
  <si>
    <t>Gestión de Información del Territorio</t>
  </si>
  <si>
    <t>Formación de Socios Estratégicos</t>
  </si>
  <si>
    <t>GESTIÓN DE REGULACIÓN Y HABILITACIÓN CATASTRAL</t>
  </si>
  <si>
    <t xml:space="preserve">Gestión de Regulación   </t>
  </si>
  <si>
    <t>Gestión de Habilitación</t>
  </si>
  <si>
    <t>GESTIÓN DE INFORMACIÓN GEOGRÁFICA PARA EL SAT</t>
  </si>
  <si>
    <t>Gestión Catastral</t>
  </si>
  <si>
    <t>Gestión Agrológica</t>
  </si>
  <si>
    <t>Gestión Geodésica</t>
  </si>
  <si>
    <t>Gestión del Conocimiento Geográfico</t>
  </si>
  <si>
    <t>Gestión Cartográfica</t>
  </si>
  <si>
    <t>GESTIÓN VALUATORIA</t>
  </si>
  <si>
    <t>GESTIÓN PRESUPUESTAL, CONTABLE Y FINANCIERA</t>
  </si>
  <si>
    <t>GESTIÓN CONTRACTUAL</t>
  </si>
  <si>
    <t>GESTIÓN DE BIENES Y  SERVICIOS</t>
  </si>
  <si>
    <t>GESTIÓN JURÍDICA</t>
  </si>
  <si>
    <t xml:space="preserve">GESTIÓN DOCUMENTAL </t>
  </si>
  <si>
    <t>GESTIÓN DISCIPLINARIA</t>
  </si>
  <si>
    <t>EVALUACIÓN Y SEGUIMIENTO</t>
  </si>
  <si>
    <t>Dependencias</t>
  </si>
  <si>
    <t>DIRECCIÓN GENERAL</t>
  </si>
  <si>
    <t>OFICINA COMERCIAL</t>
  </si>
  <si>
    <t>SUBDIRECCIÓN GENERAL</t>
  </si>
  <si>
    <t>SECRETARÍA GENERAL</t>
  </si>
  <si>
    <t>SUBDIRECCIÓN DE TALENTO HUMANO</t>
  </si>
  <si>
    <t>SUBDIRECCIÓN ADMINISTRATIVA Y FINANCIERA</t>
  </si>
  <si>
    <t>OFICINA ASESORA DE PLANEACIÓN</t>
  </si>
  <si>
    <t>OFICINA ASESORA DE JURÍDICA</t>
  </si>
  <si>
    <t>OFICINA ASESORA DE COMUNICACIONES</t>
  </si>
  <si>
    <t>OFICINA CONTROL INTERNO</t>
  </si>
  <si>
    <t>OFICINA CONTROL INTERNO DISCIPLINARIO</t>
  </si>
  <si>
    <t>OFICINA RELACIÓN CON EL CIUDADANO</t>
  </si>
  <si>
    <t>DIRECCIÓN DE INVESTIGACIÓN Y PROSPECTIVA</t>
  </si>
  <si>
    <t>DIRECCIÓN DE REGULACIÓN Y HABILITACIÓN</t>
  </si>
  <si>
    <t>OBSERVATORIO INMOBILIARIO</t>
  </si>
  <si>
    <t>DIRECCIÓN DE GESTIÓN DE INFORMACIÓN GEOGRÁFICA</t>
  </si>
  <si>
    <t>SUBDIRECCIÓN CARTOGRÁFICA &amp; GEODÉSICA</t>
  </si>
  <si>
    <t>SUBDIRECCIÓN DE AGROLOGÍA</t>
  </si>
  <si>
    <t>SUBDIRECCIÓN DE GEOGRAFÍA</t>
  </si>
  <si>
    <t>DIRECCIÓN DE GESTIÓN CATASTRAL</t>
  </si>
  <si>
    <t>SUBDIRECCIÓN DE PROYECTOS</t>
  </si>
  <si>
    <t>SUBDIRECCIÓN DE AVALÚOS</t>
  </si>
  <si>
    <t>DIRECCIÓN TERRITORIAL ATLANTICO</t>
  </si>
  <si>
    <t>DIRECCIÓN TERRITORIAL BOLIVAR</t>
  </si>
  <si>
    <t>DIRECCIÓN TERRITORIAL BOYACÁ</t>
  </si>
  <si>
    <t>DIRECCIÓN TERRITORIAL CALDAS</t>
  </si>
  <si>
    <t>DIRECCIÓN TERRITORIAL CAQUETÁ</t>
  </si>
  <si>
    <t>DIRECCIÓN TERRITORIAL CASANARE</t>
  </si>
  <si>
    <t>DIRECCIÓN TERRITORIAL CAUCA</t>
  </si>
  <si>
    <t>DIRECCIÓN TERRITORIAL CESAR</t>
  </si>
  <si>
    <t>DIRECCIÓN TERRITORIAL CORDOBA</t>
  </si>
  <si>
    <t>DIRECCIÓN TERRITORIAL CUNDINAMARCA</t>
  </si>
  <si>
    <t>DIRECCIÓN TERRITORIAL GUAJIRA</t>
  </si>
  <si>
    <t>DIRECCIÓN TERRITORIAL HUILA</t>
  </si>
  <si>
    <t>DIRECCIÓN TERRITORIAL MAGDALENA</t>
  </si>
  <si>
    <t>DIRECCIÓN TERRITORIAL META</t>
  </si>
  <si>
    <t>DIRECCIÓN TERRITORIAL NARIÑO</t>
  </si>
  <si>
    <t>DIRECCIÓN TERRITORIAL NORTE DE SANTANDER</t>
  </si>
  <si>
    <t>DIRECCIÓN TERRITORIAL QUINDIO</t>
  </si>
  <si>
    <t>DIRECCIÓN TERRITORIAL RISARALDA</t>
  </si>
  <si>
    <t>DIRECCIÓN TERRITORIAL SANTANDER</t>
  </si>
  <si>
    <t>DIRECCIÓN TERRITORIAL SUCRE</t>
  </si>
  <si>
    <t>DIRECCIÓN TERRITORIAL TOLIMA</t>
  </si>
  <si>
    <t>DIRECCIÓN TERRITORIAL VALLE</t>
  </si>
  <si>
    <t>Tipo de Activo</t>
  </si>
  <si>
    <t>Sistemas de Información y Aplicaciones de Software</t>
  </si>
  <si>
    <t>Dispositivos de Tecnologías de Información - Hardware</t>
  </si>
  <si>
    <t>Redes de Comunicaciones</t>
  </si>
  <si>
    <t>Soporte para Almacenamiento de Información</t>
  </si>
  <si>
    <t>Software</t>
  </si>
  <si>
    <t>Hardware</t>
  </si>
  <si>
    <t>Recurso  Humano</t>
  </si>
  <si>
    <t>Otros</t>
  </si>
  <si>
    <t>Clasificación o Retención</t>
  </si>
  <si>
    <t>Ilimitado</t>
  </si>
  <si>
    <t>Periodo de Retención</t>
  </si>
  <si>
    <t>Gestión Estratégica de Tecnologia</t>
  </si>
  <si>
    <t>Gestión de Servicios Tecnológicos</t>
  </si>
  <si>
    <t>Gestión de IDE Corporativa</t>
  </si>
  <si>
    <t>Subdirección de Sistemas de Información</t>
  </si>
  <si>
    <t xml:space="preserve">Informes de Gestión </t>
  </si>
  <si>
    <t>Catálogos de servicios tecnológicos</t>
  </si>
  <si>
    <t>Catálogos de activos de información</t>
  </si>
  <si>
    <t xml:space="preserve">Plan Estratégico de Tecnologías de la Información y comunicaciones </t>
  </si>
  <si>
    <t>Repositorio de evidencias y productos de contratistas</t>
  </si>
  <si>
    <t xml:space="preserve">Politica Gobierno Digtital </t>
  </si>
  <si>
    <t xml:space="preserve">Dirección de Tecnologías de la Información y Comunicaciones </t>
  </si>
  <si>
    <t>Esta Política contiene los lineamientos establecidos por la Alta Dirección</t>
  </si>
  <si>
    <t xml:space="preserve">PDF </t>
  </si>
  <si>
    <t>Dirección de Tecnologías y comunicaciones</t>
  </si>
  <si>
    <t>OAJ</t>
  </si>
  <si>
    <t>DOC</t>
  </si>
  <si>
    <t>Documento que incluye los lineamientos para el cumplimiento de los objetivos de seguridad de la información en
entornos digitales, a través de la identificación, valoración, tratamiento y mitigación de los riesgos de
seguridad digital del IGAC</t>
  </si>
  <si>
    <t>Documentos de informes de la gestión realizada por la DTIC durante un período y vigencia</t>
  </si>
  <si>
    <t>Permanente</t>
  </si>
  <si>
    <t xml:space="preserve">Plan de seguridad y privacidad de  la información </t>
  </si>
  <si>
    <t>XLS</t>
  </si>
  <si>
    <t>Documentación de evidencias de la ejecución contractual</t>
  </si>
  <si>
    <t>PDF, XLS, DOC</t>
  </si>
  <si>
    <t>Hoja de ruta que apoya la modernización y la transformación digital del Instituto Geográfico Agustín Codazzi – (IGAC) en la consolidación de sus capacidades para el cumplimiento de sus metas y objetivos institucionales</t>
  </si>
  <si>
    <t>Documento que relaciona los servicios tecnológicos en tiempos disponibilidad y responsables</t>
  </si>
  <si>
    <t>Doc</t>
  </si>
  <si>
    <t>Fichas de proyectos</t>
  </si>
  <si>
    <t>Nombre Activo</t>
  </si>
  <si>
    <t>Documentos que describen los proyectos tecnológicos que hacen parte deL PETI</t>
  </si>
  <si>
    <t>Doc, xls, pdf</t>
  </si>
  <si>
    <t>Manual de Seguridad de la Información</t>
  </si>
  <si>
    <t>Documento anual de actividades programadas para el cumplimiento de la política de seguridad de la información</t>
  </si>
  <si>
    <t>pdf</t>
  </si>
  <si>
    <t>Politica General  de Seguridad  de la Información</t>
  </si>
  <si>
    <t>Repositorio de la DTIC</t>
  </si>
  <si>
    <t>Documento que define el alcance y la aplicacabilidad de la política de seguridad de la información</t>
  </si>
  <si>
    <t>Biblioteca en sharpoint que contiene información institucional a cargo de la DTIC</t>
  </si>
  <si>
    <t>Documento anual de actividades programadas para el cumplimiento de la política de gobierno digital a traves de la estrategia de sensibilización con capacitación y entranamientos para el uso y apropiación de tecnologías de información</t>
  </si>
  <si>
    <t>Plan de Uso y apropiación de tecnologías</t>
  </si>
  <si>
    <t>Matriz que contiene la relación de activos de la informacion</t>
  </si>
  <si>
    <t>Doc, PDF, XLS</t>
  </si>
  <si>
    <t>Anual</t>
  </si>
  <si>
    <t>XLX</t>
  </si>
  <si>
    <t>Oficina Asesora de Planeación</t>
  </si>
  <si>
    <t>Modelos, Protocolos y Lineamientos de gestión de información</t>
  </si>
  <si>
    <t>Documentos que especifican el modelo de interopreablidad y de gobernanza de datos</t>
  </si>
  <si>
    <t>N/A</t>
  </si>
  <si>
    <t>PDF</t>
  </si>
  <si>
    <t>Procedimiento Gestión de Activos de Información</t>
  </si>
  <si>
    <t xml:space="preserve">Procedimento que establece los pasos a seguir para la identificación y/o revisión, clasificación, publicación de los activos de información de la Entidad </t>
  </si>
  <si>
    <t>Oficina Asesor de Planeación</t>
  </si>
  <si>
    <t>Contiene insumos, procedimientos en construcción, política de Gobierno de datos</t>
  </si>
  <si>
    <t>PDF, DOC, XLS, JPG</t>
  </si>
  <si>
    <t>Sharpoint Subdirección de Información</t>
  </si>
  <si>
    <t>Contiene bibliografía, documentación, matrices de levantamiento de información)</t>
  </si>
  <si>
    <t xml:space="preserve">Repositorio de información histórica de trámites catastrales </t>
  </si>
  <si>
    <t>Archivos planos csv</t>
  </si>
  <si>
    <t>Direcciones Territoriales</t>
  </si>
  <si>
    <t>Base de Datos de los registros de información catastral histórica  (R1, R2)</t>
  </si>
  <si>
    <t>Información catastral alfanumérica (R1, R2) a 1 de enero de cada vigencia a partir de 2000 a 2023.</t>
  </si>
  <si>
    <t>Base de datos</t>
  </si>
  <si>
    <t>Dirección de Gestión Catastral</t>
  </si>
  <si>
    <t>Documentación Técnica asociada al ciclo de vida del desarrollo de software</t>
  </si>
  <si>
    <t>Subdirección Sistemas de Información</t>
  </si>
  <si>
    <t>Documentación técnica (requerimientos, diseños, las historia de usuario, los casos de uso, la lista de cheo de pruebas, los Manuales técnicos de instalación y operación, guías o videos de transferencia de conocimiento)</t>
  </si>
  <si>
    <t>PDF, XLSX, DOC, JPG, PPT,  Mocabs</t>
  </si>
  <si>
    <t>Subdirección de sistemas  Información</t>
  </si>
  <si>
    <t>Por posible fuga de información para prevenir alteraciones de la data</t>
  </si>
  <si>
    <t>Codigo Fuente</t>
  </si>
  <si>
    <t>Código de cada una de las soluciones tecnológicas que desarrolla o adquiere y mantiene el IGAC</t>
  </si>
  <si>
    <t>JAVA (Bakend), JAR (Complilación), TS (Angular desarrollo), JS (Angular Transpilador)</t>
  </si>
  <si>
    <t>Catálogo de sistemas de información</t>
  </si>
  <si>
    <t xml:space="preserve">Inventario de los sistemas de información con sus descripciones </t>
  </si>
  <si>
    <t>Manuales, procedimientos, guías, metodologías</t>
  </si>
  <si>
    <t>Documentación técnica el proceso</t>
  </si>
  <si>
    <t>Contiene información como hojas de vida e historia laboral</t>
  </si>
  <si>
    <t>•	Ley 1755 de 2015 Art. 24. Informaciones y documentos reservados Numeral 3</t>
  </si>
  <si>
    <t>Parcial</t>
  </si>
  <si>
    <t>•	Ley 1755 de 2015 Art.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</si>
  <si>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Repositorio de gobierno de datos</t>
  </si>
  <si>
    <t>Contiene los archivos RES, VIA y Archivos de resolución de impresión de las mutaciones o trámites de las Direcciones territoriales de Caldas, Caquetá, Arauca, Huila, Magdalena, Nariño, Norte de Santander, Risaralda, Santander,  desde el año 2000 hasta al año  en que migraron al Sistema Nacional Catastral -SNC-  o fueron habilitados como gestores catastrales, de los municipios que operaban en el Sistema de información catastral -SIC.</t>
  </si>
  <si>
    <t>Sin Información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</si>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</sst>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theme="1"/>
      <name val="Calibri"/>
      <family val="2"/>
      <scheme val="minor"/>
    </font>
    <font>
      <sz val="10"/>
      <color theme="1"/>
      <name val="Verdana"/>
      <family val="2"/>
    </font>
    <font>
      <sz val="9"/>
      <color indexed="81"/>
      <name val="Tahoma"/>
      <family val="2"/>
    </font>
    <font>
      <sz val="10"/>
      <name val="Arial"/>
      <family val="2"/>
    </font>
    <font>
      <sz val="12"/>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24"/>
      <name val="Calibri"/>
      <family val="2"/>
    </font>
    <font>
      <sz val="16"/>
      <color indexed="81"/>
      <name val="Tahoma"/>
      <family val="2"/>
    </font>
    <font>
      <b/>
      <sz val="16"/>
      <color indexed="81"/>
      <name val="Tahoma"/>
      <family val="2"/>
    </font>
    <font>
      <b/>
      <sz val="14"/>
      <color indexed="81"/>
      <name val="Tahoma"/>
      <family val="2"/>
    </font>
    <font>
      <b/>
      <sz val="24"/>
      <color theme="1"/>
      <name val="Calibri"/>
      <family val="2"/>
      <scheme val="minor"/>
    </font>
    <font>
      <b/>
      <sz val="14"/>
      <color theme="1"/>
      <name val="Verdana"/>
      <family val="2"/>
    </font>
    <font>
      <sz val="14"/>
      <color indexed="81"/>
      <name val="Calibri"/>
      <family val="2"/>
    </font>
    <font>
      <b/>
      <sz val="16"/>
      <color indexed="81"/>
      <name val="Calibri"/>
      <family val="2"/>
    </font>
    <font>
      <sz val="11"/>
      <color theme="1"/>
      <name val="Verdana"/>
      <family val="2"/>
    </font>
    <font>
      <b/>
      <sz val="11"/>
      <color theme="1"/>
      <name val="Verdana"/>
      <family val="2"/>
    </font>
    <font>
      <b/>
      <sz val="26"/>
      <color rgb="FF000000"/>
      <name val="Arial"/>
      <family val="2"/>
    </font>
    <font>
      <b/>
      <sz val="28"/>
      <color rgb="FF000000"/>
      <name val="Arial"/>
      <family val="2"/>
    </font>
    <font>
      <sz val="20"/>
      <color rgb="FF000000"/>
      <name val="Arial"/>
      <family val="2"/>
    </font>
    <font>
      <b/>
      <sz val="24"/>
      <color theme="1" tint="0.34998626667073579"/>
      <name val="Calibri"/>
      <family val="2"/>
      <scheme val="minor"/>
    </font>
    <font>
      <sz val="12"/>
      <color theme="1"/>
      <name val="Verdana"/>
      <family val="2"/>
    </font>
    <font>
      <sz val="10"/>
      <color theme="1" tint="0.34998626667073579"/>
      <name val="Verdana"/>
      <family val="2"/>
    </font>
    <font>
      <b/>
      <sz val="14"/>
      <color theme="1"/>
      <name val="Calibri"/>
      <family val="2"/>
      <scheme val="minor"/>
    </font>
    <font>
      <sz val="14"/>
      <color indexed="81"/>
      <name val="Tahoma"/>
      <family val="2"/>
    </font>
    <font>
      <b/>
      <sz val="16"/>
      <color theme="1"/>
      <name val="Verdana"/>
      <family val="2"/>
    </font>
    <font>
      <sz val="14"/>
      <color theme="1"/>
      <name val="Tahoma"/>
      <family val="2"/>
    </font>
    <font>
      <sz val="14"/>
      <color theme="1"/>
      <name val="Verdana"/>
      <family val="2"/>
    </font>
    <font>
      <b/>
      <sz val="10"/>
      <color theme="1"/>
      <name val="Verdana"/>
      <family val="2"/>
    </font>
    <font>
      <sz val="14"/>
      <color theme="1"/>
      <name val="Calibri"/>
      <family val="2"/>
      <scheme val="minor"/>
    </font>
    <font>
      <b/>
      <sz val="9"/>
      <color indexed="81"/>
      <name val="Tahoma"/>
      <family val="2"/>
    </font>
    <font>
      <b/>
      <sz val="11"/>
      <color indexed="81"/>
      <name val="Tahoma"/>
      <family val="2"/>
    </font>
    <font>
      <sz val="12"/>
      <color indexed="81"/>
      <name val="Calibri"/>
      <family val="2"/>
    </font>
    <font>
      <b/>
      <sz val="10"/>
      <color theme="1"/>
      <name val="Verdana"/>
      <family val="2"/>
    </font>
    <font>
      <sz val="11"/>
      <name val="Verdana"/>
      <family val="2"/>
    </font>
    <font>
      <sz val="11"/>
      <name val="Calibri"/>
      <family val="2"/>
      <scheme val="minor"/>
    </font>
    <font>
      <u/>
      <sz val="11"/>
      <color theme="10"/>
      <name val="Calibri"/>
      <family val="2"/>
      <scheme val="minor"/>
    </font>
    <font>
      <sz val="11"/>
      <name val="Calibri"/>
      <family val="2"/>
    </font>
    <font>
      <sz val="12"/>
      <name val="Calibri"/>
      <family val="2"/>
    </font>
  </fonts>
  <fills count="19">
    <fill>
      <patternFill patternType="none"/>
    </fill>
    <fill>
      <patternFill patternType="gray125"/>
    </fill>
    <fill>
      <patternFill patternType="solid">
        <fgColor theme="3" tint="0.79998168889431442"/>
        <bgColor indexed="64"/>
      </patternFill>
    </fill>
    <fill>
      <patternFill patternType="solid">
        <fgColor rgb="FFFFEB9C"/>
      </patternFill>
    </fill>
    <fill>
      <patternFill patternType="solid">
        <fgColor rgb="FFA5A5A5"/>
      </patternFill>
    </fill>
    <fill>
      <patternFill patternType="solid">
        <fgColor theme="8" tint="0.59999389629810485"/>
        <bgColor indexed="65"/>
      </patternFill>
    </fill>
    <fill>
      <patternFill patternType="solid">
        <fgColor rgb="FFFFFF66"/>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5"/>
      </patternFill>
    </fill>
    <fill>
      <patternFill patternType="solid">
        <fgColor theme="0"/>
        <bgColor rgb="FFC6EFCE"/>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medium">
        <color indexed="64"/>
      </bottom>
      <diagonal/>
    </border>
    <border>
      <left style="medium">
        <color indexed="64"/>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right style="thin">
        <color auto="1"/>
      </right>
      <top/>
      <bottom/>
      <diagonal/>
    </border>
    <border>
      <left/>
      <right/>
      <top style="thin">
        <color auto="1"/>
      </top>
      <bottom style="thin">
        <color auto="1"/>
      </bottom>
      <diagonal/>
    </border>
    <border>
      <left style="thin">
        <color auto="1"/>
      </left>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right style="thin">
        <color auto="1"/>
      </right>
      <top style="medium">
        <color indexed="64"/>
      </top>
      <bottom/>
      <diagonal/>
    </border>
    <border>
      <left style="thin">
        <color rgb="FF000000"/>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bottom style="medium">
        <color indexed="64"/>
      </bottom>
      <diagonal/>
    </border>
    <border>
      <left style="thin">
        <color auto="1"/>
      </left>
      <right/>
      <top/>
      <bottom/>
      <diagonal/>
    </border>
    <border>
      <left style="medium">
        <color indexed="64"/>
      </left>
      <right/>
      <top/>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rgb="FF000000"/>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style="medium">
        <color indexed="64"/>
      </left>
      <right/>
      <top style="thin">
        <color auto="1"/>
      </top>
      <bottom style="thin">
        <color auto="1"/>
      </bottom>
      <diagonal/>
    </border>
  </borders>
  <cellStyleXfs count="10">
    <xf numFmtId="0" fontId="0" fillId="0" borderId="0"/>
    <xf numFmtId="0" fontId="4" fillId="0" borderId="0"/>
    <xf numFmtId="0" fontId="5" fillId="0" borderId="0"/>
    <xf numFmtId="0" fontId="7" fillId="3" borderId="0" applyNumberFormat="0" applyBorder="0" applyAlignment="0" applyProtection="0"/>
    <xf numFmtId="0" fontId="8" fillId="4" borderId="6" applyNumberFormat="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 fillId="16" borderId="0" applyNumberFormat="0" applyBorder="0" applyAlignment="0" applyProtection="0"/>
    <xf numFmtId="0" fontId="47" fillId="0" borderId="0" applyNumberFormat="0" applyFill="0" applyBorder="0" applyAlignment="0" applyProtection="0"/>
  </cellStyleXfs>
  <cellXfs count="162">
    <xf numFmtId="0" fontId="0" fillId="0" borderId="0" xfId="0"/>
    <xf numFmtId="0" fontId="2" fillId="0" borderId="0" xfId="0" applyFont="1" applyAlignment="1" applyProtection="1">
      <alignment vertical="center" wrapText="1"/>
      <protection locked="0"/>
    </xf>
    <xf numFmtId="14" fontId="2" fillId="0" borderId="0" xfId="0" applyNumberFormat="1" applyFont="1" applyAlignment="1" applyProtection="1">
      <alignment vertical="center" wrapText="1"/>
      <protection locked="0"/>
    </xf>
    <xf numFmtId="0" fontId="2" fillId="0" borderId="0" xfId="0" applyFont="1" applyAlignment="1" applyProtection="1">
      <alignment wrapText="1"/>
      <protection locked="0"/>
    </xf>
    <xf numFmtId="14" fontId="2" fillId="0" borderId="0" xfId="0" applyNumberFormat="1" applyFont="1" applyAlignment="1" applyProtection="1">
      <alignment horizontal="right" vertical="center" wrapText="1"/>
      <protection locked="0"/>
    </xf>
    <xf numFmtId="0" fontId="2" fillId="0" borderId="0" xfId="0" applyFont="1" applyAlignment="1" applyProtection="1">
      <alignment horizontal="center" wrapText="1"/>
      <protection locked="0"/>
    </xf>
    <xf numFmtId="0" fontId="0" fillId="0" borderId="0" xfId="0" applyAlignment="1">
      <alignment vertical="center"/>
    </xf>
    <xf numFmtId="0" fontId="11" fillId="0" borderId="0" xfId="0" applyFont="1" applyAlignment="1">
      <alignment vertical="center" wrapText="1"/>
    </xf>
    <xf numFmtId="0" fontId="12"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vertical="center" wrapText="1"/>
    </xf>
    <xf numFmtId="0" fontId="17" fillId="0" borderId="0" xfId="0" applyFont="1" applyAlignment="1">
      <alignment vertical="center"/>
    </xf>
    <xf numFmtId="14" fontId="10" fillId="0" borderId="12" xfId="0" applyNumberFormat="1" applyFont="1" applyBorder="1" applyAlignment="1">
      <alignment horizontal="center" vertical="center" wrapText="1"/>
    </xf>
    <xf numFmtId="0" fontId="23" fillId="0" borderId="0" xfId="0" applyFont="1" applyAlignment="1" applyProtection="1">
      <alignment horizontal="center" vertical="center" wrapText="1"/>
      <protection locked="0"/>
    </xf>
    <xf numFmtId="0" fontId="26" fillId="0" borderId="0" xfId="0" applyFont="1" applyAlignment="1" applyProtection="1">
      <alignment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14" fontId="2" fillId="0" borderId="1" xfId="0" applyNumberFormat="1" applyFont="1" applyBorder="1" applyAlignment="1" applyProtection="1">
      <alignment horizontal="right" vertical="center" wrapText="1"/>
      <protection locked="0"/>
    </xf>
    <xf numFmtId="14" fontId="2" fillId="0" borderId="9" xfId="0" applyNumberFormat="1" applyFont="1" applyBorder="1" applyAlignment="1" applyProtection="1">
      <alignment vertical="center" wrapText="1"/>
      <protection locked="0"/>
    </xf>
    <xf numFmtId="14" fontId="2" fillId="0" borderId="8" xfId="0" applyNumberFormat="1"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14" fontId="2" fillId="0" borderId="2" xfId="0" applyNumberFormat="1" applyFont="1" applyBorder="1" applyAlignment="1" applyProtection="1">
      <alignment vertical="center" wrapText="1"/>
      <protection locked="0"/>
    </xf>
    <xf numFmtId="0" fontId="27" fillId="0" borderId="0" xfId="0" applyFont="1" applyAlignment="1" applyProtection="1">
      <alignment horizontal="center" vertical="center" wrapText="1"/>
      <protection locked="0"/>
    </xf>
    <xf numFmtId="0" fontId="11" fillId="0" borderId="1" xfId="0" applyFont="1" applyBorder="1" applyAlignment="1">
      <alignment vertical="center" wrapText="1"/>
    </xf>
    <xf numFmtId="0" fontId="0" fillId="0" borderId="1" xfId="0" applyBorder="1" applyAlignment="1">
      <alignment vertical="center"/>
    </xf>
    <xf numFmtId="0" fontId="32" fillId="0" borderId="0" xfId="0" applyFont="1" applyAlignment="1" applyProtection="1">
      <alignment vertical="center" wrapText="1"/>
      <protection locked="0"/>
    </xf>
    <xf numFmtId="0" fontId="33" fillId="0" borderId="0" xfId="0" applyFont="1" applyAlignment="1" applyProtection="1">
      <alignment vertical="center" wrapText="1"/>
      <protection locked="0"/>
    </xf>
    <xf numFmtId="0" fontId="27" fillId="2" borderId="11" xfId="0" applyFont="1" applyFill="1" applyBorder="1" applyAlignment="1" applyProtection="1">
      <alignment horizontal="center" vertical="center" wrapText="1"/>
      <protection locked="0"/>
    </xf>
    <xf numFmtId="0" fontId="16" fillId="0" borderId="1" xfId="0" applyFont="1" applyBorder="1" applyAlignment="1">
      <alignment vertical="center" wrapText="1"/>
    </xf>
    <xf numFmtId="0" fontId="34" fillId="10" borderId="3" xfId="0" applyFont="1" applyFill="1" applyBorder="1" applyAlignment="1">
      <alignment horizontal="center" vertical="center"/>
    </xf>
    <xf numFmtId="0" fontId="11" fillId="0" borderId="1" xfId="0" applyFont="1" applyBorder="1" applyAlignment="1">
      <alignment horizontal="left" vertical="center" wrapText="1"/>
    </xf>
    <xf numFmtId="0" fontId="15" fillId="0" borderId="1" xfId="0" applyFont="1" applyBorder="1" applyAlignment="1">
      <alignment horizontal="justify" vertical="center" wrapText="1"/>
    </xf>
    <xf numFmtId="0" fontId="27" fillId="2" borderId="23" xfId="0" applyFont="1" applyFill="1" applyBorder="1" applyAlignment="1" applyProtection="1">
      <alignment horizontal="center" vertical="center" wrapText="1"/>
      <protection locked="0"/>
    </xf>
    <xf numFmtId="0" fontId="27" fillId="2" borderId="34"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center" vertical="center" wrapText="1"/>
      <protection locked="0"/>
    </xf>
    <xf numFmtId="0" fontId="40" fillId="13" borderId="1"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0" borderId="25" xfId="0" applyBorder="1" applyAlignment="1">
      <alignment vertical="center"/>
    </xf>
    <xf numFmtId="0" fontId="11" fillId="0" borderId="43" xfId="0" applyFont="1" applyBorder="1" applyAlignment="1">
      <alignment horizontal="justify" vertical="center" wrapText="1"/>
    </xf>
    <xf numFmtId="0" fontId="0" fillId="0" borderId="44" xfId="0" applyBorder="1" applyAlignment="1">
      <alignment horizontal="justify" vertical="center" wrapText="1"/>
    </xf>
    <xf numFmtId="0" fontId="0" fillId="0" borderId="45" xfId="0" applyBorder="1" applyAlignment="1">
      <alignment horizontal="justify" vertical="center" wrapText="1"/>
    </xf>
    <xf numFmtId="14" fontId="10" fillId="0" borderId="0" xfId="0" applyNumberFormat="1" applyFont="1" applyAlignment="1">
      <alignment horizontal="center" vertical="center" wrapText="1"/>
    </xf>
    <xf numFmtId="0" fontId="27" fillId="2" borderId="18"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vertical="center" wrapText="1"/>
      <protection locked="0"/>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0" fontId="34" fillId="14" borderId="41" xfId="0" applyFont="1" applyFill="1" applyBorder="1" applyAlignment="1">
      <alignment horizontal="center" vertical="center" wrapText="1"/>
    </xf>
    <xf numFmtId="1" fontId="10" fillId="0" borderId="7" xfId="0" applyNumberFormat="1" applyFont="1" applyBorder="1" applyAlignment="1">
      <alignment horizontal="center" vertical="center" wrapText="1"/>
    </xf>
    <xf numFmtId="1" fontId="10" fillId="0" borderId="0" xfId="0" applyNumberFormat="1" applyFont="1" applyAlignment="1">
      <alignment horizontal="center" vertical="center" wrapText="1"/>
    </xf>
    <xf numFmtId="0" fontId="26" fillId="0" borderId="1" xfId="0" applyFont="1" applyBorder="1" applyAlignment="1" applyProtection="1">
      <alignment wrapText="1"/>
      <protection locked="0"/>
    </xf>
    <xf numFmtId="0" fontId="26" fillId="0" borderId="0" xfId="0" applyFont="1"/>
    <xf numFmtId="0" fontId="26" fillId="0" borderId="0" xfId="0" applyFont="1" applyAlignment="1">
      <alignment wrapText="1"/>
    </xf>
    <xf numFmtId="0" fontId="45"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justify" vertical="center" wrapText="1"/>
    </xf>
    <xf numFmtId="0" fontId="46" fillId="17" borderId="1" xfId="0" applyFont="1" applyFill="1" applyBorder="1" applyAlignment="1">
      <alignment horizontal="justify" vertical="center" wrapText="1"/>
    </xf>
    <xf numFmtId="14" fontId="46" fillId="17" borderId="1" xfId="0" applyNumberFormat="1" applyFont="1" applyFill="1" applyBorder="1" applyAlignment="1">
      <alignment horizontal="justify" vertical="center" wrapText="1"/>
    </xf>
    <xf numFmtId="14" fontId="26" fillId="0" borderId="1" xfId="0" applyNumberFormat="1" applyFont="1" applyBorder="1" applyAlignment="1" applyProtection="1">
      <alignment wrapText="1"/>
      <protection locked="0"/>
    </xf>
    <xf numFmtId="0" fontId="45" fillId="17" borderId="1" xfId="0" applyFont="1" applyFill="1" applyBorder="1" applyAlignment="1">
      <alignment horizontal="justify" vertical="center" wrapText="1"/>
    </xf>
    <xf numFmtId="0" fontId="45" fillId="0" borderId="1" xfId="0" applyFont="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0" fontId="2" fillId="0" borderId="3" xfId="0" applyFont="1" applyBorder="1" applyAlignment="1" applyProtection="1">
      <alignment horizontal="left" wrapText="1"/>
      <protection locked="0"/>
    </xf>
    <xf numFmtId="0" fontId="2" fillId="0" borderId="8"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45" fillId="17" borderId="1" xfId="0" applyFont="1" applyFill="1" applyBorder="1" applyAlignment="1">
      <alignment horizontal="center" vertical="center" wrapText="1"/>
    </xf>
    <xf numFmtId="0" fontId="2" fillId="0" borderId="1" xfId="0" applyFont="1" applyBorder="1" applyAlignment="1" applyProtection="1">
      <alignment horizontal="left" wrapText="1"/>
      <protection locked="0"/>
    </xf>
    <xf numFmtId="14" fontId="26" fillId="0" borderId="1" xfId="0" applyNumberFormat="1" applyFont="1" applyBorder="1" applyAlignment="1" applyProtection="1">
      <alignment horizontal="left" wrapText="1"/>
      <protection locked="0"/>
    </xf>
    <xf numFmtId="14" fontId="46" fillId="17" borderId="1" xfId="0" applyNumberFormat="1" applyFont="1" applyFill="1" applyBorder="1" applyAlignment="1">
      <alignment horizontal="right" vertical="center" wrapText="1"/>
    </xf>
    <xf numFmtId="14" fontId="26" fillId="0" borderId="1" xfId="0" applyNumberFormat="1" applyFont="1" applyBorder="1" applyAlignment="1" applyProtection="1">
      <alignment horizontal="right"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wrapText="1"/>
      <protection locked="0"/>
    </xf>
    <xf numFmtId="0" fontId="48" fillId="0" borderId="1" xfId="0" applyFont="1" applyBorder="1" applyAlignment="1" applyProtection="1">
      <alignment horizontal="left" vertical="center" wrapText="1"/>
      <protection locked="0"/>
    </xf>
    <xf numFmtId="0" fontId="49" fillId="18" borderId="1" xfId="8" applyFont="1" applyFill="1" applyBorder="1" applyAlignment="1" applyProtection="1">
      <alignment horizontal="justify" vertical="center" wrapText="1"/>
      <protection locked="0"/>
    </xf>
    <xf numFmtId="0" fontId="48" fillId="0" borderId="1" xfId="0" applyFont="1" applyBorder="1" applyAlignment="1" applyProtection="1">
      <alignment horizontal="justify" vertical="center" wrapText="1"/>
      <protection locked="0"/>
    </xf>
    <xf numFmtId="14" fontId="2" fillId="0" borderId="2" xfId="0" applyNumberFormat="1" applyFont="1" applyBorder="1" applyAlignment="1" applyProtection="1">
      <alignment horizontal="right" vertical="center" wrapText="1"/>
      <protection locked="0"/>
    </xf>
    <xf numFmtId="0" fontId="47" fillId="0" borderId="1" xfId="9"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 fillId="18" borderId="1" xfId="0" applyFont="1" applyFill="1" applyBorder="1" applyAlignment="1" applyProtection="1">
      <alignment vertical="center" wrapText="1"/>
      <protection locked="0"/>
    </xf>
    <xf numFmtId="0" fontId="23" fillId="5" borderId="20" xfId="5" applyFont="1" applyBorder="1" applyAlignment="1" applyProtection="1">
      <alignment horizontal="center" vertical="center" wrapText="1"/>
      <protection locked="0"/>
    </xf>
    <xf numFmtId="0" fontId="23" fillId="5" borderId="21" xfId="5" applyFont="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4" fillId="2" borderId="7" xfId="0" applyFont="1" applyFill="1" applyBorder="1" applyAlignment="1" applyProtection="1">
      <alignment horizontal="center" vertical="center" wrapText="1"/>
      <protection locked="0"/>
    </xf>
    <xf numFmtId="0" fontId="44" fillId="2" borderId="9"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39" fillId="2" borderId="42" xfId="0" applyFont="1" applyFill="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39" fillId="2" borderId="39"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0" fontId="39" fillId="2" borderId="11"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center" vertical="center" wrapText="1"/>
      <protection locked="0"/>
    </xf>
    <xf numFmtId="0" fontId="39" fillId="2" borderId="9" xfId="0" applyFont="1" applyFill="1" applyBorder="1" applyAlignment="1" applyProtection="1">
      <alignment horizontal="center" vertical="center" wrapText="1"/>
      <protection locked="0"/>
    </xf>
    <xf numFmtId="0" fontId="39" fillId="2" borderId="12" xfId="0" applyFont="1" applyFill="1" applyBorder="1" applyAlignment="1" applyProtection="1">
      <alignment horizontal="center" vertical="center" wrapText="1"/>
      <protection locked="0"/>
    </xf>
    <xf numFmtId="0" fontId="27" fillId="2" borderId="1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8" xfId="0" applyFont="1" applyFill="1" applyBorder="1" applyAlignment="1" applyProtection="1">
      <alignment horizontal="center" vertical="center" wrapText="1"/>
      <protection locked="0"/>
    </xf>
    <xf numFmtId="0" fontId="27" fillId="2" borderId="26" xfId="0" applyFont="1" applyFill="1" applyBorder="1" applyAlignment="1" applyProtection="1">
      <alignment horizontal="center" vertical="center" wrapText="1"/>
      <protection locked="0"/>
    </xf>
    <xf numFmtId="0" fontId="27" fillId="2" borderId="35" xfId="0" applyFont="1" applyFill="1" applyBorder="1" applyAlignment="1" applyProtection="1">
      <alignment horizontal="center" vertical="center" wrapText="1"/>
      <protection locked="0"/>
    </xf>
    <xf numFmtId="0" fontId="27" fillId="2" borderId="32" xfId="0" applyFont="1" applyFill="1" applyBorder="1" applyAlignment="1" applyProtection="1">
      <alignment horizontal="center" vertical="center" wrapText="1"/>
      <protection locked="0"/>
    </xf>
    <xf numFmtId="0" fontId="22" fillId="0" borderId="20" xfId="0" applyFont="1" applyBorder="1" applyAlignment="1">
      <alignment horizontal="center" wrapText="1"/>
    </xf>
    <xf numFmtId="0" fontId="22" fillId="0" borderId="21" xfId="0" applyFont="1" applyBorder="1" applyAlignment="1">
      <alignment horizontal="center" wrapText="1"/>
    </xf>
    <xf numFmtId="0" fontId="22" fillId="0" borderId="22" xfId="0" applyFont="1" applyBorder="1" applyAlignment="1">
      <alignment horizontal="center" wrapText="1"/>
    </xf>
    <xf numFmtId="0" fontId="28" fillId="0" borderId="40" xfId="0" applyFont="1" applyBorder="1" applyAlignment="1">
      <alignment horizontal="center" vertical="center" wrapText="1"/>
    </xf>
    <xf numFmtId="0" fontId="28" fillId="0" borderId="0" xfId="0" applyFont="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38" fillId="12" borderId="38" xfId="7" applyFont="1" applyBorder="1" applyAlignment="1" applyProtection="1">
      <alignment horizontal="center" vertical="center" wrapText="1"/>
      <protection locked="0"/>
    </xf>
    <xf numFmtId="0" fontId="38" fillId="11" borderId="20" xfId="6" applyFont="1" applyBorder="1" applyAlignment="1" applyProtection="1">
      <alignment horizontal="center" vertical="center" wrapText="1"/>
      <protection locked="0"/>
    </xf>
    <xf numFmtId="0" fontId="38" fillId="11" borderId="21" xfId="6" applyFont="1" applyBorder="1" applyAlignment="1" applyProtection="1">
      <alignment horizontal="center" vertical="center" wrapText="1"/>
      <protection locked="0"/>
    </xf>
    <xf numFmtId="0" fontId="38" fillId="11" borderId="22" xfId="6" applyFont="1" applyBorder="1" applyAlignment="1" applyProtection="1">
      <alignment horizontal="center" vertical="center" wrapText="1"/>
      <protection locked="0"/>
    </xf>
    <xf numFmtId="0" fontId="27" fillId="2" borderId="15"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center" vertical="center" wrapText="1"/>
      <protection locked="0"/>
    </xf>
    <xf numFmtId="0" fontId="27" fillId="2" borderId="34" xfId="0" applyFont="1" applyFill="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18" fillId="0" borderId="26" xfId="0" applyFont="1" applyBorder="1" applyAlignment="1">
      <alignment horizontal="center" vertical="center"/>
    </xf>
    <xf numFmtId="0" fontId="18" fillId="0" borderId="16"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27" fillId="2" borderId="17"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3" fillId="9" borderId="20" xfId="4" applyFont="1" applyFill="1" applyBorder="1" applyAlignment="1" applyProtection="1">
      <alignment horizontal="center" vertical="center" wrapText="1"/>
      <protection locked="0"/>
    </xf>
    <xf numFmtId="0" fontId="23" fillId="9" borderId="21" xfId="4" applyFont="1" applyFill="1" applyBorder="1" applyAlignment="1" applyProtection="1">
      <alignment horizontal="center" vertical="center" wrapText="1"/>
      <protection locked="0"/>
    </xf>
    <xf numFmtId="0" fontId="23" fillId="9" borderId="22" xfId="4" applyFont="1" applyFill="1" applyBorder="1" applyAlignment="1" applyProtection="1">
      <alignment horizontal="center" vertical="center" wrapText="1"/>
      <protection locked="0"/>
    </xf>
    <xf numFmtId="0" fontId="23" fillId="8" borderId="20" xfId="5" applyFont="1" applyFill="1" applyBorder="1" applyAlignment="1" applyProtection="1">
      <alignment horizontal="center" vertical="center" wrapText="1"/>
      <protection locked="0"/>
    </xf>
    <xf numFmtId="0" fontId="23" fillId="8" borderId="22" xfId="5"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36" fillId="15" borderId="20" xfId="3" applyFont="1" applyFill="1" applyBorder="1" applyAlignment="1" applyProtection="1">
      <alignment horizontal="center" vertical="center" wrapText="1"/>
      <protection locked="0"/>
    </xf>
    <xf numFmtId="0" fontId="0" fillId="15" borderId="21" xfId="0" applyFill="1" applyBorder="1" applyAlignment="1">
      <alignment horizontal="center" vertical="center" wrapText="1"/>
    </xf>
    <xf numFmtId="0" fontId="0" fillId="15" borderId="22" xfId="0" applyFill="1" applyBorder="1" applyAlignment="1">
      <alignment horizontal="center" vertical="center" wrapText="1"/>
    </xf>
    <xf numFmtId="0" fontId="36" fillId="3" borderId="20" xfId="3" applyFont="1" applyBorder="1" applyAlignment="1" applyProtection="1">
      <alignment horizontal="center" vertical="center" wrapText="1"/>
      <protection locked="0"/>
    </xf>
    <xf numFmtId="0" fontId="27" fillId="2" borderId="31"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33" xfId="0" applyFont="1" applyFill="1" applyBorder="1" applyAlignment="1" applyProtection="1">
      <alignment horizontal="center" vertical="center" wrapText="1"/>
      <protection locked="0"/>
    </xf>
    <xf numFmtId="0" fontId="34" fillId="9" borderId="1" xfId="0" applyFont="1" applyFill="1" applyBorder="1" applyAlignment="1">
      <alignment horizontal="center" vertical="center"/>
    </xf>
    <xf numFmtId="0" fontId="34" fillId="7" borderId="2" xfId="0" applyFont="1" applyFill="1" applyBorder="1" applyAlignment="1">
      <alignment horizontal="center" vertical="center"/>
    </xf>
    <xf numFmtId="0" fontId="34" fillId="7" borderId="25" xfId="0" applyFont="1" applyFill="1" applyBorder="1" applyAlignment="1">
      <alignment horizontal="center" vertical="center"/>
    </xf>
    <xf numFmtId="0" fontId="34" fillId="7" borderId="3" xfId="0" applyFont="1" applyFill="1" applyBorder="1" applyAlignment="1">
      <alignment horizontal="center" vertical="center"/>
    </xf>
    <xf numFmtId="0" fontId="34" fillId="6"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4" fillId="15" borderId="47" xfId="0" applyFont="1" applyFill="1" applyBorder="1" applyAlignment="1">
      <alignment horizontal="center" vertical="center" wrapText="1"/>
    </xf>
    <xf numFmtId="0" fontId="0" fillId="0" borderId="25" xfId="0" applyBorder="1" applyAlignment="1">
      <alignment horizontal="center" vertical="center" wrapText="1"/>
    </xf>
  </cellXfs>
  <cellStyles count="10">
    <cellStyle name="20% - Énfasis1" xfId="8" builtinId="30"/>
    <cellStyle name="40% - Énfasis2" xfId="6" builtinId="35"/>
    <cellStyle name="40% - Énfasis4" xfId="7" builtinId="43"/>
    <cellStyle name="40% - Énfasis5" xfId="5" builtinId="47"/>
    <cellStyle name="Celda de comprobación" xfId="4" builtinId="23"/>
    <cellStyle name="Hyperlink" xfId="9" xr:uid="{00000000-0005-0000-0000-000006000000}"/>
    <cellStyle name="Moneda [0] 2" xfId="1" xr:uid="{00000000-0005-0000-0000-000007000000}"/>
    <cellStyle name="Neutral" xfId="3" builtinId="28"/>
    <cellStyle name="Normal" xfId="0" builtinId="0"/>
    <cellStyle name="Normal 2" xfId="2" xr:uid="{00000000-0005-0000-0000-00000A000000}"/>
  </cellStyles>
  <dxfs count="0"/>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141090</xdr:colOff>
      <xdr:row>2</xdr:row>
      <xdr:rowOff>95250</xdr:rowOff>
    </xdr:from>
    <xdr:ext cx="660096" cy="795647"/>
    <xdr:pic>
      <xdr:nvPicPr>
        <xdr:cNvPr id="2" name="image1.jpg" descr="\\Mpramirez\mis documentos\Mis imágenes\Logo Igac_color_vert.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821381" y="349988"/>
          <a:ext cx="660096" cy="795647"/>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oaj_igac_gov_co/Documents/EVIDENCIAS%20CUENTAS%20DE%20COBRO%202022/25535%20YENNY%20ZULEIMA%20CARRE&#209;O%20CONTRERAS/OCTUBRE%20-NOVIEMBRE/F1500-01%2017%20V2%20Matriz%20de%20Inventario%20de%20Activos%20de%20Informacion%20Agrolog&#237;a.xlsx?39EEC130" TargetMode="External"/><Relationship Id="rId1" Type="http://schemas.openxmlformats.org/officeDocument/2006/relationships/externalLinkPath" Target="file:///\\39EEC130\F1500-01%2017%20V2%20Matriz%20de%20Inventario%20de%20Activos%20de%20Informacion%20Agrolog&#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YRIAM\SUB_INFORMACION\ACTIVOS_INFORMACION\Matrices%20Activos%20a%20actualizar_2023\fo-get-pc01-01_matriz_de_inventario_de_activos_de_informacion_Sub_informac&#243;n_06_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RIAM\SUB_INFORMACION\ACTIVOS_INFORMACION\Matrices%20Activos%20a%20actualizar_2023\fo-get-pc01-01_matriz_de_inventario_de_activos_de_informacion__Sub_Sistemas_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Sub_Información"/>
      <sheetName val="Instrucciones_Diligenciamiento"/>
      <sheetName val="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Sub_Sistemas de Información"/>
      <sheetName val="Hoja2"/>
      <sheetName val="Instrucciones_Diligenciamiento"/>
      <sheetName val="Listas"/>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Myriam Ortiz Osorio" id="{63632E1B-5203-40D2-B61E-0CA7780F62C0}" userId="02f33cb0f0631b75" providerId="Windows Live"/>
  <person displayName="Diego Ferney Ramirez Pulido" id="{D7E0CFF0-EF43-4477-B240-984B878052A8}" userId="S::diegof.ramirez@igac.gov.co::ab30455d-aa23-4cda-a2b6-0a988dd2efd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N9" dT="2023-11-09T14:25:43.90" personId="{D7E0CFF0-EF43-4477-B240-984B878052A8}" id="{C19477F6-EA26-4AEB-969A-64FADA0707D2}">
    <text>El activo hace parte de las infraestructuras criticas cibernéticas ? SI/NO</text>
  </threadedComment>
  <threadedComment ref="C11" dT="2023-05-30T19:10:47.71" personId="{63632E1B-5203-40D2-B61E-0CA7780F62C0}" id="{F7D6C585-1786-45B9-BDC9-0637AC054969}">
    <text>Relacionar código de la serie  como se encuentra identificado el activo en la TDR, si aplica, de lo contrario dejar vacío</text>
  </threadedComment>
  <threadedComment ref="D11" dT="2023-05-30T19:11:22.18" personId="{63632E1B-5203-40D2-B61E-0CA7780F62C0}" id="{6CF96E9D-21A2-4D93-9951-E7CBC9EA0AFB}">
    <text>Relacionar código de la Subserie  como se encuentra identificado el activo en la TDR, si aplica, de lo contrario dejar vacío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N33"/>
  <sheetViews>
    <sheetView tabSelected="1" topLeftCell="I5" zoomScale="87" zoomScaleNormal="87" zoomScaleSheetLayoutView="130" zoomScalePageLayoutView="110" workbookViewId="0">
      <pane ySplit="7" topLeftCell="A12" activePane="bottomLeft" state="frozen"/>
      <selection activeCell="A5" sqref="A5"/>
      <selection pane="bottomLeft" activeCell="Y12" sqref="Y12"/>
    </sheetView>
  </sheetViews>
  <sheetFormatPr baseColWidth="10" defaultColWidth="10.42578125" defaultRowHeight="12.75" x14ac:dyDescent="0.2"/>
  <cols>
    <col min="1" max="1" width="10.5703125" style="3" bestFit="1" customWidth="1"/>
    <col min="2" max="4" width="17.42578125" style="3" customWidth="1"/>
    <col min="5" max="5" width="51.5703125" style="3" customWidth="1"/>
    <col min="6" max="6" width="48" style="3" customWidth="1"/>
    <col min="7" max="7" width="53.85546875" style="1" customWidth="1"/>
    <col min="8" max="8" width="58.42578125" style="1" customWidth="1"/>
    <col min="9" max="9" width="25" style="1" customWidth="1"/>
    <col min="10" max="10" width="17.5703125" style="1" customWidth="1"/>
    <col min="11" max="11" width="18.85546875" style="1" customWidth="1"/>
    <col min="12" max="12" width="21.140625" style="1" customWidth="1"/>
    <col min="13" max="13" width="27.42578125" style="5" customWidth="1"/>
    <col min="14" max="14" width="22.28515625" style="2" customWidth="1"/>
    <col min="15" max="15" width="39.140625" style="2" customWidth="1"/>
    <col min="16" max="16" width="25.140625" style="2" customWidth="1"/>
    <col min="17" max="17" width="19.5703125" style="1" customWidth="1"/>
    <col min="18" max="18" width="10.5703125" style="1" hidden="1" customWidth="1"/>
    <col min="19" max="19" width="10.42578125" style="1" customWidth="1"/>
    <col min="20" max="20" width="10.5703125" style="1" hidden="1" customWidth="1"/>
    <col min="21" max="21" width="10.42578125" style="1" customWidth="1"/>
    <col min="22" max="22" width="10.5703125" style="1" hidden="1" customWidth="1"/>
    <col min="23" max="23" width="10.42578125" style="1" customWidth="1"/>
    <col min="24" max="24" width="28.5703125" style="1" customWidth="1"/>
    <col min="25" max="25" width="15.7109375" style="1" customWidth="1"/>
    <col min="26" max="26" width="15.85546875" style="1" customWidth="1"/>
    <col min="27" max="27" width="22" style="4" customWidth="1"/>
    <col min="28" max="28" width="20.7109375" style="2" customWidth="1"/>
    <col min="29" max="29" width="16.140625" style="2" customWidth="1"/>
    <col min="30" max="30" width="15.7109375" style="2" customWidth="1"/>
    <col min="31" max="31" width="18.7109375" style="2" customWidth="1"/>
    <col min="32" max="32" width="17" style="2" customWidth="1"/>
    <col min="33" max="33" width="20.7109375" style="2" customWidth="1"/>
    <col min="34" max="34" width="16.42578125" style="1" customWidth="1"/>
    <col min="35" max="35" width="23.42578125" style="1" customWidth="1"/>
    <col min="36" max="36" width="15.5703125" style="1" customWidth="1"/>
    <col min="37" max="37" width="14.7109375" style="1" customWidth="1"/>
    <col min="38" max="38" width="16.5703125" style="1" customWidth="1"/>
    <col min="39" max="39" width="39.42578125" style="1" customWidth="1"/>
    <col min="40" max="40" width="32.85546875" style="1" customWidth="1"/>
    <col min="41" max="16384" width="10.42578125" style="1"/>
  </cols>
  <sheetData>
    <row r="2" spans="1:40" ht="6.75" customHeight="1" thickBot="1" x14ac:dyDescent="0.25"/>
    <row r="3" spans="1:40" customFormat="1" ht="29.25" customHeight="1" x14ac:dyDescent="0.25">
      <c r="A3" s="123"/>
      <c r="B3" s="124"/>
      <c r="C3" s="124"/>
      <c r="D3" s="124"/>
      <c r="E3" s="124"/>
      <c r="F3" s="124"/>
      <c r="G3" s="125"/>
      <c r="H3" s="129"/>
      <c r="I3" s="130"/>
      <c r="J3" s="130"/>
      <c r="K3" s="130"/>
      <c r="L3" s="130"/>
      <c r="M3" s="130"/>
      <c r="N3" s="130"/>
      <c r="O3" s="130"/>
      <c r="P3" s="130"/>
      <c r="Q3" s="130"/>
      <c r="R3" s="130"/>
      <c r="S3" s="130"/>
      <c r="T3" s="130"/>
      <c r="U3" s="130"/>
      <c r="V3" s="130"/>
      <c r="W3" s="130"/>
      <c r="X3" s="130"/>
      <c r="Y3" s="130"/>
      <c r="Z3" s="130"/>
      <c r="AA3" s="131"/>
      <c r="AB3" s="50" t="s">
        <v>0</v>
      </c>
      <c r="AC3" s="51"/>
      <c r="AD3" s="51"/>
      <c r="AE3" s="51"/>
      <c r="AF3" s="51"/>
      <c r="AG3" s="51"/>
    </row>
    <row r="4" spans="1:40" customFormat="1" ht="46.5" customHeight="1" thickBot="1" x14ac:dyDescent="0.3">
      <c r="A4" s="126"/>
      <c r="B4" s="127"/>
      <c r="C4" s="127"/>
      <c r="D4" s="127"/>
      <c r="E4" s="127"/>
      <c r="F4" s="127"/>
      <c r="G4" s="128"/>
      <c r="H4" s="132"/>
      <c r="I4" s="133"/>
      <c r="J4" s="133"/>
      <c r="K4" s="133"/>
      <c r="L4" s="133"/>
      <c r="M4" s="133"/>
      <c r="N4" s="133"/>
      <c r="O4" s="133"/>
      <c r="P4" s="133"/>
      <c r="Q4" s="133"/>
      <c r="R4" s="133"/>
      <c r="S4" s="133"/>
      <c r="T4" s="133"/>
      <c r="U4" s="133"/>
      <c r="V4" s="133"/>
      <c r="W4" s="133"/>
      <c r="X4" s="133"/>
      <c r="Y4" s="133"/>
      <c r="Z4" s="133"/>
      <c r="AA4" s="134"/>
      <c r="AB4" s="12">
        <v>44874</v>
      </c>
      <c r="AC4" s="44"/>
      <c r="AD4" s="44"/>
      <c r="AE4" s="44"/>
      <c r="AF4" s="44"/>
      <c r="AG4" s="44"/>
    </row>
    <row r="5" spans="1:40" customFormat="1" ht="46.5" customHeight="1" x14ac:dyDescent="0.25">
      <c r="A5" s="112" t="s">
        <v>1</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1:40" customFormat="1" ht="18.75" customHeight="1" thickBot="1" x14ac:dyDescent="0.3">
      <c r="A6" s="114"/>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row>
    <row r="7" spans="1:40" customFormat="1" ht="32.25" customHeight="1" thickBot="1" x14ac:dyDescent="0.55000000000000004">
      <c r="A7" s="109" t="s">
        <v>2</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1"/>
    </row>
    <row r="8" spans="1:40" s="13" customFormat="1" ht="43.5" customHeight="1" thickBot="1" x14ac:dyDescent="0.3">
      <c r="A8" s="147" t="s">
        <v>3</v>
      </c>
      <c r="B8" s="86"/>
      <c r="C8" s="86"/>
      <c r="D8" s="86"/>
      <c r="E8" s="86"/>
      <c r="F8" s="86"/>
      <c r="G8" s="86"/>
      <c r="H8" s="86"/>
      <c r="I8" s="86"/>
      <c r="J8" s="87"/>
      <c r="K8" s="144" t="s">
        <v>4</v>
      </c>
      <c r="L8" s="145"/>
      <c r="M8" s="145"/>
      <c r="N8" s="146"/>
      <c r="O8" s="140" t="s">
        <v>5</v>
      </c>
      <c r="P8" s="141"/>
      <c r="Q8" s="84" t="s">
        <v>6</v>
      </c>
      <c r="R8" s="85"/>
      <c r="S8" s="85"/>
      <c r="T8" s="85"/>
      <c r="U8" s="85"/>
      <c r="V8" s="85"/>
      <c r="W8" s="85"/>
      <c r="X8" s="86"/>
      <c r="Y8" s="137" t="s">
        <v>7</v>
      </c>
      <c r="Z8" s="138"/>
      <c r="AA8" s="138"/>
      <c r="AB8" s="139"/>
      <c r="AC8" s="116" t="s">
        <v>8</v>
      </c>
      <c r="AD8" s="116"/>
      <c r="AE8" s="116"/>
      <c r="AF8" s="116"/>
      <c r="AG8" s="116"/>
      <c r="AH8" s="117" t="s">
        <v>9</v>
      </c>
      <c r="AI8" s="118"/>
      <c r="AJ8" s="118"/>
      <c r="AK8" s="118"/>
      <c r="AL8" s="118"/>
      <c r="AM8" s="119"/>
    </row>
    <row r="9" spans="1:40" s="23" customFormat="1" ht="30" customHeight="1" x14ac:dyDescent="0.25">
      <c r="A9" s="120" t="s">
        <v>10</v>
      </c>
      <c r="B9" s="120" t="s">
        <v>11</v>
      </c>
      <c r="C9" s="142"/>
      <c r="D9" s="135"/>
      <c r="E9" s="103" t="s">
        <v>278</v>
      </c>
      <c r="F9" s="100" t="s">
        <v>13</v>
      </c>
      <c r="G9" s="100" t="s">
        <v>14</v>
      </c>
      <c r="H9" s="100" t="s">
        <v>15</v>
      </c>
      <c r="I9" s="100" t="s">
        <v>16</v>
      </c>
      <c r="J9" s="100" t="s">
        <v>17</v>
      </c>
      <c r="K9" s="100" t="s">
        <v>18</v>
      </c>
      <c r="L9" s="100" t="s">
        <v>19</v>
      </c>
      <c r="M9" s="150" t="s">
        <v>20</v>
      </c>
      <c r="N9" s="100" t="s">
        <v>21</v>
      </c>
      <c r="O9" s="100" t="s">
        <v>22</v>
      </c>
      <c r="P9" s="106" t="s">
        <v>23</v>
      </c>
      <c r="Q9" s="103" t="s">
        <v>24</v>
      </c>
      <c r="R9" s="100" t="s">
        <v>25</v>
      </c>
      <c r="S9" s="100" t="s">
        <v>26</v>
      </c>
      <c r="T9" s="100" t="s">
        <v>27</v>
      </c>
      <c r="U9" s="100" t="s">
        <v>28</v>
      </c>
      <c r="V9" s="100" t="s">
        <v>29</v>
      </c>
      <c r="W9" s="100" t="s">
        <v>30</v>
      </c>
      <c r="X9" s="100" t="s">
        <v>31</v>
      </c>
      <c r="Y9" s="103" t="s">
        <v>32</v>
      </c>
      <c r="Z9" s="100" t="s">
        <v>33</v>
      </c>
      <c r="AA9" s="106" t="s">
        <v>34</v>
      </c>
      <c r="AB9" s="142"/>
      <c r="AC9" s="91" t="s">
        <v>35</v>
      </c>
      <c r="AD9" s="94" t="s">
        <v>36</v>
      </c>
      <c r="AE9" s="94" t="s">
        <v>37</v>
      </c>
      <c r="AF9" s="94" t="s">
        <v>38</v>
      </c>
      <c r="AG9" s="97" t="s">
        <v>39</v>
      </c>
      <c r="AH9" s="91" t="s">
        <v>40</v>
      </c>
      <c r="AI9" s="94" t="s">
        <v>41</v>
      </c>
      <c r="AJ9" s="94" t="s">
        <v>42</v>
      </c>
      <c r="AK9" s="94" t="s">
        <v>43</v>
      </c>
      <c r="AL9" s="94" t="s">
        <v>44</v>
      </c>
      <c r="AM9" s="97" t="s">
        <v>45</v>
      </c>
      <c r="AN9" s="88" t="s">
        <v>46</v>
      </c>
    </row>
    <row r="10" spans="1:40" s="26" customFormat="1" ht="35.25" customHeight="1" thickBot="1" x14ac:dyDescent="0.3">
      <c r="A10" s="121"/>
      <c r="B10" s="122"/>
      <c r="C10" s="148"/>
      <c r="D10" s="149"/>
      <c r="E10" s="104"/>
      <c r="F10" s="101"/>
      <c r="G10" s="101"/>
      <c r="H10" s="101"/>
      <c r="I10" s="101"/>
      <c r="J10" s="101"/>
      <c r="K10" s="101"/>
      <c r="L10" s="101"/>
      <c r="M10" s="151"/>
      <c r="N10" s="101"/>
      <c r="O10" s="101"/>
      <c r="P10" s="107"/>
      <c r="Q10" s="104"/>
      <c r="R10" s="101"/>
      <c r="S10" s="101"/>
      <c r="T10" s="101"/>
      <c r="U10" s="101"/>
      <c r="V10" s="101"/>
      <c r="W10" s="101"/>
      <c r="X10" s="101"/>
      <c r="Y10" s="104"/>
      <c r="Z10" s="101"/>
      <c r="AA10" s="136"/>
      <c r="AB10" s="143"/>
      <c r="AC10" s="92" t="s">
        <v>35</v>
      </c>
      <c r="AD10" s="95" t="s">
        <v>36</v>
      </c>
      <c r="AE10" s="95"/>
      <c r="AF10" s="95"/>
      <c r="AG10" s="98"/>
      <c r="AH10" s="92" t="s">
        <v>35</v>
      </c>
      <c r="AI10" s="95" t="s">
        <v>36</v>
      </c>
      <c r="AJ10" s="95"/>
      <c r="AK10" s="95"/>
      <c r="AL10" s="95"/>
      <c r="AM10" s="98"/>
      <c r="AN10" s="89"/>
    </row>
    <row r="11" spans="1:40" s="14" customFormat="1" ht="60" customHeight="1" thickBot="1" x14ac:dyDescent="0.25">
      <c r="A11" s="122"/>
      <c r="B11" s="34" t="s">
        <v>47</v>
      </c>
      <c r="C11" s="33" t="s">
        <v>48</v>
      </c>
      <c r="D11" s="35" t="s">
        <v>49</v>
      </c>
      <c r="E11" s="105"/>
      <c r="F11" s="102"/>
      <c r="G11" s="102"/>
      <c r="H11" s="102"/>
      <c r="I11" s="102"/>
      <c r="J11" s="102"/>
      <c r="K11" s="102"/>
      <c r="L11" s="102"/>
      <c r="M11" s="152"/>
      <c r="N11" s="102"/>
      <c r="O11" s="102"/>
      <c r="P11" s="108"/>
      <c r="Q11" s="105"/>
      <c r="R11" s="102"/>
      <c r="S11" s="102"/>
      <c r="T11" s="102"/>
      <c r="U11" s="102"/>
      <c r="V11" s="102"/>
      <c r="W11" s="102"/>
      <c r="X11" s="102"/>
      <c r="Y11" s="105"/>
      <c r="Z11" s="102"/>
      <c r="AA11" s="28" t="s">
        <v>50</v>
      </c>
      <c r="AB11" s="45" t="s">
        <v>51</v>
      </c>
      <c r="AC11" s="93"/>
      <c r="AD11" s="96"/>
      <c r="AE11" s="96"/>
      <c r="AF11" s="96"/>
      <c r="AG11" s="99"/>
      <c r="AH11" s="93"/>
      <c r="AI11" s="96"/>
      <c r="AJ11" s="96"/>
      <c r="AK11" s="96"/>
      <c r="AL11" s="96"/>
      <c r="AM11" s="99"/>
      <c r="AN11" s="90"/>
    </row>
    <row r="12" spans="1:40" s="27" customFormat="1" ht="109.5" customHeight="1" x14ac:dyDescent="0.25">
      <c r="A12" s="69">
        <v>1</v>
      </c>
      <c r="B12" s="63">
        <v>2700</v>
      </c>
      <c r="C12" s="63" t="s">
        <v>332</v>
      </c>
      <c r="D12" s="63" t="s">
        <v>332</v>
      </c>
      <c r="E12" s="63" t="s">
        <v>260</v>
      </c>
      <c r="F12" s="63" t="s">
        <v>261</v>
      </c>
      <c r="G12" s="63" t="s">
        <v>251</v>
      </c>
      <c r="H12" s="63" t="s">
        <v>262</v>
      </c>
      <c r="I12" s="63" t="s">
        <v>53</v>
      </c>
      <c r="J12" s="60" t="s">
        <v>54</v>
      </c>
      <c r="K12" s="60" t="s">
        <v>55</v>
      </c>
      <c r="L12" s="60" t="s">
        <v>63</v>
      </c>
      <c r="M12" s="60" t="s">
        <v>263</v>
      </c>
      <c r="N12" s="61">
        <v>44728</v>
      </c>
      <c r="O12" s="60" t="s">
        <v>264</v>
      </c>
      <c r="P12" s="60" t="s">
        <v>294</v>
      </c>
      <c r="Q12" s="60" t="s">
        <v>64</v>
      </c>
      <c r="R12" s="60">
        <f>IF(Q12="No Clasificada",5,IF(Q12="Información Pública / Pública =Bajo",1,IF(Q12="Clasificada / Uso Interno = Medio",3,IF(Q12="Pública Reservada / Confidencial =Alta",5,))))</f>
        <v>1</v>
      </c>
      <c r="S12" s="60" t="s">
        <v>59</v>
      </c>
      <c r="T12" s="60">
        <f>IF(S12="No Clasificada",5,IF(S12="Bajo",1,IF(S12="Medio",3,IF(S12="Alto",5,))))</f>
        <v>3</v>
      </c>
      <c r="U12" s="60" t="s">
        <v>59</v>
      </c>
      <c r="V12" s="60">
        <f>IF(U12="No Clasificada",5,IF(U12="Bajo",1,IF(U12="Medio",3,IF(U12="Alto",5,))))</f>
        <v>3</v>
      </c>
      <c r="W12" s="60" t="str">
        <f>IF(OR(R12=0,T12=0,V12=0),"",IF(AND(R12=1,T12=1,V12=1),"BAJO",(IF(OR(AND(R12=5,T12=5),AND(T12=5,V12=5),AND(R12=5,V12=5),AND(R12=5,T12=5,V12=5)),"ALTA","Media"))))</f>
        <v>Media</v>
      </c>
      <c r="X12" s="60" t="s">
        <v>66</v>
      </c>
      <c r="Y12" s="60">
        <v>5</v>
      </c>
      <c r="Z12" s="60">
        <v>5</v>
      </c>
      <c r="AA12" s="72">
        <v>45266</v>
      </c>
      <c r="AB12" s="60"/>
      <c r="AC12" s="60" t="s">
        <v>62</v>
      </c>
      <c r="AD12" s="60" t="s">
        <v>62</v>
      </c>
      <c r="AE12" s="60" t="s">
        <v>62</v>
      </c>
      <c r="AF12" s="60" t="s">
        <v>62</v>
      </c>
      <c r="AG12" s="60" t="s">
        <v>62</v>
      </c>
      <c r="AH12" s="60"/>
      <c r="AI12" s="60"/>
      <c r="AJ12" s="60"/>
      <c r="AK12" s="60"/>
      <c r="AL12" s="61">
        <v>45286</v>
      </c>
      <c r="AM12" s="60"/>
      <c r="AN12" s="60" t="s">
        <v>333</v>
      </c>
    </row>
    <row r="13" spans="1:40" s="27" customFormat="1" ht="111" customHeight="1" x14ac:dyDescent="0.25">
      <c r="A13" s="69">
        <v>2</v>
      </c>
      <c r="B13" s="63">
        <v>2700</v>
      </c>
      <c r="C13" s="63" t="s">
        <v>332</v>
      </c>
      <c r="D13" s="63" t="s">
        <v>332</v>
      </c>
      <c r="E13" s="63" t="s">
        <v>284</v>
      </c>
      <c r="F13" s="63" t="s">
        <v>261</v>
      </c>
      <c r="G13" s="63" t="s">
        <v>251</v>
      </c>
      <c r="H13" s="63" t="s">
        <v>267</v>
      </c>
      <c r="I13" s="63" t="s">
        <v>53</v>
      </c>
      <c r="J13" s="60" t="s">
        <v>54</v>
      </c>
      <c r="K13" s="60" t="s">
        <v>55</v>
      </c>
      <c r="L13" s="60" t="s">
        <v>63</v>
      </c>
      <c r="M13" s="60" t="s">
        <v>263</v>
      </c>
      <c r="N13" s="61">
        <v>44728</v>
      </c>
      <c r="O13" s="60" t="s">
        <v>264</v>
      </c>
      <c r="P13" s="60" t="s">
        <v>294</v>
      </c>
      <c r="Q13" s="60" t="s">
        <v>64</v>
      </c>
      <c r="R13" s="60">
        <f>IF(Q13="No Clasificada",5,IF(Q13="Información Pública / Pública =Bajo",1,IF(Q13="Clasificada / Uso Interno = Medio",3,IF(Q13="Pública Reservada / Confidencial =Alta",5,))))</f>
        <v>1</v>
      </c>
      <c r="S13" s="60" t="s">
        <v>59</v>
      </c>
      <c r="T13" s="60">
        <f t="shared" ref="T13:T16" si="0">IF(S13="No Clasificada",5,IF(S13="Bajo",1,IF(S13="Medio",3,IF(S13="Alto",5,))))</f>
        <v>3</v>
      </c>
      <c r="U13" s="60" t="s">
        <v>59</v>
      </c>
      <c r="V13" s="60">
        <f t="shared" ref="V13:V16" si="1">IF(U13="No Clasificada",5,IF(U13="Bajo",1,IF(U13="Medio",3,IF(U13="Alto",5,))))</f>
        <v>3</v>
      </c>
      <c r="W13" s="60" t="str">
        <f>IF(OR(R13=0,T13=0,V13=0),"",IF(AND(R13=1,T13=1,V13=1),"BAJO",(IF(OR(AND(R13=5,T13=5),AND(T13=5,V13=5),AND(R13=5,V13=5),AND(R13=5,T13=5,V13=5)),"ALTA","Media"))))</f>
        <v>Media</v>
      </c>
      <c r="X13" s="60" t="s">
        <v>60</v>
      </c>
      <c r="Y13" s="60">
        <v>5</v>
      </c>
      <c r="Z13" s="60">
        <v>5</v>
      </c>
      <c r="AA13" s="72">
        <v>45266</v>
      </c>
      <c r="AB13" s="60"/>
      <c r="AC13" s="60" t="s">
        <v>62</v>
      </c>
      <c r="AD13" s="60" t="s">
        <v>62</v>
      </c>
      <c r="AE13" s="60" t="s">
        <v>62</v>
      </c>
      <c r="AF13" s="60" t="s">
        <v>62</v>
      </c>
      <c r="AG13" s="60" t="s">
        <v>62</v>
      </c>
      <c r="AH13" s="60"/>
      <c r="AI13" s="60"/>
      <c r="AJ13" s="60"/>
      <c r="AK13" s="60"/>
      <c r="AL13" s="61">
        <v>45286</v>
      </c>
      <c r="AM13" s="60"/>
      <c r="AN13" s="60" t="s">
        <v>333</v>
      </c>
    </row>
    <row r="14" spans="1:40" ht="71.25" customHeight="1" x14ac:dyDescent="0.2">
      <c r="A14" s="67">
        <v>3</v>
      </c>
      <c r="B14" s="66">
        <v>2700</v>
      </c>
      <c r="C14" s="63" t="s">
        <v>332</v>
      </c>
      <c r="D14" s="63" t="s">
        <v>332</v>
      </c>
      <c r="E14" s="63" t="s">
        <v>255</v>
      </c>
      <c r="F14" s="63" t="s">
        <v>261</v>
      </c>
      <c r="G14" s="63" t="s">
        <v>251</v>
      </c>
      <c r="H14" s="64" t="s">
        <v>268</v>
      </c>
      <c r="I14" s="15" t="s">
        <v>53</v>
      </c>
      <c r="J14" s="15" t="s">
        <v>54</v>
      </c>
      <c r="K14" s="15" t="s">
        <v>55</v>
      </c>
      <c r="L14" s="15" t="s">
        <v>63</v>
      </c>
      <c r="M14" s="70" t="s">
        <v>291</v>
      </c>
      <c r="N14" s="22" t="s">
        <v>269</v>
      </c>
      <c r="O14" s="46" t="s">
        <v>264</v>
      </c>
      <c r="P14" s="46" t="s">
        <v>264</v>
      </c>
      <c r="Q14" s="65" t="s">
        <v>64</v>
      </c>
      <c r="R14" s="60">
        <f t="shared" ref="R14:R16" si="2">IF(Q14="No Clasificada",5,IF(Q14="Información Pública / Pública =Bajo",1,IF(Q14="Clasificada / Uso Interno = Medio",3,IF(Q14="Pública Reservada / Confidencial =Alta",5,))))</f>
        <v>1</v>
      </c>
      <c r="S14" s="60" t="s">
        <v>65</v>
      </c>
      <c r="T14" s="60">
        <f t="shared" si="0"/>
        <v>1</v>
      </c>
      <c r="U14" s="60" t="s">
        <v>65</v>
      </c>
      <c r="V14" s="60">
        <f t="shared" si="1"/>
        <v>1</v>
      </c>
      <c r="W14" s="60" t="str">
        <f>IF(OR(R14=0,T14=0,V14=0),"",IF(AND(R14=1,T14=1,V14=1),"Bajo",(IF(OR(AND(R14=5,T14=5),AND(T14=5,V14=5),AND(R14=5,V14=5),AND(R14=5,T14=5,V14=5)),"ALTA","Media"))))</f>
        <v>Bajo</v>
      </c>
      <c r="X14" s="60" t="s">
        <v>66</v>
      </c>
      <c r="Y14" s="20">
        <v>2</v>
      </c>
      <c r="Z14" s="15">
        <v>8</v>
      </c>
      <c r="AA14" s="17">
        <v>45280</v>
      </c>
      <c r="AB14" s="22"/>
      <c r="AC14" s="19" t="s">
        <v>62</v>
      </c>
      <c r="AD14" s="46" t="s">
        <v>62</v>
      </c>
      <c r="AE14" s="46" t="s">
        <v>62</v>
      </c>
      <c r="AF14" s="46" t="s">
        <v>62</v>
      </c>
      <c r="AG14" s="22" t="s">
        <v>62</v>
      </c>
      <c r="AH14" s="15"/>
      <c r="AI14" s="15"/>
      <c r="AJ14" s="15"/>
      <c r="AK14" s="15"/>
      <c r="AL14" s="61">
        <v>45286</v>
      </c>
      <c r="AM14" s="21"/>
      <c r="AN14" s="60" t="s">
        <v>333</v>
      </c>
    </row>
    <row r="15" spans="1:40" ht="47.25" customHeight="1" x14ac:dyDescent="0.2">
      <c r="A15" s="67">
        <v>4</v>
      </c>
      <c r="B15" s="66">
        <v>2700</v>
      </c>
      <c r="C15" s="63" t="s">
        <v>332</v>
      </c>
      <c r="D15" s="63" t="s">
        <v>332</v>
      </c>
      <c r="E15" s="52" t="s">
        <v>256</v>
      </c>
      <c r="F15" s="63" t="s">
        <v>261</v>
      </c>
      <c r="G15" s="63" t="s">
        <v>251</v>
      </c>
      <c r="H15" s="64" t="s">
        <v>275</v>
      </c>
      <c r="I15" s="15" t="s">
        <v>53</v>
      </c>
      <c r="J15" s="15" t="s">
        <v>54</v>
      </c>
      <c r="K15" s="15" t="s">
        <v>55</v>
      </c>
      <c r="L15" s="15" t="s">
        <v>63</v>
      </c>
      <c r="M15" s="15" t="s">
        <v>276</v>
      </c>
      <c r="N15" s="22" t="s">
        <v>269</v>
      </c>
      <c r="O15" s="46" t="s">
        <v>264</v>
      </c>
      <c r="P15" s="46" t="s">
        <v>264</v>
      </c>
      <c r="Q15" s="65" t="s">
        <v>64</v>
      </c>
      <c r="R15" s="60">
        <f t="shared" si="2"/>
        <v>1</v>
      </c>
      <c r="S15" s="60" t="s">
        <v>65</v>
      </c>
      <c r="T15" s="60">
        <f t="shared" si="0"/>
        <v>1</v>
      </c>
      <c r="U15" s="60" t="s">
        <v>65</v>
      </c>
      <c r="V15" s="60">
        <f t="shared" si="1"/>
        <v>1</v>
      </c>
      <c r="W15" s="60" t="str">
        <f>IF(OR(R15=0,T15=0,V15=0),"",IF(AND(R15=1,T15=1,V15=1),"Bajo",(IF(OR(AND(R15=5,T15=5),AND(T15=5,V15=5),AND(R15=5,V15=5),AND(R15=5,T15=5,V15=5)),"ALTA","Media"))))</f>
        <v>Bajo</v>
      </c>
      <c r="X15" s="60" t="s">
        <v>66</v>
      </c>
      <c r="Y15" s="74">
        <v>2</v>
      </c>
      <c r="Z15" s="75">
        <v>8</v>
      </c>
      <c r="AA15" s="17">
        <v>45280</v>
      </c>
      <c r="AB15" s="22"/>
      <c r="AC15" s="19" t="s">
        <v>62</v>
      </c>
      <c r="AD15" s="46" t="s">
        <v>62</v>
      </c>
      <c r="AE15" s="46" t="s">
        <v>62</v>
      </c>
      <c r="AF15" s="46" t="s">
        <v>62</v>
      </c>
      <c r="AG15" s="22" t="s">
        <v>62</v>
      </c>
      <c r="AH15" s="15"/>
      <c r="AI15" s="15"/>
      <c r="AJ15" s="15"/>
      <c r="AK15" s="15"/>
      <c r="AL15" s="61">
        <v>45286</v>
      </c>
      <c r="AM15" s="21"/>
      <c r="AN15" s="60" t="s">
        <v>333</v>
      </c>
    </row>
    <row r="16" spans="1:40" ht="51" customHeight="1" x14ac:dyDescent="0.2">
      <c r="A16" s="67">
        <v>5</v>
      </c>
      <c r="B16" s="66">
        <v>2700</v>
      </c>
      <c r="C16" s="63" t="s">
        <v>332</v>
      </c>
      <c r="D16" s="63" t="s">
        <v>332</v>
      </c>
      <c r="E16" s="52" t="s">
        <v>257</v>
      </c>
      <c r="F16" s="63" t="s">
        <v>261</v>
      </c>
      <c r="G16" s="63" t="s">
        <v>251</v>
      </c>
      <c r="H16" s="64" t="s">
        <v>290</v>
      </c>
      <c r="I16" s="15" t="s">
        <v>53</v>
      </c>
      <c r="J16" s="15" t="s">
        <v>54</v>
      </c>
      <c r="K16" s="15" t="s">
        <v>55</v>
      </c>
      <c r="L16" s="15" t="s">
        <v>63</v>
      </c>
      <c r="M16" s="15" t="s">
        <v>293</v>
      </c>
      <c r="N16" s="22" t="s">
        <v>292</v>
      </c>
      <c r="O16" s="46" t="s">
        <v>264</v>
      </c>
      <c r="P16" s="46" t="s">
        <v>264</v>
      </c>
      <c r="Q16" s="65" t="s">
        <v>64</v>
      </c>
      <c r="R16" s="60">
        <f t="shared" si="2"/>
        <v>1</v>
      </c>
      <c r="S16" s="60" t="s">
        <v>65</v>
      </c>
      <c r="T16" s="60">
        <f t="shared" si="0"/>
        <v>1</v>
      </c>
      <c r="U16" s="60" t="s">
        <v>65</v>
      </c>
      <c r="V16" s="60">
        <f t="shared" si="1"/>
        <v>1</v>
      </c>
      <c r="W16" s="60" t="str">
        <f>IF(OR(R16=0,T16=0,V16=0),"",IF(AND(R16=1,T16=1,V16=1),"Bajo",(IF(OR(AND(R16=5,T16=5),AND(T16=5,V16=5),AND(R16=5,V16=5),AND(R16=5,T16=5,V16=5)),"ALTA","Media"))))</f>
        <v>Bajo</v>
      </c>
      <c r="X16" s="60" t="s">
        <v>66</v>
      </c>
      <c r="Y16" s="74">
        <v>2</v>
      </c>
      <c r="Z16" s="75">
        <v>8</v>
      </c>
      <c r="AA16" s="17">
        <v>45280</v>
      </c>
      <c r="AB16" s="22"/>
      <c r="AC16" s="19" t="s">
        <v>62</v>
      </c>
      <c r="AD16" s="46" t="s">
        <v>62</v>
      </c>
      <c r="AE16" s="46" t="s">
        <v>62</v>
      </c>
      <c r="AF16" s="46" t="s">
        <v>62</v>
      </c>
      <c r="AG16" s="22" t="s">
        <v>62</v>
      </c>
      <c r="AH16" s="15"/>
      <c r="AI16" s="15"/>
      <c r="AJ16" s="15"/>
      <c r="AK16" s="15"/>
      <c r="AL16" s="61">
        <v>45286</v>
      </c>
      <c r="AM16" s="21"/>
      <c r="AN16" s="60" t="s">
        <v>333</v>
      </c>
    </row>
    <row r="17" spans="1:40" ht="72.75" customHeight="1" x14ac:dyDescent="0.2">
      <c r="A17" s="67">
        <v>6</v>
      </c>
      <c r="B17" s="66">
        <v>2700</v>
      </c>
      <c r="C17" s="63" t="s">
        <v>332</v>
      </c>
      <c r="D17" s="63" t="s">
        <v>332</v>
      </c>
      <c r="E17" s="52" t="s">
        <v>258</v>
      </c>
      <c r="F17" s="63" t="s">
        <v>261</v>
      </c>
      <c r="G17" s="63" t="s">
        <v>251</v>
      </c>
      <c r="H17" s="52" t="s">
        <v>274</v>
      </c>
      <c r="I17" s="52" t="s">
        <v>53</v>
      </c>
      <c r="J17" s="52" t="s">
        <v>54</v>
      </c>
      <c r="K17" s="52" t="s">
        <v>55</v>
      </c>
      <c r="L17" s="52" t="s">
        <v>63</v>
      </c>
      <c r="M17" s="52" t="s">
        <v>266</v>
      </c>
      <c r="N17" s="71">
        <v>44896</v>
      </c>
      <c r="O17" s="52" t="s">
        <v>264</v>
      </c>
      <c r="P17" s="52" t="s">
        <v>265</v>
      </c>
      <c r="Q17" s="65" t="s">
        <v>64</v>
      </c>
      <c r="R17" s="60">
        <f t="shared" ref="R17:R33" si="3">IF(Q17="No Clasificada",5,IF(Q17="Información Pública / Pública =Bajo",1,IF(Q17="Clasificada / Uso Interno = Medio",3,IF(Q17="Pública Reservada / Confidencial =Alta",5,))))</f>
        <v>1</v>
      </c>
      <c r="S17" s="60" t="s">
        <v>65</v>
      </c>
      <c r="T17" s="60">
        <f t="shared" ref="T17:T33" si="4">IF(S17="No Clasificada",5,IF(S17="Bajo",1,IF(S17="Medio",3,IF(S17="Alto",5,))))</f>
        <v>1</v>
      </c>
      <c r="U17" s="60" t="s">
        <v>65</v>
      </c>
      <c r="V17" s="60">
        <f t="shared" ref="V17:V33" si="5">IF(U17="No Clasificada",5,IF(U17="Bajo",1,IF(U17="Medio",3,IF(U17="Alto",5,))))</f>
        <v>1</v>
      </c>
      <c r="W17" s="60" t="str">
        <f t="shared" ref="W17:W33" si="6">IF(OR(R17=0,T17=0,V17=0),"",IF(AND(R17=1,T17=1,V17=1),"Bajo",(IF(OR(AND(R17=5,T17=5),AND(T17=5,V17=5),AND(R17=5,V17=5),AND(R17=5,T17=5,V17=5)),"ALTA","Media"))))</f>
        <v>Bajo</v>
      </c>
      <c r="X17" s="52" t="s">
        <v>66</v>
      </c>
      <c r="Y17" s="76">
        <v>2</v>
      </c>
      <c r="Z17" s="76">
        <v>5</v>
      </c>
      <c r="AA17" s="73">
        <v>45280</v>
      </c>
      <c r="AB17" s="52"/>
      <c r="AC17" s="19" t="s">
        <v>61</v>
      </c>
      <c r="AD17" s="46" t="s">
        <v>62</v>
      </c>
      <c r="AE17" s="46" t="s">
        <v>62</v>
      </c>
      <c r="AF17" s="46" t="s">
        <v>62</v>
      </c>
      <c r="AG17" s="22" t="s">
        <v>62</v>
      </c>
      <c r="AH17" s="15"/>
      <c r="AI17" s="15"/>
      <c r="AJ17" s="15"/>
      <c r="AK17" s="15"/>
      <c r="AL17" s="61">
        <v>45286</v>
      </c>
      <c r="AM17" s="21"/>
      <c r="AN17" s="60" t="s">
        <v>333</v>
      </c>
    </row>
    <row r="18" spans="1:40" ht="39.950000000000003" customHeight="1" x14ac:dyDescent="0.2">
      <c r="A18" s="67">
        <v>7</v>
      </c>
      <c r="B18" s="66">
        <v>2700</v>
      </c>
      <c r="C18" s="63" t="s">
        <v>332</v>
      </c>
      <c r="D18" s="63" t="s">
        <v>332</v>
      </c>
      <c r="E18" s="52" t="s">
        <v>277</v>
      </c>
      <c r="F18" s="52" t="s">
        <v>261</v>
      </c>
      <c r="G18" s="52" t="s">
        <v>251</v>
      </c>
      <c r="H18" s="52" t="s">
        <v>279</v>
      </c>
      <c r="I18" s="52" t="s">
        <v>53</v>
      </c>
      <c r="J18" s="52" t="s">
        <v>54</v>
      </c>
      <c r="K18" s="52" t="s">
        <v>55</v>
      </c>
      <c r="L18" s="52" t="s">
        <v>63</v>
      </c>
      <c r="M18" s="52" t="s">
        <v>280</v>
      </c>
      <c r="N18" s="52" t="s">
        <v>269</v>
      </c>
      <c r="O18" s="52" t="s">
        <v>264</v>
      </c>
      <c r="P18" s="52" t="s">
        <v>264</v>
      </c>
      <c r="Q18" s="65" t="s">
        <v>64</v>
      </c>
      <c r="R18" s="60">
        <f t="shared" si="3"/>
        <v>1</v>
      </c>
      <c r="S18" s="60" t="s">
        <v>65</v>
      </c>
      <c r="T18" s="60">
        <f t="shared" si="4"/>
        <v>1</v>
      </c>
      <c r="U18" s="60" t="s">
        <v>65</v>
      </c>
      <c r="V18" s="60">
        <f t="shared" si="5"/>
        <v>1</v>
      </c>
      <c r="W18" s="60" t="str">
        <f t="shared" si="6"/>
        <v>Bajo</v>
      </c>
      <c r="X18" s="52" t="s">
        <v>66</v>
      </c>
      <c r="Y18" s="76">
        <v>2</v>
      </c>
      <c r="Z18" s="76">
        <v>8</v>
      </c>
      <c r="AA18" s="73">
        <v>45280</v>
      </c>
      <c r="AB18" s="52"/>
      <c r="AC18" s="19" t="s">
        <v>62</v>
      </c>
      <c r="AD18" s="46" t="s">
        <v>62</v>
      </c>
      <c r="AE18" s="46" t="s">
        <v>62</v>
      </c>
      <c r="AF18" s="46" t="s">
        <v>62</v>
      </c>
      <c r="AG18" s="22" t="s">
        <v>62</v>
      </c>
      <c r="AH18" s="15"/>
      <c r="AI18" s="15"/>
      <c r="AJ18" s="15"/>
      <c r="AK18" s="15"/>
      <c r="AL18" s="61">
        <v>45286</v>
      </c>
      <c r="AM18" s="21"/>
      <c r="AN18" s="60" t="s">
        <v>333</v>
      </c>
    </row>
    <row r="19" spans="1:40" ht="68.25" customHeight="1" x14ac:dyDescent="0.2">
      <c r="A19" s="67">
        <v>8</v>
      </c>
      <c r="B19" s="66">
        <v>2701</v>
      </c>
      <c r="C19" s="63" t="s">
        <v>332</v>
      </c>
      <c r="D19" s="63" t="s">
        <v>332</v>
      </c>
      <c r="E19" s="52" t="s">
        <v>270</v>
      </c>
      <c r="F19" s="52" t="s">
        <v>261</v>
      </c>
      <c r="G19" s="52" t="s">
        <v>251</v>
      </c>
      <c r="H19" s="52" t="s">
        <v>282</v>
      </c>
      <c r="I19" s="52" t="s">
        <v>53</v>
      </c>
      <c r="J19" s="52" t="s">
        <v>54</v>
      </c>
      <c r="K19" s="52" t="s">
        <v>55</v>
      </c>
      <c r="L19" s="52" t="s">
        <v>63</v>
      </c>
      <c r="M19" s="52" t="s">
        <v>271</v>
      </c>
      <c r="N19" s="62">
        <v>44956</v>
      </c>
      <c r="O19" s="52" t="s">
        <v>264</v>
      </c>
      <c r="P19" s="52" t="s">
        <v>264</v>
      </c>
      <c r="Q19" s="65" t="s">
        <v>64</v>
      </c>
      <c r="R19" s="60">
        <f t="shared" si="3"/>
        <v>1</v>
      </c>
      <c r="S19" s="60" t="s">
        <v>65</v>
      </c>
      <c r="T19" s="60">
        <f t="shared" si="4"/>
        <v>1</v>
      </c>
      <c r="U19" s="60" t="s">
        <v>65</v>
      </c>
      <c r="V19" s="60">
        <f t="shared" si="5"/>
        <v>1</v>
      </c>
      <c r="W19" s="60" t="str">
        <f t="shared" si="6"/>
        <v>Bajo</v>
      </c>
      <c r="X19" s="52" t="s">
        <v>60</v>
      </c>
      <c r="Y19" s="76">
        <v>2</v>
      </c>
      <c r="Z19" s="76">
        <v>8</v>
      </c>
      <c r="AA19" s="73">
        <v>45280</v>
      </c>
      <c r="AB19" s="52"/>
      <c r="AC19" s="19" t="s">
        <v>62</v>
      </c>
      <c r="AD19" s="46" t="s">
        <v>62</v>
      </c>
      <c r="AE19" s="46" t="s">
        <v>62</v>
      </c>
      <c r="AF19" s="46" t="s">
        <v>62</v>
      </c>
      <c r="AG19" s="22" t="s">
        <v>62</v>
      </c>
      <c r="AH19" s="15"/>
      <c r="AI19" s="15"/>
      <c r="AJ19" s="15"/>
      <c r="AK19" s="15"/>
      <c r="AL19" s="61">
        <v>45286</v>
      </c>
      <c r="AM19" s="21"/>
      <c r="AN19" s="60" t="s">
        <v>333</v>
      </c>
    </row>
    <row r="20" spans="1:40" ht="39.950000000000003" customHeight="1" x14ac:dyDescent="0.2">
      <c r="A20" s="67">
        <v>9</v>
      </c>
      <c r="B20" s="66">
        <v>2701</v>
      </c>
      <c r="C20" s="63" t="s">
        <v>332</v>
      </c>
      <c r="D20" s="63" t="s">
        <v>332</v>
      </c>
      <c r="E20" s="52" t="s">
        <v>259</v>
      </c>
      <c r="F20" s="52" t="s">
        <v>261</v>
      </c>
      <c r="G20" s="52" t="s">
        <v>251</v>
      </c>
      <c r="H20" s="52" t="s">
        <v>272</v>
      </c>
      <c r="I20" s="52" t="s">
        <v>53</v>
      </c>
      <c r="J20" s="52" t="s">
        <v>54</v>
      </c>
      <c r="K20" s="52" t="s">
        <v>55</v>
      </c>
      <c r="L20" s="52" t="s">
        <v>63</v>
      </c>
      <c r="M20" s="52" t="s">
        <v>273</v>
      </c>
      <c r="N20" s="52" t="s">
        <v>269</v>
      </c>
      <c r="O20" s="52" t="s">
        <v>264</v>
      </c>
      <c r="P20" s="52" t="s">
        <v>264</v>
      </c>
      <c r="Q20" s="65" t="s">
        <v>64</v>
      </c>
      <c r="R20" s="60">
        <f t="shared" si="3"/>
        <v>1</v>
      </c>
      <c r="S20" s="60" t="s">
        <v>65</v>
      </c>
      <c r="T20" s="60">
        <f t="shared" si="4"/>
        <v>1</v>
      </c>
      <c r="U20" s="60" t="s">
        <v>65</v>
      </c>
      <c r="V20" s="60">
        <f t="shared" si="5"/>
        <v>1</v>
      </c>
      <c r="W20" s="60" t="str">
        <f t="shared" si="6"/>
        <v>Bajo</v>
      </c>
      <c r="X20" s="52" t="s">
        <v>60</v>
      </c>
      <c r="Y20" s="76">
        <v>2</v>
      </c>
      <c r="Z20" s="76">
        <v>8</v>
      </c>
      <c r="AA20" s="73">
        <v>45280</v>
      </c>
      <c r="AB20" s="52"/>
      <c r="AC20" s="19" t="s">
        <v>61</v>
      </c>
      <c r="AD20" s="46" t="s">
        <v>61</v>
      </c>
      <c r="AE20" s="46" t="s">
        <v>61</v>
      </c>
      <c r="AF20" s="46" t="s">
        <v>61</v>
      </c>
      <c r="AG20" s="22" t="s">
        <v>61</v>
      </c>
      <c r="AH20" s="15" t="s">
        <v>326</v>
      </c>
      <c r="AI20" s="15" t="s">
        <v>327</v>
      </c>
      <c r="AJ20" s="15" t="s">
        <v>329</v>
      </c>
      <c r="AK20" s="15" t="s">
        <v>328</v>
      </c>
      <c r="AL20" s="61">
        <v>45286</v>
      </c>
      <c r="AM20" s="21"/>
      <c r="AN20" s="60" t="s">
        <v>333</v>
      </c>
    </row>
    <row r="21" spans="1:40" ht="39.950000000000003" customHeight="1" x14ac:dyDescent="0.2">
      <c r="A21" s="67">
        <v>10</v>
      </c>
      <c r="B21" s="66">
        <v>2701</v>
      </c>
      <c r="C21" s="63" t="s">
        <v>332</v>
      </c>
      <c r="D21" s="63" t="s">
        <v>332</v>
      </c>
      <c r="E21" s="52" t="s">
        <v>281</v>
      </c>
      <c r="F21" s="52" t="s">
        <v>261</v>
      </c>
      <c r="G21" s="52" t="s">
        <v>251</v>
      </c>
      <c r="H21" s="15" t="s">
        <v>286</v>
      </c>
      <c r="I21" s="15" t="s">
        <v>53</v>
      </c>
      <c r="J21" s="15" t="s">
        <v>54</v>
      </c>
      <c r="K21" s="15" t="s">
        <v>55</v>
      </c>
      <c r="L21" s="15" t="s">
        <v>63</v>
      </c>
      <c r="M21" s="16" t="s">
        <v>283</v>
      </c>
      <c r="N21" s="22">
        <v>45280</v>
      </c>
      <c r="O21" s="52" t="s">
        <v>264</v>
      </c>
      <c r="P21" s="52" t="s">
        <v>264</v>
      </c>
      <c r="Q21" s="65" t="s">
        <v>64</v>
      </c>
      <c r="R21" s="60">
        <f t="shared" si="3"/>
        <v>1</v>
      </c>
      <c r="S21" s="60" t="s">
        <v>65</v>
      </c>
      <c r="T21" s="60">
        <f t="shared" si="4"/>
        <v>1</v>
      </c>
      <c r="U21" s="60" t="s">
        <v>65</v>
      </c>
      <c r="V21" s="60">
        <f t="shared" si="5"/>
        <v>1</v>
      </c>
      <c r="W21" s="60" t="str">
        <f t="shared" si="6"/>
        <v>Bajo</v>
      </c>
      <c r="X21" s="52" t="s">
        <v>60</v>
      </c>
      <c r="Y21" s="74">
        <v>2</v>
      </c>
      <c r="Z21" s="75">
        <v>8</v>
      </c>
      <c r="AA21" s="17">
        <v>45280</v>
      </c>
      <c r="AB21" s="22"/>
      <c r="AC21" s="19" t="s">
        <v>62</v>
      </c>
      <c r="AD21" s="46" t="s">
        <v>62</v>
      </c>
      <c r="AE21" s="46" t="s">
        <v>62</v>
      </c>
      <c r="AF21" s="46" t="s">
        <v>62</v>
      </c>
      <c r="AG21" s="22" t="s">
        <v>62</v>
      </c>
      <c r="AH21" s="15"/>
      <c r="AI21" s="15"/>
      <c r="AJ21" s="15"/>
      <c r="AK21" s="15"/>
      <c r="AL21" s="61">
        <v>45286</v>
      </c>
      <c r="AM21" s="21"/>
      <c r="AN21" s="60" t="s">
        <v>333</v>
      </c>
    </row>
    <row r="22" spans="1:40" ht="39.950000000000003" customHeight="1" x14ac:dyDescent="0.2">
      <c r="A22" s="67">
        <v>11</v>
      </c>
      <c r="B22" s="66">
        <v>2701</v>
      </c>
      <c r="C22" s="63" t="s">
        <v>332</v>
      </c>
      <c r="D22" s="63" t="s">
        <v>332</v>
      </c>
      <c r="E22" s="52" t="s">
        <v>285</v>
      </c>
      <c r="F22" s="52" t="s">
        <v>261</v>
      </c>
      <c r="G22" s="52" t="s">
        <v>251</v>
      </c>
      <c r="H22" s="15" t="s">
        <v>287</v>
      </c>
      <c r="I22" s="15" t="s">
        <v>53</v>
      </c>
      <c r="J22" s="15" t="s">
        <v>54</v>
      </c>
      <c r="K22" s="15" t="s">
        <v>55</v>
      </c>
      <c r="L22" s="15" t="s">
        <v>63</v>
      </c>
      <c r="M22" s="16" t="s">
        <v>273</v>
      </c>
      <c r="N22" s="22">
        <v>45280</v>
      </c>
      <c r="O22" s="52" t="s">
        <v>264</v>
      </c>
      <c r="P22" s="52" t="s">
        <v>264</v>
      </c>
      <c r="Q22" s="65" t="s">
        <v>157</v>
      </c>
      <c r="R22" s="60">
        <f t="shared" si="3"/>
        <v>3</v>
      </c>
      <c r="S22" s="60" t="s">
        <v>59</v>
      </c>
      <c r="T22" s="60">
        <f t="shared" si="4"/>
        <v>3</v>
      </c>
      <c r="U22" s="60" t="s">
        <v>65</v>
      </c>
      <c r="V22" s="60">
        <f t="shared" si="5"/>
        <v>1</v>
      </c>
      <c r="W22" s="60" t="str">
        <f t="shared" si="6"/>
        <v>Media</v>
      </c>
      <c r="X22" s="52" t="s">
        <v>60</v>
      </c>
      <c r="Y22" s="76">
        <v>2</v>
      </c>
      <c r="Z22" s="75">
        <v>8</v>
      </c>
      <c r="AA22" s="17">
        <v>45280</v>
      </c>
      <c r="AB22" s="22"/>
      <c r="AC22" s="19" t="s">
        <v>62</v>
      </c>
      <c r="AD22" s="46" t="s">
        <v>62</v>
      </c>
      <c r="AE22" s="46" t="s">
        <v>62</v>
      </c>
      <c r="AF22" s="46" t="s">
        <v>62</v>
      </c>
      <c r="AG22" s="22" t="s">
        <v>62</v>
      </c>
      <c r="AH22" s="15"/>
      <c r="AI22" s="15"/>
      <c r="AJ22" s="15"/>
      <c r="AK22" s="15"/>
      <c r="AL22" s="61">
        <v>45286</v>
      </c>
      <c r="AM22" s="21"/>
      <c r="AN22" s="60" t="s">
        <v>333</v>
      </c>
    </row>
    <row r="23" spans="1:40" ht="78.75" customHeight="1" x14ac:dyDescent="0.2">
      <c r="A23" s="67">
        <v>12</v>
      </c>
      <c r="B23" s="66">
        <v>2701</v>
      </c>
      <c r="C23" s="63" t="s">
        <v>332</v>
      </c>
      <c r="D23" s="63" t="s">
        <v>332</v>
      </c>
      <c r="E23" s="82" t="s">
        <v>289</v>
      </c>
      <c r="F23" s="52" t="s">
        <v>261</v>
      </c>
      <c r="G23" s="52" t="s">
        <v>251</v>
      </c>
      <c r="H23" s="15" t="s">
        <v>288</v>
      </c>
      <c r="I23" s="15" t="s">
        <v>53</v>
      </c>
      <c r="J23" s="15" t="s">
        <v>54</v>
      </c>
      <c r="K23" s="15" t="s">
        <v>55</v>
      </c>
      <c r="L23" s="15" t="s">
        <v>63</v>
      </c>
      <c r="M23" s="16" t="s">
        <v>273</v>
      </c>
      <c r="N23" s="22">
        <v>45280</v>
      </c>
      <c r="O23" s="52" t="s">
        <v>264</v>
      </c>
      <c r="P23" s="52" t="s">
        <v>264</v>
      </c>
      <c r="Q23" s="65" t="s">
        <v>64</v>
      </c>
      <c r="R23" s="60">
        <f t="shared" si="3"/>
        <v>1</v>
      </c>
      <c r="S23" s="60" t="s">
        <v>65</v>
      </c>
      <c r="T23" s="60">
        <f t="shared" si="4"/>
        <v>1</v>
      </c>
      <c r="U23" s="60" t="s">
        <v>65</v>
      </c>
      <c r="V23" s="60">
        <f t="shared" si="5"/>
        <v>1</v>
      </c>
      <c r="W23" s="60" t="str">
        <f t="shared" si="6"/>
        <v>Bajo</v>
      </c>
      <c r="X23" s="52" t="s">
        <v>60</v>
      </c>
      <c r="Y23" s="74">
        <v>2</v>
      </c>
      <c r="Z23" s="75">
        <v>8</v>
      </c>
      <c r="AA23" s="17">
        <v>45280</v>
      </c>
      <c r="AB23" s="22"/>
      <c r="AC23" s="19" t="s">
        <v>62</v>
      </c>
      <c r="AD23" s="46" t="s">
        <v>62</v>
      </c>
      <c r="AE23" s="46" t="s">
        <v>62</v>
      </c>
      <c r="AF23" s="46" t="s">
        <v>62</v>
      </c>
      <c r="AG23" s="22" t="s">
        <v>62</v>
      </c>
      <c r="AH23" s="15"/>
      <c r="AI23" s="15"/>
      <c r="AJ23" s="15"/>
      <c r="AK23" s="15"/>
      <c r="AL23" s="61">
        <v>45286</v>
      </c>
      <c r="AM23" s="21"/>
      <c r="AN23" s="60" t="s">
        <v>333</v>
      </c>
    </row>
    <row r="24" spans="1:40" ht="39.950000000000003" customHeight="1" x14ac:dyDescent="0.2">
      <c r="A24" s="67">
        <v>13</v>
      </c>
      <c r="B24" s="68">
        <v>2710</v>
      </c>
      <c r="C24" s="63" t="s">
        <v>332</v>
      </c>
      <c r="D24" s="63" t="s">
        <v>332</v>
      </c>
      <c r="E24" s="78" t="s">
        <v>295</v>
      </c>
      <c r="F24" s="15" t="s">
        <v>57</v>
      </c>
      <c r="G24" s="15" t="s">
        <v>251</v>
      </c>
      <c r="H24" s="77" t="s">
        <v>296</v>
      </c>
      <c r="I24" s="15" t="s">
        <v>53</v>
      </c>
      <c r="J24" s="15" t="s">
        <v>297</v>
      </c>
      <c r="K24" s="15" t="s">
        <v>55</v>
      </c>
      <c r="L24" s="15" t="s">
        <v>63</v>
      </c>
      <c r="M24" s="16" t="s">
        <v>298</v>
      </c>
      <c r="N24" s="22">
        <v>45199</v>
      </c>
      <c r="O24" s="19" t="s">
        <v>57</v>
      </c>
      <c r="P24" s="22" t="s">
        <v>57</v>
      </c>
      <c r="Q24" s="65" t="s">
        <v>64</v>
      </c>
      <c r="R24" s="60">
        <f t="shared" si="3"/>
        <v>1</v>
      </c>
      <c r="S24" s="60" t="s">
        <v>65</v>
      </c>
      <c r="T24" s="60">
        <f t="shared" si="4"/>
        <v>1</v>
      </c>
      <c r="U24" s="60" t="s">
        <v>65</v>
      </c>
      <c r="V24" s="60">
        <f t="shared" si="5"/>
        <v>1</v>
      </c>
      <c r="W24" s="60" t="str">
        <f t="shared" si="6"/>
        <v>Bajo</v>
      </c>
      <c r="X24" s="52" t="s">
        <v>60</v>
      </c>
      <c r="Y24" s="20">
        <v>2</v>
      </c>
      <c r="Z24" s="15">
        <v>8</v>
      </c>
      <c r="AA24" s="17">
        <v>45266</v>
      </c>
      <c r="AB24" s="22"/>
      <c r="AC24" s="19" t="s">
        <v>62</v>
      </c>
      <c r="AD24" s="46" t="s">
        <v>62</v>
      </c>
      <c r="AE24" s="46" t="s">
        <v>62</v>
      </c>
      <c r="AF24" s="46" t="s">
        <v>62</v>
      </c>
      <c r="AG24" s="18" t="s">
        <v>62</v>
      </c>
      <c r="AH24" s="20"/>
      <c r="AI24" s="15"/>
      <c r="AJ24" s="15"/>
      <c r="AK24" s="15"/>
      <c r="AL24" s="15"/>
      <c r="AM24" s="21"/>
      <c r="AN24" s="60" t="s">
        <v>333</v>
      </c>
    </row>
    <row r="25" spans="1:40" ht="59.25" customHeight="1" x14ac:dyDescent="0.2">
      <c r="A25" s="67">
        <v>14</v>
      </c>
      <c r="B25" s="68">
        <v>2710</v>
      </c>
      <c r="C25" s="63" t="s">
        <v>332</v>
      </c>
      <c r="D25" s="63" t="s">
        <v>332</v>
      </c>
      <c r="E25" s="79" t="s">
        <v>299</v>
      </c>
      <c r="F25" s="15" t="s">
        <v>57</v>
      </c>
      <c r="G25" s="15" t="s">
        <v>251</v>
      </c>
      <c r="H25" s="77" t="s">
        <v>300</v>
      </c>
      <c r="I25" s="15" t="s">
        <v>53</v>
      </c>
      <c r="J25" s="15" t="s">
        <v>297</v>
      </c>
      <c r="K25" s="15" t="s">
        <v>55</v>
      </c>
      <c r="L25" s="15" t="s">
        <v>63</v>
      </c>
      <c r="M25" s="16" t="s">
        <v>298</v>
      </c>
      <c r="N25" s="22">
        <v>45173</v>
      </c>
      <c r="O25" s="19" t="s">
        <v>57</v>
      </c>
      <c r="P25" s="22" t="s">
        <v>301</v>
      </c>
      <c r="Q25" s="65" t="s">
        <v>64</v>
      </c>
      <c r="R25" s="60">
        <f t="shared" si="3"/>
        <v>1</v>
      </c>
      <c r="S25" s="60" t="s">
        <v>65</v>
      </c>
      <c r="T25" s="60">
        <f t="shared" si="4"/>
        <v>1</v>
      </c>
      <c r="U25" s="60" t="s">
        <v>65</v>
      </c>
      <c r="V25" s="60">
        <f t="shared" si="5"/>
        <v>1</v>
      </c>
      <c r="W25" s="60" t="str">
        <f t="shared" si="6"/>
        <v>Bajo</v>
      </c>
      <c r="X25" s="52" t="s">
        <v>60</v>
      </c>
      <c r="Y25" s="20">
        <v>2</v>
      </c>
      <c r="Z25" s="15">
        <v>8</v>
      </c>
      <c r="AA25" s="17">
        <v>45266</v>
      </c>
      <c r="AB25" s="22"/>
      <c r="AC25" s="19" t="s">
        <v>62</v>
      </c>
      <c r="AD25" s="46" t="s">
        <v>62</v>
      </c>
      <c r="AE25" s="46" t="s">
        <v>62</v>
      </c>
      <c r="AF25" s="46" t="s">
        <v>62</v>
      </c>
      <c r="AG25" s="18" t="s">
        <v>62</v>
      </c>
      <c r="AH25" s="20"/>
      <c r="AI25" s="15"/>
      <c r="AJ25" s="15"/>
      <c r="AK25" s="15"/>
      <c r="AL25" s="15"/>
      <c r="AM25" s="21"/>
      <c r="AN25" s="60" t="s">
        <v>333</v>
      </c>
    </row>
    <row r="26" spans="1:40" ht="39.950000000000003" customHeight="1" x14ac:dyDescent="0.2">
      <c r="A26" s="67">
        <v>15</v>
      </c>
      <c r="B26" s="63" t="s">
        <v>332</v>
      </c>
      <c r="C26" s="63" t="s">
        <v>332</v>
      </c>
      <c r="D26" s="63" t="s">
        <v>332</v>
      </c>
      <c r="E26" s="79" t="s">
        <v>330</v>
      </c>
      <c r="F26" s="15" t="s">
        <v>57</v>
      </c>
      <c r="G26" s="15" t="s">
        <v>251</v>
      </c>
      <c r="H26" s="77" t="s">
        <v>302</v>
      </c>
      <c r="I26" s="15" t="s">
        <v>53</v>
      </c>
      <c r="J26" s="15" t="s">
        <v>297</v>
      </c>
      <c r="K26" s="15" t="s">
        <v>55</v>
      </c>
      <c r="L26" s="15" t="s">
        <v>63</v>
      </c>
      <c r="M26" s="16" t="s">
        <v>303</v>
      </c>
      <c r="N26" s="22">
        <v>45017</v>
      </c>
      <c r="O26" s="19" t="s">
        <v>57</v>
      </c>
      <c r="P26" s="22" t="s">
        <v>57</v>
      </c>
      <c r="Q26" s="65" t="s">
        <v>64</v>
      </c>
      <c r="R26" s="60">
        <f t="shared" si="3"/>
        <v>1</v>
      </c>
      <c r="S26" s="60" t="s">
        <v>65</v>
      </c>
      <c r="T26" s="60">
        <f t="shared" si="4"/>
        <v>1</v>
      </c>
      <c r="U26" s="60" t="s">
        <v>65</v>
      </c>
      <c r="V26" s="60">
        <f t="shared" si="5"/>
        <v>1</v>
      </c>
      <c r="W26" s="60" t="str">
        <f t="shared" si="6"/>
        <v>Bajo</v>
      </c>
      <c r="X26" s="52" t="s">
        <v>60</v>
      </c>
      <c r="Y26" s="20">
        <v>2</v>
      </c>
      <c r="Z26" s="15">
        <v>8</v>
      </c>
      <c r="AA26" s="17">
        <v>45266</v>
      </c>
      <c r="AB26" s="22"/>
      <c r="AC26" s="19" t="s">
        <v>62</v>
      </c>
      <c r="AD26" s="46" t="s">
        <v>62</v>
      </c>
      <c r="AE26" s="46" t="s">
        <v>62</v>
      </c>
      <c r="AF26" s="46" t="s">
        <v>62</v>
      </c>
      <c r="AG26" s="18" t="s">
        <v>62</v>
      </c>
      <c r="AH26" s="20"/>
      <c r="AI26" s="15"/>
      <c r="AJ26" s="15"/>
      <c r="AK26" s="15"/>
      <c r="AL26" s="15"/>
      <c r="AM26" s="21"/>
      <c r="AN26" s="60" t="s">
        <v>333</v>
      </c>
    </row>
    <row r="27" spans="1:40" ht="39.950000000000003" customHeight="1" x14ac:dyDescent="0.2">
      <c r="A27" s="67">
        <v>16</v>
      </c>
      <c r="B27" s="63" t="s">
        <v>332</v>
      </c>
      <c r="C27" s="63" t="s">
        <v>332</v>
      </c>
      <c r="D27" s="63" t="s">
        <v>332</v>
      </c>
      <c r="E27" s="79" t="s">
        <v>304</v>
      </c>
      <c r="F27" s="15" t="s">
        <v>57</v>
      </c>
      <c r="G27" s="15" t="s">
        <v>251</v>
      </c>
      <c r="H27" s="77" t="s">
        <v>305</v>
      </c>
      <c r="I27" s="15" t="s">
        <v>53</v>
      </c>
      <c r="J27" s="15" t="s">
        <v>297</v>
      </c>
      <c r="K27" s="15" t="s">
        <v>55</v>
      </c>
      <c r="L27" s="15" t="s">
        <v>63</v>
      </c>
      <c r="M27" s="16" t="s">
        <v>303</v>
      </c>
      <c r="N27" s="22">
        <v>45108</v>
      </c>
      <c r="O27" s="19" t="s">
        <v>57</v>
      </c>
      <c r="P27" s="22" t="s">
        <v>57</v>
      </c>
      <c r="Q27" s="65" t="s">
        <v>64</v>
      </c>
      <c r="R27" s="60">
        <f t="shared" si="3"/>
        <v>1</v>
      </c>
      <c r="S27" s="60" t="s">
        <v>65</v>
      </c>
      <c r="T27" s="60">
        <f t="shared" si="4"/>
        <v>1</v>
      </c>
      <c r="U27" s="60" t="s">
        <v>65</v>
      </c>
      <c r="V27" s="60">
        <f t="shared" si="5"/>
        <v>1</v>
      </c>
      <c r="W27" s="60" t="str">
        <f t="shared" si="6"/>
        <v>Bajo</v>
      </c>
      <c r="X27" s="52" t="s">
        <v>60</v>
      </c>
      <c r="Y27" s="20">
        <v>2</v>
      </c>
      <c r="Z27" s="15">
        <v>8</v>
      </c>
      <c r="AA27" s="17">
        <v>45266</v>
      </c>
      <c r="AB27" s="22"/>
      <c r="AC27" s="19" t="s">
        <v>62</v>
      </c>
      <c r="AD27" s="46" t="s">
        <v>62</v>
      </c>
      <c r="AE27" s="46" t="s">
        <v>62</v>
      </c>
      <c r="AF27" s="46" t="s">
        <v>62</v>
      </c>
      <c r="AG27" s="18" t="s">
        <v>62</v>
      </c>
      <c r="AH27" s="20"/>
      <c r="AI27" s="15"/>
      <c r="AJ27" s="15"/>
      <c r="AK27" s="15"/>
      <c r="AL27" s="15"/>
      <c r="AM27" s="21"/>
      <c r="AN27" s="60" t="s">
        <v>333</v>
      </c>
    </row>
    <row r="28" spans="1:40" ht="117" customHeight="1" x14ac:dyDescent="0.2">
      <c r="A28" s="67">
        <v>17</v>
      </c>
      <c r="B28" s="63" t="s">
        <v>332</v>
      </c>
      <c r="C28" s="63" t="s">
        <v>332</v>
      </c>
      <c r="D28" s="63" t="s">
        <v>332</v>
      </c>
      <c r="E28" s="79" t="s">
        <v>306</v>
      </c>
      <c r="F28" s="15" t="s">
        <v>57</v>
      </c>
      <c r="G28" s="15" t="s">
        <v>251</v>
      </c>
      <c r="H28" s="77" t="s">
        <v>331</v>
      </c>
      <c r="I28" s="15" t="s">
        <v>53</v>
      </c>
      <c r="J28" s="15" t="s">
        <v>297</v>
      </c>
      <c r="K28" s="15" t="s">
        <v>55</v>
      </c>
      <c r="L28" s="15" t="s">
        <v>63</v>
      </c>
      <c r="M28" s="16" t="s">
        <v>307</v>
      </c>
      <c r="N28" s="22">
        <v>44713</v>
      </c>
      <c r="O28" s="19" t="s">
        <v>308</v>
      </c>
      <c r="P28" s="22" t="s">
        <v>57</v>
      </c>
      <c r="Q28" s="65" t="s">
        <v>157</v>
      </c>
      <c r="R28" s="60">
        <f t="shared" si="3"/>
        <v>3</v>
      </c>
      <c r="S28" s="60" t="s">
        <v>59</v>
      </c>
      <c r="T28" s="60">
        <f t="shared" si="4"/>
        <v>3</v>
      </c>
      <c r="U28" s="60" t="s">
        <v>65</v>
      </c>
      <c r="V28" s="60">
        <f t="shared" si="5"/>
        <v>1</v>
      </c>
      <c r="W28" s="60" t="str">
        <f t="shared" si="6"/>
        <v>Media</v>
      </c>
      <c r="X28" s="52" t="s">
        <v>60</v>
      </c>
      <c r="Y28" s="20">
        <v>15</v>
      </c>
      <c r="Z28" s="15" t="s">
        <v>249</v>
      </c>
      <c r="AA28" s="17">
        <v>45266</v>
      </c>
      <c r="AB28" s="22"/>
      <c r="AC28" s="19" t="s">
        <v>61</v>
      </c>
      <c r="AD28" s="46" t="s">
        <v>61</v>
      </c>
      <c r="AE28" s="46" t="s">
        <v>61</v>
      </c>
      <c r="AF28" s="46" t="s">
        <v>62</v>
      </c>
      <c r="AG28" s="18" t="s">
        <v>62</v>
      </c>
      <c r="AH28" s="20"/>
      <c r="AI28" s="15"/>
      <c r="AJ28" s="15"/>
      <c r="AK28" s="15"/>
      <c r="AL28" s="15"/>
      <c r="AM28" s="21"/>
      <c r="AN28" s="60" t="s">
        <v>333</v>
      </c>
    </row>
    <row r="29" spans="1:40" ht="52.5" customHeight="1" x14ac:dyDescent="0.2">
      <c r="A29" s="67">
        <v>18</v>
      </c>
      <c r="B29" s="63" t="s">
        <v>332</v>
      </c>
      <c r="C29" s="63" t="s">
        <v>332</v>
      </c>
      <c r="D29" s="63" t="s">
        <v>332</v>
      </c>
      <c r="E29" s="79" t="s">
        <v>309</v>
      </c>
      <c r="F29" s="15" t="s">
        <v>57</v>
      </c>
      <c r="G29" s="15" t="s">
        <v>251</v>
      </c>
      <c r="H29" s="77" t="s">
        <v>310</v>
      </c>
      <c r="I29" s="15" t="s">
        <v>53</v>
      </c>
      <c r="J29" s="15" t="s">
        <v>297</v>
      </c>
      <c r="K29" s="15" t="s">
        <v>55</v>
      </c>
      <c r="L29" s="15" t="s">
        <v>63</v>
      </c>
      <c r="M29" s="16" t="s">
        <v>311</v>
      </c>
      <c r="N29" s="80">
        <v>43467</v>
      </c>
      <c r="O29" s="19" t="s">
        <v>312</v>
      </c>
      <c r="P29" s="22" t="s">
        <v>57</v>
      </c>
      <c r="Q29" s="65" t="s">
        <v>157</v>
      </c>
      <c r="R29" s="60">
        <f t="shared" si="3"/>
        <v>3</v>
      </c>
      <c r="S29" s="60" t="s">
        <v>59</v>
      </c>
      <c r="T29" s="60">
        <f t="shared" si="4"/>
        <v>3</v>
      </c>
      <c r="U29" s="60" t="s">
        <v>59</v>
      </c>
      <c r="V29" s="60">
        <f t="shared" si="5"/>
        <v>3</v>
      </c>
      <c r="W29" s="60" t="str">
        <f t="shared" si="6"/>
        <v>Media</v>
      </c>
      <c r="X29" s="52" t="s">
        <v>60</v>
      </c>
      <c r="Y29" s="20">
        <v>15</v>
      </c>
      <c r="Z29" s="15" t="s">
        <v>249</v>
      </c>
      <c r="AA29" s="17">
        <v>45266</v>
      </c>
      <c r="AB29" s="22"/>
      <c r="AC29" s="19" t="s">
        <v>61</v>
      </c>
      <c r="AD29" s="46" t="s">
        <v>61</v>
      </c>
      <c r="AE29" s="46" t="s">
        <v>61</v>
      </c>
      <c r="AF29" s="46" t="s">
        <v>62</v>
      </c>
      <c r="AG29" s="18" t="s">
        <v>62</v>
      </c>
      <c r="AH29" s="20"/>
      <c r="AI29" s="15"/>
      <c r="AJ29" s="15"/>
      <c r="AK29" s="15"/>
      <c r="AL29" s="15"/>
      <c r="AM29" s="21"/>
      <c r="AN29" s="60" t="s">
        <v>333</v>
      </c>
    </row>
    <row r="30" spans="1:40" ht="86.25" customHeight="1" x14ac:dyDescent="0.2">
      <c r="A30" s="67">
        <v>19</v>
      </c>
      <c r="B30" s="63" t="s">
        <v>332</v>
      </c>
      <c r="C30" s="63" t="s">
        <v>332</v>
      </c>
      <c r="D30" s="63" t="s">
        <v>332</v>
      </c>
      <c r="E30" s="83" t="s">
        <v>313</v>
      </c>
      <c r="F30" s="63" t="s">
        <v>254</v>
      </c>
      <c r="G30" s="63" t="s">
        <v>251</v>
      </c>
      <c r="H30" s="15" t="s">
        <v>315</v>
      </c>
      <c r="I30" s="15" t="s">
        <v>53</v>
      </c>
      <c r="J30" s="15" t="s">
        <v>54</v>
      </c>
      <c r="K30" s="15" t="s">
        <v>55</v>
      </c>
      <c r="L30" s="15" t="s">
        <v>63</v>
      </c>
      <c r="M30" s="16" t="s">
        <v>316</v>
      </c>
      <c r="N30" s="22" t="s">
        <v>269</v>
      </c>
      <c r="O30" s="19" t="s">
        <v>317</v>
      </c>
      <c r="P30" s="22" t="s">
        <v>314</v>
      </c>
      <c r="Q30" s="65" t="s">
        <v>157</v>
      </c>
      <c r="R30" s="60">
        <f t="shared" si="3"/>
        <v>3</v>
      </c>
      <c r="S30" s="60" t="s">
        <v>59</v>
      </c>
      <c r="T30" s="60">
        <f t="shared" si="4"/>
        <v>3</v>
      </c>
      <c r="U30" s="60" t="s">
        <v>65</v>
      </c>
      <c r="V30" s="60">
        <f t="shared" si="5"/>
        <v>1</v>
      </c>
      <c r="W30" s="60" t="str">
        <f t="shared" si="6"/>
        <v>Media</v>
      </c>
      <c r="X30" s="52" t="s">
        <v>60</v>
      </c>
      <c r="Y30" s="81"/>
      <c r="Z30" s="20"/>
      <c r="AA30" s="17">
        <v>45280</v>
      </c>
      <c r="AB30" s="17"/>
      <c r="AC30" s="22"/>
      <c r="AD30" s="19" t="s">
        <v>62</v>
      </c>
      <c r="AE30" s="46" t="s">
        <v>62</v>
      </c>
      <c r="AF30" s="46" t="s">
        <v>62</v>
      </c>
      <c r="AG30" s="46" t="s">
        <v>62</v>
      </c>
      <c r="AH30" s="18" t="s">
        <v>62</v>
      </c>
      <c r="AI30" s="20" t="s">
        <v>318</v>
      </c>
      <c r="AJ30" s="15"/>
      <c r="AK30" s="15"/>
      <c r="AL30" s="15"/>
      <c r="AM30" s="15"/>
      <c r="AN30" s="60" t="s">
        <v>333</v>
      </c>
    </row>
    <row r="31" spans="1:40" ht="51" x14ac:dyDescent="0.2">
      <c r="A31" s="67">
        <v>20</v>
      </c>
      <c r="B31" s="63" t="s">
        <v>332</v>
      </c>
      <c r="C31" s="63" t="s">
        <v>332</v>
      </c>
      <c r="D31" s="63" t="s">
        <v>332</v>
      </c>
      <c r="E31" s="83" t="s">
        <v>319</v>
      </c>
      <c r="F31" s="63" t="s">
        <v>254</v>
      </c>
      <c r="G31" s="63" t="s">
        <v>251</v>
      </c>
      <c r="H31" s="15" t="s">
        <v>320</v>
      </c>
      <c r="I31" s="15" t="s">
        <v>244</v>
      </c>
      <c r="J31" s="15" t="s">
        <v>54</v>
      </c>
      <c r="K31" s="15" t="s">
        <v>55</v>
      </c>
      <c r="L31" s="15" t="s">
        <v>63</v>
      </c>
      <c r="M31" s="16" t="s">
        <v>321</v>
      </c>
      <c r="N31" s="22" t="s">
        <v>269</v>
      </c>
      <c r="O31" s="19" t="s">
        <v>317</v>
      </c>
      <c r="P31" s="22" t="s">
        <v>314</v>
      </c>
      <c r="Q31" s="65" t="s">
        <v>69</v>
      </c>
      <c r="R31" s="60">
        <f t="shared" si="3"/>
        <v>5</v>
      </c>
      <c r="S31" s="60" t="s">
        <v>59</v>
      </c>
      <c r="T31" s="60">
        <f t="shared" si="4"/>
        <v>3</v>
      </c>
      <c r="U31" s="60" t="s">
        <v>70</v>
      </c>
      <c r="V31" s="60">
        <f t="shared" si="5"/>
        <v>5</v>
      </c>
      <c r="W31" s="60" t="str">
        <f t="shared" si="6"/>
        <v>ALTA</v>
      </c>
      <c r="X31" s="52" t="s">
        <v>60</v>
      </c>
      <c r="Y31" s="81"/>
      <c r="Z31" s="20"/>
      <c r="AA31" s="17">
        <v>45280</v>
      </c>
      <c r="AB31" s="17"/>
      <c r="AC31" s="22"/>
      <c r="AD31" s="19" t="s">
        <v>62</v>
      </c>
      <c r="AE31" s="46" t="s">
        <v>62</v>
      </c>
      <c r="AF31" s="46" t="s">
        <v>62</v>
      </c>
      <c r="AG31" s="46" t="s">
        <v>61</v>
      </c>
      <c r="AH31" s="18" t="s">
        <v>62</v>
      </c>
      <c r="AI31" s="20" t="s">
        <v>318</v>
      </c>
      <c r="AJ31" s="15"/>
      <c r="AK31" s="15"/>
      <c r="AL31" s="15"/>
      <c r="AM31" s="15"/>
      <c r="AN31" s="60" t="s">
        <v>333</v>
      </c>
    </row>
    <row r="32" spans="1:40" ht="69" customHeight="1" x14ac:dyDescent="0.2">
      <c r="A32" s="67">
        <v>21</v>
      </c>
      <c r="B32" s="63" t="s">
        <v>332</v>
      </c>
      <c r="C32" s="63" t="s">
        <v>332</v>
      </c>
      <c r="D32" s="63" t="s">
        <v>332</v>
      </c>
      <c r="E32" s="15" t="s">
        <v>322</v>
      </c>
      <c r="F32" s="63" t="s">
        <v>254</v>
      </c>
      <c r="G32" s="63" t="s">
        <v>251</v>
      </c>
      <c r="H32" s="15" t="s">
        <v>323</v>
      </c>
      <c r="I32" s="15" t="s">
        <v>240</v>
      </c>
      <c r="J32" s="15" t="s">
        <v>54</v>
      </c>
      <c r="K32" s="15" t="s">
        <v>55</v>
      </c>
      <c r="L32" s="15" t="s">
        <v>63</v>
      </c>
      <c r="M32" s="16" t="s">
        <v>298</v>
      </c>
      <c r="N32" s="22" t="s">
        <v>269</v>
      </c>
      <c r="O32" s="19" t="s">
        <v>317</v>
      </c>
      <c r="P32" s="22" t="s">
        <v>314</v>
      </c>
      <c r="Q32" s="65" t="s">
        <v>64</v>
      </c>
      <c r="R32" s="60">
        <f t="shared" si="3"/>
        <v>1</v>
      </c>
      <c r="S32" s="60" t="s">
        <v>59</v>
      </c>
      <c r="T32" s="60">
        <f t="shared" si="4"/>
        <v>3</v>
      </c>
      <c r="U32" s="60" t="s">
        <v>59</v>
      </c>
      <c r="V32" s="60">
        <f t="shared" si="5"/>
        <v>3</v>
      </c>
      <c r="W32" s="60" t="str">
        <f t="shared" si="6"/>
        <v>Media</v>
      </c>
      <c r="X32" s="52" t="s">
        <v>60</v>
      </c>
      <c r="Y32" s="81"/>
      <c r="Z32" s="20"/>
      <c r="AA32" s="17">
        <v>45280</v>
      </c>
      <c r="AB32" s="17"/>
      <c r="AC32" s="22"/>
      <c r="AD32" s="19" t="s">
        <v>62</v>
      </c>
      <c r="AE32" s="46" t="s">
        <v>62</v>
      </c>
      <c r="AF32" s="46" t="s">
        <v>62</v>
      </c>
      <c r="AG32" s="46" t="s">
        <v>62</v>
      </c>
      <c r="AH32" s="18" t="s">
        <v>62</v>
      </c>
      <c r="AI32" s="20"/>
      <c r="AJ32" s="15"/>
      <c r="AK32" s="15"/>
      <c r="AL32" s="15"/>
      <c r="AM32" s="15"/>
      <c r="AN32" s="60" t="s">
        <v>333</v>
      </c>
    </row>
    <row r="33" spans="1:40" ht="39.950000000000003" customHeight="1" x14ac:dyDescent="0.2">
      <c r="A33" s="67">
        <v>22</v>
      </c>
      <c r="B33" s="63" t="s">
        <v>332</v>
      </c>
      <c r="C33" s="63" t="s">
        <v>332</v>
      </c>
      <c r="D33" s="63" t="s">
        <v>332</v>
      </c>
      <c r="E33" s="15" t="s">
        <v>324</v>
      </c>
      <c r="F33" s="63" t="s">
        <v>254</v>
      </c>
      <c r="G33" s="63" t="s">
        <v>251</v>
      </c>
      <c r="H33" s="15" t="s">
        <v>325</v>
      </c>
      <c r="I33" s="15" t="s">
        <v>53</v>
      </c>
      <c r="J33" s="15" t="s">
        <v>54</v>
      </c>
      <c r="K33" s="15" t="s">
        <v>55</v>
      </c>
      <c r="L33" s="15" t="s">
        <v>63</v>
      </c>
      <c r="M33" s="16" t="s">
        <v>298</v>
      </c>
      <c r="N33" s="22" t="s">
        <v>269</v>
      </c>
      <c r="O33" s="19" t="s">
        <v>317</v>
      </c>
      <c r="P33" s="22" t="s">
        <v>314</v>
      </c>
      <c r="Q33" s="65" t="s">
        <v>64</v>
      </c>
      <c r="R33" s="60">
        <f t="shared" si="3"/>
        <v>1</v>
      </c>
      <c r="S33" s="60" t="s">
        <v>65</v>
      </c>
      <c r="T33" s="60">
        <f t="shared" si="4"/>
        <v>1</v>
      </c>
      <c r="U33" s="60" t="s">
        <v>65</v>
      </c>
      <c r="V33" s="60">
        <f t="shared" si="5"/>
        <v>1</v>
      </c>
      <c r="W33" s="60" t="str">
        <f t="shared" si="6"/>
        <v>Bajo</v>
      </c>
      <c r="X33" s="52" t="s">
        <v>60</v>
      </c>
      <c r="Y33" s="81"/>
      <c r="Z33" s="20"/>
      <c r="AA33" s="17">
        <v>45280</v>
      </c>
      <c r="AB33" s="17"/>
      <c r="AC33" s="22"/>
      <c r="AD33" s="19" t="s">
        <v>62</v>
      </c>
      <c r="AE33" s="46" t="s">
        <v>62</v>
      </c>
      <c r="AF33" s="46" t="s">
        <v>62</v>
      </c>
      <c r="AG33" s="46" t="s">
        <v>62</v>
      </c>
      <c r="AH33" s="18" t="s">
        <v>62</v>
      </c>
      <c r="AI33" s="20"/>
      <c r="AJ33" s="15"/>
      <c r="AK33" s="15"/>
      <c r="AL33" s="15"/>
      <c r="AM33" s="15"/>
      <c r="AN33" s="60" t="s">
        <v>333</v>
      </c>
    </row>
  </sheetData>
  <mergeCells count="48">
    <mergeCell ref="K8:N8"/>
    <mergeCell ref="A8:J8"/>
    <mergeCell ref="I9:I11"/>
    <mergeCell ref="B9:D10"/>
    <mergeCell ref="M9:M11"/>
    <mergeCell ref="N9:N11"/>
    <mergeCell ref="O9:O11"/>
    <mergeCell ref="A3:G4"/>
    <mergeCell ref="H3:AA4"/>
    <mergeCell ref="J9:J11"/>
    <mergeCell ref="K9:K11"/>
    <mergeCell ref="L9:L11"/>
    <mergeCell ref="X9:X11"/>
    <mergeCell ref="E9:E11"/>
    <mergeCell ref="G9:G11"/>
    <mergeCell ref="F9:F11"/>
    <mergeCell ref="H9:H11"/>
    <mergeCell ref="Y8:AB8"/>
    <mergeCell ref="O8:P8"/>
    <mergeCell ref="AA9:AB10"/>
    <mergeCell ref="P9:P11"/>
    <mergeCell ref="A7:AM7"/>
    <mergeCell ref="A5:AM6"/>
    <mergeCell ref="AC8:AG8"/>
    <mergeCell ref="AC9:AC11"/>
    <mergeCell ref="AD9:AD11"/>
    <mergeCell ref="AE9:AE11"/>
    <mergeCell ref="AF9:AF11"/>
    <mergeCell ref="AG9:AG11"/>
    <mergeCell ref="AH8:AM8"/>
    <mergeCell ref="R9:R11"/>
    <mergeCell ref="T9:T11"/>
    <mergeCell ref="V9:V11"/>
    <mergeCell ref="Z9:Z11"/>
    <mergeCell ref="Y9:Y11"/>
    <mergeCell ref="A9:A11"/>
    <mergeCell ref="Q8:X8"/>
    <mergeCell ref="AN9:AN11"/>
    <mergeCell ref="AH9:AH11"/>
    <mergeCell ref="AI9:AI11"/>
    <mergeCell ref="AJ9:AJ11"/>
    <mergeCell ref="AK9:AK11"/>
    <mergeCell ref="AL9:AL11"/>
    <mergeCell ref="AM9:AM11"/>
    <mergeCell ref="W9:W11"/>
    <mergeCell ref="S9:S11"/>
    <mergeCell ref="U9:U11"/>
    <mergeCell ref="Q9:Q11"/>
  </mergeCells>
  <printOptions horizontalCentered="1"/>
  <pageMargins left="0.39370078740157483" right="0.39370078740157483" top="0.78740157480314965" bottom="0.78740157480314965" header="0.31496062992125984" footer="0.31496062992125984"/>
  <pageSetup scale="10" orientation="landscape" r:id="rId1"/>
  <headerFooter>
    <oddFooter>&amp;R&amp;7FO-GET-PC01-01
V1</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ErrorMessage="1" xr:uid="{00000000-0002-0000-0000-000001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U3:U4</xm:sqref>
        </x14:dataValidation>
        <x14:dataValidation type="list" allowBlank="1" showInputMessage="1" showErrorMessage="1" xr:uid="{00000000-0002-0000-0000-000002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Q3:Q4 S3:S4</xm:sqref>
        </x14:dataValidation>
        <x14:dataValidation type="list" allowBlank="1" showInputMessage="1" showErrorMessage="1" xr:uid="{00000000-0002-0000-0000-000003000000}">
          <x14:formula1>
            <xm:f>Listas!$B$157:$B$171</xm:f>
          </x14:formula1>
          <xm:sqref>Y12:Y21 Y23</xm:sqref>
        </x14:dataValidation>
        <x14:dataValidation type="list" allowBlank="1" showInputMessage="1" showErrorMessage="1" xr:uid="{00000000-0002-0000-0000-000004000000}">
          <x14:formula1>
            <xm:f>Listas!$B$140:$B$155</xm:f>
          </x14:formula1>
          <xm:sqref>Z12:Z23</xm:sqref>
        </x14:dataValidation>
        <x14:dataValidation type="list" allowBlank="1" showInputMessage="1" showErrorMessage="1" xr:uid="{00000000-0002-0000-0000-000005000000}">
          <x14:formula1>
            <xm:f>Listas!$B$27:$B$77</xm:f>
          </x14:formula1>
          <xm:sqref>G12:G23 G30:G33</xm:sqref>
        </x14:dataValidation>
        <x14:dataValidation type="list" allowBlank="1" showInputMessage="1" showErrorMessage="1" xr:uid="{00000000-0002-0000-0000-000006000000}">
          <x14:formula1>
            <xm:f>Listas!$B$129:$B$138</xm:f>
          </x14:formula1>
          <xm:sqref>I12:I23</xm:sqref>
        </x14:dataValidation>
        <x14:dataValidation type="list" allowBlank="1" showInputMessage="1" showErrorMessage="1" xr:uid="{00000000-0002-0000-0000-000007000000}">
          <x14:formula1>
            <xm:f>Listas!$B$24:$B$25</xm:f>
          </x14:formula1>
          <xm:sqref>K12:K23</xm:sqref>
        </x14:dataValidation>
        <x14:dataValidation type="list" allowBlank="1" showInputMessage="1" showErrorMessage="1" xr:uid="{00000000-0002-0000-0000-000008000000}">
          <x14:formula1>
            <xm:f>Listas!$B$2:$B$4</xm:f>
          </x14:formula1>
          <xm:sqref>L12:L23</xm:sqref>
        </x14:dataValidation>
        <x14:dataValidation type="list" allowBlank="1" showInputMessage="1" showErrorMessage="1" xr:uid="{00000000-0002-0000-0000-00000B000000}">
          <x14:formula1>
            <xm:f>Listas!$B$6:$B$8</xm:f>
          </x14:formula1>
          <xm:sqref>X12:X33</xm:sqref>
        </x14:dataValidation>
        <x14:dataValidation type="list" allowBlank="1" showInputMessage="1" showErrorMessage="1" xr:uid="{00000000-0002-0000-0000-00000C000000}">
          <x14:formula1>
            <xm:f>Listas!$B$79:$B$127</xm:f>
          </x14:formula1>
          <xm:sqref>F12:F23 F30:F33</xm:sqref>
        </x14:dataValidation>
        <x14:dataValidation type="list" allowBlank="1" showInputMessage="1" showErrorMessage="1" xr:uid="{4CFB6342-DE67-4C97-AA00-AA974F436B92}">
          <x14:formula1>
            <xm:f>'E:\MYRIAM\SUB_INFORMACION\ACTIVOS_INFORMACION\Matrices Activos a actualizar_2023\[fo-get-pc01-01_matriz_de_inventario_de_activos_de_informacion_Sub_informacón_06_12.xlsx]Listas'!#REF!</xm:f>
          </x14:formula1>
          <xm:sqref>Y24:Z29 F24:G29 I24:I29 K24:L29</xm:sqref>
        </x14:dataValidation>
        <x14:dataValidation type="list" allowBlank="1" showInputMessage="1" showErrorMessage="1" xr:uid="{93E0B953-79DB-4AFE-8DFB-82DD5542FA05}">
          <x14:formula1>
            <xm:f>'E:\MYRIAM\SUB_INFORMACION\ACTIVOS_INFORMACION\Matrices Activos a actualizar_2023\[fo-get-pc01-01_matriz_de_inventario_de_activos_de_informacion__Sub_Sistemas_informacion.xlsx]Listas'!#REF!</xm:f>
          </x14:formula1>
          <xm:sqref>H30 Z30:Z33 K30:L33 I30:I33</xm:sqref>
        </x14:dataValidation>
        <x14:dataValidation type="list" allowBlank="1" showInputMessage="1" showErrorMessage="1" xr:uid="{00000000-0002-0000-0000-000009000000}">
          <x14:formula1>
            <xm:f>Listas!$B$10:$B$13</xm:f>
          </x14:formula1>
          <xm:sqref>Q12:Q33</xm:sqref>
        </x14:dataValidation>
        <x14:dataValidation type="list" allowBlank="1" showInputMessage="1" showErrorMessage="1" xr:uid="{00000000-0002-0000-0000-00000A000000}">
          <x14:formula1>
            <xm:f>Listas!$B$15:$B$18</xm:f>
          </x14:formula1>
          <xm:sqref>U12:U33 S12:S33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9"/>
  <sheetViews>
    <sheetView zoomScale="70" zoomScaleNormal="70" workbookViewId="0">
      <selection activeCell="Z5" sqref="Z5"/>
    </sheetView>
  </sheetViews>
  <sheetFormatPr baseColWidth="10" defaultColWidth="8.85546875" defaultRowHeight="15" x14ac:dyDescent="0.25"/>
  <cols>
    <col min="1" max="4" width="13.42578125" style="6" customWidth="1"/>
    <col min="5" max="5" width="14" style="6" customWidth="1"/>
    <col min="6" max="6" width="12.85546875" style="6" customWidth="1"/>
    <col min="7" max="7" width="17.5703125" style="6" customWidth="1"/>
    <col min="8" max="8" width="14.140625" style="6" customWidth="1"/>
    <col min="9" max="9" width="50.85546875" style="6" customWidth="1"/>
    <col min="10" max="10" width="11.7109375" style="6" customWidth="1"/>
    <col min="11" max="11" width="16" style="6" customWidth="1"/>
    <col min="12" max="12" width="20.28515625" style="6" bestFit="1" customWidth="1"/>
    <col min="13" max="13" width="14.7109375" style="6" customWidth="1"/>
    <col min="14" max="20" width="28.28515625" style="6" customWidth="1"/>
    <col min="21" max="21" width="17.7109375" style="6" customWidth="1"/>
    <col min="22" max="22" width="21.85546875" style="6" customWidth="1"/>
    <col min="23" max="23" width="21.28515625" style="6" customWidth="1"/>
    <col min="24" max="24" width="19.85546875" style="6" customWidth="1"/>
    <col min="25" max="25" width="20.85546875" style="6" customWidth="1"/>
    <col min="26" max="26" width="17.28515625" style="6" customWidth="1"/>
    <col min="27" max="27" width="44.5703125" style="6" customWidth="1"/>
    <col min="28" max="28" width="55.5703125" style="39" customWidth="1"/>
    <col min="29" max="16384" width="8.85546875" style="6"/>
  </cols>
  <sheetData>
    <row r="1" spans="1:28" ht="32.25" customHeight="1" thickBot="1" x14ac:dyDescent="0.3">
      <c r="A1" s="157" t="s">
        <v>71</v>
      </c>
      <c r="B1" s="158"/>
      <c r="C1" s="158"/>
      <c r="D1" s="158"/>
      <c r="E1" s="158"/>
      <c r="F1" s="158"/>
      <c r="G1" s="158"/>
      <c r="H1" s="158"/>
      <c r="I1" s="158"/>
      <c r="J1" s="159"/>
      <c r="K1" s="160" t="s">
        <v>4</v>
      </c>
      <c r="L1" s="161"/>
      <c r="M1" s="161"/>
      <c r="N1" s="161"/>
      <c r="O1" s="161"/>
      <c r="P1" s="30" t="s">
        <v>5</v>
      </c>
      <c r="Q1" s="154" t="s">
        <v>6</v>
      </c>
      <c r="R1" s="155"/>
      <c r="S1" s="155"/>
      <c r="T1" s="155"/>
      <c r="U1" s="155"/>
      <c r="V1" s="156"/>
      <c r="W1" s="153" t="s">
        <v>7</v>
      </c>
      <c r="X1" s="153"/>
      <c r="Y1" s="153"/>
      <c r="Z1" s="153"/>
      <c r="AA1" s="36" t="s">
        <v>72</v>
      </c>
      <c r="AB1" s="49" t="s">
        <v>73</v>
      </c>
    </row>
    <row r="2" spans="1:28" s="7" customFormat="1" ht="57.75" customHeight="1" x14ac:dyDescent="0.25">
      <c r="A2" s="47" t="s">
        <v>10</v>
      </c>
      <c r="B2" s="47" t="s">
        <v>74</v>
      </c>
      <c r="C2" s="48" t="s">
        <v>75</v>
      </c>
      <c r="D2" s="48" t="s">
        <v>76</v>
      </c>
      <c r="E2" s="47" t="s">
        <v>12</v>
      </c>
      <c r="F2" s="47" t="s">
        <v>13</v>
      </c>
      <c r="G2" s="47" t="s">
        <v>77</v>
      </c>
      <c r="H2" s="47" t="s">
        <v>78</v>
      </c>
      <c r="I2" s="47" t="s">
        <v>79</v>
      </c>
      <c r="J2" s="47" t="s">
        <v>17</v>
      </c>
      <c r="K2" s="24" t="s">
        <v>18</v>
      </c>
      <c r="L2" s="24" t="s">
        <v>80</v>
      </c>
      <c r="M2" s="24" t="s">
        <v>81</v>
      </c>
      <c r="N2" s="24" t="s">
        <v>20</v>
      </c>
      <c r="O2" s="24" t="s">
        <v>82</v>
      </c>
      <c r="P2" s="31" t="s">
        <v>5</v>
      </c>
      <c r="Q2" s="24" t="s">
        <v>24</v>
      </c>
      <c r="R2" s="24" t="s">
        <v>83</v>
      </c>
      <c r="S2" s="24" t="s">
        <v>84</v>
      </c>
      <c r="T2" s="24" t="s">
        <v>85</v>
      </c>
      <c r="U2" s="24" t="s">
        <v>86</v>
      </c>
      <c r="V2" s="24" t="s">
        <v>87</v>
      </c>
      <c r="W2" s="24" t="s">
        <v>88</v>
      </c>
      <c r="X2" s="24" t="s">
        <v>89</v>
      </c>
      <c r="Y2" s="24" t="s">
        <v>90</v>
      </c>
      <c r="Z2" s="24" t="s">
        <v>91</v>
      </c>
      <c r="AA2" s="7" t="s">
        <v>92</v>
      </c>
      <c r="AB2" s="41" t="s">
        <v>93</v>
      </c>
    </row>
    <row r="3" spans="1:28" ht="265.5" customHeight="1" x14ac:dyDescent="0.25">
      <c r="A3" s="9" t="s">
        <v>94</v>
      </c>
      <c r="B3" s="9" t="s">
        <v>95</v>
      </c>
      <c r="C3" s="9" t="s">
        <v>96</v>
      </c>
      <c r="D3" s="9" t="s">
        <v>97</v>
      </c>
      <c r="E3" s="9" t="s">
        <v>98</v>
      </c>
      <c r="F3" s="9" t="s">
        <v>99</v>
      </c>
      <c r="G3" s="9" t="s">
        <v>100</v>
      </c>
      <c r="H3" s="9" t="s">
        <v>101</v>
      </c>
      <c r="I3" s="8" t="s">
        <v>102</v>
      </c>
      <c r="J3" s="9" t="s">
        <v>103</v>
      </c>
      <c r="K3" s="9" t="s">
        <v>104</v>
      </c>
      <c r="L3" s="9" t="s">
        <v>105</v>
      </c>
      <c r="M3" s="10" t="s">
        <v>106</v>
      </c>
      <c r="N3" s="9" t="s">
        <v>107</v>
      </c>
      <c r="O3" s="9" t="s">
        <v>108</v>
      </c>
      <c r="P3" s="9" t="s">
        <v>109</v>
      </c>
      <c r="Q3" s="9" t="s">
        <v>110</v>
      </c>
      <c r="R3" s="9" t="s">
        <v>111</v>
      </c>
      <c r="S3" s="9" t="s">
        <v>112</v>
      </c>
      <c r="T3" s="9" t="s">
        <v>113</v>
      </c>
      <c r="U3" s="32" t="s">
        <v>114</v>
      </c>
      <c r="V3" s="9" t="s">
        <v>115</v>
      </c>
      <c r="W3" s="9" t="s">
        <v>116</v>
      </c>
      <c r="X3" s="9" t="s">
        <v>117</v>
      </c>
      <c r="Y3" s="9" t="s">
        <v>118</v>
      </c>
      <c r="Z3" s="10" t="s">
        <v>119</v>
      </c>
      <c r="AA3" s="37" t="s">
        <v>120</v>
      </c>
      <c r="AB3" s="42" t="s">
        <v>121</v>
      </c>
    </row>
    <row r="4" spans="1:28" ht="276" customHeight="1" x14ac:dyDescent="0.25">
      <c r="A4" s="25"/>
      <c r="B4" s="25"/>
      <c r="C4" s="25"/>
      <c r="D4" s="25"/>
      <c r="E4" s="25"/>
      <c r="F4" s="25"/>
      <c r="G4" s="25"/>
      <c r="H4" s="25"/>
      <c r="I4" s="9" t="s">
        <v>122</v>
      </c>
      <c r="J4" s="25"/>
      <c r="K4" s="25"/>
      <c r="L4" s="9" t="s">
        <v>123</v>
      </c>
      <c r="M4" s="10" t="s">
        <v>124</v>
      </c>
      <c r="N4" s="25"/>
      <c r="O4" s="25"/>
      <c r="P4" s="9" t="s">
        <v>125</v>
      </c>
      <c r="Q4" s="9" t="s">
        <v>126</v>
      </c>
      <c r="R4" s="9" t="s">
        <v>127</v>
      </c>
      <c r="S4" s="9" t="s">
        <v>128</v>
      </c>
      <c r="T4" s="10" t="s">
        <v>129</v>
      </c>
      <c r="U4" s="9" t="s">
        <v>130</v>
      </c>
      <c r="V4" s="9"/>
      <c r="W4" s="9"/>
      <c r="X4" s="25"/>
      <c r="Y4" s="10" t="s">
        <v>131</v>
      </c>
      <c r="Z4" s="10" t="s">
        <v>132</v>
      </c>
      <c r="AA4" s="37" t="s">
        <v>133</v>
      </c>
      <c r="AB4" s="42" t="s">
        <v>134</v>
      </c>
    </row>
    <row r="5" spans="1:28" ht="225" x14ac:dyDescent="0.25">
      <c r="A5" s="25"/>
      <c r="B5" s="25"/>
      <c r="C5" s="25"/>
      <c r="D5" s="25"/>
      <c r="E5" s="25"/>
      <c r="F5" s="25"/>
      <c r="G5" s="25"/>
      <c r="H5" s="25"/>
      <c r="I5" s="9" t="s">
        <v>135</v>
      </c>
      <c r="J5" s="25"/>
      <c r="K5" s="25"/>
      <c r="L5" s="9" t="s">
        <v>136</v>
      </c>
      <c r="M5" s="25"/>
      <c r="N5" s="25"/>
      <c r="O5" s="25"/>
      <c r="P5" s="9"/>
      <c r="Q5" s="9" t="s">
        <v>137</v>
      </c>
      <c r="R5" s="9" t="s">
        <v>138</v>
      </c>
      <c r="S5" s="9" t="s">
        <v>139</v>
      </c>
      <c r="T5" s="9" t="s">
        <v>140</v>
      </c>
      <c r="U5" s="29" t="s">
        <v>141</v>
      </c>
      <c r="V5" s="29"/>
      <c r="W5" s="25"/>
      <c r="X5" s="25"/>
      <c r="Y5" s="25"/>
      <c r="Z5" s="25"/>
      <c r="AA5" s="37" t="s">
        <v>142</v>
      </c>
      <c r="AB5" s="42" t="s">
        <v>143</v>
      </c>
    </row>
    <row r="6" spans="1:28" ht="195" x14ac:dyDescent="0.25">
      <c r="A6" s="25"/>
      <c r="B6" s="25"/>
      <c r="C6" s="25"/>
      <c r="D6" s="25"/>
      <c r="E6" s="25"/>
      <c r="F6" s="25"/>
      <c r="G6" s="25"/>
      <c r="H6" s="25"/>
      <c r="I6" s="9" t="s">
        <v>144</v>
      </c>
      <c r="J6" s="25"/>
      <c r="K6" s="25"/>
      <c r="L6" s="25"/>
      <c r="M6" s="25"/>
      <c r="N6" s="25"/>
      <c r="O6" s="25"/>
      <c r="P6" s="25"/>
      <c r="Q6" s="9" t="s">
        <v>145</v>
      </c>
      <c r="R6" s="9" t="s">
        <v>146</v>
      </c>
      <c r="S6" s="9" t="s">
        <v>147</v>
      </c>
      <c r="T6" s="25"/>
      <c r="U6" s="25"/>
      <c r="V6" s="9"/>
      <c r="W6" s="25"/>
      <c r="X6" s="25"/>
      <c r="Y6" s="25"/>
      <c r="Z6" s="25"/>
      <c r="AA6" s="37" t="s">
        <v>148</v>
      </c>
      <c r="AB6" s="42" t="s">
        <v>149</v>
      </c>
    </row>
    <row r="7" spans="1:28" ht="90" x14ac:dyDescent="0.25">
      <c r="A7" s="25"/>
      <c r="B7" s="25"/>
      <c r="C7" s="25"/>
      <c r="D7" s="25"/>
      <c r="E7" s="25"/>
      <c r="F7" s="25"/>
      <c r="G7" s="25"/>
      <c r="H7" s="25"/>
      <c r="I7" s="9" t="s">
        <v>150</v>
      </c>
      <c r="J7" s="25"/>
      <c r="K7" s="25"/>
      <c r="L7" s="25"/>
      <c r="M7" s="25"/>
      <c r="N7" s="25"/>
      <c r="O7" s="25"/>
      <c r="P7" s="25"/>
      <c r="Q7" s="25"/>
      <c r="R7" s="25"/>
      <c r="S7" s="9"/>
      <c r="T7" s="25"/>
      <c r="U7" s="25"/>
      <c r="V7" s="25"/>
      <c r="W7" s="25"/>
      <c r="X7" s="25"/>
      <c r="Y7" s="25"/>
      <c r="Z7" s="25"/>
      <c r="AA7" s="37" t="s">
        <v>151</v>
      </c>
      <c r="AB7" s="42" t="s">
        <v>152</v>
      </c>
    </row>
    <row r="8" spans="1:28" ht="60.75" thickBot="1" x14ac:dyDescent="0.3">
      <c r="A8" s="25"/>
      <c r="B8" s="25"/>
      <c r="C8" s="25"/>
      <c r="D8" s="25"/>
      <c r="E8" s="25"/>
      <c r="F8" s="25"/>
      <c r="G8" s="25"/>
      <c r="H8" s="25"/>
      <c r="I8" s="9" t="s">
        <v>153</v>
      </c>
      <c r="J8" s="25"/>
      <c r="K8" s="25"/>
      <c r="L8" s="25"/>
      <c r="M8" s="25"/>
      <c r="N8" s="25"/>
      <c r="O8" s="25"/>
      <c r="P8" s="25"/>
      <c r="Q8" s="25"/>
      <c r="R8" s="25"/>
      <c r="S8" s="25"/>
      <c r="T8" s="25"/>
      <c r="U8" s="25"/>
      <c r="V8" s="25"/>
      <c r="W8" s="25"/>
      <c r="X8" s="25"/>
      <c r="Y8" s="25"/>
      <c r="Z8" s="25"/>
      <c r="AA8" s="40"/>
      <c r="AB8" s="43" t="s">
        <v>154</v>
      </c>
    </row>
    <row r="9" spans="1:28" x14ac:dyDescent="0.25">
      <c r="I9" s="11"/>
      <c r="AB9" s="38"/>
    </row>
  </sheetData>
  <mergeCells count="4">
    <mergeCell ref="W1:Z1"/>
    <mergeCell ref="Q1:V1"/>
    <mergeCell ref="A1:J1"/>
    <mergeCell ref="K1:O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30" sqref="H30"/>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1"/>
  <sheetViews>
    <sheetView topLeftCell="A70" zoomScale="106" zoomScaleNormal="106" workbookViewId="0">
      <selection activeCell="B102" sqref="B102"/>
    </sheetView>
  </sheetViews>
  <sheetFormatPr baseColWidth="10" defaultColWidth="11.5703125" defaultRowHeight="15" x14ac:dyDescent="0.25"/>
  <cols>
    <col min="1" max="1" width="33.85546875" bestFit="1" customWidth="1"/>
    <col min="2" max="2" width="62.7109375" bestFit="1" customWidth="1"/>
  </cols>
  <sheetData>
    <row r="1" spans="1:2" x14ac:dyDescent="0.25">
      <c r="A1" s="53" t="s">
        <v>19</v>
      </c>
      <c r="B1" s="53"/>
    </row>
    <row r="2" spans="1:2" x14ac:dyDescent="0.25">
      <c r="A2" s="53"/>
      <c r="B2" s="53" t="s">
        <v>68</v>
      </c>
    </row>
    <row r="3" spans="1:2" x14ac:dyDescent="0.25">
      <c r="A3" s="53"/>
      <c r="B3" s="53" t="s">
        <v>63</v>
      </c>
    </row>
    <row r="4" spans="1:2" x14ac:dyDescent="0.25">
      <c r="A4" s="53"/>
      <c r="B4" s="53" t="s">
        <v>56</v>
      </c>
    </row>
    <row r="5" spans="1:2" x14ac:dyDescent="0.25">
      <c r="A5" s="53" t="s">
        <v>53</v>
      </c>
      <c r="B5" s="53"/>
    </row>
    <row r="6" spans="1:2" x14ac:dyDescent="0.25">
      <c r="A6" s="53"/>
      <c r="B6" s="53" t="s">
        <v>60</v>
      </c>
    </row>
    <row r="7" spans="1:2" x14ac:dyDescent="0.25">
      <c r="A7" s="53"/>
      <c r="B7" s="53" t="s">
        <v>66</v>
      </c>
    </row>
    <row r="8" spans="1:2" x14ac:dyDescent="0.25">
      <c r="A8" s="53"/>
      <c r="B8" s="53" t="s">
        <v>155</v>
      </c>
    </row>
    <row r="9" spans="1:2" x14ac:dyDescent="0.25">
      <c r="A9" s="53" t="s">
        <v>156</v>
      </c>
      <c r="B9" s="53"/>
    </row>
    <row r="10" spans="1:2" x14ac:dyDescent="0.25">
      <c r="A10" s="53"/>
      <c r="B10" s="54" t="s">
        <v>69</v>
      </c>
    </row>
    <row r="11" spans="1:2" x14ac:dyDescent="0.25">
      <c r="A11" s="53"/>
      <c r="B11" s="53" t="s">
        <v>157</v>
      </c>
    </row>
    <row r="12" spans="1:2" x14ac:dyDescent="0.25">
      <c r="A12" s="53"/>
      <c r="B12" s="53" t="s">
        <v>64</v>
      </c>
    </row>
    <row r="13" spans="1:2" x14ac:dyDescent="0.25">
      <c r="A13" s="53"/>
      <c r="B13" s="53" t="s">
        <v>58</v>
      </c>
    </row>
    <row r="14" spans="1:2" x14ac:dyDescent="0.25">
      <c r="A14" s="53" t="s">
        <v>158</v>
      </c>
      <c r="B14" s="53"/>
    </row>
    <row r="15" spans="1:2" x14ac:dyDescent="0.25">
      <c r="A15" s="53"/>
      <c r="B15" s="53" t="s">
        <v>70</v>
      </c>
    </row>
    <row r="16" spans="1:2" x14ac:dyDescent="0.25">
      <c r="A16" s="53"/>
      <c r="B16" s="53" t="s">
        <v>59</v>
      </c>
    </row>
    <row r="17" spans="1:2" x14ac:dyDescent="0.25">
      <c r="A17" s="53"/>
      <c r="B17" s="53" t="s">
        <v>65</v>
      </c>
    </row>
    <row r="18" spans="1:2" x14ac:dyDescent="0.25">
      <c r="A18" s="53"/>
      <c r="B18" s="53" t="s">
        <v>58</v>
      </c>
    </row>
    <row r="19" spans="1:2" x14ac:dyDescent="0.25">
      <c r="A19" s="53" t="s">
        <v>159</v>
      </c>
      <c r="B19" s="53"/>
    </row>
    <row r="20" spans="1:2" x14ac:dyDescent="0.25">
      <c r="A20" s="53"/>
      <c r="B20" s="53" t="s">
        <v>70</v>
      </c>
    </row>
    <row r="21" spans="1:2" x14ac:dyDescent="0.25">
      <c r="A21" s="53"/>
      <c r="B21" s="53" t="s">
        <v>59</v>
      </c>
    </row>
    <row r="22" spans="1:2" x14ac:dyDescent="0.25">
      <c r="A22" s="53"/>
      <c r="B22" s="53" t="s">
        <v>65</v>
      </c>
    </row>
    <row r="23" spans="1:2" x14ac:dyDescent="0.25">
      <c r="A23" s="53" t="s">
        <v>18</v>
      </c>
      <c r="B23" s="53"/>
    </row>
    <row r="24" spans="1:2" x14ac:dyDescent="0.25">
      <c r="A24" s="53"/>
      <c r="B24" s="53" t="s">
        <v>55</v>
      </c>
    </row>
    <row r="25" spans="1:2" x14ac:dyDescent="0.25">
      <c r="A25" s="53"/>
      <c r="B25" s="53" t="s">
        <v>160</v>
      </c>
    </row>
    <row r="26" spans="1:2" x14ac:dyDescent="0.25">
      <c r="A26" s="53" t="s">
        <v>161</v>
      </c>
      <c r="B26" s="53"/>
    </row>
    <row r="27" spans="1:2" x14ac:dyDescent="0.25">
      <c r="A27" s="53"/>
      <c r="B27" s="55" t="s">
        <v>162</v>
      </c>
    </row>
    <row r="28" spans="1:2" x14ac:dyDescent="0.25">
      <c r="A28" s="53"/>
      <c r="B28" s="55" t="s">
        <v>163</v>
      </c>
    </row>
    <row r="29" spans="1:2" x14ac:dyDescent="0.25">
      <c r="A29" s="53"/>
      <c r="B29" s="55" t="s">
        <v>164</v>
      </c>
    </row>
    <row r="30" spans="1:2" x14ac:dyDescent="0.25">
      <c r="A30" s="53"/>
      <c r="B30" s="55" t="s">
        <v>165</v>
      </c>
    </row>
    <row r="31" spans="1:2" x14ac:dyDescent="0.25">
      <c r="A31" s="53"/>
      <c r="B31" s="55" t="s">
        <v>166</v>
      </c>
    </row>
    <row r="32" spans="1:2" x14ac:dyDescent="0.25">
      <c r="A32" s="53"/>
      <c r="B32" s="56" t="s">
        <v>167</v>
      </c>
    </row>
    <row r="33" spans="1:2" x14ac:dyDescent="0.25">
      <c r="A33" s="53"/>
      <c r="B33" s="56" t="s">
        <v>168</v>
      </c>
    </row>
    <row r="34" spans="1:2" x14ac:dyDescent="0.25">
      <c r="A34" s="53"/>
      <c r="B34" s="56" t="s">
        <v>169</v>
      </c>
    </row>
    <row r="35" spans="1:2" x14ac:dyDescent="0.25">
      <c r="A35" s="53"/>
      <c r="B35" s="57" t="s">
        <v>170</v>
      </c>
    </row>
    <row r="36" spans="1:2" x14ac:dyDescent="0.25">
      <c r="A36" s="53"/>
      <c r="B36" s="58" t="s">
        <v>171</v>
      </c>
    </row>
    <row r="37" spans="1:2" x14ac:dyDescent="0.25">
      <c r="A37" s="53"/>
      <c r="B37" s="55" t="s">
        <v>251</v>
      </c>
    </row>
    <row r="38" spans="1:2" x14ac:dyDescent="0.25">
      <c r="A38" s="53"/>
      <c r="B38" s="55" t="s">
        <v>172</v>
      </c>
    </row>
    <row r="39" spans="1:2" x14ac:dyDescent="0.25">
      <c r="A39" s="53"/>
      <c r="B39" s="59" t="s">
        <v>173</v>
      </c>
    </row>
    <row r="40" spans="1:2" x14ac:dyDescent="0.25">
      <c r="A40" s="53"/>
      <c r="B40" s="59" t="s">
        <v>174</v>
      </c>
    </row>
    <row r="41" spans="1:2" x14ac:dyDescent="0.25">
      <c r="A41" s="53"/>
      <c r="B41" s="59" t="s">
        <v>175</v>
      </c>
    </row>
    <row r="42" spans="1:2" x14ac:dyDescent="0.25">
      <c r="A42" s="53"/>
      <c r="B42" s="59" t="s">
        <v>176</v>
      </c>
    </row>
    <row r="43" spans="1:2" ht="23.25" customHeight="1" x14ac:dyDescent="0.25">
      <c r="A43" s="53"/>
      <c r="B43" s="59" t="s">
        <v>177</v>
      </c>
    </row>
    <row r="44" spans="1:2" x14ac:dyDescent="0.25">
      <c r="A44" s="53"/>
      <c r="B44" s="57" t="s">
        <v>178</v>
      </c>
    </row>
    <row r="45" spans="1:2" x14ac:dyDescent="0.25">
      <c r="A45" s="53"/>
      <c r="B45" s="57" t="s">
        <v>179</v>
      </c>
    </row>
    <row r="46" spans="1:2" x14ac:dyDescent="0.25">
      <c r="A46" s="53"/>
      <c r="B46" s="57" t="s">
        <v>180</v>
      </c>
    </row>
    <row r="47" spans="1:2" x14ac:dyDescent="0.25">
      <c r="A47" s="53"/>
      <c r="B47" s="57" t="s">
        <v>181</v>
      </c>
    </row>
    <row r="48" spans="1:2" x14ac:dyDescent="0.25">
      <c r="A48" s="53"/>
      <c r="B48" s="55" t="s">
        <v>182</v>
      </c>
    </row>
    <row r="49" spans="1:2" x14ac:dyDescent="0.25">
      <c r="A49" s="53"/>
      <c r="B49" s="56" t="s">
        <v>183</v>
      </c>
    </row>
    <row r="50" spans="1:2" x14ac:dyDescent="0.25">
      <c r="A50" s="53"/>
      <c r="B50" s="55" t="s">
        <v>184</v>
      </c>
    </row>
    <row r="51" spans="1:2" x14ac:dyDescent="0.25">
      <c r="A51" s="53"/>
      <c r="B51" s="55" t="s">
        <v>185</v>
      </c>
    </row>
    <row r="52" spans="1:2" x14ac:dyDescent="0.25">
      <c r="A52" s="53"/>
      <c r="B52" s="55" t="s">
        <v>253</v>
      </c>
    </row>
    <row r="53" spans="1:2" x14ac:dyDescent="0.25">
      <c r="A53" s="53"/>
      <c r="B53" s="55" t="s">
        <v>186</v>
      </c>
    </row>
    <row r="54" spans="1:2" x14ac:dyDescent="0.25">
      <c r="A54" s="53"/>
      <c r="B54" s="55" t="s">
        <v>187</v>
      </c>
    </row>
    <row r="55" spans="1:2" x14ac:dyDescent="0.25">
      <c r="A55" s="53"/>
      <c r="B55" s="55" t="s">
        <v>188</v>
      </c>
    </row>
    <row r="56" spans="1:2" x14ac:dyDescent="0.25">
      <c r="A56" s="53"/>
      <c r="B56" s="58" t="s">
        <v>189</v>
      </c>
    </row>
    <row r="57" spans="1:2" x14ac:dyDescent="0.25">
      <c r="A57" s="53"/>
      <c r="B57" s="58" t="s">
        <v>190</v>
      </c>
    </row>
    <row r="58" spans="1:2" x14ac:dyDescent="0.25">
      <c r="A58" s="53"/>
      <c r="B58" s="58" t="s">
        <v>191</v>
      </c>
    </row>
    <row r="59" spans="1:2" x14ac:dyDescent="0.25">
      <c r="A59" s="53"/>
      <c r="B59" s="58" t="s">
        <v>252</v>
      </c>
    </row>
    <row r="60" spans="1:2" x14ac:dyDescent="0.25">
      <c r="A60" s="53"/>
      <c r="B60" s="55" t="s">
        <v>192</v>
      </c>
    </row>
    <row r="61" spans="1:2" x14ac:dyDescent="0.25">
      <c r="A61" s="53"/>
      <c r="B61" s="55" t="s">
        <v>193</v>
      </c>
    </row>
    <row r="62" spans="1:2" x14ac:dyDescent="0.25">
      <c r="A62" s="53"/>
      <c r="B62" s="55"/>
    </row>
    <row r="63" spans="1:2" x14ac:dyDescent="0.25">
      <c r="A63" s="53"/>
      <c r="B63" s="55"/>
    </row>
    <row r="64" spans="1:2" x14ac:dyDescent="0.25">
      <c r="A64" s="53"/>
      <c r="B64" s="56"/>
    </row>
    <row r="65" spans="1:2" x14ac:dyDescent="0.25">
      <c r="A65" s="53"/>
      <c r="B65" s="56"/>
    </row>
    <row r="66" spans="1:2" x14ac:dyDescent="0.25">
      <c r="A66" s="53"/>
      <c r="B66" s="56"/>
    </row>
    <row r="67" spans="1:2" x14ac:dyDescent="0.25">
      <c r="A67" s="53"/>
      <c r="B67" s="56"/>
    </row>
    <row r="68" spans="1:2" x14ac:dyDescent="0.25">
      <c r="A68" s="53"/>
      <c r="B68" s="56"/>
    </row>
    <row r="69" spans="1:2" x14ac:dyDescent="0.25">
      <c r="A69" s="53"/>
      <c r="B69" s="56"/>
    </row>
    <row r="70" spans="1:2" x14ac:dyDescent="0.25">
      <c r="A70" s="53"/>
      <c r="B70" s="56"/>
    </row>
    <row r="71" spans="1:2" x14ac:dyDescent="0.25">
      <c r="A71" s="53"/>
      <c r="B71" s="55"/>
    </row>
    <row r="72" spans="1:2" x14ac:dyDescent="0.25">
      <c r="A72" s="53"/>
      <c r="B72" s="55"/>
    </row>
    <row r="73" spans="1:2" x14ac:dyDescent="0.25">
      <c r="A73" s="53"/>
      <c r="B73" s="55"/>
    </row>
    <row r="74" spans="1:2" x14ac:dyDescent="0.25">
      <c r="A74" s="53"/>
      <c r="B74" s="55"/>
    </row>
    <row r="75" spans="1:2" x14ac:dyDescent="0.25">
      <c r="A75" s="53"/>
      <c r="B75" s="55"/>
    </row>
    <row r="76" spans="1:2" x14ac:dyDescent="0.25">
      <c r="A76" s="53"/>
      <c r="B76" s="55"/>
    </row>
    <row r="77" spans="1:2" x14ac:dyDescent="0.25">
      <c r="A77" s="53"/>
      <c r="B77" s="56"/>
    </row>
    <row r="78" spans="1:2" x14ac:dyDescent="0.25">
      <c r="A78" s="53" t="s">
        <v>194</v>
      </c>
      <c r="B78" s="53"/>
    </row>
    <row r="79" spans="1:2" x14ac:dyDescent="0.25">
      <c r="A79" s="53"/>
      <c r="B79" s="53" t="s">
        <v>195</v>
      </c>
    </row>
    <row r="80" spans="1:2" x14ac:dyDescent="0.25">
      <c r="A80" s="53"/>
      <c r="B80" s="53" t="s">
        <v>196</v>
      </c>
    </row>
    <row r="81" spans="1:2" x14ac:dyDescent="0.25">
      <c r="A81" s="53"/>
      <c r="B81" s="53" t="s">
        <v>197</v>
      </c>
    </row>
    <row r="82" spans="1:2" x14ac:dyDescent="0.25">
      <c r="A82" s="53"/>
      <c r="B82" s="53" t="s">
        <v>198</v>
      </c>
    </row>
    <row r="83" spans="1:2" x14ac:dyDescent="0.25">
      <c r="A83" s="53"/>
      <c r="B83" s="53" t="s">
        <v>199</v>
      </c>
    </row>
    <row r="84" spans="1:2" x14ac:dyDescent="0.25">
      <c r="A84" s="53"/>
      <c r="B84" s="53" t="s">
        <v>200</v>
      </c>
    </row>
    <row r="85" spans="1:2" x14ac:dyDescent="0.25">
      <c r="A85" s="53"/>
      <c r="B85" s="53" t="s">
        <v>201</v>
      </c>
    </row>
    <row r="86" spans="1:2" x14ac:dyDescent="0.25">
      <c r="A86" s="53"/>
      <c r="B86" s="53" t="s">
        <v>202</v>
      </c>
    </row>
    <row r="87" spans="1:2" x14ac:dyDescent="0.25">
      <c r="A87" s="53"/>
      <c r="B87" s="53" t="s">
        <v>203</v>
      </c>
    </row>
    <row r="88" spans="1:2" x14ac:dyDescent="0.25">
      <c r="A88" s="53"/>
      <c r="B88" s="53" t="s">
        <v>204</v>
      </c>
    </row>
    <row r="89" spans="1:2" x14ac:dyDescent="0.25">
      <c r="A89" s="53"/>
      <c r="B89" s="53" t="s">
        <v>205</v>
      </c>
    </row>
    <row r="90" spans="1:2" x14ac:dyDescent="0.25">
      <c r="A90" s="53"/>
      <c r="B90" s="53" t="s">
        <v>206</v>
      </c>
    </row>
    <row r="91" spans="1:2" x14ac:dyDescent="0.25">
      <c r="A91" s="53"/>
      <c r="B91" s="53" t="s">
        <v>207</v>
      </c>
    </row>
    <row r="92" spans="1:2" x14ac:dyDescent="0.25">
      <c r="A92" s="53"/>
      <c r="B92" s="53" t="s">
        <v>208</v>
      </c>
    </row>
    <row r="93" spans="1:2" x14ac:dyDescent="0.25">
      <c r="A93" s="53"/>
      <c r="B93" s="53" t="s">
        <v>209</v>
      </c>
    </row>
    <row r="94" spans="1:2" x14ac:dyDescent="0.25">
      <c r="A94" s="53"/>
      <c r="B94" s="53" t="s">
        <v>210</v>
      </c>
    </row>
    <row r="95" spans="1:2" x14ac:dyDescent="0.25">
      <c r="A95" s="53"/>
      <c r="B95" s="53" t="s">
        <v>211</v>
      </c>
    </row>
    <row r="96" spans="1:2" x14ac:dyDescent="0.25">
      <c r="A96" s="53"/>
      <c r="B96" s="53" t="s">
        <v>212</v>
      </c>
    </row>
    <row r="97" spans="1:2" x14ac:dyDescent="0.25">
      <c r="A97" s="53"/>
      <c r="B97" s="53" t="s">
        <v>213</v>
      </c>
    </row>
    <row r="98" spans="1:2" x14ac:dyDescent="0.25">
      <c r="A98" s="53"/>
      <c r="B98" s="53" t="s">
        <v>214</v>
      </c>
    </row>
    <row r="99" spans="1:2" x14ac:dyDescent="0.25">
      <c r="A99" s="53"/>
      <c r="B99" s="53" t="s">
        <v>215</v>
      </c>
    </row>
    <row r="100" spans="1:2" x14ac:dyDescent="0.25">
      <c r="A100" s="53"/>
      <c r="B100" s="53" t="s">
        <v>216</v>
      </c>
    </row>
    <row r="101" spans="1:2" x14ac:dyDescent="0.25">
      <c r="A101" s="53"/>
      <c r="B101" s="53" t="s">
        <v>261</v>
      </c>
    </row>
    <row r="102" spans="1:2" x14ac:dyDescent="0.25">
      <c r="A102" s="53"/>
      <c r="B102" s="53" t="s">
        <v>57</v>
      </c>
    </row>
    <row r="103" spans="1:2" x14ac:dyDescent="0.25">
      <c r="A103" s="53"/>
      <c r="B103" s="53" t="s">
        <v>254</v>
      </c>
    </row>
    <row r="104" spans="1:2" x14ac:dyDescent="0.25">
      <c r="A104" s="53"/>
      <c r="B104" s="53" t="s">
        <v>52</v>
      </c>
    </row>
    <row r="105" spans="1:2" x14ac:dyDescent="0.25">
      <c r="A105" s="53"/>
      <c r="B105" s="53"/>
    </row>
    <row r="106" spans="1:2" x14ac:dyDescent="0.25">
      <c r="A106" s="53"/>
      <c r="B106" s="53" t="s">
        <v>217</v>
      </c>
    </row>
    <row r="107" spans="1:2" x14ac:dyDescent="0.25">
      <c r="A107" s="53"/>
      <c r="B107" s="53" t="s">
        <v>218</v>
      </c>
    </row>
    <row r="108" spans="1:2" x14ac:dyDescent="0.25">
      <c r="A108" s="53"/>
      <c r="B108" s="53" t="s">
        <v>219</v>
      </c>
    </row>
    <row r="109" spans="1:2" x14ac:dyDescent="0.25">
      <c r="A109" s="53"/>
      <c r="B109" s="53" t="s">
        <v>220</v>
      </c>
    </row>
    <row r="110" spans="1:2" x14ac:dyDescent="0.25">
      <c r="A110" s="53"/>
      <c r="B110" s="53" t="s">
        <v>221</v>
      </c>
    </row>
    <row r="111" spans="1:2" x14ac:dyDescent="0.25">
      <c r="A111" s="53"/>
      <c r="B111" s="53" t="s">
        <v>222</v>
      </c>
    </row>
    <row r="112" spans="1:2" x14ac:dyDescent="0.25">
      <c r="A112" s="53"/>
      <c r="B112" s="53" t="s">
        <v>223</v>
      </c>
    </row>
    <row r="113" spans="1:2" x14ac:dyDescent="0.25">
      <c r="A113" s="53"/>
      <c r="B113" s="53" t="s">
        <v>224</v>
      </c>
    </row>
    <row r="114" spans="1:2" x14ac:dyDescent="0.25">
      <c r="A114" s="53"/>
      <c r="B114" s="53" t="s">
        <v>225</v>
      </c>
    </row>
    <row r="115" spans="1:2" x14ac:dyDescent="0.25">
      <c r="A115" s="53"/>
      <c r="B115" s="53" t="s">
        <v>226</v>
      </c>
    </row>
    <row r="116" spans="1:2" x14ac:dyDescent="0.25">
      <c r="A116" s="53"/>
      <c r="B116" s="53" t="s">
        <v>227</v>
      </c>
    </row>
    <row r="117" spans="1:2" x14ac:dyDescent="0.25">
      <c r="A117" s="53"/>
      <c r="B117" s="53" t="s">
        <v>228</v>
      </c>
    </row>
    <row r="118" spans="1:2" x14ac:dyDescent="0.25">
      <c r="A118" s="53"/>
      <c r="B118" s="53" t="s">
        <v>229</v>
      </c>
    </row>
    <row r="119" spans="1:2" x14ac:dyDescent="0.25">
      <c r="A119" s="53"/>
      <c r="B119" s="53" t="s">
        <v>230</v>
      </c>
    </row>
    <row r="120" spans="1:2" x14ac:dyDescent="0.25">
      <c r="A120" s="53"/>
      <c r="B120" s="53" t="s">
        <v>231</v>
      </c>
    </row>
    <row r="121" spans="1:2" x14ac:dyDescent="0.25">
      <c r="A121" s="53"/>
      <c r="B121" s="53" t="s">
        <v>232</v>
      </c>
    </row>
    <row r="122" spans="1:2" x14ac:dyDescent="0.25">
      <c r="A122" s="53"/>
      <c r="B122" s="53" t="s">
        <v>233</v>
      </c>
    </row>
    <row r="123" spans="1:2" x14ac:dyDescent="0.25">
      <c r="A123" s="53"/>
      <c r="B123" s="53" t="s">
        <v>234</v>
      </c>
    </row>
    <row r="124" spans="1:2" x14ac:dyDescent="0.25">
      <c r="A124" s="53"/>
      <c r="B124" s="53" t="s">
        <v>235</v>
      </c>
    </row>
    <row r="125" spans="1:2" x14ac:dyDescent="0.25">
      <c r="A125" s="53"/>
      <c r="B125" s="53" t="s">
        <v>236</v>
      </c>
    </row>
    <row r="126" spans="1:2" x14ac:dyDescent="0.25">
      <c r="A126" s="53"/>
      <c r="B126" s="53" t="s">
        <v>237</v>
      </c>
    </row>
    <row r="127" spans="1:2" x14ac:dyDescent="0.25">
      <c r="A127" s="53"/>
      <c r="B127" s="53" t="s">
        <v>238</v>
      </c>
    </row>
    <row r="128" spans="1:2" x14ac:dyDescent="0.25">
      <c r="A128" s="53" t="s">
        <v>239</v>
      </c>
      <c r="B128" s="53"/>
    </row>
    <row r="129" spans="1:2" x14ac:dyDescent="0.25">
      <c r="A129" s="53"/>
      <c r="B129" s="53" t="s">
        <v>53</v>
      </c>
    </row>
    <row r="130" spans="1:2" x14ac:dyDescent="0.25">
      <c r="A130" s="53"/>
      <c r="B130" s="53" t="s">
        <v>240</v>
      </c>
    </row>
    <row r="131" spans="1:2" x14ac:dyDescent="0.25">
      <c r="A131" s="53"/>
      <c r="B131" s="53" t="s">
        <v>241</v>
      </c>
    </row>
    <row r="132" spans="1:2" x14ac:dyDescent="0.25">
      <c r="A132" s="53"/>
      <c r="B132" s="53" t="s">
        <v>242</v>
      </c>
    </row>
    <row r="133" spans="1:2" x14ac:dyDescent="0.25">
      <c r="A133" s="53"/>
      <c r="B133" s="53" t="s">
        <v>243</v>
      </c>
    </row>
    <row r="134" spans="1:2" x14ac:dyDescent="0.25">
      <c r="A134" s="53"/>
      <c r="B134" s="53" t="s">
        <v>67</v>
      </c>
    </row>
    <row r="135" spans="1:2" x14ac:dyDescent="0.25">
      <c r="A135" s="53"/>
      <c r="B135" s="53" t="s">
        <v>244</v>
      </c>
    </row>
    <row r="136" spans="1:2" x14ac:dyDescent="0.25">
      <c r="A136" s="53"/>
      <c r="B136" s="53" t="s">
        <v>245</v>
      </c>
    </row>
    <row r="137" spans="1:2" x14ac:dyDescent="0.25">
      <c r="A137" s="53"/>
      <c r="B137" s="53" t="s">
        <v>246</v>
      </c>
    </row>
    <row r="138" spans="1:2" x14ac:dyDescent="0.25">
      <c r="A138" s="53"/>
      <c r="B138" s="53" t="s">
        <v>247</v>
      </c>
    </row>
    <row r="139" spans="1:2" x14ac:dyDescent="0.25">
      <c r="A139" s="53" t="s">
        <v>248</v>
      </c>
      <c r="B139" s="53"/>
    </row>
    <row r="140" spans="1:2" x14ac:dyDescent="0.25">
      <c r="A140" s="53"/>
      <c r="B140" s="53">
        <v>1</v>
      </c>
    </row>
    <row r="141" spans="1:2" x14ac:dyDescent="0.25">
      <c r="A141" s="53"/>
      <c r="B141" s="53">
        <v>2</v>
      </c>
    </row>
    <row r="142" spans="1:2" x14ac:dyDescent="0.25">
      <c r="A142" s="53"/>
      <c r="B142" s="53">
        <v>3</v>
      </c>
    </row>
    <row r="143" spans="1:2" x14ac:dyDescent="0.25">
      <c r="A143" s="53"/>
      <c r="B143" s="53">
        <v>4</v>
      </c>
    </row>
    <row r="144" spans="1:2" x14ac:dyDescent="0.25">
      <c r="A144" s="53"/>
      <c r="B144" s="53">
        <v>5</v>
      </c>
    </row>
    <row r="145" spans="1:2" x14ac:dyDescent="0.25">
      <c r="A145" s="53"/>
      <c r="B145" s="53">
        <v>6</v>
      </c>
    </row>
    <row r="146" spans="1:2" x14ac:dyDescent="0.25">
      <c r="A146" s="53"/>
      <c r="B146" s="53">
        <v>7</v>
      </c>
    </row>
    <row r="147" spans="1:2" x14ac:dyDescent="0.25">
      <c r="A147" s="53"/>
      <c r="B147" s="53">
        <v>8</v>
      </c>
    </row>
    <row r="148" spans="1:2" x14ac:dyDescent="0.25">
      <c r="A148" s="53"/>
      <c r="B148" s="53">
        <v>9</v>
      </c>
    </row>
    <row r="149" spans="1:2" x14ac:dyDescent="0.25">
      <c r="A149" s="53"/>
      <c r="B149" s="53">
        <v>10</v>
      </c>
    </row>
    <row r="150" spans="1:2" x14ac:dyDescent="0.25">
      <c r="A150" s="53"/>
      <c r="B150" s="53">
        <v>11</v>
      </c>
    </row>
    <row r="151" spans="1:2" x14ac:dyDescent="0.25">
      <c r="A151" s="53"/>
      <c r="B151" s="53">
        <v>12</v>
      </c>
    </row>
    <row r="152" spans="1:2" x14ac:dyDescent="0.25">
      <c r="A152" s="53"/>
      <c r="B152" s="53">
        <v>13</v>
      </c>
    </row>
    <row r="153" spans="1:2" x14ac:dyDescent="0.25">
      <c r="A153" s="53"/>
      <c r="B153" s="53">
        <v>14</v>
      </c>
    </row>
    <row r="154" spans="1:2" x14ac:dyDescent="0.25">
      <c r="A154" s="53"/>
      <c r="B154" s="53">
        <v>15</v>
      </c>
    </row>
    <row r="155" spans="1:2" x14ac:dyDescent="0.25">
      <c r="A155" s="53"/>
      <c r="B155" s="53" t="s">
        <v>249</v>
      </c>
    </row>
    <row r="156" spans="1:2" x14ac:dyDescent="0.25">
      <c r="A156" s="53" t="s">
        <v>250</v>
      </c>
      <c r="B156" s="53"/>
    </row>
    <row r="157" spans="1:2" x14ac:dyDescent="0.25">
      <c r="A157" s="53"/>
      <c r="B157" s="53">
        <v>1</v>
      </c>
    </row>
    <row r="158" spans="1:2" x14ac:dyDescent="0.25">
      <c r="A158" s="53"/>
      <c r="B158" s="53">
        <v>2</v>
      </c>
    </row>
    <row r="159" spans="1:2" x14ac:dyDescent="0.25">
      <c r="A159" s="53"/>
      <c r="B159" s="53">
        <v>3</v>
      </c>
    </row>
    <row r="160" spans="1:2" x14ac:dyDescent="0.25">
      <c r="A160" s="53"/>
      <c r="B160" s="53">
        <v>4</v>
      </c>
    </row>
    <row r="161" spans="1:2" x14ac:dyDescent="0.25">
      <c r="A161" s="53"/>
      <c r="B161" s="53">
        <v>5</v>
      </c>
    </row>
    <row r="162" spans="1:2" x14ac:dyDescent="0.25">
      <c r="A162" s="53"/>
      <c r="B162" s="53">
        <v>6</v>
      </c>
    </row>
    <row r="163" spans="1:2" x14ac:dyDescent="0.25">
      <c r="A163" s="53"/>
      <c r="B163" s="53">
        <v>7</v>
      </c>
    </row>
    <row r="164" spans="1:2" x14ac:dyDescent="0.25">
      <c r="A164" s="53"/>
      <c r="B164" s="53">
        <v>8</v>
      </c>
    </row>
    <row r="165" spans="1:2" x14ac:dyDescent="0.25">
      <c r="A165" s="53"/>
      <c r="B165" s="53">
        <v>9</v>
      </c>
    </row>
    <row r="166" spans="1:2" x14ac:dyDescent="0.25">
      <c r="A166" s="53"/>
      <c r="B166" s="53">
        <v>10</v>
      </c>
    </row>
    <row r="167" spans="1:2" x14ac:dyDescent="0.25">
      <c r="A167" s="53"/>
      <c r="B167" s="53">
        <v>11</v>
      </c>
    </row>
    <row r="168" spans="1:2" x14ac:dyDescent="0.25">
      <c r="A168" s="53"/>
      <c r="B168" s="53">
        <v>12</v>
      </c>
    </row>
    <row r="169" spans="1:2" x14ac:dyDescent="0.25">
      <c r="A169" s="53"/>
      <c r="B169" s="53">
        <v>13</v>
      </c>
    </row>
    <row r="170" spans="1:2" x14ac:dyDescent="0.25">
      <c r="A170" s="53"/>
      <c r="B170" s="53">
        <v>14</v>
      </c>
    </row>
    <row r="171" spans="1:2" x14ac:dyDescent="0.25">
      <c r="A171" s="53"/>
      <c r="B171" s="53">
        <v>15</v>
      </c>
    </row>
    <row r="172" spans="1:2" x14ac:dyDescent="0.25">
      <c r="A172" s="53"/>
      <c r="B172" s="53"/>
    </row>
    <row r="173" spans="1:2" x14ac:dyDescent="0.25">
      <c r="A173" s="53"/>
      <c r="B173" s="53"/>
    </row>
    <row r="174" spans="1:2" x14ac:dyDescent="0.25">
      <c r="A174" s="53"/>
      <c r="B174" s="53"/>
    </row>
    <row r="175" spans="1:2" x14ac:dyDescent="0.25">
      <c r="A175" s="53"/>
      <c r="B175" s="53"/>
    </row>
    <row r="176" spans="1:2" x14ac:dyDescent="0.25">
      <c r="A176" s="53"/>
      <c r="B176" s="53"/>
    </row>
    <row r="177" spans="1:2" x14ac:dyDescent="0.25">
      <c r="A177" s="53"/>
      <c r="B177" s="53"/>
    </row>
    <row r="178" spans="1:2" x14ac:dyDescent="0.25">
      <c r="A178" s="53"/>
      <c r="B178" s="53"/>
    </row>
    <row r="179" spans="1:2" x14ac:dyDescent="0.25">
      <c r="A179" s="53"/>
      <c r="B179" s="53"/>
    </row>
    <row r="180" spans="1:2" x14ac:dyDescent="0.25">
      <c r="A180" s="53"/>
      <c r="B180" s="53"/>
    </row>
    <row r="181" spans="1:2" x14ac:dyDescent="0.25">
      <c r="A181" s="53"/>
      <c r="B181" s="53"/>
    </row>
    <row r="182" spans="1:2" x14ac:dyDescent="0.25">
      <c r="A182" s="53"/>
      <c r="B182" s="53"/>
    </row>
    <row r="183" spans="1:2" x14ac:dyDescent="0.25">
      <c r="A183" s="53"/>
      <c r="B183" s="53"/>
    </row>
    <row r="184" spans="1:2" x14ac:dyDescent="0.25">
      <c r="A184" s="53"/>
      <c r="B184" s="53"/>
    </row>
    <row r="185" spans="1:2" x14ac:dyDescent="0.25">
      <c r="A185" s="53"/>
      <c r="B185" s="53"/>
    </row>
    <row r="186" spans="1:2" x14ac:dyDescent="0.25">
      <c r="A186" s="53"/>
      <c r="B186" s="53"/>
    </row>
    <row r="187" spans="1:2" x14ac:dyDescent="0.25">
      <c r="A187" s="53"/>
      <c r="B187" s="53"/>
    </row>
    <row r="188" spans="1:2" x14ac:dyDescent="0.25">
      <c r="A188" s="53"/>
      <c r="B188" s="53"/>
    </row>
    <row r="189" spans="1:2" x14ac:dyDescent="0.25">
      <c r="A189" s="53"/>
      <c r="B189" s="53"/>
    </row>
    <row r="190" spans="1:2" x14ac:dyDescent="0.25">
      <c r="A190" s="53"/>
      <c r="B190" s="53"/>
    </row>
    <row r="191" spans="1:2" x14ac:dyDescent="0.25">
      <c r="A191" s="53"/>
      <c r="B191" s="53"/>
    </row>
    <row r="192" spans="1:2" x14ac:dyDescent="0.25">
      <c r="A192" s="53"/>
      <c r="B192" s="53"/>
    </row>
    <row r="193" spans="1:2" x14ac:dyDescent="0.25">
      <c r="A193" s="53"/>
      <c r="B193" s="53"/>
    </row>
    <row r="194" spans="1:2" x14ac:dyDescent="0.25">
      <c r="A194" s="53"/>
      <c r="B194" s="53"/>
    </row>
    <row r="195" spans="1:2" x14ac:dyDescent="0.25">
      <c r="A195" s="53"/>
      <c r="B195" s="53"/>
    </row>
    <row r="196" spans="1:2" x14ac:dyDescent="0.25">
      <c r="A196" s="53"/>
      <c r="B196" s="53"/>
    </row>
    <row r="197" spans="1:2" x14ac:dyDescent="0.25">
      <c r="A197" s="53"/>
      <c r="B197" s="53"/>
    </row>
    <row r="198" spans="1:2" x14ac:dyDescent="0.25">
      <c r="A198" s="53"/>
      <c r="B198" s="53"/>
    </row>
    <row r="199" spans="1:2" x14ac:dyDescent="0.25">
      <c r="A199" s="53"/>
      <c r="B199" s="53"/>
    </row>
    <row r="200" spans="1:2" x14ac:dyDescent="0.25">
      <c r="A200" s="53"/>
      <c r="B200" s="53"/>
    </row>
    <row r="201" spans="1:2" x14ac:dyDescent="0.25">
      <c r="A201" s="53"/>
      <c r="B201" s="53"/>
    </row>
    <row r="202" spans="1:2" x14ac:dyDescent="0.25">
      <c r="A202" s="53"/>
      <c r="B202" s="53"/>
    </row>
    <row r="203" spans="1:2" x14ac:dyDescent="0.25">
      <c r="A203" s="53"/>
      <c r="B203" s="53"/>
    </row>
    <row r="204" spans="1:2" x14ac:dyDescent="0.25">
      <c r="A204" s="53"/>
      <c r="B204" s="53"/>
    </row>
    <row r="205" spans="1:2" x14ac:dyDescent="0.25">
      <c r="A205" s="53"/>
      <c r="B205" s="53"/>
    </row>
    <row r="206" spans="1:2" x14ac:dyDescent="0.25">
      <c r="A206" s="53"/>
      <c r="B206" s="53"/>
    </row>
    <row r="207" spans="1:2" x14ac:dyDescent="0.25">
      <c r="A207" s="53"/>
      <c r="B207" s="53"/>
    </row>
    <row r="208" spans="1:2" x14ac:dyDescent="0.25">
      <c r="A208" s="53"/>
      <c r="B208" s="53"/>
    </row>
    <row r="209" spans="1:2" x14ac:dyDescent="0.25">
      <c r="A209" s="53"/>
      <c r="B209" s="53"/>
    </row>
    <row r="210" spans="1:2" x14ac:dyDescent="0.25">
      <c r="A210" s="53"/>
      <c r="B210" s="53"/>
    </row>
    <row r="211" spans="1:2" x14ac:dyDescent="0.25">
      <c r="A211" s="53"/>
      <c r="B211" s="53"/>
    </row>
    <row r="212" spans="1:2" x14ac:dyDescent="0.25">
      <c r="A212" s="53"/>
      <c r="B212" s="53"/>
    </row>
    <row r="213" spans="1:2" x14ac:dyDescent="0.25">
      <c r="A213" s="53"/>
      <c r="B213" s="53"/>
    </row>
    <row r="214" spans="1:2" x14ac:dyDescent="0.25">
      <c r="A214" s="53"/>
      <c r="B214" s="53"/>
    </row>
    <row r="215" spans="1:2" x14ac:dyDescent="0.25">
      <c r="A215" s="53"/>
      <c r="B215" s="53"/>
    </row>
    <row r="216" spans="1:2" x14ac:dyDescent="0.25">
      <c r="A216" s="53"/>
      <c r="B216" s="53"/>
    </row>
    <row r="217" spans="1:2" x14ac:dyDescent="0.25">
      <c r="A217" s="53"/>
      <c r="B217" s="53"/>
    </row>
    <row r="218" spans="1:2" x14ac:dyDescent="0.25">
      <c r="A218" s="53"/>
      <c r="B218" s="53"/>
    </row>
    <row r="219" spans="1:2" x14ac:dyDescent="0.25">
      <c r="A219" s="53"/>
      <c r="B219" s="53"/>
    </row>
    <row r="220" spans="1:2" x14ac:dyDescent="0.25">
      <c r="A220" s="53"/>
      <c r="B220" s="53"/>
    </row>
    <row r="221" spans="1:2" x14ac:dyDescent="0.25">
      <c r="A221" s="53"/>
      <c r="B221" s="53"/>
    </row>
    <row r="222" spans="1:2" x14ac:dyDescent="0.25">
      <c r="A222" s="53"/>
      <c r="B222" s="53"/>
    </row>
    <row r="223" spans="1:2" x14ac:dyDescent="0.25">
      <c r="A223" s="53"/>
      <c r="B223" s="53"/>
    </row>
    <row r="224" spans="1:2" x14ac:dyDescent="0.25">
      <c r="A224" s="53"/>
      <c r="B224" s="53"/>
    </row>
    <row r="225" spans="1:2" x14ac:dyDescent="0.25">
      <c r="A225" s="53"/>
      <c r="B225" s="53"/>
    </row>
    <row r="226" spans="1:2" x14ac:dyDescent="0.25">
      <c r="A226" s="53"/>
      <c r="B226" s="53"/>
    </row>
    <row r="227" spans="1:2" x14ac:dyDescent="0.25">
      <c r="A227" s="53"/>
      <c r="B227" s="53"/>
    </row>
    <row r="228" spans="1:2" x14ac:dyDescent="0.25">
      <c r="A228" s="53"/>
      <c r="B228" s="53"/>
    </row>
    <row r="229" spans="1:2" x14ac:dyDescent="0.25">
      <c r="A229" s="53"/>
      <c r="B229" s="53"/>
    </row>
    <row r="230" spans="1:2" x14ac:dyDescent="0.25">
      <c r="A230" s="53"/>
      <c r="B230" s="53"/>
    </row>
    <row r="231" spans="1:2" x14ac:dyDescent="0.25">
      <c r="A231" s="53"/>
      <c r="B231" s="53"/>
    </row>
    <row r="232" spans="1:2" x14ac:dyDescent="0.25">
      <c r="A232" s="53"/>
      <c r="B232" s="53"/>
    </row>
    <row r="233" spans="1:2" x14ac:dyDescent="0.25">
      <c r="A233" s="53"/>
      <c r="B233" s="53"/>
    </row>
    <row r="234" spans="1:2" x14ac:dyDescent="0.25">
      <c r="A234" s="53"/>
      <c r="B234" s="53"/>
    </row>
    <row r="235" spans="1:2" x14ac:dyDescent="0.25">
      <c r="A235" s="53"/>
      <c r="B235" s="53"/>
    </row>
    <row r="236" spans="1:2" x14ac:dyDescent="0.25">
      <c r="A236" s="53"/>
      <c r="B236" s="53"/>
    </row>
    <row r="237" spans="1:2" x14ac:dyDescent="0.25">
      <c r="A237" s="53"/>
      <c r="B237" s="53"/>
    </row>
    <row r="238" spans="1:2" x14ac:dyDescent="0.25">
      <c r="A238" s="53"/>
      <c r="B238" s="53"/>
    </row>
    <row r="239" spans="1:2" x14ac:dyDescent="0.25">
      <c r="A239" s="53"/>
      <c r="B239" s="53"/>
    </row>
    <row r="240" spans="1:2" x14ac:dyDescent="0.25">
      <c r="A240" s="53"/>
      <c r="B240" s="53"/>
    </row>
    <row r="241" spans="1:2" x14ac:dyDescent="0.25">
      <c r="A241" s="53"/>
      <c r="B241" s="5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p I E e V 7 R t Q N + k A A A A 9 g A A A B I A H A B D b 2 5 m a W c v U G F j a 2 F n Z S 5 4 b W w g o h g A K K A U A A A A A A A A A A A A A A A A A A A A A A A A A A A A h Y + 9 D o I w G E V f h X S n P 8 i g 5 K M M r B J N T I x r U y o 0 Q j G 0 W N 7 N w U f y F c Q o 6 u Z 4 z z 3 D v f f r D b K x b Y K L 6 q 3 u T I o Y p i h Q R n a l N l W K B n c M l y j j s B X y J C o V T L K x y W j L F N X O n R N C v P f Y L 3 D X V y S i l J F D s d 7 J W r U C f W T 9 X w 6 1 s U 4 Y q R C H / W s M j z B j K x z T G F M g M 4 R C m 6 8 Q T X u f 7 Q + E f G j c 0 C u u b J h v g M w R y P s D f w B Q S w M E F A A C A A g A p I E e 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S B H l c o i k e 4 D g A A A B E A A A A T A B w A R m 9 y b X V s Y X M v U 2 V j d G l v b j E u b S C i G A A o o B Q A A A A A A A A A A A A A A A A A A A A A A A A A A A A r T k 0 u y c z P U w i G 0 I b W A F B L A Q I t A B Q A A g A I A K S B H l e 0 b U D f p A A A A P Y A A A A S A A A A A A A A A A A A A A A A A A A A A A B D b 2 5 m a W c v U G F j a 2 F n Z S 5 4 b W x Q S w E C L Q A U A A I A C A C k g R 5 X D 8 r p q 6 Q A A A D p A A A A E w A A A A A A A A A A A A A A A A D w A A A A W 0 N v b n R l b n R f V H l w Z X N d L n h t b F B L A Q I t A B Q A A g A I A K S B H 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1 L + 8 L I / c 8 S r L 2 O t p e K P 1 R A A A A A A I A A A A A A B B m A A A A A Q A A I A A A A P U b H m B F Q q 4 I q y k 4 9 G 1 x D U b X o z T f L e k 7 l q x m 1 8 f q 7 v R h A A A A A A 6 A A A A A A g A A I A A A A K L h H M t Y r 6 k Q g u K g y y U 6 n 2 G p p 0 1 g f B Q q g 9 L P L 4 d p E T m q U A A A A F G 8 y G L V u 6 6 B d 4 H h 5 B g q n m L + x K S I I t R J A 9 L o K 0 p m 9 x t U S A O q H O F 9 R r 5 w g K l 8 I V G b M Z 0 m s x 4 j T C v v x A l Q y o U R F k M n t I s Z q 4 A q U g P 2 d q D b Y T 2 T Q A A A A D o I 6 d N N 8 o C i 3 Y 2 8 t l L V j m y G s d w S d P m T r 0 D 1 O J H g V o z H F K A l G U j w t V W N B o 7 l T m r H 9 0 q D x 8 t V C V X 0 T z 1 t 9 r d j L Y Q = < / D a t a M a s h u p > 
</file>

<file path=customXml/itemProps1.xml><?xml version="1.0" encoding="utf-8"?>
<ds:datastoreItem xmlns:ds="http://schemas.openxmlformats.org/officeDocument/2006/customXml" ds:itemID="{3E155079-9CA0-459F-AFF8-314C3B421E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DTIC</vt:lpstr>
      <vt:lpstr>Instrucciones_Diligenciamiento</vt:lpstr>
      <vt:lpstr>Hoja3</vt:lpstr>
      <vt:lpstr>Listas</vt:lpstr>
      <vt:lpstr>DTIC!Títulos_a_imprimir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Diego Ferney Ramirez Pulido</cp:lastModifiedBy>
  <cp:revision/>
  <dcterms:created xsi:type="dcterms:W3CDTF">2016-07-06T21:47:22Z</dcterms:created>
  <dcterms:modified xsi:type="dcterms:W3CDTF">2023-12-29T15:22:42Z</dcterms:modified>
  <cp:category/>
  <cp:contentStatus/>
</cp:coreProperties>
</file>