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ser\Dropbox\IGAC\2023\6. Junio\20230622 PC-AGR-04 Solicitud y Custodia de Elementos y Equipos de Laboratorio\"/>
    </mc:Choice>
  </mc:AlternateContent>
  <xr:revisionPtr revIDLastSave="0" documentId="13_ncr:1_{16C38A3F-1D8D-4F3D-AF4C-2FDD1245A484}" xr6:coauthVersionLast="47" xr6:coauthVersionMax="47" xr10:uidLastSave="{00000000-0000-0000-0000-000000000000}"/>
  <bookViews>
    <workbookView xWindow="-120" yWindow="-120" windowWidth="20730" windowHeight="11040" tabRatio="748" xr2:uid="{00000000-000D-0000-FFFF-FFFF00000000}"/>
  </bookViews>
  <sheets>
    <sheet name="FO-AGR-PC04-02" sheetId="1" r:id="rId1"/>
  </sheets>
  <definedNames>
    <definedName name="_xlnm._FilterDatabase" localSheetId="0" hidden="1">'FO-AGR-PC04-02'!$A$5:$W$40</definedName>
    <definedName name="_xlnm.Print_Area" localSheetId="0">'FO-AGR-PC04-02'!$A$1:$X$40</definedName>
    <definedName name="Excel_BuiltIn__FilterDatabase_1">'FO-AGR-PC04-02'!$A$5:$W$40</definedName>
    <definedName name="Excel_BuiltIn__FilterDatabase_2">#REF!</definedName>
    <definedName name="Excel_BuiltIn__FilterDatabase_4">#REF!</definedName>
    <definedName name="Objeto_y_campo_de_aplicación">#REF!</definedName>
    <definedName name="_xlnm.Print_Titles" localSheetId="0">'FO-AGR-PC04-02'!$5:$5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V6" i="1" s="1"/>
  <c r="Q7" i="1"/>
  <c r="V7" i="1" s="1"/>
  <c r="Q8" i="1"/>
  <c r="V8" i="1" s="1"/>
  <c r="Q9" i="1"/>
  <c r="V9" i="1" s="1"/>
  <c r="Q10" i="1"/>
  <c r="V10" i="1" s="1"/>
  <c r="Q11" i="1"/>
  <c r="V11" i="1" s="1"/>
  <c r="Q12" i="1"/>
  <c r="V12" i="1" s="1"/>
  <c r="Q13" i="1"/>
  <c r="V13" i="1" s="1"/>
  <c r="Q14" i="1"/>
  <c r="V14" i="1" s="1"/>
  <c r="Q15" i="1"/>
  <c r="V15" i="1" s="1"/>
  <c r="Q16" i="1"/>
  <c r="V16" i="1" s="1"/>
  <c r="Q17" i="1"/>
  <c r="V17" i="1" s="1"/>
  <c r="Q18" i="1"/>
  <c r="V18" i="1" s="1"/>
  <c r="Q19" i="1"/>
  <c r="V19" i="1" s="1"/>
  <c r="Q20" i="1"/>
  <c r="V20" i="1" s="1"/>
  <c r="Q21" i="1"/>
  <c r="V21" i="1" s="1"/>
  <c r="Q22" i="1"/>
  <c r="V22" i="1" s="1"/>
  <c r="Q23" i="1"/>
  <c r="V23" i="1" s="1"/>
  <c r="Q24" i="1"/>
  <c r="V24" i="1" s="1"/>
  <c r="Q25" i="1"/>
  <c r="V25" i="1" s="1"/>
  <c r="Q26" i="1"/>
  <c r="V26" i="1" s="1"/>
  <c r="Q27" i="1"/>
  <c r="V27" i="1" s="1"/>
  <c r="Q28" i="1"/>
  <c r="V28" i="1" s="1"/>
  <c r="Q29" i="1"/>
  <c r="V29" i="1" s="1"/>
  <c r="Q30" i="1"/>
  <c r="V30" i="1" s="1"/>
  <c r="Q31" i="1"/>
  <c r="V31" i="1" s="1"/>
  <c r="Q32" i="1"/>
  <c r="V32" i="1" s="1"/>
  <c r="Q33" i="1"/>
  <c r="V33" i="1" s="1"/>
  <c r="Q34" i="1"/>
  <c r="V34" i="1" s="1"/>
  <c r="Q35" i="1"/>
  <c r="V35" i="1" s="1"/>
  <c r="Q36" i="1"/>
  <c r="V36" i="1" s="1"/>
  <c r="Q37" i="1"/>
  <c r="V37" i="1" s="1"/>
  <c r="Q38" i="1"/>
  <c r="V38" i="1" s="1"/>
  <c r="Q39" i="1"/>
  <c r="V39" i="1" s="1"/>
  <c r="Q40" i="1"/>
  <c r="V40" i="1" s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6" i="1"/>
</calcChain>
</file>

<file path=xl/sharedStrings.xml><?xml version="1.0" encoding="utf-8"?>
<sst xmlns="http://schemas.openxmlformats.org/spreadsheetml/2006/main" count="43" uniqueCount="41">
  <si>
    <t>NOMBRE DEL REACTIVO</t>
  </si>
  <si>
    <t>PRESENTACIÓN UNITARIA</t>
  </si>
  <si>
    <t>UND</t>
  </si>
  <si>
    <t>MARCA</t>
  </si>
  <si>
    <t>GRADO DE PUREZA O CONCENTRACIÓN</t>
  </si>
  <si>
    <t>UBICACIÓN EN EL LNS</t>
  </si>
  <si>
    <t>CLASIFICACIÓN SGA</t>
  </si>
  <si>
    <t>UBICACIÓN EN EL ESTANTE</t>
  </si>
  <si>
    <t>RESERVA EN UNIDADES</t>
  </si>
  <si>
    <t>UNIDADES</t>
  </si>
  <si>
    <t>GASTO ANUAL</t>
  </si>
  <si>
    <t>PORCENTAJE DEL GASTO ANUAL</t>
  </si>
  <si>
    <t>PORCENTAJE DE REMANENTE</t>
  </si>
  <si>
    <t>ALERTA DE ESCASEZ</t>
  </si>
  <si>
    <t>OBSERVACIONES</t>
  </si>
  <si>
    <t>AAAA-MM-DD</t>
  </si>
  <si>
    <t>FECHA DE ELABORACIÓN O ACTUALIZACIÓN</t>
  </si>
  <si>
    <t>ALERTA:ADQUIRIR</t>
  </si>
  <si>
    <t>SUFICIENTE</t>
  </si>
  <si>
    <t>SIN EXISTENCIAS</t>
  </si>
  <si>
    <t>INTERPRETACIÓN</t>
  </si>
  <si>
    <t>&gt; 2 Unidades</t>
  </si>
  <si>
    <t>&lt; 2 Unidades</t>
  </si>
  <si>
    <t>0</t>
  </si>
  <si>
    <t>VIGENTE</t>
  </si>
  <si>
    <t>PRÓXIMO A VENCER</t>
  </si>
  <si>
    <t>VENCIDO</t>
  </si>
  <si>
    <t>&gt; Hoy</t>
  </si>
  <si>
    <t>&lt; Hoy</t>
  </si>
  <si>
    <t>= Hoy</t>
  </si>
  <si>
    <t>AVISO VENCIMIENTO</t>
  </si>
  <si>
    <t>ALERTA DE ESCAZES</t>
  </si>
  <si>
    <t>CODIGO DE REACTIVO</t>
  </si>
  <si>
    <t>CASO</t>
  </si>
  <si>
    <r>
      <t>CANTIDAD ENTREGADA</t>
    </r>
    <r>
      <rPr>
        <sz val="9"/>
        <color indexed="55"/>
        <rFont val="Century Gothic"/>
        <family val="2"/>
      </rPr>
      <t>.</t>
    </r>
  </si>
  <si>
    <r>
      <t xml:space="preserve">CANTIDAD INICIAL </t>
    </r>
    <r>
      <rPr>
        <sz val="9"/>
        <rFont val="Century Gothic"/>
        <family val="2"/>
      </rPr>
      <t>2</t>
    </r>
  </si>
  <si>
    <t>TEMA</t>
  </si>
  <si>
    <r>
      <t xml:space="preserve">FECHA DE INGRESO
</t>
    </r>
    <r>
      <rPr>
        <sz val="9"/>
        <color indexed="63"/>
        <rFont val="Century Gothic"/>
        <family val="2"/>
      </rPr>
      <t>(aaaa/mm/dd)</t>
    </r>
  </si>
  <si>
    <r>
      <t xml:space="preserve">FECHA DE VENCIMIENTO
</t>
    </r>
    <r>
      <rPr>
        <sz val="9"/>
        <color indexed="63"/>
        <rFont val="Century Gothic"/>
        <family val="2"/>
      </rPr>
      <t>(aaaa/mm/dd)</t>
    </r>
  </si>
  <si>
    <r>
      <rPr>
        <b/>
        <sz val="14"/>
        <color rgb="FF000000"/>
        <rFont val="Century Gothic"/>
        <family val="2"/>
      </rPr>
      <t>LISTADO MAESTRO DE REACTIVOS</t>
    </r>
    <r>
      <rPr>
        <b/>
        <sz val="8"/>
        <color rgb="FF000000"/>
        <rFont val="Century Gothic"/>
        <family val="2"/>
      </rPr>
      <t xml:space="preserve">
</t>
    </r>
    <r>
      <rPr>
        <b/>
        <sz val="10"/>
        <color rgb="FF000000"/>
        <rFont val="Century Gothic"/>
        <family val="2"/>
      </rPr>
      <t xml:space="preserve">
</t>
    </r>
    <r>
      <rPr>
        <sz val="11"/>
        <color rgb="FF000000"/>
        <rFont val="Century Gothic"/>
        <family val="2"/>
      </rPr>
      <t>GESTIÓN AGROLÓGICA</t>
    </r>
  </si>
  <si>
    <t>IDENTIFICACION/ 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</si>
</sst>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5">
    <font>
      <sz val="10"/>
      <name val="Lohit Hind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rgb="FF000000"/>
      <name val="Century Gothic"/>
      <family val="2"/>
    </font>
    <font>
      <sz val="8"/>
      <color rgb="FFFF0000"/>
      <name val="Century Gothic"/>
      <family val="2"/>
    </font>
    <font>
      <sz val="8"/>
      <color indexed="9"/>
      <name val="Century Gothic"/>
      <family val="2"/>
    </font>
    <font>
      <sz val="8"/>
      <color theme="1"/>
      <name val="Century Gothic"/>
      <family val="2"/>
    </font>
    <font>
      <u/>
      <sz val="8"/>
      <name val="Century Gothic"/>
      <family val="2"/>
    </font>
    <font>
      <b/>
      <sz val="8"/>
      <name val="Century Gothic"/>
      <family val="2"/>
    </font>
    <font>
      <b/>
      <sz val="10"/>
      <color rgb="FF00000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color rgb="FF00B050"/>
      <name val="Century Gothic"/>
      <family val="2"/>
    </font>
    <font>
      <sz val="10"/>
      <color indexed="8"/>
      <name val="Century Gothic"/>
      <family val="2"/>
    </font>
    <font>
      <sz val="10"/>
      <color theme="9" tint="-0.499984740745262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9"/>
      <color indexed="55"/>
      <name val="Century Gothic"/>
      <family val="2"/>
    </font>
    <font>
      <sz val="9"/>
      <color indexed="63"/>
      <name val="Century Gothic"/>
      <family val="2"/>
    </font>
    <font>
      <b/>
      <sz val="14"/>
      <color rgb="FF000000"/>
      <name val="Century Gothic"/>
      <family val="2"/>
    </font>
    <font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E6E9E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4">
    <xf numFmtId="0" fontId="1" fillId="0" borderId="0" xfId="0" applyFont="1"/>
    <xf numFmtId="0" fontId="4" fillId="0" borderId="0" xfId="2" applyFont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center" vertical="center" wrapText="1"/>
      <protection locked="0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wrapText="1"/>
      <protection locked="0"/>
    </xf>
    <xf numFmtId="16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wrapText="1"/>
      <protection locked="0"/>
    </xf>
    <xf numFmtId="164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wrapText="1"/>
      <protection locked="0"/>
    </xf>
    <xf numFmtId="49" fontId="5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2" fontId="4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9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wrapText="1"/>
      <protection locked="0"/>
    </xf>
    <xf numFmtId="0" fontId="5" fillId="2" borderId="4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6" fillId="0" borderId="0" xfId="2" applyNumberFormat="1" applyFont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0" fontId="20" fillId="7" borderId="7" xfId="2" applyFont="1" applyFill="1" applyBorder="1" applyAlignment="1">
      <alignment horizontal="center" vertical="center" wrapText="1"/>
    </xf>
    <xf numFmtId="0" fontId="20" fillId="7" borderId="6" xfId="2" applyFont="1" applyFill="1" applyBorder="1" applyAlignment="1">
      <alignment horizontal="center" vertical="center" wrapText="1"/>
    </xf>
    <xf numFmtId="49" fontId="20" fillId="7" borderId="7" xfId="2" applyNumberFormat="1" applyFont="1" applyFill="1" applyBorder="1" applyAlignment="1">
      <alignment horizontal="center" vertical="center" wrapText="1"/>
    </xf>
    <xf numFmtId="164" fontId="20" fillId="7" borderId="7" xfId="2" applyNumberFormat="1" applyFont="1" applyFill="1" applyBorder="1" applyAlignment="1">
      <alignment horizontal="center" vertical="center" wrapText="1"/>
    </xf>
    <xf numFmtId="0" fontId="20" fillId="7" borderId="8" xfId="2" applyFont="1" applyFill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164" fontId="7" fillId="0" borderId="20" xfId="3" applyNumberFormat="1" applyFont="1" applyBorder="1" applyAlignment="1">
      <alignment vertical="center" wrapText="1"/>
    </xf>
    <xf numFmtId="0" fontId="20" fillId="7" borderId="10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49" fontId="6" fillId="0" borderId="15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16" xfId="2" applyNumberFormat="1" applyFont="1" applyBorder="1" applyAlignment="1">
      <alignment horizontal="center" vertical="center" wrapText="1"/>
    </xf>
    <xf numFmtId="49" fontId="6" fillId="0" borderId="17" xfId="2" applyNumberFormat="1" applyFont="1" applyBorder="1" applyAlignment="1">
      <alignment horizontal="center" vertical="center" wrapText="1"/>
    </xf>
    <xf numFmtId="49" fontId="6" fillId="0" borderId="0" xfId="2" applyNumberFormat="1" applyFont="1" applyAlignment="1">
      <alignment horizontal="center" vertical="center" wrapText="1"/>
    </xf>
    <xf numFmtId="49" fontId="6" fillId="0" borderId="18" xfId="2" applyNumberFormat="1" applyFont="1" applyBorder="1" applyAlignment="1">
      <alignment horizontal="center" vertical="center" wrapText="1"/>
    </xf>
    <xf numFmtId="49" fontId="6" fillId="0" borderId="19" xfId="2" applyNumberFormat="1" applyFont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49" fontId="6" fillId="0" borderId="14" xfId="2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41"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indexed="8"/>
        <name val="Century Gothic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theme="1" tint="0.499984740745262"/>
        </top>
      </border>
    </dxf>
    <dxf>
      <border diagonalUp="0" diagonalDown="0">
        <left style="thin">
          <color theme="1" tint="4.9989318521683403E-2"/>
        </left>
        <right style="thin">
          <color theme="1" tint="4.9989318521683403E-2"/>
        </right>
        <top style="thin">
          <color theme="1" tint="4.9989318521683403E-2"/>
        </top>
        <bottom style="thin">
          <color theme="1" tint="4.9989318521683403E-2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rgb="FFE6E9EE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6E6A2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47625</xdr:rowOff>
    </xdr:from>
    <xdr:to>
      <xdr:col>0</xdr:col>
      <xdr:colOff>964406</xdr:colOff>
      <xdr:row>3</xdr:row>
      <xdr:rowOff>293015</xdr:rowOff>
    </xdr:to>
    <xdr:pic>
      <xdr:nvPicPr>
        <xdr:cNvPr id="718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48FE4438-12C7-359E-A38F-367DE8AA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352425" y="226219"/>
          <a:ext cx="611981" cy="79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5:X40" totalsRowShown="0" headerRowDxfId="28" dataDxfId="26" headerRowBorderDxfId="27" tableBorderDxfId="25" totalsRowBorderDxfId="24" headerRowCellStyle="Normal 3">
  <autoFilter ref="A5:X40" xr:uid="{00000000-0009-0000-0100-000005000000}"/>
  <sortState xmlns:xlrd2="http://schemas.microsoft.com/office/spreadsheetml/2017/richdata2" ref="A6:AD40">
    <sortCondition ref="N5:N40"/>
  </sortState>
  <tableColumns count="24">
    <tableColumn id="1" xr3:uid="{00000000-0010-0000-0000-000001000000}" name="IDENTIFICACION/ LOTE" dataDxfId="23"/>
    <tableColumn id="2" xr3:uid="{00000000-0010-0000-0000-000002000000}" name="NOMBRE DEL REACTIVO" dataDxfId="22"/>
    <tableColumn id="8" xr3:uid="{00000000-0010-0000-0000-000008000000}" name="CASO" dataDxfId="21" dataCellStyle="Normal 3"/>
    <tableColumn id="25" xr3:uid="{00000000-0010-0000-0000-000019000000}" name="PRESENTACIÓN UNITARIA" dataDxfId="20"/>
    <tableColumn id="26" xr3:uid="{00000000-0010-0000-0000-00001A000000}" name="UND" dataDxfId="19"/>
    <tableColumn id="23" xr3:uid="{00000000-0010-0000-0000-000017000000}" name="MARCA" dataDxfId="18"/>
    <tableColumn id="21" xr3:uid="{00000000-0010-0000-0000-000015000000}" name="GRADO DE PUREZA O CONCENTRACIÓN" dataDxfId="17"/>
    <tableColumn id="29" xr3:uid="{00000000-0010-0000-0000-00001D000000}" name="FECHA DE INGRESO_x000a_(aaaa/mm/dd)" dataDxfId="16"/>
    <tableColumn id="30" xr3:uid="{00000000-0010-0000-0000-00001E000000}" name="FECHA DE VENCIMIENTO_x000a_(aaaa/mm/dd)" dataDxfId="15"/>
    <tableColumn id="4" xr3:uid="{00000000-0010-0000-0000-000004000000}" name="AVISO VENCIMIENTO" dataDxfId="14" dataCellStyle="Normal 3">
      <calculatedColumnFormula>IF(Tabla5[[#This Row],[FECHA DE VENCIMIENTO
(aaaa/mm/dd)]]=TODAY(),"PRÓXIMO A VENCER",IF(Tabla5[[#This Row],[FECHA DE VENCIMIENTO
(aaaa/mm/dd)]]&lt;TODAY(),"VENCIDO","VIGENTE"))</calculatedColumnFormula>
    </tableColumn>
    <tableColumn id="6" xr3:uid="{00000000-0010-0000-0000-000006000000}" name="UBICACIÓN EN EL LNS" dataDxfId="13"/>
    <tableColumn id="20" xr3:uid="{00000000-0010-0000-0000-000014000000}" name="CLASIFICACIÓN SGA" dataDxfId="12"/>
    <tableColumn id="10" xr3:uid="{00000000-0010-0000-0000-00000A000000}" name="CODIGO DE REACTIVO" dataDxfId="11" dataCellStyle="Normal 3"/>
    <tableColumn id="9" xr3:uid="{00000000-0010-0000-0000-000009000000}" name="UBICACIÓN EN EL ESTANTE" dataDxfId="10"/>
    <tableColumn id="11" xr3:uid="{00000000-0010-0000-0000-00000B000000}" name="CANTIDAD INICIAL 2" dataDxfId="9"/>
    <tableColumn id="12" xr3:uid="{00000000-0010-0000-0000-00000C000000}" name="CANTIDAD ENTREGADA." dataDxfId="8"/>
    <tableColumn id="14" xr3:uid="{00000000-0010-0000-0000-00000E000000}" name="RESERVA EN UNIDADES" dataDxfId="7">
      <calculatedColumnFormula>Tabla5[[#This Row],[CANTIDAD INICIAL 2]]-Tabla5[[#This Row],[CANTIDAD ENTREGADA.]]</calculatedColumnFormula>
    </tableColumn>
    <tableColumn id="24" xr3:uid="{00000000-0010-0000-0000-000018000000}" name="UNIDADES" dataDxfId="6"/>
    <tableColumn id="15" xr3:uid="{00000000-0010-0000-0000-00000F000000}" name="GASTO ANUAL" dataDxfId="5"/>
    <tableColumn id="16" xr3:uid="{00000000-0010-0000-0000-000010000000}" name="PORCENTAJE DEL GASTO ANUAL" dataDxfId="4"/>
    <tableColumn id="18" xr3:uid="{00000000-0010-0000-0000-000012000000}" name="PORCENTAJE DE REMANENTE" dataDxfId="3"/>
    <tableColumn id="19" xr3:uid="{00000000-0010-0000-0000-000013000000}" name="ALERTA DE ESCASEZ" dataDxfId="2">
      <calculatedColumnFormula>IF(Q6&lt;2,"ALERTA: ADQUIRIR",IF(Q6=0,"SIN EXISTENCIAS","SUFICIENTE"))</calculatedColumnFormula>
    </tableColumn>
    <tableColumn id="17" xr3:uid="{00000000-0010-0000-0000-000011000000}" name="OBSERVACIONES" dataDxfId="1"/>
    <tableColumn id="7" xr3:uid="{00000000-0010-0000-0000-000007000000}" name="TEM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9"/>
  <sheetViews>
    <sheetView showGridLines="0" tabSelected="1" topLeftCell="A17" zoomScale="80" zoomScaleNormal="80" zoomScaleSheetLayoutView="55" workbookViewId="0">
      <selection activeCell="B6" sqref="B6"/>
    </sheetView>
  </sheetViews>
  <sheetFormatPr baseColWidth="10" defaultColWidth="41.7109375" defaultRowHeight="13.5"/>
  <cols>
    <col min="1" max="1" width="18.28515625" style="1" customWidth="1"/>
    <col min="2" max="3" width="32.5703125" style="2" customWidth="1"/>
    <col min="4" max="4" width="14.85546875" style="2" customWidth="1"/>
    <col min="5" max="5" width="8.5703125" style="2" customWidth="1"/>
    <col min="6" max="6" width="11.42578125" style="1" bestFit="1" customWidth="1"/>
    <col min="7" max="7" width="21.42578125" style="1" bestFit="1" customWidth="1"/>
    <col min="8" max="8" width="15.140625" style="3" customWidth="1"/>
    <col min="9" max="9" width="16.42578125" style="3" customWidth="1"/>
    <col min="10" max="10" width="18.5703125" style="3" customWidth="1"/>
    <col min="11" max="11" width="14.28515625" style="1" customWidth="1"/>
    <col min="12" max="13" width="28.5703125" style="1" customWidth="1"/>
    <col min="14" max="14" width="14" style="1" customWidth="1"/>
    <col min="15" max="15" width="13.5703125" style="4" customWidth="1"/>
    <col min="16" max="16" width="13.7109375" style="4" customWidth="1"/>
    <col min="17" max="17" width="14.7109375" style="5" customWidth="1"/>
    <col min="18" max="18" width="12.28515625" style="5" customWidth="1"/>
    <col min="19" max="19" width="13" style="1" customWidth="1"/>
    <col min="20" max="20" width="16.7109375" style="6" customWidth="1"/>
    <col min="21" max="21" width="18.7109375" style="1" customWidth="1"/>
    <col min="22" max="22" width="17.28515625" style="1" customWidth="1"/>
    <col min="23" max="23" width="24.5703125" style="7" customWidth="1"/>
    <col min="24" max="24" width="32" style="40" customWidth="1"/>
    <col min="25" max="16384" width="41.7109375" style="1"/>
  </cols>
  <sheetData>
    <row r="1" spans="1:24" ht="14.25" thickBot="1">
      <c r="X1" s="5"/>
    </row>
    <row r="2" spans="1:24" ht="24.75" customHeight="1">
      <c r="A2" s="7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62" t="s">
        <v>16</v>
      </c>
    </row>
    <row r="3" spans="1:24" ht="18.75" customHeight="1">
      <c r="A3" s="7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63" t="s">
        <v>15</v>
      </c>
    </row>
    <row r="4" spans="1:24" ht="30" customHeight="1" thickBot="1">
      <c r="A4" s="74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64"/>
    </row>
    <row r="5" spans="1:24" s="8" customFormat="1" ht="49.5" customHeight="1" thickBot="1">
      <c r="A5" s="58" t="s">
        <v>40</v>
      </c>
      <c r="B5" s="57" t="s">
        <v>0</v>
      </c>
      <c r="C5" s="57" t="s">
        <v>33</v>
      </c>
      <c r="D5" s="57" t="s">
        <v>1</v>
      </c>
      <c r="E5" s="57" t="s">
        <v>2</v>
      </c>
      <c r="F5" s="57" t="s">
        <v>3</v>
      </c>
      <c r="G5" s="59" t="s">
        <v>4</v>
      </c>
      <c r="H5" s="60" t="s">
        <v>37</v>
      </c>
      <c r="I5" s="60" t="s">
        <v>38</v>
      </c>
      <c r="J5" s="60" t="s">
        <v>30</v>
      </c>
      <c r="K5" s="61" t="s">
        <v>5</v>
      </c>
      <c r="L5" s="65" t="s">
        <v>6</v>
      </c>
      <c r="M5" s="65" t="s">
        <v>32</v>
      </c>
      <c r="N5" s="65" t="s">
        <v>7</v>
      </c>
      <c r="O5" s="65" t="s">
        <v>35</v>
      </c>
      <c r="P5" s="65" t="s">
        <v>34</v>
      </c>
      <c r="Q5" s="65" t="s">
        <v>8</v>
      </c>
      <c r="R5" s="65" t="s">
        <v>9</v>
      </c>
      <c r="S5" s="65" t="s">
        <v>10</v>
      </c>
      <c r="T5" s="65" t="s">
        <v>11</v>
      </c>
      <c r="U5" s="65" t="s">
        <v>12</v>
      </c>
      <c r="V5" s="65" t="s">
        <v>13</v>
      </c>
      <c r="W5" s="65" t="s">
        <v>14</v>
      </c>
      <c r="X5" s="65" t="s">
        <v>36</v>
      </c>
    </row>
    <row r="6" spans="1:24" ht="30" customHeight="1">
      <c r="A6" s="41"/>
      <c r="B6" s="41"/>
      <c r="C6" s="41"/>
      <c r="D6" s="41"/>
      <c r="E6" s="41"/>
      <c r="F6" s="41"/>
      <c r="G6" s="41"/>
      <c r="H6" s="42"/>
      <c r="I6" s="43"/>
      <c r="J6" s="43" t="str">
        <f ca="1">IF(Tabla5[[#This Row],[FECHA DE VENCIMIENTO
(aaaa/mm/dd)]]=TODAY(),"PRÓXIMO A VENCER",IF(Tabla5[[#This Row],[FECHA DE VENCIMIENTO
(aaaa/mm/dd)]]&lt;TODAY(),"VENCIDO","VIGENTE"))</f>
        <v>VENCIDO</v>
      </c>
      <c r="K6" s="44"/>
      <c r="L6" s="13"/>
      <c r="M6" s="14"/>
      <c r="N6" s="45"/>
      <c r="O6" s="46"/>
      <c r="P6" s="46"/>
      <c r="Q6" s="46">
        <f>Tabla5[[#This Row],[CANTIDAD INICIAL 2]]-Tabla5[[#This Row],[CANTIDAD ENTREGADA.]]</f>
        <v>0</v>
      </c>
      <c r="R6" s="44"/>
      <c r="S6" s="47"/>
      <c r="T6" s="47"/>
      <c r="U6" s="47"/>
      <c r="V6" s="47" t="str">
        <f t="shared" ref="V6:V40" si="0">IF(Q6&lt;2,"ALERTA: ADQUIRIR",IF(Q6=0,"SIN EXISTENCIAS","SUFICIENTE"))</f>
        <v>ALERTA: ADQUIRIR</v>
      </c>
      <c r="W6" s="48"/>
      <c r="X6" s="49"/>
    </row>
    <row r="7" spans="1:24" ht="30" customHeight="1">
      <c r="A7" s="9"/>
      <c r="B7" s="17"/>
      <c r="C7" s="9"/>
      <c r="D7" s="15"/>
      <c r="E7" s="15"/>
      <c r="F7" s="9"/>
      <c r="G7" s="20"/>
      <c r="H7" s="21"/>
      <c r="I7" s="11"/>
      <c r="J7" s="11" t="str">
        <f ca="1">IF(Tabla5[[#This Row],[FECHA DE VENCIMIENTO
(aaaa/mm/dd)]]=TODAY(),"PRÓXIMO A VENCER",IF(Tabla5[[#This Row],[FECHA DE VENCIMIENTO
(aaaa/mm/dd)]]&lt;TODAY(),"VENCIDO","VIGENTE"))</f>
        <v>VENCIDO</v>
      </c>
      <c r="K7" s="12"/>
      <c r="L7" s="22"/>
      <c r="M7" s="14"/>
      <c r="N7" s="15"/>
      <c r="O7" s="15"/>
      <c r="P7" s="15"/>
      <c r="Q7" s="15">
        <f>Tabla5[[#This Row],[CANTIDAD INICIAL 2]]-Tabla5[[#This Row],[CANTIDAD ENTREGADA.]]</f>
        <v>0</v>
      </c>
      <c r="R7" s="15"/>
      <c r="S7" s="17"/>
      <c r="T7" s="17"/>
      <c r="U7" s="17"/>
      <c r="V7" s="17" t="str">
        <f t="shared" si="0"/>
        <v>ALERTA: ADQUIRIR</v>
      </c>
      <c r="W7" s="23"/>
      <c r="X7" s="19"/>
    </row>
    <row r="8" spans="1:24" ht="30" customHeight="1">
      <c r="A8" s="9"/>
      <c r="B8" s="17"/>
      <c r="C8" s="9"/>
      <c r="D8" s="12"/>
      <c r="E8" s="15"/>
      <c r="F8" s="15"/>
      <c r="G8" s="20"/>
      <c r="H8" s="24"/>
      <c r="I8" s="11"/>
      <c r="J8" s="11" t="str">
        <f ca="1">IF(Tabla5[[#This Row],[FECHA DE VENCIMIENTO
(aaaa/mm/dd)]]=TODAY(),"PRÓXIMO A VENCER",IF(Tabla5[[#This Row],[FECHA DE VENCIMIENTO
(aaaa/mm/dd)]]&lt;TODAY(),"VENCIDO","VIGENTE"))</f>
        <v>VENCIDO</v>
      </c>
      <c r="K8" s="12"/>
      <c r="L8" s="15"/>
      <c r="M8" s="14"/>
      <c r="N8" s="15"/>
      <c r="O8" s="15"/>
      <c r="P8" s="15"/>
      <c r="Q8" s="15">
        <f>Tabla5[[#This Row],[CANTIDAD INICIAL 2]]-Tabla5[[#This Row],[CANTIDAD ENTREGADA.]]</f>
        <v>0</v>
      </c>
      <c r="R8" s="15"/>
      <c r="S8" s="17"/>
      <c r="T8" s="17"/>
      <c r="U8" s="17"/>
      <c r="V8" s="17" t="str">
        <f t="shared" si="0"/>
        <v>ALERTA: ADQUIRIR</v>
      </c>
      <c r="W8" s="23"/>
      <c r="X8" s="19"/>
    </row>
    <row r="9" spans="1:24" ht="30" customHeight="1">
      <c r="A9" s="20"/>
      <c r="B9" s="25"/>
      <c r="C9" s="25"/>
      <c r="D9" s="15"/>
      <c r="E9" s="15"/>
      <c r="F9" s="15"/>
      <c r="G9" s="20"/>
      <c r="H9" s="24"/>
      <c r="I9" s="11"/>
      <c r="J9" s="11" t="str">
        <f ca="1">IF(Tabla5[[#This Row],[FECHA DE VENCIMIENTO
(aaaa/mm/dd)]]=TODAY(),"PRÓXIMO A VENCER",IF(Tabla5[[#This Row],[FECHA DE VENCIMIENTO
(aaaa/mm/dd)]]&lt;TODAY(),"VENCIDO","VIGENTE"))</f>
        <v>VENCIDO</v>
      </c>
      <c r="K9" s="15"/>
      <c r="L9" s="15"/>
      <c r="M9" s="14"/>
      <c r="N9" s="15"/>
      <c r="O9" s="15"/>
      <c r="P9" s="15"/>
      <c r="Q9" s="15">
        <f>Tabla5[[#This Row],[CANTIDAD INICIAL 2]]-Tabla5[[#This Row],[CANTIDAD ENTREGADA.]]</f>
        <v>0</v>
      </c>
      <c r="R9" s="15"/>
      <c r="S9" s="17"/>
      <c r="T9" s="17"/>
      <c r="U9" s="17"/>
      <c r="V9" s="17" t="str">
        <f t="shared" si="0"/>
        <v>ALERTA: ADQUIRIR</v>
      </c>
      <c r="W9" s="23"/>
      <c r="X9" s="25"/>
    </row>
    <row r="10" spans="1:24" ht="30" customHeight="1">
      <c r="A10" s="26"/>
      <c r="B10" s="25"/>
      <c r="C10" s="25"/>
      <c r="D10" s="15"/>
      <c r="E10" s="15"/>
      <c r="F10" s="15"/>
      <c r="G10" s="20"/>
      <c r="H10" s="24"/>
      <c r="I10" s="11"/>
      <c r="J10" s="11" t="str">
        <f ca="1">IF(Tabla5[[#This Row],[FECHA DE VENCIMIENTO
(aaaa/mm/dd)]]=TODAY(),"PRÓXIMO A VENCER",IF(Tabla5[[#This Row],[FECHA DE VENCIMIENTO
(aaaa/mm/dd)]]&lt;TODAY(),"VENCIDO","VIGENTE"))</f>
        <v>VENCIDO</v>
      </c>
      <c r="K10" s="15"/>
      <c r="L10" s="27"/>
      <c r="M10" s="14"/>
      <c r="N10" s="15"/>
      <c r="O10" s="15"/>
      <c r="P10" s="15"/>
      <c r="Q10" s="15">
        <f>Tabla5[[#This Row],[CANTIDAD INICIAL 2]]-Tabla5[[#This Row],[CANTIDAD ENTREGADA.]]</f>
        <v>0</v>
      </c>
      <c r="R10" s="15"/>
      <c r="S10" s="17"/>
      <c r="T10" s="17"/>
      <c r="U10" s="17"/>
      <c r="V10" s="17" t="str">
        <f t="shared" si="0"/>
        <v>ALERTA: ADQUIRIR</v>
      </c>
      <c r="W10" s="28"/>
      <c r="X10" s="15"/>
    </row>
    <row r="11" spans="1:24" ht="30" customHeight="1">
      <c r="A11" s="9"/>
      <c r="B11" s="16"/>
      <c r="C11" s="16"/>
      <c r="D11" s="12"/>
      <c r="E11" s="12"/>
      <c r="F11" s="12"/>
      <c r="G11" s="9"/>
      <c r="H11" s="29"/>
      <c r="I11" s="11"/>
      <c r="J11" s="11" t="str">
        <f ca="1">IF(Tabla5[[#This Row],[FECHA DE VENCIMIENTO
(aaaa/mm/dd)]]=TODAY(),"PRÓXIMO A VENCER",IF(Tabla5[[#This Row],[FECHA DE VENCIMIENTO
(aaaa/mm/dd)]]&lt;TODAY(),"VENCIDO","VIGENTE"))</f>
        <v>VENCIDO</v>
      </c>
      <c r="K11" s="12"/>
      <c r="L11" s="22"/>
      <c r="M11" s="14"/>
      <c r="N11" s="16"/>
      <c r="O11" s="16"/>
      <c r="P11" s="16"/>
      <c r="Q11" s="16">
        <f>Tabla5[[#This Row],[CANTIDAD INICIAL 2]]-Tabla5[[#This Row],[CANTIDAD ENTREGADA.]]</f>
        <v>0</v>
      </c>
      <c r="R11" s="12"/>
      <c r="S11" s="17"/>
      <c r="T11" s="17"/>
      <c r="U11" s="17"/>
      <c r="V11" s="17" t="str">
        <f t="shared" si="0"/>
        <v>ALERTA: ADQUIRIR</v>
      </c>
      <c r="W11" s="30"/>
      <c r="X11" s="16"/>
    </row>
    <row r="12" spans="1:24" ht="30" customHeight="1">
      <c r="A12" s="31"/>
      <c r="B12" s="17"/>
      <c r="C12" s="17"/>
      <c r="D12" s="22"/>
      <c r="E12" s="22"/>
      <c r="F12" s="12"/>
      <c r="G12" s="31"/>
      <c r="H12" s="10"/>
      <c r="I12" s="11"/>
      <c r="J12" s="11" t="str">
        <f ca="1">IF(Tabla5[[#This Row],[FECHA DE VENCIMIENTO
(aaaa/mm/dd)]]=TODAY(),"PRÓXIMO A VENCER",IF(Tabla5[[#This Row],[FECHA DE VENCIMIENTO
(aaaa/mm/dd)]]&lt;TODAY(),"VENCIDO","VIGENTE"))</f>
        <v>VENCIDO</v>
      </c>
      <c r="K12" s="12"/>
      <c r="L12" s="22"/>
      <c r="M12" s="14"/>
      <c r="N12" s="15"/>
      <c r="O12" s="16"/>
      <c r="P12" s="16"/>
      <c r="Q12" s="32">
        <f>Tabla5[[#This Row],[CANTIDAD INICIAL 2]]-Tabla5[[#This Row],[CANTIDAD ENTREGADA.]]</f>
        <v>0</v>
      </c>
      <c r="R12" s="12"/>
      <c r="S12" s="17"/>
      <c r="T12" s="17"/>
      <c r="U12" s="17"/>
      <c r="V12" s="17" t="str">
        <f t="shared" si="0"/>
        <v>ALERTA: ADQUIRIR</v>
      </c>
      <c r="W12" s="19"/>
      <c r="X12" s="16"/>
    </row>
    <row r="13" spans="1:24" ht="30" customHeight="1">
      <c r="A13" s="9"/>
      <c r="B13" s="16"/>
      <c r="C13" s="16"/>
      <c r="D13" s="12"/>
      <c r="E13" s="12"/>
      <c r="F13" s="12"/>
      <c r="G13" s="9"/>
      <c r="H13" s="11"/>
      <c r="I13" s="11"/>
      <c r="J13" s="11" t="str">
        <f ca="1">IF(Tabla5[[#This Row],[FECHA DE VENCIMIENTO
(aaaa/mm/dd)]]=TODAY(),"PRÓXIMO A VENCER",IF(Tabla5[[#This Row],[FECHA DE VENCIMIENTO
(aaaa/mm/dd)]]&lt;TODAY(),"VENCIDO","VIGENTE"))</f>
        <v>VENCIDO</v>
      </c>
      <c r="K13" s="12"/>
      <c r="L13" s="22"/>
      <c r="M13" s="14"/>
      <c r="N13" s="16"/>
      <c r="O13" s="16"/>
      <c r="P13" s="16"/>
      <c r="Q13" s="16">
        <f>Tabla5[[#This Row],[CANTIDAD INICIAL 2]]-Tabla5[[#This Row],[CANTIDAD ENTREGADA.]]</f>
        <v>0</v>
      </c>
      <c r="R13" s="12"/>
      <c r="S13" s="17"/>
      <c r="T13" s="17"/>
      <c r="U13" s="17"/>
      <c r="V13" s="17" t="str">
        <f t="shared" si="0"/>
        <v>ALERTA: ADQUIRIR</v>
      </c>
      <c r="W13" s="18"/>
      <c r="X13" s="16"/>
    </row>
    <row r="14" spans="1:24" ht="30" customHeight="1">
      <c r="A14" s="9"/>
      <c r="B14" s="16"/>
      <c r="C14" s="16"/>
      <c r="D14" s="12"/>
      <c r="E14" s="12"/>
      <c r="F14" s="12"/>
      <c r="G14" s="9"/>
      <c r="H14" s="11"/>
      <c r="I14" s="11"/>
      <c r="J14" s="11" t="str">
        <f ca="1">IF(Tabla5[[#This Row],[FECHA DE VENCIMIENTO
(aaaa/mm/dd)]]=TODAY(),"PRÓXIMO A VENCER",IF(Tabla5[[#This Row],[FECHA DE VENCIMIENTO
(aaaa/mm/dd)]]&lt;TODAY(),"VENCIDO","VIGENTE"))</f>
        <v>VENCIDO</v>
      </c>
      <c r="K14" s="12"/>
      <c r="L14" s="22"/>
      <c r="M14" s="14"/>
      <c r="N14" s="15"/>
      <c r="O14" s="16"/>
      <c r="P14" s="16"/>
      <c r="Q14" s="16">
        <f>Tabla5[[#This Row],[CANTIDAD INICIAL 2]]-Tabla5[[#This Row],[CANTIDAD ENTREGADA.]]</f>
        <v>0</v>
      </c>
      <c r="R14" s="12"/>
      <c r="S14" s="17"/>
      <c r="T14" s="17"/>
      <c r="U14" s="17"/>
      <c r="V14" s="17" t="str">
        <f t="shared" si="0"/>
        <v>ALERTA: ADQUIRIR</v>
      </c>
      <c r="W14" s="30"/>
      <c r="X14" s="16"/>
    </row>
    <row r="15" spans="1:24" ht="30" customHeight="1">
      <c r="A15" s="9"/>
      <c r="B15" s="19"/>
      <c r="C15" s="19"/>
      <c r="D15" s="12"/>
      <c r="E15" s="12"/>
      <c r="F15" s="12"/>
      <c r="G15" s="9"/>
      <c r="H15" s="11"/>
      <c r="I15" s="11"/>
      <c r="J15" s="11" t="str">
        <f ca="1">IF(Tabla5[[#This Row],[FECHA DE VENCIMIENTO
(aaaa/mm/dd)]]=TODAY(),"PRÓXIMO A VENCER",IF(Tabla5[[#This Row],[FECHA DE VENCIMIENTO
(aaaa/mm/dd)]]&lt;TODAY(),"VENCIDO","VIGENTE"))</f>
        <v>VENCIDO</v>
      </c>
      <c r="K15" s="12"/>
      <c r="L15" s="22"/>
      <c r="M15" s="22"/>
      <c r="N15" s="16"/>
      <c r="O15" s="16"/>
      <c r="P15" s="16"/>
      <c r="Q15" s="16">
        <f>Tabla5[[#This Row],[CANTIDAD INICIAL 2]]-Tabla5[[#This Row],[CANTIDAD ENTREGADA.]]</f>
        <v>0</v>
      </c>
      <c r="R15" s="12"/>
      <c r="S15" s="17"/>
      <c r="T15" s="17"/>
      <c r="U15" s="17"/>
      <c r="V15" s="17" t="str">
        <f t="shared" si="0"/>
        <v>ALERTA: ADQUIRIR</v>
      </c>
      <c r="W15" s="18"/>
      <c r="X15" s="16"/>
    </row>
    <row r="16" spans="1:24" ht="30" customHeight="1">
      <c r="A16" s="9"/>
      <c r="B16" s="19"/>
      <c r="C16" s="19"/>
      <c r="D16" s="12"/>
      <c r="E16" s="12"/>
      <c r="F16" s="12"/>
      <c r="G16" s="9"/>
      <c r="H16" s="11"/>
      <c r="I16" s="11"/>
      <c r="J16" s="11" t="str">
        <f ca="1">IF(Tabla5[[#This Row],[FECHA DE VENCIMIENTO
(aaaa/mm/dd)]]=TODAY(),"PRÓXIMO A VENCER",IF(Tabla5[[#This Row],[FECHA DE VENCIMIENTO
(aaaa/mm/dd)]]&lt;TODAY(),"VENCIDO","VIGENTE"))</f>
        <v>VENCIDO</v>
      </c>
      <c r="K16" s="12"/>
      <c r="L16" s="22"/>
      <c r="M16" s="22"/>
      <c r="N16" s="16"/>
      <c r="O16" s="16"/>
      <c r="P16" s="16"/>
      <c r="Q16" s="16">
        <f>Tabla5[[#This Row],[CANTIDAD INICIAL 2]]-Tabla5[[#This Row],[CANTIDAD ENTREGADA.]]</f>
        <v>0</v>
      </c>
      <c r="R16" s="12"/>
      <c r="S16" s="17"/>
      <c r="T16" s="17"/>
      <c r="U16" s="17"/>
      <c r="V16" s="17" t="str">
        <f t="shared" si="0"/>
        <v>ALERTA: ADQUIRIR</v>
      </c>
      <c r="W16" s="18"/>
      <c r="X16" s="16"/>
    </row>
    <row r="17" spans="1:24" ht="30" customHeight="1">
      <c r="A17" s="9"/>
      <c r="B17" s="12"/>
      <c r="C17" s="12"/>
      <c r="D17" s="12"/>
      <c r="E17" s="12"/>
      <c r="F17" s="12"/>
      <c r="G17" s="9"/>
      <c r="H17" s="11"/>
      <c r="I17" s="11"/>
      <c r="J17" s="11" t="str">
        <f ca="1">IF(Tabla5[[#This Row],[FECHA DE VENCIMIENTO
(aaaa/mm/dd)]]=TODAY(),"PRÓXIMO A VENCER",IF(Tabla5[[#This Row],[FECHA DE VENCIMIENTO
(aaaa/mm/dd)]]&lt;TODAY(),"VENCIDO","VIGENTE"))</f>
        <v>VENCIDO</v>
      </c>
      <c r="K17" s="12"/>
      <c r="L17" s="22"/>
      <c r="M17" s="22"/>
      <c r="N17" s="16"/>
      <c r="O17" s="16"/>
      <c r="P17" s="16"/>
      <c r="Q17" s="16">
        <f>Tabla5[[#This Row],[CANTIDAD INICIAL 2]]-Tabla5[[#This Row],[CANTIDAD ENTREGADA.]]</f>
        <v>0</v>
      </c>
      <c r="R17" s="12"/>
      <c r="S17" s="17"/>
      <c r="T17" s="17"/>
      <c r="U17" s="17"/>
      <c r="V17" s="17" t="str">
        <f t="shared" si="0"/>
        <v>ALERTA: ADQUIRIR</v>
      </c>
      <c r="W17" s="30"/>
      <c r="X17" s="16"/>
    </row>
    <row r="18" spans="1:24" ht="30" customHeight="1">
      <c r="A18" s="9"/>
      <c r="B18" s="12"/>
      <c r="C18" s="12"/>
      <c r="D18" s="12"/>
      <c r="E18" s="12"/>
      <c r="F18" s="12"/>
      <c r="G18" s="9"/>
      <c r="H18" s="11"/>
      <c r="I18" s="11"/>
      <c r="J18" s="11" t="str">
        <f ca="1">IF(Tabla5[[#This Row],[FECHA DE VENCIMIENTO
(aaaa/mm/dd)]]=TODAY(),"PRÓXIMO A VENCER",IF(Tabla5[[#This Row],[FECHA DE VENCIMIENTO
(aaaa/mm/dd)]]&lt;TODAY(),"VENCIDO","VIGENTE"))</f>
        <v>VENCIDO</v>
      </c>
      <c r="K18" s="12"/>
      <c r="L18" s="22"/>
      <c r="M18" s="22"/>
      <c r="N18" s="15"/>
      <c r="O18" s="16"/>
      <c r="P18" s="16"/>
      <c r="Q18" s="16">
        <f>Tabla5[[#This Row],[CANTIDAD INICIAL 2]]-Tabla5[[#This Row],[CANTIDAD ENTREGADA.]]</f>
        <v>0</v>
      </c>
      <c r="R18" s="12"/>
      <c r="S18" s="17"/>
      <c r="T18" s="17"/>
      <c r="U18" s="17"/>
      <c r="V18" s="17" t="str">
        <f t="shared" si="0"/>
        <v>ALERTA: ADQUIRIR</v>
      </c>
      <c r="W18" s="30"/>
      <c r="X18" s="16"/>
    </row>
    <row r="19" spans="1:24" s="34" customFormat="1" ht="30" customHeight="1">
      <c r="A19" s="9"/>
      <c r="B19" s="16"/>
      <c r="C19" s="16"/>
      <c r="D19" s="12"/>
      <c r="E19" s="12"/>
      <c r="F19" s="12"/>
      <c r="G19" s="9"/>
      <c r="H19" s="11"/>
      <c r="I19" s="11"/>
      <c r="J19" s="11" t="str">
        <f ca="1">IF(Tabla5[[#This Row],[FECHA DE VENCIMIENTO
(aaaa/mm/dd)]]=TODAY(),"PRÓXIMO A VENCER",IF(Tabla5[[#This Row],[FECHA DE VENCIMIENTO
(aaaa/mm/dd)]]&lt;TODAY(),"VENCIDO","VIGENTE"))</f>
        <v>VENCIDO</v>
      </c>
      <c r="K19" s="12"/>
      <c r="L19" s="22"/>
      <c r="M19" s="22"/>
      <c r="N19" s="16"/>
      <c r="O19" s="16"/>
      <c r="P19" s="16"/>
      <c r="Q19" s="16">
        <f>Tabla5[[#This Row],[CANTIDAD INICIAL 2]]-Tabla5[[#This Row],[CANTIDAD ENTREGADA.]]</f>
        <v>0</v>
      </c>
      <c r="R19" s="12"/>
      <c r="S19" s="17"/>
      <c r="T19" s="17"/>
      <c r="U19" s="33"/>
      <c r="V19" s="17" t="str">
        <f t="shared" si="0"/>
        <v>ALERTA: ADQUIRIR</v>
      </c>
      <c r="W19" s="18"/>
      <c r="X19" s="16"/>
    </row>
    <row r="20" spans="1:24" s="34" customFormat="1" ht="30" customHeight="1">
      <c r="A20" s="9"/>
      <c r="B20" s="16"/>
      <c r="C20" s="16"/>
      <c r="D20" s="12"/>
      <c r="E20" s="12"/>
      <c r="F20" s="12"/>
      <c r="G20" s="9"/>
      <c r="H20" s="10"/>
      <c r="I20" s="11"/>
      <c r="J20" s="11" t="str">
        <f ca="1">IF(Tabla5[[#This Row],[FECHA DE VENCIMIENTO
(aaaa/mm/dd)]]=TODAY(),"PRÓXIMO A VENCER",IF(Tabla5[[#This Row],[FECHA DE VENCIMIENTO
(aaaa/mm/dd)]]&lt;TODAY(),"VENCIDO","VIGENTE"))</f>
        <v>VENCIDO</v>
      </c>
      <c r="K20" s="12"/>
      <c r="L20" s="22"/>
      <c r="M20" s="22"/>
      <c r="N20" s="16"/>
      <c r="O20" s="16"/>
      <c r="P20" s="16"/>
      <c r="Q20" s="16">
        <f>Tabla5[[#This Row],[CANTIDAD INICIAL 2]]-Tabla5[[#This Row],[CANTIDAD ENTREGADA.]]</f>
        <v>0</v>
      </c>
      <c r="R20" s="12"/>
      <c r="S20" s="17"/>
      <c r="T20" s="17"/>
      <c r="U20" s="17"/>
      <c r="V20" s="17" t="str">
        <f t="shared" si="0"/>
        <v>ALERTA: ADQUIRIR</v>
      </c>
      <c r="W20" s="18"/>
      <c r="X20" s="16"/>
    </row>
    <row r="21" spans="1:24" s="34" customFormat="1" ht="30" customHeight="1">
      <c r="A21" s="9"/>
      <c r="B21" s="16"/>
      <c r="C21" s="16"/>
      <c r="D21" s="12"/>
      <c r="E21" s="12"/>
      <c r="F21" s="12"/>
      <c r="G21" s="9"/>
      <c r="H21" s="10"/>
      <c r="I21" s="11"/>
      <c r="J21" s="11" t="str">
        <f ca="1">IF(Tabla5[[#This Row],[FECHA DE VENCIMIENTO
(aaaa/mm/dd)]]=TODAY(),"PRÓXIMO A VENCER",IF(Tabla5[[#This Row],[FECHA DE VENCIMIENTO
(aaaa/mm/dd)]]&lt;TODAY(),"VENCIDO","VIGENTE"))</f>
        <v>VENCIDO</v>
      </c>
      <c r="K21" s="12"/>
      <c r="L21" s="22"/>
      <c r="M21" s="22"/>
      <c r="N21" s="15"/>
      <c r="O21" s="16"/>
      <c r="P21" s="16"/>
      <c r="Q21" s="16">
        <f>Tabla5[[#This Row],[CANTIDAD INICIAL 2]]-Tabla5[[#This Row],[CANTIDAD ENTREGADA.]]</f>
        <v>0</v>
      </c>
      <c r="R21" s="12"/>
      <c r="S21" s="17"/>
      <c r="T21" s="17"/>
      <c r="U21" s="35"/>
      <c r="V21" s="17" t="str">
        <f t="shared" si="0"/>
        <v>ALERTA: ADQUIRIR</v>
      </c>
      <c r="W21" s="19"/>
      <c r="X21" s="16"/>
    </row>
    <row r="22" spans="1:24" s="34" customFormat="1" ht="30" customHeight="1">
      <c r="A22" s="9"/>
      <c r="B22" s="16"/>
      <c r="C22" s="16"/>
      <c r="D22" s="12"/>
      <c r="E22" s="12"/>
      <c r="F22" s="12"/>
      <c r="G22" s="9"/>
      <c r="H22" s="10"/>
      <c r="I22" s="11"/>
      <c r="J22" s="11" t="str">
        <f ca="1">IF(Tabla5[[#This Row],[FECHA DE VENCIMIENTO
(aaaa/mm/dd)]]=TODAY(),"PRÓXIMO A VENCER",IF(Tabla5[[#This Row],[FECHA DE VENCIMIENTO
(aaaa/mm/dd)]]&lt;TODAY(),"VENCIDO","VIGENTE"))</f>
        <v>VENCIDO</v>
      </c>
      <c r="K22" s="12"/>
      <c r="L22" s="22"/>
      <c r="M22" s="22"/>
      <c r="N22" s="12"/>
      <c r="O22" s="16"/>
      <c r="P22" s="16"/>
      <c r="Q22" s="16">
        <f>Tabla5[[#This Row],[CANTIDAD INICIAL 2]]-Tabla5[[#This Row],[CANTIDAD ENTREGADA.]]</f>
        <v>0</v>
      </c>
      <c r="R22" s="12"/>
      <c r="S22" s="17"/>
      <c r="T22" s="17"/>
      <c r="U22" s="17"/>
      <c r="V22" s="17" t="str">
        <f t="shared" si="0"/>
        <v>ALERTA: ADQUIRIR</v>
      </c>
      <c r="W22" s="18"/>
      <c r="X22" s="16"/>
    </row>
    <row r="23" spans="1:24" s="34" customFormat="1" ht="30" customHeight="1">
      <c r="A23" s="9"/>
      <c r="B23" s="16"/>
      <c r="C23" s="16"/>
      <c r="D23" s="12"/>
      <c r="E23" s="12"/>
      <c r="F23" s="12"/>
      <c r="G23" s="9"/>
      <c r="H23" s="10"/>
      <c r="I23" s="11"/>
      <c r="J23" s="11" t="str">
        <f ca="1">IF(Tabla5[[#This Row],[FECHA DE VENCIMIENTO
(aaaa/mm/dd)]]=TODAY(),"PRÓXIMO A VENCER",IF(Tabla5[[#This Row],[FECHA DE VENCIMIENTO
(aaaa/mm/dd)]]&lt;TODAY(),"VENCIDO","VIGENTE"))</f>
        <v>VENCIDO</v>
      </c>
      <c r="K23" s="12"/>
      <c r="L23" s="22"/>
      <c r="M23" s="22"/>
      <c r="N23" s="15"/>
      <c r="O23" s="16"/>
      <c r="P23" s="16"/>
      <c r="Q23" s="16">
        <f>Tabla5[[#This Row],[CANTIDAD INICIAL 2]]-Tabla5[[#This Row],[CANTIDAD ENTREGADA.]]</f>
        <v>0</v>
      </c>
      <c r="R23" s="12"/>
      <c r="S23" s="17"/>
      <c r="T23" s="17"/>
      <c r="U23" s="17"/>
      <c r="V23" s="17" t="str">
        <f t="shared" si="0"/>
        <v>ALERTA: ADQUIRIR</v>
      </c>
      <c r="W23" s="18"/>
      <c r="X23" s="16"/>
    </row>
    <row r="24" spans="1:24" s="34" customFormat="1" ht="30" customHeight="1">
      <c r="A24" s="36"/>
      <c r="B24" s="16"/>
      <c r="C24" s="16"/>
      <c r="D24" s="16"/>
      <c r="E24" s="16"/>
      <c r="F24" s="12"/>
      <c r="G24" s="9"/>
      <c r="H24" s="11"/>
      <c r="I24" s="11"/>
      <c r="J24" s="11" t="str">
        <f ca="1">IF(Tabla5[[#This Row],[FECHA DE VENCIMIENTO
(aaaa/mm/dd)]]=TODAY(),"PRÓXIMO A VENCER",IF(Tabla5[[#This Row],[FECHA DE VENCIMIENTO
(aaaa/mm/dd)]]&lt;TODAY(),"VENCIDO","VIGENTE"))</f>
        <v>VENCIDO</v>
      </c>
      <c r="K24" s="12"/>
      <c r="L24" s="22"/>
      <c r="M24" s="22"/>
      <c r="N24" s="25"/>
      <c r="O24" s="16"/>
      <c r="P24" s="16"/>
      <c r="Q24" s="16">
        <f>Tabla5[[#This Row],[CANTIDAD INICIAL 2]]-Tabla5[[#This Row],[CANTIDAD ENTREGADA.]]</f>
        <v>0</v>
      </c>
      <c r="R24" s="12"/>
      <c r="S24" s="17"/>
      <c r="T24" s="17"/>
      <c r="U24" s="17"/>
      <c r="V24" s="17" t="str">
        <f t="shared" si="0"/>
        <v>ALERTA: ADQUIRIR</v>
      </c>
      <c r="W24" s="18"/>
      <c r="X24" s="16"/>
    </row>
    <row r="25" spans="1:24" s="34" customFormat="1" ht="30" customHeight="1">
      <c r="A25" s="20"/>
      <c r="B25" s="15"/>
      <c r="C25" s="15"/>
      <c r="D25" s="15"/>
      <c r="E25" s="15"/>
      <c r="F25" s="15"/>
      <c r="G25" s="20"/>
      <c r="H25" s="24"/>
      <c r="I25" s="11"/>
      <c r="J25" s="11" t="str">
        <f ca="1">IF(Tabla5[[#This Row],[FECHA DE VENCIMIENTO
(aaaa/mm/dd)]]=TODAY(),"PRÓXIMO A VENCER",IF(Tabla5[[#This Row],[FECHA DE VENCIMIENTO
(aaaa/mm/dd)]]&lt;TODAY(),"VENCIDO","VIGENTE"))</f>
        <v>VENCIDO</v>
      </c>
      <c r="K25" s="15"/>
      <c r="L25" s="27"/>
      <c r="M25" s="27"/>
      <c r="N25" s="15"/>
      <c r="O25" s="15"/>
      <c r="P25" s="15"/>
      <c r="Q25" s="15">
        <f>Tabla5[[#This Row],[CANTIDAD INICIAL 2]]-Tabla5[[#This Row],[CANTIDAD ENTREGADA.]]</f>
        <v>0</v>
      </c>
      <c r="R25" s="15"/>
      <c r="S25" s="17"/>
      <c r="T25" s="17"/>
      <c r="U25" s="17"/>
      <c r="V25" s="17" t="str">
        <f t="shared" si="0"/>
        <v>ALERTA: ADQUIRIR</v>
      </c>
      <c r="W25" s="28"/>
      <c r="X25" s="15"/>
    </row>
    <row r="26" spans="1:24" s="34" customFormat="1" ht="30" customHeight="1">
      <c r="A26" s="20"/>
      <c r="B26" s="15"/>
      <c r="C26" s="15"/>
      <c r="D26" s="15"/>
      <c r="E26" s="15"/>
      <c r="F26" s="15"/>
      <c r="G26" s="20"/>
      <c r="H26" s="24"/>
      <c r="I26" s="11"/>
      <c r="J26" s="11" t="str">
        <f ca="1">IF(Tabla5[[#This Row],[FECHA DE VENCIMIENTO
(aaaa/mm/dd)]]=TODAY(),"PRÓXIMO A VENCER",IF(Tabla5[[#This Row],[FECHA DE VENCIMIENTO
(aaaa/mm/dd)]]&lt;TODAY(),"VENCIDO","VIGENTE"))</f>
        <v>VENCIDO</v>
      </c>
      <c r="K26" s="15"/>
      <c r="L26" s="27"/>
      <c r="M26" s="27"/>
      <c r="N26" s="15"/>
      <c r="O26" s="15"/>
      <c r="P26" s="15"/>
      <c r="Q26" s="15">
        <f>Tabla5[[#This Row],[CANTIDAD INICIAL 2]]-Tabla5[[#This Row],[CANTIDAD ENTREGADA.]]</f>
        <v>0</v>
      </c>
      <c r="R26" s="15"/>
      <c r="S26" s="17"/>
      <c r="T26" s="17"/>
      <c r="U26" s="17"/>
      <c r="V26" s="17" t="str">
        <f t="shared" si="0"/>
        <v>ALERTA: ADQUIRIR</v>
      </c>
      <c r="W26" s="28"/>
      <c r="X26" s="15"/>
    </row>
    <row r="27" spans="1:24" s="34" customFormat="1" ht="30" customHeight="1">
      <c r="A27" s="20"/>
      <c r="B27" s="15"/>
      <c r="C27" s="15"/>
      <c r="D27" s="15"/>
      <c r="E27" s="15"/>
      <c r="F27" s="15"/>
      <c r="G27" s="20"/>
      <c r="H27" s="24"/>
      <c r="I27" s="11"/>
      <c r="J27" s="11" t="str">
        <f ca="1">IF(Tabla5[[#This Row],[FECHA DE VENCIMIENTO
(aaaa/mm/dd)]]=TODAY(),"PRÓXIMO A VENCER",IF(Tabla5[[#This Row],[FECHA DE VENCIMIENTO
(aaaa/mm/dd)]]&lt;TODAY(),"VENCIDO","VIGENTE"))</f>
        <v>VENCIDO</v>
      </c>
      <c r="K27" s="15"/>
      <c r="L27" s="27"/>
      <c r="M27" s="27"/>
      <c r="N27" s="15"/>
      <c r="O27" s="15"/>
      <c r="P27" s="15"/>
      <c r="Q27" s="15">
        <f>Tabla5[[#This Row],[CANTIDAD INICIAL 2]]-Tabla5[[#This Row],[CANTIDAD ENTREGADA.]]</f>
        <v>0</v>
      </c>
      <c r="R27" s="15"/>
      <c r="S27" s="17"/>
      <c r="T27" s="17"/>
      <c r="U27" s="17"/>
      <c r="V27" s="17" t="str">
        <f t="shared" si="0"/>
        <v>ALERTA: ADQUIRIR</v>
      </c>
      <c r="W27" s="28"/>
      <c r="X27" s="15"/>
    </row>
    <row r="28" spans="1:24" s="34" customFormat="1" ht="30" customHeight="1">
      <c r="A28" s="20"/>
      <c r="B28" s="15"/>
      <c r="C28" s="15"/>
      <c r="D28" s="15"/>
      <c r="E28" s="15"/>
      <c r="F28" s="15"/>
      <c r="G28" s="20"/>
      <c r="H28" s="24"/>
      <c r="I28" s="11"/>
      <c r="J28" s="11" t="str">
        <f ca="1">IF(Tabla5[[#This Row],[FECHA DE VENCIMIENTO
(aaaa/mm/dd)]]=TODAY(),"PRÓXIMO A VENCER",IF(Tabla5[[#This Row],[FECHA DE VENCIMIENTO
(aaaa/mm/dd)]]&lt;TODAY(),"VENCIDO","VIGENTE"))</f>
        <v>VENCIDO</v>
      </c>
      <c r="K28" s="15"/>
      <c r="L28" s="27"/>
      <c r="M28" s="27"/>
      <c r="N28" s="15"/>
      <c r="O28" s="15"/>
      <c r="P28" s="15"/>
      <c r="Q28" s="15">
        <f>Tabla5[[#This Row],[CANTIDAD INICIAL 2]]-Tabla5[[#This Row],[CANTIDAD ENTREGADA.]]</f>
        <v>0</v>
      </c>
      <c r="R28" s="15"/>
      <c r="S28" s="17"/>
      <c r="T28" s="17"/>
      <c r="U28" s="17"/>
      <c r="V28" s="17" t="str">
        <f t="shared" si="0"/>
        <v>ALERTA: ADQUIRIR</v>
      </c>
      <c r="W28" s="28"/>
      <c r="X28" s="15"/>
    </row>
    <row r="29" spans="1:24" s="34" customFormat="1" ht="30" customHeight="1">
      <c r="A29" s="20"/>
      <c r="B29" s="15"/>
      <c r="C29" s="15"/>
      <c r="D29" s="15"/>
      <c r="E29" s="15"/>
      <c r="F29" s="15"/>
      <c r="G29" s="20"/>
      <c r="H29" s="24"/>
      <c r="I29" s="11"/>
      <c r="J29" s="11" t="str">
        <f ca="1">IF(Tabla5[[#This Row],[FECHA DE VENCIMIENTO
(aaaa/mm/dd)]]=TODAY(),"PRÓXIMO A VENCER",IF(Tabla5[[#This Row],[FECHA DE VENCIMIENTO
(aaaa/mm/dd)]]&lt;TODAY(),"VENCIDO","VIGENTE"))</f>
        <v>VENCIDO</v>
      </c>
      <c r="K29" s="15"/>
      <c r="L29" s="27"/>
      <c r="M29" s="27"/>
      <c r="N29" s="15"/>
      <c r="O29" s="15"/>
      <c r="P29" s="15"/>
      <c r="Q29" s="15">
        <f>Tabla5[[#This Row],[CANTIDAD INICIAL 2]]-Tabla5[[#This Row],[CANTIDAD ENTREGADA.]]</f>
        <v>0</v>
      </c>
      <c r="R29" s="15"/>
      <c r="S29" s="17"/>
      <c r="T29" s="17"/>
      <c r="U29" s="17"/>
      <c r="V29" s="17" t="str">
        <f t="shared" si="0"/>
        <v>ALERTA: ADQUIRIR</v>
      </c>
      <c r="W29" s="28"/>
      <c r="X29" s="15"/>
    </row>
    <row r="30" spans="1:24" s="34" customFormat="1" ht="30" customHeight="1">
      <c r="A30" s="20"/>
      <c r="B30" s="15"/>
      <c r="C30" s="15"/>
      <c r="D30" s="15"/>
      <c r="E30" s="15"/>
      <c r="F30" s="15"/>
      <c r="G30" s="20"/>
      <c r="H30" s="24"/>
      <c r="I30" s="11"/>
      <c r="J30" s="11" t="str">
        <f ca="1">IF(Tabla5[[#This Row],[FECHA DE VENCIMIENTO
(aaaa/mm/dd)]]=TODAY(),"PRÓXIMO A VENCER",IF(Tabla5[[#This Row],[FECHA DE VENCIMIENTO
(aaaa/mm/dd)]]&lt;TODAY(),"VENCIDO","VIGENTE"))</f>
        <v>VENCIDO</v>
      </c>
      <c r="K30" s="15"/>
      <c r="L30" s="27"/>
      <c r="M30" s="27"/>
      <c r="N30" s="15"/>
      <c r="O30" s="15"/>
      <c r="P30" s="15"/>
      <c r="Q30" s="15">
        <f>Tabla5[[#This Row],[CANTIDAD INICIAL 2]]-Tabla5[[#This Row],[CANTIDAD ENTREGADA.]]</f>
        <v>0</v>
      </c>
      <c r="R30" s="15"/>
      <c r="S30" s="17"/>
      <c r="T30" s="17"/>
      <c r="U30" s="17"/>
      <c r="V30" s="17" t="str">
        <f t="shared" si="0"/>
        <v>ALERTA: ADQUIRIR</v>
      </c>
      <c r="W30" s="28"/>
      <c r="X30" s="15"/>
    </row>
    <row r="31" spans="1:24" s="34" customFormat="1" ht="30" customHeight="1">
      <c r="A31" s="9"/>
      <c r="B31" s="16"/>
      <c r="C31" s="16"/>
      <c r="D31" s="12"/>
      <c r="E31" s="12"/>
      <c r="F31" s="12"/>
      <c r="G31" s="9"/>
      <c r="H31" s="10"/>
      <c r="I31" s="11"/>
      <c r="J31" s="11" t="str">
        <f ca="1">IF(Tabla5[[#This Row],[FECHA DE VENCIMIENTO
(aaaa/mm/dd)]]=TODAY(),"PRÓXIMO A VENCER",IF(Tabla5[[#This Row],[FECHA DE VENCIMIENTO
(aaaa/mm/dd)]]&lt;TODAY(),"VENCIDO","VIGENTE"))</f>
        <v>VENCIDO</v>
      </c>
      <c r="K31" s="12"/>
      <c r="L31" s="22"/>
      <c r="M31" s="22"/>
      <c r="N31" s="16"/>
      <c r="O31" s="16"/>
      <c r="P31" s="16"/>
      <c r="Q31" s="16">
        <f>Tabla5[[#This Row],[CANTIDAD INICIAL 2]]-Tabla5[[#This Row],[CANTIDAD ENTREGADA.]]</f>
        <v>0</v>
      </c>
      <c r="R31" s="12"/>
      <c r="S31" s="17"/>
      <c r="T31" s="17"/>
      <c r="U31" s="17"/>
      <c r="V31" s="17" t="str">
        <f t="shared" si="0"/>
        <v>ALERTA: ADQUIRIR</v>
      </c>
      <c r="W31" s="18"/>
      <c r="X31" s="16"/>
    </row>
    <row r="32" spans="1:24" s="34" customFormat="1" ht="30" customHeight="1">
      <c r="A32" s="9"/>
      <c r="B32" s="16"/>
      <c r="C32" s="16"/>
      <c r="D32" s="12"/>
      <c r="E32" s="12"/>
      <c r="F32" s="12"/>
      <c r="G32" s="9"/>
      <c r="H32" s="10"/>
      <c r="I32" s="11"/>
      <c r="J32" s="11" t="str">
        <f ca="1">IF(Tabla5[[#This Row],[FECHA DE VENCIMIENTO
(aaaa/mm/dd)]]=TODAY(),"PRÓXIMO A VENCER",IF(Tabla5[[#This Row],[FECHA DE VENCIMIENTO
(aaaa/mm/dd)]]&lt;TODAY(),"VENCIDO","VIGENTE"))</f>
        <v>VENCIDO</v>
      </c>
      <c r="K32" s="12"/>
      <c r="L32" s="22"/>
      <c r="M32" s="22"/>
      <c r="N32" s="16"/>
      <c r="O32" s="16"/>
      <c r="P32" s="16"/>
      <c r="Q32" s="16">
        <f>Tabla5[[#This Row],[CANTIDAD INICIAL 2]]-Tabla5[[#This Row],[CANTIDAD ENTREGADA.]]</f>
        <v>0</v>
      </c>
      <c r="R32" s="12"/>
      <c r="S32" s="17"/>
      <c r="T32" s="17"/>
      <c r="U32" s="17"/>
      <c r="V32" s="17" t="str">
        <f t="shared" si="0"/>
        <v>ALERTA: ADQUIRIR</v>
      </c>
      <c r="W32" s="18"/>
      <c r="X32" s="16"/>
    </row>
    <row r="33" spans="1:24" s="34" customFormat="1" ht="30" customHeight="1">
      <c r="A33" s="9"/>
      <c r="B33" s="16"/>
      <c r="C33" s="16"/>
      <c r="D33" s="12"/>
      <c r="E33" s="12"/>
      <c r="F33" s="12"/>
      <c r="G33" s="9"/>
      <c r="H33" s="11"/>
      <c r="I33" s="11"/>
      <c r="J33" s="11" t="str">
        <f ca="1">IF(Tabla5[[#This Row],[FECHA DE VENCIMIENTO
(aaaa/mm/dd)]]=TODAY(),"PRÓXIMO A VENCER",IF(Tabla5[[#This Row],[FECHA DE VENCIMIENTO
(aaaa/mm/dd)]]&lt;TODAY(),"VENCIDO","VIGENTE"))</f>
        <v>VENCIDO</v>
      </c>
      <c r="K33" s="12"/>
      <c r="L33" s="22"/>
      <c r="M33" s="22"/>
      <c r="N33" s="16"/>
      <c r="O33" s="16"/>
      <c r="P33" s="16"/>
      <c r="Q33" s="16">
        <f>Tabla5[[#This Row],[CANTIDAD INICIAL 2]]-Tabla5[[#This Row],[CANTIDAD ENTREGADA.]]</f>
        <v>0</v>
      </c>
      <c r="R33" s="12"/>
      <c r="S33" s="17"/>
      <c r="T33" s="17"/>
      <c r="U33" s="17"/>
      <c r="V33" s="17" t="str">
        <f t="shared" si="0"/>
        <v>ALERTA: ADQUIRIR</v>
      </c>
      <c r="W33" s="18"/>
      <c r="X33" s="16"/>
    </row>
    <row r="34" spans="1:24" s="34" customFormat="1" ht="30" customHeight="1">
      <c r="A34" s="20"/>
      <c r="B34" s="15"/>
      <c r="C34" s="15"/>
      <c r="D34" s="15"/>
      <c r="E34" s="15"/>
      <c r="F34" s="15"/>
      <c r="G34" s="20"/>
      <c r="H34" s="24"/>
      <c r="I34" s="11"/>
      <c r="J34" s="11" t="str">
        <f ca="1">IF(Tabla5[[#This Row],[FECHA DE VENCIMIENTO
(aaaa/mm/dd)]]=TODAY(),"PRÓXIMO A VENCER",IF(Tabla5[[#This Row],[FECHA DE VENCIMIENTO
(aaaa/mm/dd)]]&lt;TODAY(),"VENCIDO","VIGENTE"))</f>
        <v>VENCIDO</v>
      </c>
      <c r="K34" s="15"/>
      <c r="L34" s="27"/>
      <c r="M34" s="27"/>
      <c r="N34" s="15"/>
      <c r="O34" s="15"/>
      <c r="P34" s="15"/>
      <c r="Q34" s="15">
        <f>Tabla5[[#This Row],[CANTIDAD INICIAL 2]]-Tabla5[[#This Row],[CANTIDAD ENTREGADA.]]</f>
        <v>0</v>
      </c>
      <c r="R34" s="15"/>
      <c r="S34" s="17"/>
      <c r="T34" s="17"/>
      <c r="U34" s="17"/>
      <c r="V34" s="17" t="str">
        <f t="shared" si="0"/>
        <v>ALERTA: ADQUIRIR</v>
      </c>
      <c r="W34" s="28"/>
      <c r="X34" s="15"/>
    </row>
    <row r="35" spans="1:24" s="34" customFormat="1" ht="30" customHeight="1">
      <c r="A35" s="20"/>
      <c r="B35" s="15"/>
      <c r="C35" s="15"/>
      <c r="D35" s="15"/>
      <c r="E35" s="15"/>
      <c r="F35" s="15"/>
      <c r="G35" s="20"/>
      <c r="H35" s="24"/>
      <c r="I35" s="11"/>
      <c r="J35" s="11" t="str">
        <f ca="1">IF(Tabla5[[#This Row],[FECHA DE VENCIMIENTO
(aaaa/mm/dd)]]=TODAY(),"PRÓXIMO A VENCER",IF(Tabla5[[#This Row],[FECHA DE VENCIMIENTO
(aaaa/mm/dd)]]&lt;TODAY(),"VENCIDO","VIGENTE"))</f>
        <v>VENCIDO</v>
      </c>
      <c r="K35" s="15"/>
      <c r="L35" s="27"/>
      <c r="M35" s="27"/>
      <c r="N35" s="15"/>
      <c r="O35" s="15"/>
      <c r="P35" s="15"/>
      <c r="Q35" s="15">
        <f>Tabla5[[#This Row],[CANTIDAD INICIAL 2]]-Tabla5[[#This Row],[CANTIDAD ENTREGADA.]]</f>
        <v>0</v>
      </c>
      <c r="R35" s="15"/>
      <c r="S35" s="17"/>
      <c r="T35" s="17"/>
      <c r="U35" s="17"/>
      <c r="V35" s="17" t="str">
        <f t="shared" si="0"/>
        <v>ALERTA: ADQUIRIR</v>
      </c>
      <c r="W35" s="28"/>
      <c r="X35" s="15"/>
    </row>
    <row r="36" spans="1:24" s="34" customFormat="1" ht="30" customHeight="1">
      <c r="A36" s="20"/>
      <c r="B36" s="15"/>
      <c r="C36" s="15"/>
      <c r="D36" s="15"/>
      <c r="E36" s="15"/>
      <c r="F36" s="15"/>
      <c r="G36" s="20"/>
      <c r="H36" s="24"/>
      <c r="I36" s="11"/>
      <c r="J36" s="11" t="str">
        <f ca="1">IF(Tabla5[[#This Row],[FECHA DE VENCIMIENTO
(aaaa/mm/dd)]]=TODAY(),"PRÓXIMO A VENCER",IF(Tabla5[[#This Row],[FECHA DE VENCIMIENTO
(aaaa/mm/dd)]]&lt;TODAY(),"VENCIDO","VIGENTE"))</f>
        <v>VENCIDO</v>
      </c>
      <c r="K36" s="15"/>
      <c r="L36" s="27"/>
      <c r="M36" s="27"/>
      <c r="N36" s="15"/>
      <c r="O36" s="15"/>
      <c r="P36" s="15"/>
      <c r="Q36" s="15">
        <f>Tabla5[[#This Row],[CANTIDAD INICIAL 2]]-Tabla5[[#This Row],[CANTIDAD ENTREGADA.]]</f>
        <v>0</v>
      </c>
      <c r="R36" s="15"/>
      <c r="S36" s="17"/>
      <c r="T36" s="17"/>
      <c r="U36" s="17"/>
      <c r="V36" s="17" t="str">
        <f t="shared" si="0"/>
        <v>ALERTA: ADQUIRIR</v>
      </c>
      <c r="W36" s="23"/>
      <c r="X36" s="15"/>
    </row>
    <row r="37" spans="1:24" s="34" customFormat="1" ht="30" customHeight="1">
      <c r="A37" s="20"/>
      <c r="B37" s="15"/>
      <c r="C37" s="15"/>
      <c r="D37" s="15"/>
      <c r="E37" s="15"/>
      <c r="F37" s="15"/>
      <c r="G37" s="20"/>
      <c r="H37" s="24"/>
      <c r="I37" s="11"/>
      <c r="J37" s="11" t="str">
        <f ca="1">IF(Tabla5[[#This Row],[FECHA DE VENCIMIENTO
(aaaa/mm/dd)]]=TODAY(),"PRÓXIMO A VENCER",IF(Tabla5[[#This Row],[FECHA DE VENCIMIENTO
(aaaa/mm/dd)]]&lt;TODAY(),"VENCIDO","VIGENTE"))</f>
        <v>VENCIDO</v>
      </c>
      <c r="K37" s="15"/>
      <c r="L37" s="27"/>
      <c r="M37" s="27"/>
      <c r="N37" s="15"/>
      <c r="O37" s="15"/>
      <c r="P37" s="15"/>
      <c r="Q37" s="15">
        <f>Tabla5[[#This Row],[CANTIDAD INICIAL 2]]-Tabla5[[#This Row],[CANTIDAD ENTREGADA.]]</f>
        <v>0</v>
      </c>
      <c r="R37" s="15"/>
      <c r="S37" s="17"/>
      <c r="T37" s="17"/>
      <c r="U37" s="17"/>
      <c r="V37" s="17" t="str">
        <f t="shared" si="0"/>
        <v>ALERTA: ADQUIRIR</v>
      </c>
      <c r="W37" s="25"/>
      <c r="X37" s="15"/>
    </row>
    <row r="38" spans="1:24" s="34" customFormat="1" ht="30" customHeight="1">
      <c r="A38" s="20"/>
      <c r="B38" s="15"/>
      <c r="C38" s="15"/>
      <c r="D38" s="15"/>
      <c r="E38" s="15"/>
      <c r="F38" s="15"/>
      <c r="G38" s="20"/>
      <c r="H38" s="24"/>
      <c r="I38" s="11"/>
      <c r="J38" s="11" t="str">
        <f ca="1">IF(Tabla5[[#This Row],[FECHA DE VENCIMIENTO
(aaaa/mm/dd)]]=TODAY(),"PRÓXIMO A VENCER",IF(Tabla5[[#This Row],[FECHA DE VENCIMIENTO
(aaaa/mm/dd)]]&lt;TODAY(),"VENCIDO","VIGENTE"))</f>
        <v>VENCIDO</v>
      </c>
      <c r="K38" s="15"/>
      <c r="L38" s="27"/>
      <c r="M38" s="27"/>
      <c r="N38" s="15"/>
      <c r="O38" s="15"/>
      <c r="P38" s="15"/>
      <c r="Q38" s="15">
        <f>Tabla5[[#This Row],[CANTIDAD INICIAL 2]]-Tabla5[[#This Row],[CANTIDAD ENTREGADA.]]</f>
        <v>0</v>
      </c>
      <c r="R38" s="15"/>
      <c r="S38" s="17"/>
      <c r="T38" s="17"/>
      <c r="U38" s="17"/>
      <c r="V38" s="17" t="str">
        <f t="shared" si="0"/>
        <v>ALERTA: ADQUIRIR</v>
      </c>
      <c r="W38" s="23"/>
      <c r="X38" s="15"/>
    </row>
    <row r="39" spans="1:24" s="34" customFormat="1" ht="30" customHeight="1">
      <c r="A39" s="20"/>
      <c r="B39" s="15"/>
      <c r="C39" s="15"/>
      <c r="D39" s="15"/>
      <c r="E39" s="15"/>
      <c r="F39" s="15"/>
      <c r="G39" s="20"/>
      <c r="H39" s="24"/>
      <c r="I39" s="11"/>
      <c r="J39" s="11" t="str">
        <f ca="1">IF(Tabla5[[#This Row],[FECHA DE VENCIMIENTO
(aaaa/mm/dd)]]=TODAY(),"PRÓXIMO A VENCER",IF(Tabla5[[#This Row],[FECHA DE VENCIMIENTO
(aaaa/mm/dd)]]&lt;TODAY(),"VENCIDO","VIGENTE"))</f>
        <v>VENCIDO</v>
      </c>
      <c r="K39" s="15"/>
      <c r="L39" s="27"/>
      <c r="M39" s="27"/>
      <c r="N39" s="15"/>
      <c r="O39" s="15"/>
      <c r="P39" s="15"/>
      <c r="Q39" s="15">
        <f>Tabla5[[#This Row],[CANTIDAD INICIAL 2]]-Tabla5[[#This Row],[CANTIDAD ENTREGADA.]]</f>
        <v>0</v>
      </c>
      <c r="R39" s="15"/>
      <c r="S39" s="17"/>
      <c r="T39" s="17"/>
      <c r="U39" s="17"/>
      <c r="V39" s="17" t="str">
        <f t="shared" si="0"/>
        <v>ALERTA: ADQUIRIR</v>
      </c>
      <c r="W39" s="23"/>
      <c r="X39" s="37"/>
    </row>
    <row r="40" spans="1:24" s="34" customFormat="1" ht="30" customHeight="1">
      <c r="A40" s="38"/>
      <c r="B40" s="39"/>
      <c r="C40" s="39"/>
      <c r="D40" s="15"/>
      <c r="E40" s="15"/>
      <c r="F40" s="15"/>
      <c r="G40" s="20"/>
      <c r="H40" s="24"/>
      <c r="I40" s="11"/>
      <c r="J40" s="11" t="str">
        <f ca="1">IF(Tabla5[[#This Row],[FECHA DE VENCIMIENTO
(aaaa/mm/dd)]]=TODAY(),"PRÓXIMO A VENCER",IF(Tabla5[[#This Row],[FECHA DE VENCIMIENTO
(aaaa/mm/dd)]]&lt;TODAY(),"VENCIDO","VIGENTE"))</f>
        <v>VENCIDO</v>
      </c>
      <c r="K40" s="15"/>
      <c r="L40" s="27"/>
      <c r="M40" s="27"/>
      <c r="N40" s="15"/>
      <c r="O40" s="15"/>
      <c r="P40" s="15"/>
      <c r="Q40" s="15">
        <f>Tabla5[[#This Row],[CANTIDAD INICIAL 2]]-Tabla5[[#This Row],[CANTIDAD ENTREGADA.]]</f>
        <v>0</v>
      </c>
      <c r="R40" s="15"/>
      <c r="S40" s="17"/>
      <c r="T40" s="17"/>
      <c r="U40" s="17"/>
      <c r="V40" s="17" t="str">
        <f t="shared" si="0"/>
        <v>ALERTA: ADQUIRIR</v>
      </c>
      <c r="W40" s="28"/>
      <c r="X40" s="37"/>
    </row>
    <row r="41" spans="1:24">
      <c r="X41" s="5"/>
    </row>
    <row r="42" spans="1:24">
      <c r="X42" s="5"/>
    </row>
    <row r="43" spans="1:24" ht="15" customHeight="1">
      <c r="A43" s="67" t="s">
        <v>30</v>
      </c>
      <c r="B43" s="67"/>
      <c r="C43" s="50"/>
      <c r="D43" s="67" t="s">
        <v>20</v>
      </c>
      <c r="E43" s="67"/>
      <c r="X43" s="5"/>
    </row>
    <row r="44" spans="1:24" ht="15" customHeight="1">
      <c r="A44" s="70" t="s">
        <v>24</v>
      </c>
      <c r="B44" s="70"/>
      <c r="C44" s="51"/>
      <c r="D44" s="68" t="s">
        <v>27</v>
      </c>
      <c r="E44" s="68"/>
      <c r="X44" s="5"/>
    </row>
    <row r="45" spans="1:24" ht="15" customHeight="1">
      <c r="A45" s="69" t="s">
        <v>25</v>
      </c>
      <c r="B45" s="69"/>
      <c r="C45" s="52"/>
      <c r="D45" s="68" t="s">
        <v>29</v>
      </c>
      <c r="E45" s="68"/>
      <c r="X45" s="5"/>
    </row>
    <row r="46" spans="1:24" ht="15" customHeight="1">
      <c r="A46" s="66" t="s">
        <v>26</v>
      </c>
      <c r="B46" s="66"/>
      <c r="C46" s="53"/>
      <c r="D46" s="68" t="s">
        <v>28</v>
      </c>
      <c r="E46" s="68"/>
      <c r="X46" s="5"/>
    </row>
    <row r="47" spans="1:24" ht="15" customHeight="1">
      <c r="A47" s="54"/>
      <c r="B47" s="55"/>
      <c r="C47" s="55"/>
      <c r="D47" s="55"/>
      <c r="E47" s="55"/>
      <c r="X47" s="5"/>
    </row>
    <row r="48" spans="1:24" ht="15" customHeight="1">
      <c r="A48" s="67" t="s">
        <v>31</v>
      </c>
      <c r="B48" s="67"/>
      <c r="C48" s="50"/>
      <c r="D48" s="67" t="s">
        <v>20</v>
      </c>
      <c r="E48" s="67"/>
      <c r="X48" s="5"/>
    </row>
    <row r="49" spans="1:24" ht="15" customHeight="1">
      <c r="A49" s="70" t="s">
        <v>18</v>
      </c>
      <c r="B49" s="70"/>
      <c r="C49" s="51"/>
      <c r="D49" s="68" t="s">
        <v>22</v>
      </c>
      <c r="E49" s="68"/>
      <c r="X49" s="5"/>
    </row>
    <row r="50" spans="1:24" ht="15" customHeight="1">
      <c r="A50" s="71" t="s">
        <v>17</v>
      </c>
      <c r="B50" s="71"/>
      <c r="C50" s="56"/>
      <c r="D50" s="68" t="s">
        <v>21</v>
      </c>
      <c r="E50" s="68"/>
      <c r="X50" s="5"/>
    </row>
    <row r="51" spans="1:24" ht="15" customHeight="1">
      <c r="A51" s="66" t="s">
        <v>19</v>
      </c>
      <c r="B51" s="66"/>
      <c r="C51" s="53"/>
      <c r="D51" s="68" t="s">
        <v>23</v>
      </c>
      <c r="E51" s="68"/>
      <c r="X51" s="5"/>
    </row>
    <row r="52" spans="1:24">
      <c r="X52" s="5"/>
    </row>
    <row r="53" spans="1:24">
      <c r="X53" s="5"/>
    </row>
    <row r="54" spans="1:24">
      <c r="X54" s="5"/>
    </row>
    <row r="55" spans="1:24">
      <c r="X55" s="5"/>
    </row>
    <row r="56" spans="1:24">
      <c r="X56" s="5"/>
    </row>
    <row r="57" spans="1:24">
      <c r="X57" s="5"/>
    </row>
    <row r="58" spans="1:24">
      <c r="X58" s="5"/>
    </row>
    <row r="59" spans="1:24">
      <c r="X59" s="5"/>
    </row>
    <row r="60" spans="1:24">
      <c r="X60" s="5"/>
    </row>
    <row r="61" spans="1:24">
      <c r="X61" s="5"/>
    </row>
    <row r="62" spans="1:24">
      <c r="X62" s="5"/>
    </row>
    <row r="63" spans="1:24">
      <c r="X63" s="5"/>
    </row>
    <row r="64" spans="1:24">
      <c r="X64" s="5"/>
    </row>
    <row r="65" spans="24:24">
      <c r="X65" s="5"/>
    </row>
    <row r="66" spans="24:24">
      <c r="X66" s="5"/>
    </row>
    <row r="67" spans="24:24">
      <c r="X67" s="5"/>
    </row>
    <row r="68" spans="24:24">
      <c r="X68" s="5"/>
    </row>
    <row r="69" spans="24:24">
      <c r="X69" s="5"/>
    </row>
    <row r="70" spans="24:24">
      <c r="X70" s="5"/>
    </row>
    <row r="71" spans="24:24">
      <c r="X71" s="5"/>
    </row>
    <row r="72" spans="24:24">
      <c r="X72" s="5"/>
    </row>
    <row r="73" spans="24:24">
      <c r="X73" s="5"/>
    </row>
    <row r="74" spans="24:24">
      <c r="X74" s="5"/>
    </row>
    <row r="75" spans="24:24">
      <c r="X75" s="5"/>
    </row>
    <row r="76" spans="24:24">
      <c r="X76" s="5"/>
    </row>
    <row r="77" spans="24:24">
      <c r="X77" s="5"/>
    </row>
    <row r="78" spans="24:24">
      <c r="X78" s="5"/>
    </row>
    <row r="79" spans="24:24">
      <c r="X79" s="5"/>
    </row>
    <row r="80" spans="24:24">
      <c r="X80" s="5"/>
    </row>
    <row r="81" spans="24:24">
      <c r="X81" s="5"/>
    </row>
    <row r="82" spans="24:24">
      <c r="X82" s="5"/>
    </row>
    <row r="83" spans="24:24">
      <c r="X83" s="5"/>
    </row>
    <row r="84" spans="24:24">
      <c r="X84" s="5"/>
    </row>
    <row r="85" spans="24:24">
      <c r="X85" s="5"/>
    </row>
    <row r="86" spans="24:24">
      <c r="X86" s="5"/>
    </row>
    <row r="87" spans="24:24">
      <c r="X87" s="5"/>
    </row>
    <row r="88" spans="24:24">
      <c r="X88" s="5"/>
    </row>
    <row r="89" spans="24:24">
      <c r="X89" s="5"/>
    </row>
    <row r="90" spans="24:24">
      <c r="X90" s="5"/>
    </row>
    <row r="91" spans="24:24">
      <c r="X91" s="5"/>
    </row>
    <row r="92" spans="24:24">
      <c r="X92" s="5"/>
    </row>
    <row r="93" spans="24:24">
      <c r="X93" s="5"/>
    </row>
    <row r="94" spans="24:24">
      <c r="X94" s="5"/>
    </row>
    <row r="95" spans="24:24">
      <c r="X95" s="5"/>
    </row>
    <row r="96" spans="24:24">
      <c r="X96" s="5"/>
    </row>
    <row r="97" spans="24:24">
      <c r="X97" s="5"/>
    </row>
    <row r="98" spans="24:24">
      <c r="X98" s="5"/>
    </row>
    <row r="99" spans="24:24">
      <c r="X99" s="5"/>
    </row>
    <row r="100" spans="24:24">
      <c r="X100" s="5"/>
    </row>
    <row r="101" spans="24:24">
      <c r="X101" s="5"/>
    </row>
    <row r="102" spans="24:24">
      <c r="X102" s="5"/>
    </row>
    <row r="103" spans="24:24">
      <c r="X103" s="5"/>
    </row>
    <row r="104" spans="24:24">
      <c r="X104" s="5"/>
    </row>
    <row r="105" spans="24:24">
      <c r="X105" s="5"/>
    </row>
    <row r="106" spans="24:24">
      <c r="X106" s="5"/>
    </row>
    <row r="107" spans="24:24">
      <c r="X107" s="5"/>
    </row>
    <row r="108" spans="24:24">
      <c r="X108" s="5"/>
    </row>
    <row r="109" spans="24:24">
      <c r="X109" s="5"/>
    </row>
    <row r="110" spans="24:24">
      <c r="X110" s="5"/>
    </row>
    <row r="111" spans="24:24">
      <c r="X111" s="5"/>
    </row>
    <row r="112" spans="24:24">
      <c r="X112" s="5"/>
    </row>
    <row r="113" spans="24:24">
      <c r="X113" s="5"/>
    </row>
    <row r="114" spans="24:24">
      <c r="X114" s="5"/>
    </row>
    <row r="115" spans="24:24">
      <c r="X115" s="5"/>
    </row>
    <row r="116" spans="24:24">
      <c r="X116" s="5"/>
    </row>
    <row r="117" spans="24:24">
      <c r="X117" s="5"/>
    </row>
    <row r="118" spans="24:24">
      <c r="X118" s="5"/>
    </row>
    <row r="119" spans="24:24">
      <c r="X119" s="5"/>
    </row>
    <row r="120" spans="24:24">
      <c r="X120" s="5"/>
    </row>
    <row r="121" spans="24:24">
      <c r="X121" s="5"/>
    </row>
    <row r="122" spans="24:24">
      <c r="X122" s="5"/>
    </row>
    <row r="123" spans="24:24">
      <c r="X123" s="5"/>
    </row>
    <row r="124" spans="24:24">
      <c r="X124" s="5"/>
    </row>
    <row r="125" spans="24:24">
      <c r="X125" s="5"/>
    </row>
    <row r="126" spans="24:24">
      <c r="X126" s="5"/>
    </row>
    <row r="127" spans="24:24">
      <c r="X127" s="5"/>
    </row>
    <row r="128" spans="24:24">
      <c r="X128" s="5"/>
    </row>
    <row r="129" spans="24:24">
      <c r="X129" s="5"/>
    </row>
    <row r="130" spans="24:24">
      <c r="X130" s="5"/>
    </row>
    <row r="131" spans="24:24">
      <c r="X131" s="5"/>
    </row>
    <row r="132" spans="24:24">
      <c r="X132" s="5"/>
    </row>
    <row r="133" spans="24:24">
      <c r="X133" s="5"/>
    </row>
    <row r="134" spans="24:24">
      <c r="X134" s="5"/>
    </row>
    <row r="135" spans="24:24">
      <c r="X135" s="5"/>
    </row>
    <row r="136" spans="24:24">
      <c r="X136" s="5"/>
    </row>
    <row r="137" spans="24:24">
      <c r="X137" s="5"/>
    </row>
    <row r="138" spans="24:24">
      <c r="X138" s="5"/>
    </row>
    <row r="139" spans="24:24">
      <c r="X139" s="5"/>
    </row>
    <row r="140" spans="24:24">
      <c r="X140" s="5"/>
    </row>
    <row r="141" spans="24:24">
      <c r="X141" s="5"/>
    </row>
    <row r="142" spans="24:24">
      <c r="X142" s="5"/>
    </row>
    <row r="143" spans="24:24">
      <c r="X143" s="5"/>
    </row>
    <row r="144" spans="24:24">
      <c r="X144" s="5"/>
    </row>
    <row r="145" spans="24:24">
      <c r="X145" s="5"/>
    </row>
    <row r="146" spans="24:24">
      <c r="X146" s="5"/>
    </row>
    <row r="147" spans="24:24">
      <c r="X147" s="5"/>
    </row>
    <row r="148" spans="24:24">
      <c r="X148" s="5"/>
    </row>
    <row r="149" spans="24:24">
      <c r="X149" s="5"/>
    </row>
    <row r="150" spans="24:24">
      <c r="X150" s="5"/>
    </row>
    <row r="151" spans="24:24">
      <c r="X151" s="5"/>
    </row>
    <row r="152" spans="24:24">
      <c r="X152" s="5"/>
    </row>
    <row r="153" spans="24:24">
      <c r="X153" s="5"/>
    </row>
    <row r="154" spans="24:24">
      <c r="X154" s="5"/>
    </row>
    <row r="155" spans="24:24">
      <c r="X155" s="5"/>
    </row>
    <row r="156" spans="24:24">
      <c r="X156" s="5"/>
    </row>
    <row r="157" spans="24:24">
      <c r="X157" s="5"/>
    </row>
    <row r="158" spans="24:24">
      <c r="X158" s="5"/>
    </row>
    <row r="159" spans="24:24">
      <c r="X159" s="5"/>
    </row>
    <row r="160" spans="24:24">
      <c r="X160" s="5"/>
    </row>
    <row r="161" spans="24:24">
      <c r="X161" s="5"/>
    </row>
    <row r="162" spans="24:24">
      <c r="X162" s="5"/>
    </row>
    <row r="163" spans="24:24">
      <c r="X163" s="5"/>
    </row>
    <row r="164" spans="24:24">
      <c r="X164" s="5"/>
    </row>
    <row r="165" spans="24:24">
      <c r="X165" s="5"/>
    </row>
    <row r="166" spans="24:24">
      <c r="X166" s="5"/>
    </row>
    <row r="167" spans="24:24">
      <c r="X167" s="5"/>
    </row>
    <row r="168" spans="24:24">
      <c r="X168" s="5"/>
    </row>
    <row r="169" spans="24:24">
      <c r="X169" s="5"/>
    </row>
    <row r="170" spans="24:24">
      <c r="X170" s="5"/>
    </row>
    <row r="171" spans="24:24">
      <c r="X171" s="5"/>
    </row>
    <row r="172" spans="24:24">
      <c r="X172" s="5"/>
    </row>
    <row r="173" spans="24:24">
      <c r="X173" s="5"/>
    </row>
    <row r="174" spans="24:24">
      <c r="X174" s="5"/>
    </row>
    <row r="175" spans="24:24">
      <c r="X175" s="5"/>
    </row>
    <row r="176" spans="24:24">
      <c r="X176" s="5"/>
    </row>
    <row r="177" spans="24:24">
      <c r="X177" s="5"/>
    </row>
    <row r="178" spans="24:24">
      <c r="X178" s="5"/>
    </row>
    <row r="179" spans="24:24">
      <c r="X179" s="5"/>
    </row>
    <row r="180" spans="24:24">
      <c r="X180" s="5"/>
    </row>
    <row r="181" spans="24:24">
      <c r="X181" s="5"/>
    </row>
    <row r="182" spans="24:24">
      <c r="X182" s="5"/>
    </row>
    <row r="183" spans="24:24">
      <c r="X183" s="5"/>
    </row>
    <row r="184" spans="24:24">
      <c r="X184" s="5"/>
    </row>
    <row r="185" spans="24:24">
      <c r="X185" s="5"/>
    </row>
    <row r="186" spans="24:24">
      <c r="X186" s="5"/>
    </row>
    <row r="187" spans="24:24">
      <c r="X187" s="5"/>
    </row>
    <row r="188" spans="24:24">
      <c r="X188" s="5"/>
    </row>
    <row r="189" spans="24:24">
      <c r="X189" s="5"/>
    </row>
    <row r="190" spans="24:24">
      <c r="X190" s="5"/>
    </row>
    <row r="191" spans="24:24">
      <c r="X191" s="5"/>
    </row>
    <row r="192" spans="24:24">
      <c r="X192" s="5"/>
    </row>
    <row r="193" spans="24:24">
      <c r="X193" s="5"/>
    </row>
    <row r="194" spans="24:24">
      <c r="X194" s="5"/>
    </row>
    <row r="195" spans="24:24">
      <c r="X195" s="5"/>
    </row>
    <row r="196" spans="24:24">
      <c r="X196" s="5"/>
    </row>
    <row r="197" spans="24:24">
      <c r="X197" s="5"/>
    </row>
    <row r="198" spans="24:24">
      <c r="X198" s="5"/>
    </row>
    <row r="199" spans="24:24">
      <c r="X199" s="5"/>
    </row>
    <row r="200" spans="24:24">
      <c r="X200" s="5"/>
    </row>
    <row r="201" spans="24:24">
      <c r="X201" s="5"/>
    </row>
    <row r="202" spans="24:24">
      <c r="X202" s="5"/>
    </row>
    <row r="203" spans="24:24">
      <c r="X203" s="5"/>
    </row>
    <row r="204" spans="24:24">
      <c r="X204" s="5"/>
    </row>
    <row r="205" spans="24:24">
      <c r="X205" s="5"/>
    </row>
    <row r="206" spans="24:24">
      <c r="X206" s="5"/>
    </row>
    <row r="207" spans="24:24">
      <c r="X207" s="5"/>
    </row>
    <row r="208" spans="24:24">
      <c r="X208" s="5"/>
    </row>
    <row r="209" spans="24:24">
      <c r="X209" s="5"/>
    </row>
    <row r="210" spans="24:24">
      <c r="X210" s="5"/>
    </row>
    <row r="211" spans="24:24">
      <c r="X211" s="5"/>
    </row>
    <row r="212" spans="24:24">
      <c r="X212" s="5"/>
    </row>
    <row r="213" spans="24:24">
      <c r="X213" s="5"/>
    </row>
    <row r="214" spans="24:24">
      <c r="X214" s="5"/>
    </row>
    <row r="215" spans="24:24">
      <c r="X215" s="5"/>
    </row>
    <row r="216" spans="24:24">
      <c r="X216" s="5"/>
    </row>
    <row r="217" spans="24:24">
      <c r="X217" s="5"/>
    </row>
    <row r="218" spans="24:24">
      <c r="X218" s="5"/>
    </row>
    <row r="219" spans="24:24">
      <c r="X219" s="5"/>
    </row>
    <row r="220" spans="24:24">
      <c r="X220" s="5"/>
    </row>
    <row r="221" spans="24:24">
      <c r="X221" s="5"/>
    </row>
    <row r="222" spans="24:24">
      <c r="X222" s="5"/>
    </row>
    <row r="223" spans="24:24">
      <c r="X223" s="5"/>
    </row>
    <row r="224" spans="24:24">
      <c r="X224" s="5"/>
    </row>
    <row r="225" spans="24:24">
      <c r="X225" s="5"/>
    </row>
    <row r="226" spans="24:24">
      <c r="X226" s="5"/>
    </row>
    <row r="227" spans="24:24">
      <c r="X227" s="5"/>
    </row>
    <row r="228" spans="24:24">
      <c r="X228" s="5"/>
    </row>
    <row r="229" spans="24:24">
      <c r="X229" s="5"/>
    </row>
    <row r="230" spans="24:24">
      <c r="X230" s="5"/>
    </row>
    <row r="231" spans="24:24">
      <c r="X231" s="5"/>
    </row>
    <row r="232" spans="24:24">
      <c r="X232" s="5"/>
    </row>
    <row r="233" spans="24:24">
      <c r="X233" s="5"/>
    </row>
    <row r="234" spans="24:24">
      <c r="X234" s="5"/>
    </row>
    <row r="235" spans="24:24">
      <c r="X235" s="5"/>
    </row>
    <row r="236" spans="24:24">
      <c r="X236" s="5"/>
    </row>
    <row r="237" spans="24:24">
      <c r="X237" s="5"/>
    </row>
    <row r="238" spans="24:24">
      <c r="X238" s="5"/>
    </row>
    <row r="239" spans="24:24">
      <c r="X239" s="5"/>
    </row>
    <row r="240" spans="24:24">
      <c r="X240" s="5"/>
    </row>
    <row r="241" spans="24:24">
      <c r="X241" s="5"/>
    </row>
    <row r="242" spans="24:24">
      <c r="X242" s="5"/>
    </row>
    <row r="243" spans="24:24">
      <c r="X243" s="5"/>
    </row>
    <row r="244" spans="24:24">
      <c r="X244" s="5"/>
    </row>
    <row r="245" spans="24:24">
      <c r="X245" s="5"/>
    </row>
    <row r="246" spans="24:24">
      <c r="X246" s="5"/>
    </row>
    <row r="247" spans="24:24">
      <c r="X247" s="5"/>
    </row>
    <row r="248" spans="24:24">
      <c r="X248" s="5"/>
    </row>
    <row r="249" spans="24:24">
      <c r="X249" s="5"/>
    </row>
  </sheetData>
  <sheetProtection formatCells="0"/>
  <mergeCells count="18">
    <mergeCell ref="A2:A4"/>
    <mergeCell ref="A43:B43"/>
    <mergeCell ref="A44:B44"/>
    <mergeCell ref="B2:W4"/>
    <mergeCell ref="A51:B51"/>
    <mergeCell ref="D43:E43"/>
    <mergeCell ref="D44:E44"/>
    <mergeCell ref="D45:E45"/>
    <mergeCell ref="D46:E46"/>
    <mergeCell ref="D48:E48"/>
    <mergeCell ref="D49:E49"/>
    <mergeCell ref="D50:E50"/>
    <mergeCell ref="D51:E51"/>
    <mergeCell ref="A45:B45"/>
    <mergeCell ref="A46:B46"/>
    <mergeCell ref="A48:B48"/>
    <mergeCell ref="A49:B49"/>
    <mergeCell ref="A50:B50"/>
  </mergeCells>
  <conditionalFormatting sqref="V1 V6:V1048576">
    <cfRule type="containsText" dxfId="40" priority="12" operator="containsText" text="ALERTA: ADQUIRIR">
      <formula>NOT(ISERROR(SEARCH("ALERTA: ADQUIRIR",V1)))</formula>
    </cfRule>
    <cfRule type="containsText" dxfId="39" priority="14" operator="containsText" text="SUFICIENTE">
      <formula>NOT(ISERROR(SEARCH("SUFICIENTE",V1)))</formula>
    </cfRule>
    <cfRule type="containsText" dxfId="38" priority="15" operator="containsText" text="SIN EXISTENCIAS">
      <formula>NOT(ISERROR(SEARCH("SIN EXISTENCIAS",V1)))</formula>
    </cfRule>
  </conditionalFormatting>
  <conditionalFormatting sqref="A50">
    <cfRule type="containsText" dxfId="37" priority="9" operator="containsText" text="ALERTA: ADQUIRIR">
      <formula>NOT(ISERROR(SEARCH("ALERTA: ADQUIRIR",A50)))</formula>
    </cfRule>
    <cfRule type="containsText" dxfId="36" priority="10" operator="containsText" text="SUFICIENTE">
      <formula>NOT(ISERROR(SEARCH("SUFICIENTE",A50)))</formula>
    </cfRule>
    <cfRule type="containsText" dxfId="35" priority="11" operator="containsText" text="SIN EXISTENCIAS">
      <formula>NOT(ISERROR(SEARCH("SIN EXISTENCIAS",A50)))</formula>
    </cfRule>
  </conditionalFormatting>
  <conditionalFormatting sqref="I1:J1 I5:J1048576">
    <cfRule type="timePeriod" priority="7" timePeriod="thisMonth">
      <formula>AND(MONTH(I1)=MONTH(TODAY()),YEAR(I1)=YEAR(TODAY()))</formula>
    </cfRule>
  </conditionalFormatting>
  <conditionalFormatting sqref="J1 J5:J1048576">
    <cfRule type="containsText" dxfId="34" priority="4" operator="containsText" text="VIGENTE">
      <formula>NOT(ISERROR(SEARCH("VIGENTE",J1)))</formula>
    </cfRule>
    <cfRule type="containsText" dxfId="33" priority="5" operator="containsText" text="VENCIDO">
      <formula>NOT(ISERROR(SEARCH("VENCIDO",J1)))</formula>
    </cfRule>
    <cfRule type="containsText" dxfId="32" priority="6" operator="containsText" text="PRÓXIMO A VENCER">
      <formula>NOT(ISERROR(SEARCH("PRÓXIMO A VENCER",J1)))</formula>
    </cfRule>
  </conditionalFormatting>
  <conditionalFormatting sqref="A45">
    <cfRule type="containsText" dxfId="31" priority="1" operator="containsText" text="ALERTA: ADQUIRIR">
      <formula>NOT(ISERROR(SEARCH("ALERTA: ADQUIRIR",A45)))</formula>
    </cfRule>
    <cfRule type="containsText" dxfId="30" priority="2" operator="containsText" text="SUFICIENTE">
      <formula>NOT(ISERROR(SEARCH("SUFICIENTE",A45)))</formula>
    </cfRule>
    <cfRule type="containsText" dxfId="29" priority="3" operator="containsText" text="SIN EXISTENCIAS">
      <formula>NOT(ISERROR(SEARCH("SIN EXISTENCIAS",A45)))</formula>
    </cfRule>
  </conditionalFormatting>
  <dataValidations count="4">
    <dataValidation type="list" allowBlank="1" showInputMessage="1" showErrorMessage="1" sqref="M15:M40 K9:K40 L7:L40 X9:X40" xr:uid="{00000000-0002-0000-0000-000000000000}">
      <formula1>#REF!</formula1>
    </dataValidation>
    <dataValidation type="list" allowBlank="1" showInputMessage="1" showErrorMessage="1" sqref="F16" xr:uid="{00000000-0002-0000-0000-000001000000}">
      <formula1>$X$1:$X$40</formula1>
    </dataValidation>
    <dataValidation type="list" allowBlank="1" showInputMessage="1" showErrorMessage="1" sqref="K6:K8" xr:uid="{00000000-0002-0000-0000-000002000000}">
      <formula1>$AA$2:$AA$6</formula1>
    </dataValidation>
    <dataValidation type="list" allowBlank="1" showInputMessage="1" showErrorMessage="1" sqref="X6:X8" xr:uid="{00000000-0002-0000-0000-000003000000}">
      <formula1>$AB$7:$AB$10</formula1>
    </dataValidation>
  </dataValidations>
  <printOptions horizontalCentered="1" verticalCentered="1"/>
  <pageMargins left="0.23622047244094491" right="0.23622047244094491" top="0.31496062992125984" bottom="0.31496062992125984" header="0.51181102362204722" footer="0.59055118110236227"/>
  <pageSetup scale="30" firstPageNumber="0" fitToHeight="0" orientation="landscape" r:id="rId1"/>
  <headerFooter alignWithMargins="0">
    <oddFooter>&amp;R&amp;"Arial,Normal"&amp;7FO-AGR-PC04-02
V1</oddFooter>
  </headerFooter>
  <ignoredErrors>
    <ignoredError sqref="D51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FO-AGR-PC04-02</vt:lpstr>
      <vt:lpstr>'FO-AGR-PC04-02'!Área_de_impresión</vt:lpstr>
      <vt:lpstr>Excel_BuiltIn__FilterDatabase_1</vt:lpstr>
      <vt:lpstr>'FO-AGR-PC04-02'!Títulos_a_imprimir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LUISAFERNANDA</dc:creator>
  <cp:keywords/>
  <dc:description/>
  <cp:lastModifiedBy>user</cp:lastModifiedBy>
  <cp:revision/>
  <dcterms:created xsi:type="dcterms:W3CDTF">2010-08-11T12:56:48Z</dcterms:created>
  <dcterms:modified xsi:type="dcterms:W3CDTF">2023-06-26T17:36:27Z</dcterms:modified>
  <cp:category/>
  <cp:contentStatus/>
</cp:coreProperties>
</file>