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laura\Downloads\"/>
    </mc:Choice>
  </mc:AlternateContent>
  <xr:revisionPtr revIDLastSave="0" documentId="13_ncr:1_{203179FE-41B2-413E-903A-5121CFAD136F}" xr6:coauthVersionLast="47" xr6:coauthVersionMax="47" xr10:uidLastSave="{00000000-0000-0000-0000-000000000000}"/>
  <bookViews>
    <workbookView xWindow="-120" yWindow="-120" windowWidth="20730" windowHeight="11160" xr2:uid="{00000000-000D-0000-FFFF-FFFF00000000}"/>
  </bookViews>
  <sheets>
    <sheet name="FO-AGR-PC01-154" sheetId="3" r:id="rId1"/>
  </sheets>
  <definedNames>
    <definedName name="_xlnm.Print_Area" localSheetId="0">'FO-AGR-PC01-154'!$A$1:$BC$180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5" i="3" l="1"/>
  <c r="O123" i="3"/>
  <c r="O121" i="3"/>
  <c r="O119" i="3"/>
  <c r="O117" i="3"/>
  <c r="L119" i="3"/>
  <c r="L121" i="3"/>
  <c r="L123" i="3"/>
  <c r="L125" i="3"/>
  <c r="L117" i="3"/>
  <c r="G119" i="3"/>
  <c r="G121" i="3"/>
  <c r="G123" i="3"/>
  <c r="G125" i="3"/>
  <c r="G117" i="3"/>
  <c r="E119" i="3"/>
  <c r="E121" i="3"/>
  <c r="E123" i="3"/>
  <c r="E125" i="3"/>
  <c r="E117" i="3"/>
  <c r="B32" i="3"/>
  <c r="B26" i="3"/>
  <c r="B28" i="3"/>
  <c r="B30" i="3"/>
  <c r="B24" i="3"/>
  <c r="B110" i="3"/>
  <c r="B117" i="3" s="1"/>
  <c r="BB123" i="3"/>
  <c r="BB26" i="3"/>
  <c r="BB119" i="3" s="1"/>
  <c r="BB28" i="3"/>
  <c r="BB121" i="3" s="1"/>
  <c r="BB30" i="3"/>
  <c r="BB32" i="3"/>
  <c r="BB125" i="3"/>
  <c r="BB24" i="3"/>
  <c r="BB117" i="3" s="1"/>
  <c r="AZ119" i="3"/>
  <c r="AZ121" i="3"/>
  <c r="AZ123" i="3"/>
  <c r="AZ125" i="3"/>
  <c r="AZ117" i="3"/>
  <c r="AX119" i="3"/>
  <c r="AX121" i="3"/>
  <c r="AX123" i="3"/>
  <c r="AX125" i="3"/>
  <c r="AX117" i="3"/>
  <c r="O100" i="3"/>
  <c r="O99" i="3"/>
  <c r="AV98" i="3"/>
  <c r="O98" i="3"/>
  <c r="G146" i="3"/>
  <c r="AP150" i="3"/>
  <c r="B154" i="3"/>
  <c r="B155" i="3"/>
  <c r="B156" i="3"/>
  <c r="B157" i="3"/>
  <c r="B158" i="3"/>
  <c r="B159" i="3"/>
  <c r="B160" i="3"/>
  <c r="B153" i="3"/>
  <c r="M110" i="3"/>
  <c r="AC106" i="3"/>
  <c r="U106" i="3"/>
  <c r="AR118" i="3"/>
  <c r="AR121" i="3"/>
  <c r="AT121" i="3"/>
  <c r="AV121" i="3"/>
  <c r="AR122" i="3"/>
  <c r="AT122" i="3"/>
  <c r="AV122" i="3"/>
  <c r="AR123" i="3"/>
  <c r="AT123" i="3"/>
  <c r="AV123" i="3"/>
  <c r="AR124" i="3"/>
  <c r="AT124" i="3"/>
  <c r="AV124" i="3"/>
  <c r="AR125" i="3"/>
  <c r="AT125" i="3"/>
  <c r="AV125" i="3"/>
  <c r="AR126" i="3"/>
  <c r="AT126" i="3"/>
  <c r="AV126" i="3"/>
  <c r="AT118" i="3"/>
  <c r="AV118" i="3"/>
  <c r="AR119" i="3"/>
  <c r="AT119" i="3"/>
  <c r="AV119" i="3"/>
  <c r="AR120" i="3"/>
  <c r="AT120" i="3"/>
  <c r="AV120" i="3"/>
  <c r="AV117" i="3"/>
  <c r="AR117" i="3"/>
  <c r="AT117" i="3"/>
  <c r="AN111" i="3"/>
  <c r="AN112" i="3"/>
  <c r="AN113" i="3"/>
  <c r="AN114" i="3"/>
  <c r="AJ111" i="3"/>
  <c r="AJ112" i="3"/>
  <c r="AJ113" i="3"/>
  <c r="AJ114" i="3"/>
  <c r="AB111" i="3"/>
  <c r="AB112" i="3"/>
  <c r="AB113" i="3"/>
  <c r="AB114" i="3"/>
  <c r="X111" i="3"/>
  <c r="X112" i="3"/>
  <c r="X113" i="3"/>
  <c r="X114" i="3"/>
  <c r="T111" i="3"/>
  <c r="T112" i="3"/>
  <c r="T113" i="3"/>
  <c r="T114" i="3"/>
  <c r="Q111" i="3"/>
  <c r="Q112" i="3"/>
  <c r="Q113" i="3"/>
  <c r="Q114" i="3"/>
  <c r="M111" i="3"/>
  <c r="M112" i="3"/>
  <c r="M113" i="3"/>
  <c r="M114" i="3"/>
  <c r="AN110" i="3"/>
  <c r="AJ110" i="3"/>
  <c r="AB110" i="3"/>
  <c r="X110" i="3"/>
  <c r="T110" i="3"/>
  <c r="Q110" i="3"/>
  <c r="I114" i="3"/>
  <c r="I111" i="3"/>
  <c r="I112" i="3"/>
  <c r="I113" i="3"/>
  <c r="I110" i="3"/>
  <c r="E111" i="3"/>
  <c r="E112" i="3"/>
  <c r="E113" i="3"/>
  <c r="E114" i="3"/>
  <c r="E110" i="3"/>
  <c r="B111" i="3"/>
  <c r="B119" i="3" s="1"/>
  <c r="B112" i="3"/>
  <c r="B121" i="3" s="1"/>
  <c r="B113" i="3"/>
  <c r="B123" i="3" s="1"/>
  <c r="B114" i="3"/>
  <c r="B125" i="3"/>
  <c r="AZ17" i="3"/>
  <c r="AZ110" i="3" s="1"/>
  <c r="AE18" i="3"/>
  <c r="AE111" i="3"/>
  <c r="AE19" i="3"/>
  <c r="AE112" i="3" s="1"/>
  <c r="AE20" i="3"/>
  <c r="AE113" i="3"/>
  <c r="AE21" i="3"/>
  <c r="AE114" i="3" s="1"/>
  <c r="AE17" i="3"/>
  <c r="AE110" i="3" s="1"/>
  <c r="AV18" i="3"/>
  <c r="AV111" i="3" s="1"/>
  <c r="AV19" i="3"/>
  <c r="AV112" i="3" s="1"/>
  <c r="AV20" i="3"/>
  <c r="AV113" i="3" s="1"/>
  <c r="AV21" i="3"/>
  <c r="AV114" i="3" s="1"/>
  <c r="AZ18" i="3"/>
  <c r="AR18" i="3" s="1"/>
  <c r="AR111" i="3" s="1"/>
  <c r="AZ19" i="3"/>
  <c r="AZ112" i="3" s="1"/>
  <c r="AZ20" i="3"/>
  <c r="AZ113" i="3"/>
  <c r="AZ21" i="3"/>
  <c r="AZ114" i="3" s="1"/>
  <c r="AV67" i="3"/>
  <c r="AV153" i="3"/>
  <c r="AV68" i="3"/>
  <c r="AV154" i="3" s="1"/>
  <c r="AV69" i="3"/>
  <c r="AV155" i="3" s="1"/>
  <c r="AV70" i="3"/>
  <c r="AV156" i="3" s="1"/>
  <c r="AV71" i="3"/>
  <c r="AV157" i="3" s="1"/>
  <c r="AV72" i="3"/>
  <c r="AV158" i="3" s="1"/>
  <c r="AV73" i="3"/>
  <c r="AV159" i="3" s="1"/>
  <c r="AV74" i="3"/>
  <c r="AV160" i="3" s="1"/>
  <c r="AV75" i="3"/>
  <c r="AV161" i="3" s="1"/>
  <c r="AV76" i="3"/>
  <c r="AV162" i="3" s="1"/>
  <c r="AV77" i="3"/>
  <c r="AV163" i="3" s="1"/>
  <c r="AV78" i="3"/>
  <c r="AV164" i="3" s="1"/>
  <c r="AV79" i="3"/>
  <c r="AV165" i="3"/>
  <c r="AV80" i="3"/>
  <c r="AV166" i="3" s="1"/>
  <c r="AV81" i="3"/>
  <c r="AV167" i="3" s="1"/>
  <c r="AV82" i="3"/>
  <c r="P67" i="3"/>
  <c r="P153" i="3"/>
  <c r="AA67" i="3"/>
  <c r="AA153" i="3" s="1"/>
  <c r="AL67" i="3"/>
  <c r="AL153" i="3" s="1"/>
  <c r="P68" i="3"/>
  <c r="P154" i="3" s="1"/>
  <c r="AA68" i="3"/>
  <c r="AL68" i="3"/>
  <c r="AL154" i="3"/>
  <c r="P69" i="3"/>
  <c r="P155" i="3" s="1"/>
  <c r="AA69" i="3"/>
  <c r="AA155" i="3"/>
  <c r="AL69" i="3"/>
  <c r="AL155" i="3" s="1"/>
  <c r="P70" i="3"/>
  <c r="P156" i="3"/>
  <c r="AA70" i="3"/>
  <c r="AA156" i="3" s="1"/>
  <c r="AL70" i="3"/>
  <c r="AL156" i="3"/>
  <c r="P71" i="3"/>
  <c r="P157" i="3" s="1"/>
  <c r="AA71" i="3"/>
  <c r="AA157" i="3" s="1"/>
  <c r="AL71" i="3"/>
  <c r="AL157" i="3" s="1"/>
  <c r="P72" i="3"/>
  <c r="P158" i="3" s="1"/>
  <c r="AA72" i="3"/>
  <c r="AA158" i="3" s="1"/>
  <c r="AL72" i="3"/>
  <c r="AL158" i="3" s="1"/>
  <c r="P73" i="3"/>
  <c r="P159" i="3" s="1"/>
  <c r="AA73" i="3"/>
  <c r="AA159" i="3" s="1"/>
  <c r="AL73" i="3"/>
  <c r="AL159" i="3" s="1"/>
  <c r="P74" i="3"/>
  <c r="P160" i="3"/>
  <c r="AA74" i="3"/>
  <c r="AA160" i="3" s="1"/>
  <c r="AL74" i="3"/>
  <c r="AL160" i="3"/>
  <c r="P75" i="3"/>
  <c r="P161" i="3" s="1"/>
  <c r="AA75" i="3"/>
  <c r="AA161" i="3"/>
  <c r="AL75" i="3"/>
  <c r="AL161" i="3" s="1"/>
  <c r="P76" i="3"/>
  <c r="P162" i="3"/>
  <c r="AA76" i="3"/>
  <c r="AA162" i="3" s="1"/>
  <c r="AL76" i="3"/>
  <c r="AL162" i="3" s="1"/>
  <c r="P77" i="3"/>
  <c r="P163" i="3" s="1"/>
  <c r="AA77" i="3"/>
  <c r="AA163" i="3" s="1"/>
  <c r="AL77" i="3"/>
  <c r="AL163" i="3" s="1"/>
  <c r="P78" i="3"/>
  <c r="P164" i="3" s="1"/>
  <c r="AA78" i="3"/>
  <c r="AA164" i="3" s="1"/>
  <c r="AL78" i="3"/>
  <c r="AL164" i="3"/>
  <c r="P79" i="3"/>
  <c r="P165" i="3" s="1"/>
  <c r="AA79" i="3"/>
  <c r="AA165" i="3"/>
  <c r="AL79" i="3"/>
  <c r="AL165" i="3"/>
  <c r="P80" i="3"/>
  <c r="P166" i="3" s="1"/>
  <c r="AA80" i="3"/>
  <c r="AA166" i="3" s="1"/>
  <c r="AL80" i="3"/>
  <c r="AL166" i="3"/>
  <c r="P81" i="3"/>
  <c r="P167" i="3" s="1"/>
  <c r="AA81" i="3"/>
  <c r="AA167" i="3" s="1"/>
  <c r="AL81" i="3"/>
  <c r="AL167" i="3" s="1"/>
  <c r="P82" i="3"/>
  <c r="AA82" i="3"/>
  <c r="AL82" i="3"/>
  <c r="AA154" i="3"/>
  <c r="B161" i="3"/>
  <c r="B162" i="3"/>
  <c r="B163" i="3"/>
  <c r="B164" i="3"/>
  <c r="B165" i="3"/>
  <c r="B166" i="3"/>
  <c r="B167" i="3"/>
  <c r="AA180" i="3"/>
  <c r="AC180" i="3"/>
  <c r="AV17" i="3"/>
  <c r="AV110" i="3" s="1"/>
  <c r="AR21" i="3"/>
  <c r="AR114" i="3"/>
  <c r="AR20" i="3"/>
  <c r="AR113" i="3" s="1"/>
  <c r="AR19" i="3" l="1"/>
  <c r="AR112" i="3" s="1"/>
  <c r="AZ111" i="3"/>
  <c r="AR17" i="3"/>
  <c r="AR110" i="3" s="1"/>
</calcChain>
</file>

<file path=xl/sharedStrings.xml><?xml version="1.0" encoding="utf-8"?>
<sst xmlns="http://schemas.openxmlformats.org/spreadsheetml/2006/main" count="164" uniqueCount="90">
  <si>
    <t>FECHA</t>
  </si>
  <si>
    <t>No. DE LABORATORIO</t>
  </si>
  <si>
    <t>Nombre</t>
  </si>
  <si>
    <t>Firma</t>
  </si>
  <si>
    <t>FECHA DE REALIZACIÓN</t>
  </si>
  <si>
    <t>No. TELÉFONO</t>
  </si>
  <si>
    <t xml:space="preserve"> FORMA DE ENTREGA: </t>
  </si>
  <si>
    <t>FAX</t>
  </si>
  <si>
    <t>DIRECCIÓN ELECTRÓNICA</t>
  </si>
  <si>
    <t>CORREO</t>
  </si>
  <si>
    <t>PERSONAL</t>
  </si>
  <si>
    <t xml:space="preserve">REVISIÓN </t>
  </si>
  <si>
    <t>REPETICIÓN</t>
  </si>
  <si>
    <t>RESULTADO(S)</t>
  </si>
  <si>
    <t>No. LABORATORIO</t>
  </si>
  <si>
    <t>PROPIEDAD(ES)</t>
  </si>
  <si>
    <t>CAUSA NO CONFORMIDAD</t>
  </si>
  <si>
    <t>IGUAL</t>
  </si>
  <si>
    <t>MODIFICADO</t>
  </si>
  <si>
    <t>DATOS CLIENTE</t>
  </si>
  <si>
    <t>TIPO ANÁLISIS</t>
  </si>
  <si>
    <t xml:space="preserve">APROBADO  </t>
  </si>
  <si>
    <t xml:space="preserve">REPETICIÓN  </t>
  </si>
  <si>
    <t>En caso de modificación del resultado, tache con una línea el valor anterior y escriba el nuevo número en la misma celda.</t>
  </si>
  <si>
    <t>FIRMA</t>
  </si>
  <si>
    <t>RETENCIÓN DE HUMEDAD (%)</t>
  </si>
  <si>
    <t>HUMEDAD APROVECHABLE %</t>
  </si>
  <si>
    <t>CLASIFICACIÓN</t>
  </si>
  <si>
    <t>REAL</t>
  </si>
  <si>
    <t>APARENTE</t>
  </si>
  <si>
    <t>MICRO</t>
  </si>
  <si>
    <t>MACRO</t>
  </si>
  <si>
    <t>TOTAL</t>
  </si>
  <si>
    <t>COLE</t>
  </si>
  <si>
    <t>VALOR</t>
  </si>
  <si>
    <t>Prohibida la reproducción parcial sin autorización escrita del Laboratorio.</t>
  </si>
  <si>
    <t xml:space="preserve"> SUPLEMENTO DE RESULTADOS</t>
  </si>
  <si>
    <t>DE FECHA</t>
  </si>
  <si>
    <t>AAAA-MM-DD</t>
  </si>
  <si>
    <t xml:space="preserve"> NOMBRE Y APELLIDO / EMPRESA / PROYECTO</t>
  </si>
  <si>
    <t xml:space="preserve"> DEPARTAMENTO / MUNICIPIO / LOCALIZACIÓN</t>
  </si>
  <si>
    <t xml:space="preserve"> VoBo. FUNCIONARIO RESPONSABLE</t>
  </si>
  <si>
    <t>COHERENCIA Y CORRELACIÓN DE RESULTADOS</t>
  </si>
  <si>
    <t>No. SOLICITUD</t>
  </si>
  <si>
    <t xml:space="preserve"> DIRECCION CLIENTE</t>
  </si>
  <si>
    <t>OBSERVACIONES</t>
  </si>
  <si>
    <t>MÉTODO</t>
  </si>
  <si>
    <t xml:space="preserve">OBSERVACIONES </t>
  </si>
  <si>
    <t xml:space="preserve"> DIRECCIÓN DEL CLIENTE</t>
  </si>
  <si>
    <t>TIPO DE MUESTRA</t>
  </si>
  <si>
    <t>Conversión de unidades (Cuando se requiera)</t>
  </si>
  <si>
    <t>FECHA DE PAGO DE LA MUESTRA</t>
  </si>
  <si>
    <t>FECHA DE EJECUCIÓN DE LOS ANÁLISIS</t>
  </si>
  <si>
    <t xml:space="preserve">Pág </t>
  </si>
  <si>
    <t>de</t>
  </si>
  <si>
    <t>NOTA: Los resultados almacenados en la base de datos y los enviados por fax o e-mail se conservarán durante tres años a partir de la entrega de los mismos. Las muestras se almacenarán durante seis meses a partir de la fecha de entregada. La información emitida por el Laboratorio Nacional de Suelos, se limita al análisis de la(s) muestra(s) entregadas por el cliente.</t>
  </si>
  <si>
    <t>La información reportada es específica para las muestras analizadas.  Para el caso del envío de resultados de análisis, el reporte en PDF tiene validez aún sin firma, por cuanto queda en nuestro archivo el original firmado. Este estará disponible en caso de requerirlo.</t>
  </si>
  <si>
    <t>Cualquier inquietud puede comunicarse con:</t>
  </si>
  <si>
    <t>FECHA DE RECEPCIÓN DE LA MUESTRA</t>
  </si>
  <si>
    <t>EXPLICACIÓN</t>
  </si>
  <si>
    <t>CONDICIONES ESPECÍFICAS O AMBIENTALES DEL MÉTODO 
(Cuando aplica)</t>
  </si>
  <si>
    <t>INCERTIDUMBRE ESTIMADA 
(Si aplica)</t>
  </si>
  <si>
    <t>LÍMITE DE DETECCIÓN 
(Si aplica)</t>
  </si>
  <si>
    <t>LÍMITE DE CUANTIFICACIÓN
(Si aplica)</t>
  </si>
  <si>
    <t>CONDICIÓN DE LA MUESTRA</t>
  </si>
  <si>
    <t>APROPIADA</t>
  </si>
  <si>
    <t>DEFICIENTE</t>
  </si>
  <si>
    <r>
      <t>DENSIDAD (g/cm</t>
    </r>
    <r>
      <rPr>
        <vertAlign val="superscript"/>
        <sz val="7"/>
        <rFont val="Arial"/>
        <family val="2"/>
      </rPr>
      <t>3</t>
    </r>
    <r>
      <rPr>
        <sz val="7"/>
        <rFont val="Arial"/>
        <family val="2"/>
      </rPr>
      <t>)</t>
    </r>
  </si>
  <si>
    <t>POROSIDAD (%)</t>
  </si>
  <si>
    <t>CONVERSIÓN DE UNIDADES (Cuando se requiera)</t>
  </si>
  <si>
    <t>IDENTIFICACIÓN DE CAMPO</t>
  </si>
  <si>
    <t>KILOPASCAL (kPa)</t>
  </si>
  <si>
    <r>
      <t>GRAVIMÉTRICO (</t>
    </r>
    <r>
      <rPr>
        <sz val="7"/>
        <rFont val="Calibri"/>
        <family val="2"/>
      </rPr>
      <t>θ</t>
    </r>
    <r>
      <rPr>
        <sz val="7"/>
        <rFont val="Arial"/>
        <family val="2"/>
      </rPr>
      <t>g)</t>
    </r>
  </si>
  <si>
    <r>
      <t>VOLUMÉTRICO (</t>
    </r>
    <r>
      <rPr>
        <sz val="7"/>
        <rFont val="Calibri"/>
        <family val="2"/>
      </rPr>
      <t>θ</t>
    </r>
    <r>
      <rPr>
        <sz val="7"/>
        <rFont val="Arial"/>
        <family val="2"/>
      </rPr>
      <t>v)</t>
    </r>
  </si>
  <si>
    <t>Punto de saturación: 0 kPa.   N.A = NO APLICA; N.E. = NO ESPECIFICA; N.D. = NO DETECTADO N.L. = NO LIQUIDO; N.P. = NO PLÁSTICO; N.I.P.= NO ÍNDICE DE PLASTICIDAD</t>
  </si>
  <si>
    <t>INFORME Y RESULTADOS PROPIEDADES FÍSICAS</t>
  </si>
  <si>
    <t>GESTIÓN AGROLÓGICA</t>
  </si>
  <si>
    <t>CONDUCTIVIDAD HIDRAULICA</t>
  </si>
  <si>
    <t>NG</t>
  </si>
  <si>
    <t>LP (%)</t>
  </si>
  <si>
    <t>IP (%)</t>
  </si>
  <si>
    <t>LL (%)</t>
  </si>
  <si>
    <t xml:space="preserve">LIMITES DE CONSISTENCIA DE ATTERBERG                       </t>
  </si>
  <si>
    <t>(cm/h)</t>
  </si>
  <si>
    <r>
      <t>Ɵ</t>
    </r>
    <r>
      <rPr>
        <vertAlign val="subscript"/>
        <sz val="9"/>
        <rFont val="Calibri"/>
        <family val="2"/>
      </rPr>
      <t xml:space="preserve">g </t>
    </r>
    <r>
      <rPr>
        <sz val="9"/>
        <rFont val="Calibri"/>
        <family val="2"/>
      </rPr>
      <t>(%)</t>
    </r>
  </si>
  <si>
    <t xml:space="preserve">No. LABORATORIO </t>
  </si>
  <si>
    <t>PROFUNDIDAD
(cm)</t>
  </si>
  <si>
    <t>FO-AGR-PC01-154 V1</t>
  </si>
  <si>
    <t>APROBADO:</t>
  </si>
  <si>
    <t>Favor comunicar su sugerencia, observación o reclamo al Laboratorio Nacional de Suelos Cra 30 N° 48-51.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</si>
</sst>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
  </numFmts>
  <fonts count="17" x14ac:knownFonts="1">
    <font>
      <sz val="10"/>
      <name val="Arial"/>
    </font>
    <font>
      <b/>
      <sz val="7"/>
      <name val="Arial"/>
      <family val="2"/>
    </font>
    <font>
      <b/>
      <sz val="10"/>
      <name val="Arial"/>
      <family val="2"/>
    </font>
    <font>
      <sz val="7"/>
      <name val="Arial"/>
      <family val="2"/>
    </font>
    <font>
      <sz val="9"/>
      <name val="Arial"/>
      <family val="2"/>
    </font>
    <font>
      <sz val="8"/>
      <name val="Arial"/>
      <family val="2"/>
    </font>
    <font>
      <b/>
      <sz val="8"/>
      <name val="Arial"/>
      <family val="2"/>
    </font>
    <font>
      <sz val="10"/>
      <name val="Arial"/>
      <family val="2"/>
    </font>
    <font>
      <sz val="7.5"/>
      <name val="Arial"/>
      <family val="2"/>
    </font>
    <font>
      <vertAlign val="superscript"/>
      <sz val="7"/>
      <name val="Arial"/>
      <family val="2"/>
    </font>
    <font>
      <sz val="7"/>
      <name val="Calibri"/>
      <family val="2"/>
    </font>
    <font>
      <sz val="5"/>
      <name val="Arial"/>
      <family val="2"/>
    </font>
    <font>
      <vertAlign val="subscript"/>
      <sz val="9"/>
      <name val="Calibri"/>
      <family val="2"/>
    </font>
    <font>
      <sz val="9"/>
      <name val="Calibri"/>
      <family val="2"/>
    </font>
    <font>
      <sz val="7"/>
      <color theme="1"/>
      <name val="Arial"/>
      <family val="2"/>
    </font>
    <font>
      <sz val="8"/>
      <color theme="1"/>
      <name val="Arial"/>
      <family val="2"/>
    </font>
    <font>
      <sz val="10"/>
      <color theme="0"/>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9847407452621"/>
        <bgColor indexed="17"/>
      </patternFill>
    </fill>
  </fills>
  <borders count="104">
    <border>
      <left/>
      <right/>
      <top/>
      <bottom/>
      <diagonal/>
    </border>
    <border>
      <left/>
      <right style="thin">
        <color indexed="64"/>
      </right>
      <top style="thin">
        <color indexed="63"/>
      </top>
      <bottom/>
      <diagonal/>
    </border>
    <border>
      <left/>
      <right style="thin">
        <color indexed="64"/>
      </right>
      <top/>
      <bottom/>
      <diagonal/>
    </border>
    <border>
      <left style="thin">
        <color indexed="64"/>
      </left>
      <right/>
      <top/>
      <bottom/>
      <diagonal/>
    </border>
    <border>
      <left style="thin">
        <color indexed="63"/>
      </left>
      <right/>
      <top/>
      <bottom style="thin">
        <color indexed="63"/>
      </bottom>
      <diagonal/>
    </border>
    <border>
      <left/>
      <right style="thin">
        <color indexed="63"/>
      </right>
      <top/>
      <bottom style="thin">
        <color indexed="63"/>
      </bottom>
      <diagonal/>
    </border>
    <border>
      <left/>
      <right style="thin">
        <color indexed="63"/>
      </right>
      <top/>
      <bottom/>
      <diagonal/>
    </border>
    <border>
      <left style="thin">
        <color indexed="63"/>
      </left>
      <right/>
      <top/>
      <bottom/>
      <diagonal/>
    </border>
    <border>
      <left/>
      <right/>
      <top/>
      <bottom style="thin">
        <color indexed="64"/>
      </bottom>
      <diagonal/>
    </border>
    <border>
      <left/>
      <right/>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3"/>
      </top>
      <bottom style="thin">
        <color indexed="23"/>
      </bottom>
      <diagonal/>
    </border>
    <border>
      <left/>
      <right/>
      <top style="thin">
        <color indexed="23"/>
      </top>
      <bottom style="thin">
        <color indexed="63"/>
      </bottom>
      <diagonal/>
    </border>
    <border>
      <left/>
      <right/>
      <top style="thin">
        <color indexed="63"/>
      </top>
      <bottom style="thin">
        <color indexed="63"/>
      </bottom>
      <diagonal/>
    </border>
    <border>
      <left style="thin">
        <color indexed="63"/>
      </left>
      <right/>
      <top style="thin">
        <color indexed="63"/>
      </top>
      <bottom style="thin">
        <color indexed="23"/>
      </bottom>
      <diagonal/>
    </border>
    <border>
      <left/>
      <right style="thin">
        <color indexed="63"/>
      </right>
      <top style="thin">
        <color indexed="63"/>
      </top>
      <bottom style="thin">
        <color indexed="23"/>
      </bottom>
      <diagonal/>
    </border>
    <border>
      <left style="thin">
        <color indexed="63"/>
      </left>
      <right/>
      <top style="thin">
        <color indexed="23"/>
      </top>
      <bottom style="thin">
        <color indexed="63"/>
      </bottom>
      <diagonal/>
    </border>
    <border>
      <left/>
      <right style="thin">
        <color indexed="63"/>
      </right>
      <top style="thin">
        <color indexed="23"/>
      </top>
      <bottom style="thin">
        <color indexed="63"/>
      </bottom>
      <diagonal/>
    </border>
    <border>
      <left style="thin">
        <color indexed="64"/>
      </left>
      <right/>
      <top style="thin">
        <color indexed="63"/>
      </top>
      <bottom/>
      <diagonal/>
    </border>
    <border>
      <left/>
      <right/>
      <top style="thin">
        <color indexed="63"/>
      </top>
      <bottom style="hair">
        <color indexed="63"/>
      </bottom>
      <diagonal/>
    </border>
    <border>
      <left/>
      <right/>
      <top/>
      <bottom style="hair">
        <color indexed="64"/>
      </bottom>
      <diagonal/>
    </border>
    <border>
      <left/>
      <right/>
      <top style="hair">
        <color indexed="64"/>
      </top>
      <bottom style="hair">
        <color indexed="64"/>
      </bottom>
      <diagonal/>
    </border>
    <border>
      <left style="thin">
        <color indexed="63"/>
      </left>
      <right/>
      <top style="hair">
        <color indexed="63"/>
      </top>
      <bottom/>
      <diagonal/>
    </border>
    <border>
      <left/>
      <right/>
      <top style="hair">
        <color indexed="63"/>
      </top>
      <bottom/>
      <diagonal/>
    </border>
    <border>
      <left/>
      <right style="thin">
        <color indexed="63"/>
      </right>
      <top style="hair">
        <color indexed="63"/>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rgb="FF808080"/>
      </top>
      <bottom style="thin">
        <color rgb="FF808080"/>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right style="thin">
        <color theme="1" tint="0.24994659260841701"/>
      </right>
      <top/>
      <bottom/>
      <diagonal/>
    </border>
    <border>
      <left style="thin">
        <color theme="1" tint="0.24994659260841701"/>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top/>
      <bottom style="thin">
        <color rgb="FF808080"/>
      </bottom>
      <diagonal/>
    </border>
    <border>
      <left style="thin">
        <color rgb="FF808080"/>
      </left>
      <right/>
      <top/>
      <bottom/>
      <diagonal/>
    </border>
    <border>
      <left/>
      <right style="thin">
        <color rgb="FF808080"/>
      </right>
      <top/>
      <bottom/>
      <diagonal/>
    </border>
    <border>
      <left style="thin">
        <color rgb="FF808080"/>
      </left>
      <right/>
      <top/>
      <bottom style="thin">
        <color indexed="63"/>
      </bottom>
      <diagonal/>
    </border>
    <border>
      <left/>
      <right style="thin">
        <color rgb="FF808080"/>
      </right>
      <top/>
      <bottom style="thin">
        <color indexed="63"/>
      </bottom>
      <diagonal/>
    </border>
    <border>
      <left style="thin">
        <color rgb="FF808080"/>
      </left>
      <right/>
      <top style="thin">
        <color rgb="FF808080"/>
      </top>
      <bottom/>
      <diagonal/>
    </border>
    <border>
      <left/>
      <right/>
      <top style="thin">
        <color rgb="FF808080"/>
      </top>
      <bottom/>
      <diagonal/>
    </border>
    <border>
      <left style="thin">
        <color rgb="FF808080"/>
      </left>
      <right/>
      <top/>
      <bottom style="thin">
        <color rgb="FF808080"/>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right/>
      <top/>
      <bottom style="thin">
        <color theme="1" tint="0.24994659260841701"/>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op>
      <bottom/>
      <diagonal/>
    </border>
    <border>
      <left/>
      <right style="thin">
        <color theme="1" tint="0.499984740745262"/>
      </right>
      <top style="thin">
        <color theme="1"/>
      </top>
      <bottom/>
      <diagonal/>
    </border>
    <border>
      <left style="thin">
        <color theme="1" tint="0.499984740745262"/>
      </left>
      <right/>
      <top style="thin">
        <color theme="1" tint="0.499984740745262"/>
      </top>
      <bottom style="thin">
        <color theme="1"/>
      </bottom>
      <diagonal/>
    </border>
    <border>
      <left/>
      <right style="thin">
        <color theme="1" tint="0.499984740745262"/>
      </right>
      <top style="thin">
        <color theme="1" tint="0.499984740745262"/>
      </top>
      <bottom style="thin">
        <color theme="1"/>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op>
      <bottom style="thin">
        <color theme="1" tint="0.499984740745262"/>
      </bottom>
      <diagonal/>
    </border>
    <border>
      <left/>
      <right style="thin">
        <color theme="1" tint="0.499984740745262"/>
      </right>
      <top style="thin">
        <color theme="1"/>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style="thin">
        <color rgb="FF808080"/>
      </right>
      <top style="thin">
        <color rgb="FF808080"/>
      </top>
      <bottom/>
      <diagonal/>
    </border>
    <border>
      <left/>
      <right style="thin">
        <color rgb="FF808080"/>
      </right>
      <top style="thin">
        <color indexed="63"/>
      </top>
      <bottom style="thin">
        <color indexed="23"/>
      </bottom>
      <diagonal/>
    </border>
    <border>
      <left/>
      <right style="thin">
        <color rgb="FF808080"/>
      </right>
      <top/>
      <bottom style="thin">
        <color rgb="FF808080"/>
      </bottom>
      <diagonal/>
    </border>
    <border>
      <left/>
      <right style="thin">
        <color rgb="FF808080"/>
      </right>
      <top style="thin">
        <color indexed="23"/>
      </top>
      <bottom style="thin">
        <color indexed="63"/>
      </bottom>
      <diagonal/>
    </border>
    <border>
      <left style="thin">
        <color rgb="FF808080"/>
      </left>
      <right/>
      <top style="thin">
        <color indexed="63"/>
      </top>
      <bottom/>
      <diagonal/>
    </border>
    <border>
      <left/>
      <right/>
      <top style="thin">
        <color indexed="63"/>
      </top>
      <bottom style="thin">
        <color rgb="FF808080"/>
      </bottom>
      <diagonal/>
    </border>
    <border>
      <left/>
      <right style="thin">
        <color rgb="FF808080"/>
      </right>
      <top style="thin">
        <color indexed="63"/>
      </top>
      <bottom style="thin">
        <color rgb="FF808080"/>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rgb="FF808080"/>
      </top>
      <bottom/>
      <diagonal/>
    </border>
    <border>
      <left style="thin">
        <color rgb="FF808080"/>
      </left>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bottom>
      <diagonal/>
    </border>
    <border>
      <left/>
      <right style="thin">
        <color theme="1" tint="0.499984740745262"/>
      </right>
      <top/>
      <bottom style="thin">
        <color theme="1"/>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right/>
      <top style="thin">
        <color indexed="63"/>
      </top>
      <bottom style="hair">
        <color theme="1" tint="0.499984740745262"/>
      </bottom>
      <diagonal/>
    </border>
    <border>
      <left/>
      <right/>
      <top/>
      <bottom style="hair">
        <color theme="1" tint="0.499984740745262"/>
      </bottom>
      <diagonal/>
    </border>
    <border>
      <left/>
      <right style="thin">
        <color rgb="FF808080"/>
      </right>
      <top style="thin">
        <color indexed="63"/>
      </top>
      <bottom style="hair">
        <color theme="1" tint="0.499984740745262"/>
      </bottom>
      <diagonal/>
    </border>
    <border>
      <left/>
      <right/>
      <top style="thin">
        <color theme="1" tint="0.24994659260841701"/>
      </top>
      <bottom style="thin">
        <color theme="1" tint="0.24994659260841701"/>
      </bottom>
      <diagonal/>
    </border>
    <border>
      <left/>
      <right/>
      <top style="thin">
        <color indexed="63"/>
      </top>
      <bottom style="thin">
        <color theme="1" tint="0.34998626667073579"/>
      </bottom>
      <diagonal/>
    </border>
    <border>
      <left/>
      <right/>
      <top/>
      <bottom style="thin">
        <color theme="1" tint="0.34998626667073579"/>
      </bottom>
      <diagonal/>
    </border>
    <border>
      <left style="thin">
        <color theme="1" tint="0.499984740745262"/>
      </left>
      <right/>
      <top style="thin">
        <color indexed="64"/>
      </top>
      <bottom/>
      <diagonal/>
    </border>
    <border>
      <left/>
      <right style="thin">
        <color theme="1" tint="0.499984740745262"/>
      </right>
      <top style="thin">
        <color indexed="64"/>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theme="1" tint="0.499984740745262"/>
      </left>
      <right/>
      <top style="thin">
        <color rgb="FF808080"/>
      </top>
      <bottom/>
      <diagonal/>
    </border>
    <border>
      <left style="thin">
        <color theme="1" tint="0.24994659260841701"/>
      </left>
      <right/>
      <top style="thin">
        <color theme="1" tint="0.24994659260841701"/>
      </top>
      <bottom style="thin">
        <color theme="1" tint="0.24994659260841701"/>
      </bottom>
      <diagonal/>
    </border>
    <border>
      <left style="thin">
        <color rgb="FF808080"/>
      </left>
      <right/>
      <top style="hair">
        <color theme="1" tint="0.499984740745262"/>
      </top>
      <bottom/>
      <diagonal/>
    </border>
    <border>
      <left/>
      <right/>
      <top style="hair">
        <color theme="1" tint="0.499984740745262"/>
      </top>
      <bottom/>
      <diagonal/>
    </border>
    <border>
      <left/>
      <right style="thin">
        <color rgb="FF808080"/>
      </right>
      <top style="hair">
        <color theme="1" tint="0.499984740745262"/>
      </top>
      <bottom/>
      <diagonal/>
    </border>
    <border>
      <left style="thin">
        <color rgb="FF808080"/>
      </left>
      <right/>
      <top style="thin">
        <color theme="1" tint="0.499984740745262"/>
      </top>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thin">
        <color rgb="FF808080"/>
      </left>
      <right/>
      <top/>
      <bottom style="hair">
        <color theme="1" tint="0.499984740745262"/>
      </bottom>
      <diagonal/>
    </border>
    <border>
      <left/>
      <right style="thin">
        <color rgb="FF808080"/>
      </right>
      <top/>
      <bottom style="hair">
        <color theme="1" tint="0.499984740745262"/>
      </bottom>
      <diagonal/>
    </border>
  </borders>
  <cellStyleXfs count="2">
    <xf numFmtId="0" fontId="0" fillId="0" borderId="0"/>
    <xf numFmtId="0" fontId="7" fillId="0" borderId="0"/>
  </cellStyleXfs>
  <cellXfs count="518">
    <xf numFmtId="0" fontId="0" fillId="0" borderId="0" xfId="0"/>
    <xf numFmtId="0" fontId="7" fillId="0" borderId="29" xfId="0" applyNumberFormat="1" applyFont="1" applyBorder="1" applyAlignment="1" applyProtection="1">
      <alignment horizontal="center" vertical="center"/>
      <protection locked="0"/>
    </xf>
    <xf numFmtId="0" fontId="5" fillId="0" borderId="1" xfId="0" applyNumberFormat="1" applyFont="1" applyBorder="1" applyAlignment="1" applyProtection="1">
      <alignment vertical="center" wrapText="1"/>
      <protection locked="0"/>
    </xf>
    <xf numFmtId="0" fontId="5" fillId="0" borderId="2" xfId="0" applyNumberFormat="1" applyFont="1" applyBorder="1" applyAlignment="1" applyProtection="1">
      <alignment horizontal="center" vertical="center" wrapText="1"/>
      <protection locked="0"/>
    </xf>
    <xf numFmtId="0" fontId="5" fillId="0" borderId="3" xfId="0" applyNumberFormat="1" applyFont="1" applyBorder="1" applyAlignment="1" applyProtection="1">
      <alignment horizontal="center" vertical="center" wrapText="1"/>
      <protection locked="0"/>
    </xf>
    <xf numFmtId="0" fontId="5" fillId="0" borderId="0" xfId="1"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vertical="center" wrapText="1"/>
      <protection locked="0"/>
    </xf>
    <xf numFmtId="0" fontId="3" fillId="0" borderId="30" xfId="0" applyNumberFormat="1" applyFont="1" applyBorder="1" applyAlignment="1" applyProtection="1">
      <alignment horizontal="center" vertical="center" wrapText="1"/>
      <protection locked="0"/>
    </xf>
    <xf numFmtId="0" fontId="5" fillId="0" borderId="0" xfId="1" applyNumberFormat="1" applyFont="1" applyFill="1" applyBorder="1" applyAlignment="1" applyProtection="1">
      <alignment vertical="center"/>
      <protection locked="0"/>
    </xf>
    <xf numFmtId="0" fontId="5" fillId="0" borderId="31" xfId="1" applyNumberFormat="1" applyFont="1" applyFill="1" applyBorder="1" applyAlignment="1" applyProtection="1">
      <alignment vertical="top"/>
      <protection locked="0"/>
    </xf>
    <xf numFmtId="0" fontId="5" fillId="0" borderId="32" xfId="1" applyNumberFormat="1" applyFont="1" applyFill="1" applyBorder="1" applyAlignment="1" applyProtection="1">
      <alignment vertical="top"/>
      <protection locked="0"/>
    </xf>
    <xf numFmtId="0" fontId="5" fillId="0" borderId="33" xfId="1" applyNumberFormat="1" applyFont="1" applyFill="1" applyBorder="1" applyAlignment="1" applyProtection="1">
      <alignment vertical="top"/>
      <protection locked="0"/>
    </xf>
    <xf numFmtId="0" fontId="5" fillId="0" borderId="34" xfId="1" applyNumberFormat="1" applyFont="1" applyFill="1" applyBorder="1" applyAlignment="1" applyProtection="1">
      <alignment vertical="top"/>
      <protection locked="0"/>
    </xf>
    <xf numFmtId="0" fontId="3" fillId="0" borderId="8" xfId="0" applyFont="1" applyBorder="1" applyAlignment="1" applyProtection="1">
      <alignment horizontal="center"/>
      <protection locked="0"/>
    </xf>
    <xf numFmtId="0" fontId="3" fillId="0" borderId="8" xfId="1" applyFont="1" applyBorder="1" applyAlignment="1" applyProtection="1">
      <alignment horizontal="center"/>
      <protection locked="0"/>
    </xf>
    <xf numFmtId="0" fontId="7" fillId="0" borderId="35" xfId="0" applyNumberFormat="1" applyFont="1" applyBorder="1" applyAlignment="1" applyProtection="1">
      <alignment horizontal="center"/>
      <protection locked="0"/>
    </xf>
    <xf numFmtId="0" fontId="5" fillId="0" borderId="35" xfId="1" applyNumberFormat="1" applyFont="1" applyFill="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64" fontId="7" fillId="0" borderId="0" xfId="0" applyNumberFormat="1" applyFont="1" applyBorder="1" applyAlignment="1" applyProtection="1">
      <alignment horizontal="center"/>
      <protection locked="0"/>
    </xf>
    <xf numFmtId="0" fontId="7" fillId="3" borderId="0" xfId="0" applyNumberFormat="1" applyFont="1" applyFill="1" applyBorder="1" applyAlignment="1" applyProtection="1">
      <alignment horizontal="center" vertical="center" wrapText="1"/>
      <protection locked="0"/>
    </xf>
    <xf numFmtId="0" fontId="5" fillId="0" borderId="36" xfId="0" applyNumberFormat="1" applyFont="1" applyBorder="1" applyAlignment="1" applyProtection="1">
      <alignment vertical="center"/>
      <protection locked="0"/>
    </xf>
    <xf numFmtId="0" fontId="0" fillId="0" borderId="0" xfId="0" applyNumberFormat="1" applyBorder="1" applyProtection="1">
      <protection locked="0"/>
    </xf>
    <xf numFmtId="0" fontId="2" fillId="0" borderId="0" xfId="0" applyNumberFormat="1" applyFont="1" applyBorder="1" applyAlignment="1" applyProtection="1">
      <alignment horizontal="center" vertical="center"/>
      <protection locked="0"/>
    </xf>
    <xf numFmtId="0" fontId="5" fillId="0" borderId="0" xfId="0" applyNumberFormat="1" applyFont="1" applyBorder="1" applyProtection="1">
      <protection locked="0"/>
    </xf>
    <xf numFmtId="0" fontId="5" fillId="0" borderId="37" xfId="0" applyNumberFormat="1" applyFont="1" applyBorder="1" applyProtection="1">
      <protection locked="0"/>
    </xf>
    <xf numFmtId="0" fontId="6" fillId="0" borderId="0" xfId="0" applyNumberFormat="1" applyFont="1" applyBorder="1" applyAlignment="1" applyProtection="1">
      <alignment horizontal="center" vertical="center" wrapText="1"/>
      <protection locked="0"/>
    </xf>
    <xf numFmtId="0" fontId="5" fillId="0" borderId="0" xfId="0" applyNumberFormat="1" applyFont="1" applyBorder="1" applyAlignment="1" applyProtection="1">
      <alignment horizontal="center" vertical="top"/>
      <protection locked="0"/>
    </xf>
    <xf numFmtId="0" fontId="5" fillId="0" borderId="0" xfId="0" applyNumberFormat="1" applyFont="1" applyBorder="1" applyAlignment="1" applyProtection="1">
      <alignment horizontal="center" vertical="center" wrapText="1"/>
      <protection locked="0"/>
    </xf>
    <xf numFmtId="0" fontId="5" fillId="0" borderId="38" xfId="0" applyNumberFormat="1" applyFont="1" applyBorder="1" applyAlignment="1" applyProtection="1">
      <alignment horizontal="center" vertical="center" wrapText="1"/>
      <protection locked="0"/>
    </xf>
    <xf numFmtId="0" fontId="5" fillId="0" borderId="0" xfId="0" applyNumberFormat="1" applyFont="1" applyBorder="1" applyAlignment="1" applyProtection="1">
      <protection locked="0"/>
    </xf>
    <xf numFmtId="0" fontId="2" fillId="0" borderId="38" xfId="0" applyNumberFormat="1" applyFont="1" applyBorder="1" applyAlignment="1" applyProtection="1">
      <alignment horizontal="center" vertical="center"/>
      <protection locked="0"/>
    </xf>
    <xf numFmtId="0" fontId="5" fillId="0" borderId="38" xfId="0" applyNumberFormat="1" applyFont="1" applyBorder="1" applyProtection="1">
      <protection locked="0"/>
    </xf>
    <xf numFmtId="0" fontId="3" fillId="4" borderId="0" xfId="0" applyNumberFormat="1" applyFont="1" applyFill="1" applyBorder="1" applyAlignment="1" applyProtection="1">
      <alignment vertical="center" wrapText="1"/>
      <protection locked="0"/>
    </xf>
    <xf numFmtId="0" fontId="3" fillId="4" borderId="0" xfId="0" applyNumberFormat="1" applyFont="1" applyFill="1" applyBorder="1" applyAlignment="1" applyProtection="1">
      <alignment vertical="center"/>
      <protection locked="0"/>
    </xf>
    <xf numFmtId="0" fontId="0" fillId="3" borderId="0" xfId="0" applyNumberFormat="1" applyFill="1" applyBorder="1" applyProtection="1">
      <protection locked="0"/>
    </xf>
    <xf numFmtId="0" fontId="3" fillId="0" borderId="29" xfId="0" applyNumberFormat="1" applyFont="1" applyFill="1" applyBorder="1" applyAlignment="1" applyProtection="1">
      <alignment vertical="center"/>
      <protection locked="0"/>
    </xf>
    <xf numFmtId="0" fontId="0" fillId="0" borderId="37" xfId="0" applyNumberFormat="1" applyBorder="1" applyProtection="1">
      <protection locked="0"/>
    </xf>
    <xf numFmtId="0" fontId="5" fillId="0" borderId="37" xfId="0" applyNumberFormat="1" applyFont="1" applyBorder="1" applyAlignment="1" applyProtection="1">
      <alignment horizontal="left" indent="1"/>
      <protection locked="0"/>
    </xf>
    <xf numFmtId="0" fontId="0" fillId="0" borderId="0" xfId="0" applyNumberFormat="1" applyBorder="1" applyAlignment="1" applyProtection="1">
      <alignment horizontal="center" vertical="center"/>
      <protection locked="0"/>
    </xf>
    <xf numFmtId="0" fontId="0" fillId="0" borderId="38" xfId="0" applyNumberFormat="1" applyBorder="1" applyProtection="1">
      <protection locked="0"/>
    </xf>
    <xf numFmtId="0" fontId="0" fillId="0" borderId="39" xfId="0" applyNumberFormat="1" applyBorder="1" applyProtection="1">
      <protection locked="0"/>
    </xf>
    <xf numFmtId="0" fontId="0" fillId="0" borderId="9" xfId="0" applyNumberFormat="1" applyBorder="1" applyProtection="1">
      <protection locked="0"/>
    </xf>
    <xf numFmtId="0" fontId="0" fillId="0" borderId="9" xfId="0" applyNumberFormat="1" applyBorder="1" applyAlignment="1" applyProtection="1">
      <alignment horizontal="center" vertical="center"/>
      <protection locked="0"/>
    </xf>
    <xf numFmtId="0" fontId="0" fillId="0" borderId="40" xfId="0" applyNumberFormat="1" applyBorder="1" applyProtection="1">
      <protection locked="0"/>
    </xf>
    <xf numFmtId="0" fontId="5" fillId="0" borderId="41" xfId="0" applyNumberFormat="1" applyFont="1" applyBorder="1" applyProtection="1">
      <protection locked="0"/>
    </xf>
    <xf numFmtId="0" fontId="4" fillId="0" borderId="42" xfId="0" applyNumberFormat="1" applyFont="1" applyBorder="1" applyProtection="1">
      <protection locked="0"/>
    </xf>
    <xf numFmtId="0" fontId="0" fillId="0" borderId="42" xfId="0" applyNumberFormat="1" applyBorder="1" applyProtection="1">
      <protection locked="0"/>
    </xf>
    <xf numFmtId="0" fontId="7" fillId="0" borderId="0" xfId="0" applyNumberFormat="1" applyFont="1" applyBorder="1" applyAlignment="1" applyProtection="1">
      <alignment horizontal="center"/>
      <protection locked="0"/>
    </xf>
    <xf numFmtId="0" fontId="0" fillId="0" borderId="43" xfId="0" applyNumberFormat="1" applyBorder="1" applyProtection="1">
      <protection locked="0"/>
    </xf>
    <xf numFmtId="0" fontId="3" fillId="0" borderId="36" xfId="0" applyNumberFormat="1" applyFont="1" applyBorder="1" applyAlignment="1" applyProtection="1">
      <alignment horizontal="center" vertical="center"/>
      <protection locked="0"/>
    </xf>
    <xf numFmtId="0" fontId="0" fillId="0" borderId="36" xfId="0" applyNumberFormat="1" applyBorder="1" applyProtection="1">
      <protection locked="0"/>
    </xf>
    <xf numFmtId="0" fontId="3" fillId="0" borderId="0" xfId="0" applyNumberFormat="1" applyFont="1" applyBorder="1" applyAlignment="1" applyProtection="1">
      <alignment vertical="center"/>
      <protection locked="0"/>
    </xf>
    <xf numFmtId="0" fontId="5" fillId="0" borderId="44" xfId="1" applyFont="1" applyBorder="1" applyProtection="1">
      <protection locked="0"/>
    </xf>
    <xf numFmtId="0" fontId="5" fillId="0" borderId="45" xfId="1" applyFont="1" applyBorder="1" applyProtection="1">
      <protection locked="0"/>
    </xf>
    <xf numFmtId="0" fontId="0" fillId="0" borderId="45" xfId="0" applyNumberFormat="1" applyBorder="1" applyProtection="1">
      <protection locked="0"/>
    </xf>
    <xf numFmtId="0" fontId="5" fillId="0" borderId="46" xfId="1" applyFont="1" applyBorder="1" applyProtection="1">
      <protection locked="0"/>
    </xf>
    <xf numFmtId="0" fontId="5" fillId="0" borderId="34" xfId="1" applyFont="1" applyBorder="1" applyAlignment="1" applyProtection="1">
      <alignment wrapText="1"/>
      <protection locked="0"/>
    </xf>
    <xf numFmtId="0" fontId="5" fillId="0" borderId="0" xfId="1" applyFont="1" applyBorder="1" applyAlignment="1" applyProtection="1">
      <alignment wrapText="1"/>
      <protection locked="0"/>
    </xf>
    <xf numFmtId="0" fontId="5" fillId="0" borderId="0" xfId="1" applyFont="1" applyBorder="1" applyAlignment="1" applyProtection="1">
      <protection locked="0"/>
    </xf>
    <xf numFmtId="0" fontId="5" fillId="0" borderId="0" xfId="1" applyFont="1" applyBorder="1" applyProtection="1">
      <protection locked="0"/>
    </xf>
    <xf numFmtId="0" fontId="5" fillId="0" borderId="33" xfId="1" applyFont="1" applyBorder="1" applyProtection="1">
      <protection locked="0"/>
    </xf>
    <xf numFmtId="0" fontId="5" fillId="0" borderId="0" xfId="1" applyFont="1" applyBorder="1" applyAlignment="1" applyProtection="1">
      <alignment horizontal="center" wrapText="1"/>
      <protection locked="0"/>
    </xf>
    <xf numFmtId="0" fontId="5" fillId="0" borderId="33" xfId="1" applyFont="1" applyBorder="1" applyAlignment="1" applyProtection="1">
      <alignment vertical="center" wrapText="1"/>
      <protection locked="0"/>
    </xf>
    <xf numFmtId="0" fontId="0" fillId="0" borderId="33" xfId="0" applyNumberFormat="1" applyBorder="1" applyProtection="1">
      <protection locked="0"/>
    </xf>
    <xf numFmtId="0" fontId="3" fillId="0" borderId="0" xfId="1" applyNumberFormat="1" applyFont="1" applyBorder="1" applyAlignment="1" applyProtection="1">
      <alignment vertical="center"/>
      <protection locked="0"/>
    </xf>
    <xf numFmtId="0" fontId="3" fillId="0" borderId="0" xfId="1" applyFont="1" applyProtection="1">
      <protection locked="0"/>
    </xf>
    <xf numFmtId="0" fontId="3" fillId="0" borderId="0" xfId="0" applyNumberFormat="1" applyFont="1" applyBorder="1" applyProtection="1">
      <protection locked="0"/>
    </xf>
    <xf numFmtId="0" fontId="3" fillId="0" borderId="0" xfId="0" applyFont="1" applyBorder="1" applyAlignment="1" applyProtection="1">
      <protection locked="0"/>
    </xf>
    <xf numFmtId="0" fontId="3" fillId="0" borderId="0" xfId="0" applyFont="1" applyBorder="1" applyAlignment="1" applyProtection="1">
      <alignment horizontal="center"/>
      <protection locked="0"/>
    </xf>
    <xf numFmtId="0" fontId="3" fillId="0" borderId="0" xfId="1" applyNumberFormat="1" applyFont="1" applyBorder="1" applyAlignment="1" applyProtection="1">
      <alignment horizontal="right" vertical="center"/>
      <protection locked="0"/>
    </xf>
    <xf numFmtId="0" fontId="3" fillId="0" borderId="0" xfId="1" applyFont="1" applyBorder="1" applyProtection="1">
      <protection locked="0"/>
    </xf>
    <xf numFmtId="0" fontId="7" fillId="0" borderId="0" xfId="0" applyNumberFormat="1" applyFont="1" applyBorder="1" applyProtection="1"/>
    <xf numFmtId="0" fontId="4" fillId="0" borderId="9" xfId="0" applyNumberFormat="1" applyFont="1" applyBorder="1" applyAlignment="1" applyProtection="1">
      <alignment horizontal="center" vertical="top"/>
    </xf>
    <xf numFmtId="0" fontId="7" fillId="0" borderId="12" xfId="0" applyFont="1" applyBorder="1" applyProtection="1"/>
    <xf numFmtId="0" fontId="5" fillId="0" borderId="7" xfId="0" applyNumberFormat="1" applyFont="1" applyBorder="1" applyAlignment="1" applyProtection="1"/>
    <xf numFmtId="0" fontId="5" fillId="0" borderId="0" xfId="0" applyNumberFormat="1" applyFont="1" applyBorder="1" applyAlignment="1" applyProtection="1"/>
    <xf numFmtId="0" fontId="7" fillId="0" borderId="6" xfId="0" applyFont="1" applyBorder="1" applyProtection="1"/>
    <xf numFmtId="0" fontId="4" fillId="0" borderId="0" xfId="0" applyNumberFormat="1" applyFont="1" applyBorder="1" applyAlignment="1" applyProtection="1">
      <alignment horizontal="left" wrapText="1"/>
    </xf>
    <xf numFmtId="0" fontId="5" fillId="0" borderId="0" xfId="0" applyNumberFormat="1" applyFont="1" applyBorder="1" applyAlignment="1" applyProtection="1">
      <alignment horizontal="center" wrapText="1"/>
    </xf>
    <xf numFmtId="0" fontId="4" fillId="0" borderId="6" xfId="0" applyNumberFormat="1" applyFont="1" applyBorder="1" applyAlignment="1" applyProtection="1">
      <alignment horizontal="left" wrapText="1"/>
    </xf>
    <xf numFmtId="0" fontId="5" fillId="0" borderId="4" xfId="0" applyNumberFormat="1" applyFont="1" applyBorder="1" applyProtection="1"/>
    <xf numFmtId="0" fontId="5" fillId="0" borderId="9" xfId="0" applyNumberFormat="1" applyFont="1" applyBorder="1" applyProtection="1"/>
    <xf numFmtId="0" fontId="0" fillId="0" borderId="9" xfId="0" applyNumberFormat="1" applyBorder="1" applyProtection="1"/>
    <xf numFmtId="0" fontId="1" fillId="0" borderId="9" xfId="0" applyNumberFormat="1" applyFont="1" applyBorder="1" applyAlignment="1" applyProtection="1">
      <alignment horizontal="center" vertical="center" wrapText="1"/>
    </xf>
    <xf numFmtId="0" fontId="4" fillId="0" borderId="0" xfId="0" applyNumberFormat="1" applyFont="1" applyBorder="1" applyAlignment="1" applyProtection="1">
      <alignment horizontal="center" vertical="top"/>
    </xf>
    <xf numFmtId="0" fontId="3" fillId="0" borderId="0" xfId="0" applyNumberFormat="1" applyFont="1" applyBorder="1" applyAlignment="1" applyProtection="1">
      <alignment horizontal="center" vertical="center" wrapText="1"/>
    </xf>
    <xf numFmtId="0" fontId="3" fillId="0" borderId="6" xfId="0" applyNumberFormat="1" applyFont="1" applyBorder="1" applyAlignment="1" applyProtection="1">
      <alignment horizontal="center" vertical="center" wrapText="1"/>
    </xf>
    <xf numFmtId="0" fontId="0" fillId="0" borderId="0" xfId="0" applyNumberFormat="1" applyBorder="1" applyProtection="1"/>
    <xf numFmtId="0" fontId="3" fillId="4" borderId="0" xfId="0" applyNumberFormat="1" applyFont="1" applyFill="1" applyBorder="1" applyAlignment="1" applyProtection="1">
      <alignment vertical="center" wrapText="1"/>
    </xf>
    <xf numFmtId="0" fontId="3" fillId="4" borderId="0" xfId="0" applyNumberFormat="1" applyFont="1" applyFill="1" applyBorder="1" applyAlignment="1" applyProtection="1">
      <alignment vertical="center"/>
    </xf>
    <xf numFmtId="0" fontId="0" fillId="3" borderId="0" xfId="0" applyNumberFormat="1" applyFill="1" applyBorder="1" applyProtection="1"/>
    <xf numFmtId="0" fontId="7" fillId="3" borderId="0" xfId="0" applyNumberFormat="1" applyFont="1" applyFill="1" applyBorder="1" applyAlignment="1" applyProtection="1">
      <alignment horizontal="center" vertical="center" wrapText="1"/>
    </xf>
    <xf numFmtId="0" fontId="3" fillId="0" borderId="29" xfId="0" applyNumberFormat="1" applyFont="1" applyFill="1" applyBorder="1" applyAlignment="1" applyProtection="1">
      <alignment vertical="center"/>
    </xf>
    <xf numFmtId="0" fontId="5" fillId="0" borderId="13" xfId="0" applyNumberFormat="1" applyFont="1" applyBorder="1" applyAlignment="1" applyProtection="1">
      <alignment horizontal="center" vertical="center" wrapText="1"/>
    </xf>
    <xf numFmtId="0" fontId="5" fillId="0" borderId="8" xfId="0" applyNumberFormat="1" applyFont="1" applyBorder="1" applyAlignment="1" applyProtection="1">
      <alignment horizontal="center" vertical="center" wrapText="1"/>
    </xf>
    <xf numFmtId="0" fontId="5" fillId="0" borderId="14" xfId="0" applyNumberFormat="1" applyFont="1" applyBorder="1" applyAlignment="1" applyProtection="1">
      <alignment horizontal="center" vertical="center" wrapText="1"/>
    </xf>
    <xf numFmtId="0" fontId="1" fillId="0" borderId="4" xfId="0" applyNumberFormat="1" applyFont="1" applyBorder="1" applyAlignment="1" applyProtection="1">
      <alignment vertical="center"/>
    </xf>
    <xf numFmtId="0" fontId="1" fillId="0" borderId="9" xfId="0" applyNumberFormat="1" applyFont="1" applyBorder="1" applyAlignment="1" applyProtection="1">
      <alignment vertical="center"/>
    </xf>
    <xf numFmtId="0" fontId="3" fillId="0" borderId="9" xfId="0" applyNumberFormat="1" applyFont="1" applyBorder="1" applyAlignment="1" applyProtection="1">
      <alignment horizontal="left" vertical="center" indent="1"/>
    </xf>
    <xf numFmtId="0" fontId="3" fillId="0" borderId="5" xfId="0" applyNumberFormat="1" applyFont="1" applyBorder="1" applyAlignment="1" applyProtection="1">
      <alignment horizontal="left" vertical="center" indent="1"/>
    </xf>
    <xf numFmtId="0" fontId="0" fillId="0" borderId="10" xfId="0" applyNumberFormat="1" applyBorder="1" applyProtection="1"/>
    <xf numFmtId="0" fontId="0" fillId="0" borderId="11" xfId="0" applyNumberFormat="1" applyBorder="1" applyAlignment="1" applyProtection="1">
      <alignment horizontal="left" indent="1"/>
    </xf>
    <xf numFmtId="0" fontId="0" fillId="0" borderId="12" xfId="0" applyNumberFormat="1" applyBorder="1" applyAlignment="1" applyProtection="1">
      <alignment horizontal="left" indent="1"/>
    </xf>
    <xf numFmtId="0" fontId="0" fillId="0" borderId="7" xfId="0" applyNumberFormat="1" applyBorder="1" applyProtection="1"/>
    <xf numFmtId="0" fontId="0" fillId="0" borderId="0" xfId="0" applyNumberFormat="1" applyBorder="1" applyAlignment="1" applyProtection="1">
      <alignment horizontal="center"/>
    </xf>
    <xf numFmtId="0" fontId="0" fillId="0" borderId="6" xfId="0" applyNumberFormat="1" applyBorder="1" applyProtection="1"/>
    <xf numFmtId="0" fontId="0" fillId="0" borderId="4" xfId="0" applyNumberFormat="1" applyBorder="1" applyProtection="1"/>
    <xf numFmtId="0" fontId="3" fillId="0" borderId="9"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0" xfId="0" applyNumberFormat="1" applyFont="1" applyBorder="1" applyAlignment="1" applyProtection="1">
      <alignment vertical="center"/>
    </xf>
    <xf numFmtId="0" fontId="3" fillId="0" borderId="30" xfId="0" applyNumberFormat="1" applyFont="1" applyBorder="1" applyAlignment="1" applyProtection="1">
      <alignment horizontal="center" vertical="center" wrapText="1"/>
    </xf>
    <xf numFmtId="0" fontId="5" fillId="0" borderId="44" xfId="1" applyFont="1" applyBorder="1" applyProtection="1"/>
    <xf numFmtId="0" fontId="5" fillId="0" borderId="45" xfId="1" applyFont="1" applyBorder="1" applyProtection="1"/>
    <xf numFmtId="0" fontId="0" fillId="0" borderId="45" xfId="0" applyNumberFormat="1" applyBorder="1" applyProtection="1"/>
    <xf numFmtId="0" fontId="5" fillId="0" borderId="46" xfId="1" applyFont="1" applyBorder="1" applyProtection="1"/>
    <xf numFmtId="0" fontId="5" fillId="0" borderId="0" xfId="1" applyNumberFormat="1" applyFont="1" applyFill="1" applyBorder="1" applyAlignment="1" applyProtection="1">
      <alignment horizontal="center" vertical="center"/>
    </xf>
    <xf numFmtId="0" fontId="5" fillId="0" borderId="0" xfId="1" applyFont="1" applyBorder="1" applyProtection="1"/>
    <xf numFmtId="0" fontId="5" fillId="0" borderId="33" xfId="1" applyFont="1" applyBorder="1" applyProtection="1"/>
    <xf numFmtId="0" fontId="5" fillId="0" borderId="34" xfId="1" applyFont="1" applyBorder="1" applyProtection="1"/>
    <xf numFmtId="0" fontId="5" fillId="0" borderId="33" xfId="1" applyNumberFormat="1" applyFont="1" applyFill="1" applyBorder="1" applyAlignment="1" applyProtection="1"/>
    <xf numFmtId="0" fontId="5" fillId="0" borderId="34" xfId="1" applyNumberFormat="1" applyFont="1" applyFill="1" applyBorder="1" applyAlignment="1" applyProtection="1"/>
    <xf numFmtId="0" fontId="5" fillId="0" borderId="0" xfId="1" applyNumberFormat="1" applyFont="1" applyFill="1" applyBorder="1" applyAlignment="1" applyProtection="1"/>
    <xf numFmtId="0" fontId="0" fillId="0" borderId="33" xfId="0" applyNumberFormat="1" applyBorder="1" applyProtection="1"/>
    <xf numFmtId="0" fontId="5" fillId="0" borderId="0" xfId="1" applyFont="1" applyBorder="1" applyAlignment="1" applyProtection="1">
      <alignment horizontal="center" wrapText="1"/>
    </xf>
    <xf numFmtId="0" fontId="5" fillId="0" borderId="33" xfId="1" applyFont="1" applyBorder="1" applyAlignment="1" applyProtection="1">
      <alignment vertical="center" wrapText="1"/>
    </xf>
    <xf numFmtId="0" fontId="0" fillId="0" borderId="0" xfId="0" applyNumberFormat="1" applyBorder="1" applyAlignment="1" applyProtection="1">
      <alignment horizontal="center" vertical="center"/>
    </xf>
    <xf numFmtId="2" fontId="4" fillId="0" borderId="94" xfId="0" applyNumberFormat="1" applyFont="1" applyBorder="1" applyAlignment="1" applyProtection="1">
      <alignment horizontal="center" vertical="center"/>
    </xf>
    <xf numFmtId="2" fontId="4" fillId="0" borderId="42" xfId="0" applyNumberFormat="1" applyFont="1" applyBorder="1" applyAlignment="1" applyProtection="1">
      <alignment horizontal="center" vertical="center"/>
    </xf>
    <xf numFmtId="2" fontId="4" fillId="0" borderId="73" xfId="0" applyNumberFormat="1" applyFont="1" applyBorder="1" applyAlignment="1" applyProtection="1">
      <alignment horizontal="center" vertical="center"/>
    </xf>
    <xf numFmtId="2" fontId="4" fillId="0" borderId="60" xfId="0" applyNumberFormat="1" applyFont="1" applyBorder="1" applyAlignment="1" applyProtection="1">
      <alignment horizontal="center" vertical="center"/>
    </xf>
    <xf numFmtId="2" fontId="4" fillId="0" borderId="75" xfId="0" applyNumberFormat="1" applyFont="1" applyBorder="1" applyAlignment="1" applyProtection="1">
      <alignment horizontal="center" vertical="center"/>
    </xf>
    <xf numFmtId="2" fontId="4" fillId="0" borderId="61" xfId="0" applyNumberFormat="1" applyFont="1" applyBorder="1" applyAlignment="1" applyProtection="1">
      <alignment horizontal="center" vertical="center"/>
    </xf>
    <xf numFmtId="2" fontId="4" fillId="0" borderId="48" xfId="0" applyNumberFormat="1" applyFont="1" applyBorder="1" applyAlignment="1" applyProtection="1">
      <alignment horizontal="center" vertical="center"/>
    </xf>
    <xf numFmtId="2" fontId="4" fillId="0" borderId="49" xfId="0" applyNumberFormat="1" applyFont="1" applyBorder="1" applyAlignment="1" applyProtection="1">
      <alignment horizontal="center" vertical="center"/>
    </xf>
    <xf numFmtId="2" fontId="5" fillId="3" borderId="50" xfId="0" applyNumberFormat="1" applyFont="1" applyFill="1" applyBorder="1" applyAlignment="1" applyProtection="1">
      <alignment horizontal="center" vertical="center"/>
    </xf>
    <xf numFmtId="2" fontId="5" fillId="3" borderId="51" xfId="0" applyNumberFormat="1" applyFont="1" applyFill="1" applyBorder="1" applyAlignment="1" applyProtection="1">
      <alignment horizontal="center" vertical="center"/>
    </xf>
    <xf numFmtId="10" fontId="5" fillId="0" borderId="60" xfId="0" applyNumberFormat="1" applyFont="1" applyBorder="1" applyAlignment="1" applyProtection="1">
      <alignment horizontal="center" vertical="center"/>
    </xf>
    <xf numFmtId="10" fontId="5" fillId="0" borderId="61"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left" vertical="center"/>
    </xf>
    <xf numFmtId="1" fontId="5" fillId="0" borderId="92" xfId="0" applyNumberFormat="1" applyFont="1" applyBorder="1" applyAlignment="1" applyProtection="1">
      <alignment horizontal="center" vertical="center"/>
    </xf>
    <xf numFmtId="1" fontId="5" fillId="0" borderId="93" xfId="0" applyNumberFormat="1" applyFont="1" applyBorder="1" applyAlignment="1" applyProtection="1">
      <alignment horizontal="center" vertical="center"/>
    </xf>
    <xf numFmtId="2" fontId="5" fillId="3" borderId="100" xfId="0" applyNumberFormat="1" applyFont="1" applyFill="1" applyBorder="1" applyAlignment="1" applyProtection="1">
      <alignment horizontal="center" vertical="center"/>
    </xf>
    <xf numFmtId="2" fontId="5" fillId="3" borderId="101" xfId="0" applyNumberFormat="1" applyFont="1" applyFill="1" applyBorder="1" applyAlignment="1" applyProtection="1">
      <alignment horizontal="center" vertical="center"/>
    </xf>
    <xf numFmtId="10" fontId="5" fillId="0" borderId="90" xfId="0" applyNumberFormat="1" applyFont="1" applyBorder="1" applyAlignment="1" applyProtection="1">
      <alignment horizontal="center" vertical="center"/>
    </xf>
    <xf numFmtId="10" fontId="5" fillId="0" borderId="91" xfId="0" applyNumberFormat="1" applyFont="1" applyBorder="1" applyAlignment="1" applyProtection="1">
      <alignment horizontal="center" vertical="center"/>
    </xf>
    <xf numFmtId="2" fontId="4" fillId="0" borderId="29" xfId="0" applyNumberFormat="1" applyFont="1" applyBorder="1" applyAlignment="1" applyProtection="1">
      <alignment horizontal="center" vertical="center"/>
    </xf>
    <xf numFmtId="2" fontId="5" fillId="3" borderId="48" xfId="0" applyNumberFormat="1" applyFont="1" applyFill="1" applyBorder="1" applyAlignment="1" applyProtection="1">
      <alignment horizontal="center" vertical="center"/>
    </xf>
    <xf numFmtId="2" fontId="5" fillId="3" borderId="49" xfId="0" applyNumberFormat="1" applyFont="1" applyFill="1" applyBorder="1" applyAlignment="1" applyProtection="1">
      <alignment horizontal="center" vertical="center"/>
    </xf>
    <xf numFmtId="1" fontId="5" fillId="0" borderId="60" xfId="0" applyNumberFormat="1" applyFont="1" applyBorder="1" applyAlignment="1" applyProtection="1">
      <alignment horizontal="center" vertical="center"/>
    </xf>
    <xf numFmtId="1" fontId="5" fillId="0" borderId="61" xfId="0" applyNumberFormat="1" applyFont="1" applyBorder="1" applyAlignment="1" applyProtection="1">
      <alignment horizontal="center" vertical="center"/>
    </xf>
    <xf numFmtId="0" fontId="3" fillId="0" borderId="17" xfId="0" applyNumberFormat="1" applyFont="1" applyBorder="1" applyAlignment="1" applyProtection="1">
      <alignment horizontal="center" vertical="center"/>
    </xf>
    <xf numFmtId="0" fontId="3" fillId="0" borderId="22" xfId="0" applyNumberFormat="1" applyFont="1" applyBorder="1" applyAlignment="1" applyProtection="1">
      <alignment horizontal="center" vertical="center" wrapText="1"/>
      <protection locked="0"/>
    </xf>
    <xf numFmtId="0" fontId="3" fillId="0" borderId="11" xfId="0" applyNumberFormat="1" applyFont="1" applyBorder="1" applyAlignment="1" applyProtection="1">
      <alignment horizontal="center" vertical="center" wrapText="1"/>
      <protection locked="0"/>
    </xf>
    <xf numFmtId="0" fontId="5" fillId="0" borderId="23" xfId="0" applyNumberFormat="1" applyFont="1" applyBorder="1" applyAlignment="1" applyProtection="1">
      <alignment horizontal="left" vertical="center" wrapText="1"/>
      <protection locked="0"/>
    </xf>
    <xf numFmtId="10" fontId="5" fillId="0" borderId="48" xfId="0" applyNumberFormat="1" applyFont="1" applyBorder="1" applyAlignment="1" applyProtection="1">
      <alignment horizontal="center" vertical="center"/>
    </xf>
    <xf numFmtId="10" fontId="5" fillId="0" borderId="49" xfId="0" applyNumberFormat="1" applyFont="1" applyBorder="1" applyAlignment="1" applyProtection="1">
      <alignment horizontal="center" vertical="center"/>
    </xf>
    <xf numFmtId="1" fontId="5" fillId="0" borderId="58" xfId="0" applyNumberFormat="1" applyFont="1" applyBorder="1" applyAlignment="1" applyProtection="1">
      <alignment horizontal="center" vertical="center"/>
    </xf>
    <xf numFmtId="1" fontId="5" fillId="0" borderId="59" xfId="0" applyNumberFormat="1" applyFont="1" applyBorder="1" applyAlignment="1" applyProtection="1">
      <alignment horizontal="center" vertical="center"/>
    </xf>
    <xf numFmtId="2" fontId="4" fillId="0" borderId="52" xfId="0" applyNumberFormat="1" applyFont="1" applyBorder="1" applyAlignment="1" applyProtection="1">
      <alignment horizontal="center" vertical="center"/>
    </xf>
    <xf numFmtId="2" fontId="4" fillId="0" borderId="53" xfId="0" applyNumberFormat="1" applyFont="1" applyBorder="1" applyAlignment="1" applyProtection="1">
      <alignment horizontal="center" vertical="center"/>
    </xf>
    <xf numFmtId="2" fontId="4" fillId="0" borderId="76" xfId="0" applyNumberFormat="1" applyFont="1" applyBorder="1" applyAlignment="1" applyProtection="1">
      <alignment horizontal="center" vertical="center"/>
    </xf>
    <xf numFmtId="2" fontId="4" fillId="0" borderId="77" xfId="0" applyNumberFormat="1" applyFont="1" applyBorder="1" applyAlignment="1" applyProtection="1">
      <alignment horizontal="center" vertical="center"/>
    </xf>
    <xf numFmtId="2" fontId="5" fillId="3" borderId="54" xfId="0" applyNumberFormat="1" applyFont="1" applyFill="1" applyBorder="1" applyAlignment="1" applyProtection="1">
      <alignment horizontal="center" vertical="center"/>
    </xf>
    <xf numFmtId="2" fontId="5" fillId="3" borderId="55" xfId="0" applyNumberFormat="1" applyFont="1" applyFill="1" applyBorder="1" applyAlignment="1" applyProtection="1">
      <alignment horizontal="center" vertical="center"/>
    </xf>
    <xf numFmtId="10" fontId="5" fillId="0" borderId="76" xfId="0" applyNumberFormat="1" applyFont="1" applyBorder="1" applyAlignment="1" applyProtection="1">
      <alignment horizontal="center" vertical="center"/>
    </xf>
    <xf numFmtId="10" fontId="5" fillId="0" borderId="77" xfId="0" applyNumberFormat="1" applyFont="1" applyBorder="1" applyAlignment="1" applyProtection="1">
      <alignment horizontal="center" vertical="center"/>
    </xf>
    <xf numFmtId="0" fontId="4" fillId="0" borderId="41" xfId="0" applyNumberFormat="1" applyFont="1" applyFill="1" applyBorder="1" applyAlignment="1" applyProtection="1">
      <alignment horizontal="center" vertical="center"/>
    </xf>
    <xf numFmtId="0" fontId="4" fillId="0" borderId="42" xfId="0" applyNumberFormat="1" applyFont="1" applyFill="1" applyBorder="1" applyAlignment="1" applyProtection="1">
      <alignment horizontal="center" vertical="center"/>
    </xf>
    <xf numFmtId="0" fontId="4" fillId="0" borderId="73" xfId="0" applyNumberFormat="1" applyFont="1" applyFill="1" applyBorder="1" applyAlignment="1" applyProtection="1">
      <alignment horizontal="center" vertical="center"/>
    </xf>
    <xf numFmtId="0" fontId="4" fillId="0" borderId="74" xfId="0" applyNumberFormat="1" applyFont="1" applyFill="1" applyBorder="1" applyAlignment="1" applyProtection="1">
      <alignment horizontal="center" vertical="center"/>
    </xf>
    <xf numFmtId="0" fontId="4" fillId="0" borderId="75" xfId="0" applyNumberFormat="1" applyFont="1" applyFill="1" applyBorder="1" applyAlignment="1" applyProtection="1">
      <alignment horizontal="center" vertical="center"/>
    </xf>
    <xf numFmtId="0" fontId="4" fillId="0" borderId="61" xfId="0" applyNumberFormat="1" applyFont="1" applyFill="1" applyBorder="1" applyAlignment="1" applyProtection="1">
      <alignment horizontal="center" vertical="center"/>
    </xf>
    <xf numFmtId="2" fontId="4" fillId="0" borderId="0" xfId="0" applyNumberFormat="1" applyFont="1" applyBorder="1" applyAlignment="1" applyProtection="1">
      <alignment horizontal="center" vertical="center"/>
    </xf>
    <xf numFmtId="2" fontId="5" fillId="3" borderId="88" xfId="0" applyNumberFormat="1" applyFont="1" applyFill="1" applyBorder="1" applyAlignment="1" applyProtection="1">
      <alignment horizontal="center" vertical="center"/>
    </xf>
    <xf numFmtId="2" fontId="5" fillId="3" borderId="89" xfId="0" applyNumberFormat="1" applyFont="1" applyFill="1" applyBorder="1" applyAlignment="1" applyProtection="1">
      <alignment horizontal="center" vertical="center"/>
    </xf>
    <xf numFmtId="2" fontId="4" fillId="0" borderId="29" xfId="0" applyNumberFormat="1" applyFont="1" applyFill="1" applyBorder="1" applyAlignment="1" applyProtection="1">
      <alignment horizontal="center" vertical="center"/>
    </xf>
    <xf numFmtId="0" fontId="3" fillId="4" borderId="99" xfId="0" applyNumberFormat="1" applyFont="1" applyFill="1" applyBorder="1" applyAlignment="1" applyProtection="1">
      <alignment horizontal="center" vertical="center" wrapText="1"/>
    </xf>
    <xf numFmtId="0" fontId="3" fillId="4" borderId="62" xfId="0" applyNumberFormat="1" applyFont="1" applyFill="1" applyBorder="1" applyAlignment="1" applyProtection="1">
      <alignment horizontal="center" vertical="center" wrapText="1"/>
    </xf>
    <xf numFmtId="0" fontId="3" fillId="4" borderId="43" xfId="0" applyNumberFormat="1" applyFont="1" applyFill="1" applyBorder="1" applyAlignment="1" applyProtection="1">
      <alignment horizontal="center" vertical="center" wrapText="1"/>
    </xf>
    <xf numFmtId="0" fontId="3" fillId="4" borderId="36" xfId="0" applyNumberFormat="1" applyFont="1" applyFill="1" applyBorder="1" applyAlignment="1" applyProtection="1">
      <alignment horizontal="center" vertical="center" wrapText="1"/>
    </xf>
    <xf numFmtId="0" fontId="3" fillId="4" borderId="29" xfId="0" applyNumberFormat="1" applyFont="1" applyFill="1" applyBorder="1" applyAlignment="1" applyProtection="1">
      <alignment horizontal="center" vertical="center"/>
    </xf>
    <xf numFmtId="0" fontId="3" fillId="4" borderId="57" xfId="0" applyNumberFormat="1" applyFont="1" applyFill="1" applyBorder="1" applyAlignment="1" applyProtection="1">
      <alignment horizontal="center" vertical="center"/>
    </xf>
    <xf numFmtId="0" fontId="3" fillId="4" borderId="56" xfId="0" applyNumberFormat="1" applyFont="1" applyFill="1" applyBorder="1" applyAlignment="1" applyProtection="1">
      <alignment horizontal="center" vertical="center"/>
    </xf>
    <xf numFmtId="0" fontId="3" fillId="4" borderId="50" xfId="0" applyNumberFormat="1" applyFont="1" applyFill="1" applyBorder="1" applyAlignment="1" applyProtection="1">
      <alignment horizontal="center" vertical="center"/>
    </xf>
    <xf numFmtId="0" fontId="3" fillId="4" borderId="62" xfId="0" applyNumberFormat="1" applyFont="1" applyFill="1" applyBorder="1" applyAlignment="1" applyProtection="1">
      <alignment horizontal="center" vertical="center"/>
    </xf>
    <xf numFmtId="0" fontId="3" fillId="4" borderId="51" xfId="0" applyNumberFormat="1" applyFont="1" applyFill="1" applyBorder="1" applyAlignment="1" applyProtection="1">
      <alignment horizontal="center" vertical="center"/>
    </xf>
    <xf numFmtId="0" fontId="3" fillId="4" borderId="60" xfId="0" applyNumberFormat="1" applyFont="1" applyFill="1" applyBorder="1" applyAlignment="1" applyProtection="1">
      <alignment horizontal="center" vertical="center"/>
    </xf>
    <xf numFmtId="0" fontId="3" fillId="4" borderId="75" xfId="0" applyNumberFormat="1" applyFont="1" applyFill="1" applyBorder="1" applyAlignment="1" applyProtection="1">
      <alignment horizontal="center" vertical="center"/>
    </xf>
    <xf numFmtId="0" fontId="3" fillId="4" borderId="61" xfId="0" applyNumberFormat="1" applyFont="1" applyFill="1" applyBorder="1" applyAlignment="1" applyProtection="1">
      <alignment horizontal="center" vertical="center"/>
    </xf>
    <xf numFmtId="0" fontId="3" fillId="4" borderId="29" xfId="0" applyNumberFormat="1" applyFont="1" applyFill="1" applyBorder="1" applyAlignment="1" applyProtection="1">
      <alignment horizontal="center" vertical="center" wrapText="1"/>
    </xf>
    <xf numFmtId="0" fontId="3" fillId="4" borderId="43" xfId="0" applyNumberFormat="1" applyFont="1" applyFill="1" applyBorder="1" applyAlignment="1" applyProtection="1">
      <alignment horizontal="center" vertical="center"/>
    </xf>
    <xf numFmtId="0" fontId="3" fillId="4" borderId="36" xfId="0" applyNumberFormat="1" applyFont="1" applyFill="1" applyBorder="1" applyAlignment="1" applyProtection="1">
      <alignment horizontal="center" vertical="center"/>
    </xf>
    <xf numFmtId="0" fontId="3" fillId="4" borderId="66" xfId="0" applyNumberFormat="1" applyFont="1" applyFill="1" applyBorder="1" applyAlignment="1" applyProtection="1">
      <alignment horizontal="center" vertical="center"/>
    </xf>
    <xf numFmtId="0" fontId="3" fillId="4" borderId="37"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center" vertical="center"/>
    </xf>
    <xf numFmtId="0" fontId="4" fillId="0" borderId="29" xfId="0" applyNumberFormat="1" applyFont="1" applyBorder="1" applyAlignment="1" applyProtection="1">
      <alignment horizontal="center" vertical="center"/>
    </xf>
    <xf numFmtId="0" fontId="4" fillId="0" borderId="56" xfId="0" applyNumberFormat="1" applyFont="1" applyBorder="1" applyAlignment="1" applyProtection="1">
      <alignment horizontal="center" vertical="center"/>
    </xf>
    <xf numFmtId="0" fontId="4" fillId="0" borderId="71" xfId="0" applyNumberFormat="1" applyFont="1" applyBorder="1" applyAlignment="1" applyProtection="1">
      <alignment horizontal="center" vertical="center"/>
    </xf>
    <xf numFmtId="0" fontId="4" fillId="0" borderId="57" xfId="0" applyNumberFormat="1" applyFont="1" applyBorder="1" applyAlignment="1" applyProtection="1">
      <alignment horizontal="center" vertical="center"/>
    </xf>
    <xf numFmtId="2" fontId="4" fillId="0" borderId="56" xfId="0" applyNumberFormat="1" applyFont="1" applyFill="1" applyBorder="1" applyAlignment="1" applyProtection="1">
      <alignment horizontal="center" vertical="center"/>
    </xf>
    <xf numFmtId="2" fontId="4" fillId="0" borderId="71" xfId="0" applyNumberFormat="1" applyFont="1" applyFill="1" applyBorder="1" applyAlignment="1" applyProtection="1">
      <alignment horizontal="center" vertical="center"/>
    </xf>
    <xf numFmtId="2" fontId="4" fillId="0" borderId="57" xfId="0" applyNumberFormat="1" applyFont="1" applyFill="1" applyBorder="1" applyAlignment="1" applyProtection="1">
      <alignment horizontal="center" vertical="center"/>
    </xf>
    <xf numFmtId="0" fontId="3" fillId="0" borderId="0" xfId="0" applyFont="1" applyBorder="1" applyAlignment="1" applyProtection="1">
      <alignment horizontal="center"/>
      <protection locked="0"/>
    </xf>
    <xf numFmtId="0" fontId="5" fillId="3" borderId="35" xfId="1" applyFont="1" applyFill="1" applyBorder="1" applyAlignment="1" applyProtection="1">
      <alignment horizontal="center" vertical="center" wrapText="1"/>
    </xf>
    <xf numFmtId="0" fontId="5" fillId="0" borderId="0" xfId="0" applyNumberFormat="1" applyFont="1" applyBorder="1" applyAlignment="1" applyProtection="1">
      <alignment horizontal="center"/>
      <protection locked="0"/>
    </xf>
    <xf numFmtId="0" fontId="5" fillId="0" borderId="49" xfId="0" applyNumberFormat="1" applyFont="1" applyBorder="1" applyAlignment="1" applyProtection="1">
      <alignment horizontal="center"/>
      <protection locked="0"/>
    </xf>
    <xf numFmtId="0" fontId="5" fillId="0" borderId="41" xfId="0" applyNumberFormat="1" applyFont="1" applyBorder="1" applyAlignment="1" applyProtection="1">
      <alignment horizontal="center" vertical="center" wrapText="1"/>
      <protection locked="0"/>
    </xf>
    <xf numFmtId="0" fontId="5" fillId="0" borderId="42" xfId="0" applyNumberFormat="1" applyFont="1" applyBorder="1" applyAlignment="1" applyProtection="1">
      <alignment horizontal="center" vertical="center" wrapText="1"/>
      <protection locked="0"/>
    </xf>
    <xf numFmtId="0" fontId="5" fillId="0" borderId="64" xfId="0" applyNumberFormat="1" applyFont="1" applyBorder="1" applyAlignment="1" applyProtection="1">
      <alignment horizontal="center" vertical="center" wrapText="1"/>
      <protection locked="0"/>
    </xf>
    <xf numFmtId="0" fontId="5" fillId="0" borderId="37" xfId="0" applyNumberFormat="1" applyFont="1" applyBorder="1" applyAlignment="1" applyProtection="1">
      <alignment horizontal="center"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38" xfId="0" applyNumberFormat="1" applyFont="1" applyBorder="1" applyAlignment="1" applyProtection="1">
      <alignment horizontal="center" vertical="center" wrapText="1"/>
      <protection locked="0"/>
    </xf>
    <xf numFmtId="0" fontId="5" fillId="0" borderId="43" xfId="0" applyNumberFormat="1" applyFont="1" applyBorder="1" applyAlignment="1" applyProtection="1">
      <alignment horizontal="center" vertical="center" wrapText="1"/>
      <protection locked="0"/>
    </xf>
    <xf numFmtId="0" fontId="5" fillId="0" borderId="36" xfId="0" applyNumberFormat="1" applyFont="1" applyBorder="1" applyAlignment="1" applyProtection="1">
      <alignment horizontal="center" vertical="center" wrapText="1"/>
      <protection locked="0"/>
    </xf>
    <xf numFmtId="0" fontId="5" fillId="0" borderId="66" xfId="0" applyNumberFormat="1" applyFont="1" applyBorder="1" applyAlignment="1" applyProtection="1">
      <alignment horizontal="center" vertical="center" wrapText="1"/>
      <protection locked="0"/>
    </xf>
    <xf numFmtId="0" fontId="8" fillId="0" borderId="41" xfId="0" applyNumberFormat="1" applyFont="1" applyBorder="1" applyAlignment="1" applyProtection="1">
      <alignment horizontal="justify" vertical="center" wrapText="1"/>
      <protection locked="0"/>
    </xf>
    <xf numFmtId="0" fontId="8" fillId="0" borderId="42" xfId="0" applyNumberFormat="1" applyFont="1" applyBorder="1" applyAlignment="1" applyProtection="1">
      <alignment horizontal="justify" vertical="center" wrapText="1"/>
      <protection locked="0"/>
    </xf>
    <xf numFmtId="0" fontId="8" fillId="0" borderId="64" xfId="0" applyNumberFormat="1" applyFont="1" applyBorder="1" applyAlignment="1" applyProtection="1">
      <alignment horizontal="justify" vertical="center" wrapText="1"/>
      <protection locked="0"/>
    </xf>
    <xf numFmtId="0" fontId="8" fillId="0" borderId="37" xfId="0" applyNumberFormat="1" applyFont="1" applyBorder="1" applyAlignment="1" applyProtection="1">
      <alignment horizontal="justify" vertical="center" wrapText="1"/>
      <protection locked="0"/>
    </xf>
    <xf numFmtId="0" fontId="8" fillId="0" borderId="0" xfId="0" applyNumberFormat="1" applyFont="1" applyBorder="1" applyAlignment="1" applyProtection="1">
      <alignment horizontal="justify" vertical="center" wrapText="1"/>
      <protection locked="0"/>
    </xf>
    <xf numFmtId="0" fontId="8" fillId="0" borderId="38" xfId="0" applyNumberFormat="1" applyFont="1" applyBorder="1" applyAlignment="1" applyProtection="1">
      <alignment horizontal="justify" vertical="center" wrapText="1"/>
      <protection locked="0"/>
    </xf>
    <xf numFmtId="0" fontId="8" fillId="0" borderId="43" xfId="0" applyNumberFormat="1" applyFont="1" applyBorder="1" applyAlignment="1" applyProtection="1">
      <alignment horizontal="justify" vertical="center" wrapText="1"/>
      <protection locked="0"/>
    </xf>
    <xf numFmtId="0" fontId="8" fillId="0" borderId="36" xfId="0" applyNumberFormat="1" applyFont="1" applyBorder="1" applyAlignment="1" applyProtection="1">
      <alignment horizontal="justify" vertical="center" wrapText="1"/>
      <protection locked="0"/>
    </xf>
    <xf numFmtId="0" fontId="8" fillId="0" borderId="66" xfId="0" applyNumberFormat="1" applyFont="1" applyBorder="1" applyAlignment="1" applyProtection="1">
      <alignment horizontal="justify" vertical="center" wrapText="1"/>
      <protection locked="0"/>
    </xf>
    <xf numFmtId="0" fontId="5" fillId="0" borderId="95" xfId="1" applyNumberFormat="1" applyFont="1" applyFill="1" applyBorder="1" applyAlignment="1" applyProtection="1">
      <alignment horizontal="center" vertical="top"/>
      <protection locked="0"/>
    </xf>
    <xf numFmtId="0" fontId="5" fillId="0" borderId="85" xfId="1" applyNumberFormat="1" applyFont="1" applyFill="1" applyBorder="1" applyAlignment="1" applyProtection="1">
      <alignment horizontal="center" vertical="top"/>
      <protection locked="0"/>
    </xf>
    <xf numFmtId="0" fontId="5" fillId="0" borderId="31" xfId="1" applyNumberFormat="1" applyFont="1" applyFill="1" applyBorder="1" applyAlignment="1" applyProtection="1">
      <alignment horizontal="center" vertical="top"/>
      <protection locked="0"/>
    </xf>
    <xf numFmtId="0" fontId="5" fillId="0" borderId="47" xfId="1" applyNumberFormat="1" applyFont="1" applyFill="1" applyBorder="1" applyAlignment="1" applyProtection="1">
      <alignment horizontal="center" vertical="top"/>
      <protection locked="0"/>
    </xf>
    <xf numFmtId="0" fontId="5" fillId="0" borderId="32" xfId="1" applyNumberFormat="1" applyFont="1" applyFill="1" applyBorder="1" applyAlignment="1" applyProtection="1">
      <alignment horizontal="center" vertical="top"/>
      <protection locked="0"/>
    </xf>
    <xf numFmtId="2" fontId="4" fillId="0" borderId="94" xfId="0" applyNumberFormat="1" applyFont="1" applyBorder="1" applyAlignment="1" applyProtection="1">
      <alignment horizontal="center" vertical="center"/>
      <protection locked="0"/>
    </xf>
    <xf numFmtId="2" fontId="4" fillId="0" borderId="73" xfId="0" applyNumberFormat="1" applyFont="1" applyBorder="1" applyAlignment="1" applyProtection="1">
      <alignment horizontal="center" vertical="center"/>
      <protection locked="0"/>
    </xf>
    <xf numFmtId="2" fontId="4" fillId="0" borderId="60" xfId="0" applyNumberFormat="1" applyFont="1" applyBorder="1" applyAlignment="1" applyProtection="1">
      <alignment horizontal="center" vertical="center"/>
      <protection locked="0"/>
    </xf>
    <xf numFmtId="2" fontId="4" fillId="0" borderId="61" xfId="0" applyNumberFormat="1" applyFont="1" applyBorder="1" applyAlignment="1" applyProtection="1">
      <alignment horizontal="center" vertical="center"/>
      <protection locked="0"/>
    </xf>
    <xf numFmtId="2" fontId="4" fillId="0" borderId="42" xfId="0" applyNumberFormat="1" applyFont="1" applyBorder="1" applyAlignment="1" applyProtection="1">
      <alignment horizontal="center" vertical="center"/>
      <protection locked="0"/>
    </xf>
    <xf numFmtId="2" fontId="4" fillId="0" borderId="75" xfId="0" applyNumberFormat="1" applyFont="1" applyBorder="1" applyAlignment="1" applyProtection="1">
      <alignment horizontal="center" vertical="center"/>
      <protection locked="0"/>
    </xf>
    <xf numFmtId="17" fontId="4" fillId="0" borderId="79" xfId="0" applyNumberFormat="1" applyFont="1" applyBorder="1" applyAlignment="1" applyProtection="1">
      <alignment horizontal="center" vertical="center"/>
      <protection locked="0"/>
    </xf>
    <xf numFmtId="0" fontId="4" fillId="0" borderId="79" xfId="0" applyNumberFormat="1" applyFont="1" applyBorder="1" applyAlignment="1" applyProtection="1">
      <alignment horizontal="center" vertical="center"/>
      <protection locked="0"/>
    </xf>
    <xf numFmtId="0" fontId="3" fillId="4" borderId="29" xfId="0" applyNumberFormat="1" applyFont="1" applyFill="1" applyBorder="1" applyAlignment="1" applyProtection="1">
      <alignment horizontal="center" vertical="center" wrapText="1"/>
      <protection locked="0"/>
    </xf>
    <xf numFmtId="0" fontId="7" fillId="0" borderId="96" xfId="0" applyNumberFormat="1" applyFont="1" applyBorder="1" applyAlignment="1" applyProtection="1">
      <alignment horizontal="left" vertical="center"/>
      <protection locked="0"/>
    </xf>
    <xf numFmtId="0" fontId="7" fillId="0" borderId="97" xfId="0" applyNumberFormat="1" applyFont="1" applyBorder="1" applyAlignment="1" applyProtection="1">
      <alignment horizontal="left" vertical="center"/>
      <protection locked="0"/>
    </xf>
    <xf numFmtId="0" fontId="7" fillId="0" borderId="98" xfId="0" applyNumberFormat="1" applyFont="1" applyBorder="1" applyAlignment="1" applyProtection="1">
      <alignment horizontal="left" vertical="center"/>
      <protection locked="0"/>
    </xf>
    <xf numFmtId="0" fontId="3" fillId="4" borderId="99" xfId="0" applyNumberFormat="1" applyFont="1" applyFill="1" applyBorder="1" applyAlignment="1" applyProtection="1">
      <alignment horizontal="center" vertical="center" wrapText="1"/>
      <protection locked="0"/>
    </xf>
    <xf numFmtId="0" fontId="3" fillId="4" borderId="62" xfId="0" applyNumberFormat="1" applyFont="1" applyFill="1" applyBorder="1" applyAlignment="1" applyProtection="1">
      <alignment horizontal="center" vertical="center" wrapText="1"/>
      <protection locked="0"/>
    </xf>
    <xf numFmtId="0" fontId="3" fillId="4" borderId="43" xfId="0" applyNumberFormat="1" applyFont="1" applyFill="1" applyBorder="1" applyAlignment="1" applyProtection="1">
      <alignment horizontal="center" vertical="center" wrapText="1"/>
      <protection locked="0"/>
    </xf>
    <xf numFmtId="0" fontId="3" fillId="4" borderId="36" xfId="0" applyNumberFormat="1" applyFont="1" applyFill="1" applyBorder="1" applyAlignment="1" applyProtection="1">
      <alignment horizontal="center" vertical="center" wrapText="1"/>
      <protection locked="0"/>
    </xf>
    <xf numFmtId="0" fontId="7" fillId="0" borderId="36" xfId="0" applyNumberFormat="1" applyFont="1" applyBorder="1" applyAlignment="1" applyProtection="1">
      <alignment horizontal="center"/>
      <protection locked="0"/>
    </xf>
    <xf numFmtId="164" fontId="7" fillId="0" borderId="36" xfId="0" applyNumberFormat="1" applyFont="1" applyBorder="1" applyAlignment="1" applyProtection="1">
      <alignment horizontal="center"/>
      <protection locked="0"/>
    </xf>
    <xf numFmtId="2" fontId="4" fillId="0" borderId="48" xfId="0" applyNumberFormat="1" applyFont="1" applyBorder="1" applyAlignment="1" applyProtection="1">
      <alignment horizontal="center" vertical="center"/>
      <protection locked="0"/>
    </xf>
    <xf numFmtId="2" fontId="4" fillId="0" borderId="49" xfId="0" applyNumberFormat="1" applyFont="1" applyBorder="1" applyAlignment="1" applyProtection="1">
      <alignment horizontal="center" vertical="center"/>
      <protection locked="0"/>
    </xf>
    <xf numFmtId="0" fontId="5" fillId="0" borderId="44" xfId="1" applyFont="1" applyBorder="1" applyAlignment="1" applyProtection="1">
      <alignment horizontal="justify" vertical="justify" wrapText="1"/>
      <protection locked="0"/>
    </xf>
    <xf numFmtId="0" fontId="0" fillId="0" borderId="45" xfId="0" applyBorder="1" applyProtection="1">
      <protection locked="0"/>
    </xf>
    <xf numFmtId="0" fontId="0" fillId="0" borderId="46" xfId="0" applyBorder="1" applyProtection="1">
      <protection locked="0"/>
    </xf>
    <xf numFmtId="0" fontId="0" fillId="0" borderId="31" xfId="0" applyBorder="1" applyProtection="1">
      <protection locked="0"/>
    </xf>
    <xf numFmtId="0" fontId="0" fillId="0" borderId="47" xfId="0" applyBorder="1" applyProtection="1">
      <protection locked="0"/>
    </xf>
    <xf numFmtId="0" fontId="0" fillId="0" borderId="32" xfId="0" applyBorder="1" applyProtection="1">
      <protection locked="0"/>
    </xf>
    <xf numFmtId="0" fontId="7" fillId="0" borderId="34" xfId="0" applyNumberFormat="1" applyFont="1" applyBorder="1" applyAlignment="1" applyProtection="1">
      <alignment horizontal="left"/>
      <protection locked="0"/>
    </xf>
    <xf numFmtId="0" fontId="0" fillId="0" borderId="0" xfId="0" applyNumberFormat="1" applyBorder="1" applyAlignment="1" applyProtection="1">
      <alignment horizontal="left"/>
      <protection locked="0"/>
    </xf>
    <xf numFmtId="0" fontId="7" fillId="0" borderId="31" xfId="0" applyNumberFormat="1" applyFont="1" applyBorder="1" applyAlignment="1" applyProtection="1">
      <alignment horizontal="left"/>
      <protection locked="0"/>
    </xf>
    <xf numFmtId="0" fontId="0" fillId="0" borderId="47" xfId="0" applyNumberFormat="1" applyBorder="1" applyAlignment="1" applyProtection="1">
      <alignment horizontal="left"/>
      <protection locked="0"/>
    </xf>
    <xf numFmtId="0" fontId="0" fillId="0" borderId="32" xfId="0" applyNumberFormat="1" applyBorder="1" applyAlignment="1" applyProtection="1">
      <alignment horizontal="left"/>
      <protection locked="0"/>
    </xf>
    <xf numFmtId="0" fontId="3" fillId="4" borderId="50" xfId="0" applyNumberFormat="1" applyFont="1" applyFill="1" applyBorder="1" applyAlignment="1" applyProtection="1">
      <alignment horizontal="center" vertical="center"/>
      <protection locked="0"/>
    </xf>
    <xf numFmtId="0" fontId="3" fillId="4" borderId="62" xfId="0" applyNumberFormat="1" applyFont="1" applyFill="1" applyBorder="1" applyAlignment="1" applyProtection="1">
      <alignment horizontal="center" vertical="center"/>
      <protection locked="0"/>
    </xf>
    <xf numFmtId="0" fontId="3" fillId="4" borderId="51" xfId="0" applyNumberFormat="1" applyFont="1" applyFill="1" applyBorder="1" applyAlignment="1" applyProtection="1">
      <alignment horizontal="center" vertical="center"/>
      <protection locked="0"/>
    </xf>
    <xf numFmtId="0" fontId="3" fillId="4" borderId="60" xfId="0" applyNumberFormat="1" applyFont="1" applyFill="1" applyBorder="1" applyAlignment="1" applyProtection="1">
      <alignment horizontal="center" vertical="center"/>
      <protection locked="0"/>
    </xf>
    <xf numFmtId="0" fontId="3" fillId="4" borderId="75" xfId="0" applyNumberFormat="1" applyFont="1" applyFill="1" applyBorder="1" applyAlignment="1" applyProtection="1">
      <alignment horizontal="center" vertical="center"/>
      <protection locked="0"/>
    </xf>
    <xf numFmtId="0" fontId="3" fillId="4" borderId="61" xfId="0" applyNumberFormat="1" applyFont="1" applyFill="1" applyBorder="1" applyAlignment="1" applyProtection="1">
      <alignment horizontal="center" vertical="center"/>
      <protection locked="0"/>
    </xf>
    <xf numFmtId="0" fontId="3" fillId="4" borderId="0" xfId="0" applyNumberFormat="1" applyFont="1" applyFill="1" applyBorder="1" applyAlignment="1" applyProtection="1">
      <alignment horizontal="center" vertical="center" wrapText="1"/>
    </xf>
    <xf numFmtId="0" fontId="3" fillId="4" borderId="56" xfId="0" applyNumberFormat="1" applyFont="1" applyFill="1" applyBorder="1" applyAlignment="1" applyProtection="1">
      <alignment horizontal="center" vertical="center" wrapText="1"/>
    </xf>
    <xf numFmtId="0" fontId="3" fillId="0" borderId="29" xfId="0" applyNumberFormat="1" applyFont="1" applyFill="1" applyBorder="1" applyAlignment="1" applyProtection="1">
      <alignment horizontal="center" vertical="center"/>
    </xf>
    <xf numFmtId="0" fontId="3" fillId="3" borderId="29" xfId="0" applyNumberFormat="1" applyFont="1" applyFill="1" applyBorder="1" applyAlignment="1" applyProtection="1">
      <alignment horizontal="center" vertical="center"/>
    </xf>
    <xf numFmtId="0" fontId="2" fillId="0" borderId="34"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locked="0"/>
    </xf>
    <xf numFmtId="0" fontId="2" fillId="0" borderId="33" xfId="0" applyNumberFormat="1" applyFont="1" applyBorder="1" applyAlignment="1" applyProtection="1">
      <alignment horizontal="center" vertical="center" wrapText="1"/>
      <protection locked="0"/>
    </xf>
    <xf numFmtId="0" fontId="5" fillId="0" borderId="44" xfId="1" applyFont="1" applyBorder="1" applyAlignment="1" applyProtection="1">
      <alignment horizontal="center"/>
      <protection locked="0"/>
    </xf>
    <xf numFmtId="0" fontId="5" fillId="0" borderId="45" xfId="1" applyFont="1" applyBorder="1" applyAlignment="1" applyProtection="1">
      <alignment horizontal="center"/>
      <protection locked="0"/>
    </xf>
    <xf numFmtId="0" fontId="5" fillId="0" borderId="45" xfId="1" applyNumberFormat="1" applyFont="1" applyFill="1" applyBorder="1" applyAlignment="1" applyProtection="1">
      <alignment horizontal="center" vertical="top"/>
      <protection locked="0"/>
    </xf>
    <xf numFmtId="0" fontId="5" fillId="0" borderId="44" xfId="1" applyFont="1" applyBorder="1" applyAlignment="1" applyProtection="1">
      <alignment horizontal="left" vertical="top"/>
      <protection locked="0"/>
    </xf>
    <xf numFmtId="0" fontId="5" fillId="0" borderId="45" xfId="1" applyFont="1" applyBorder="1" applyAlignment="1" applyProtection="1">
      <alignment horizontal="left" vertical="top"/>
      <protection locked="0"/>
    </xf>
    <xf numFmtId="0" fontId="5" fillId="0" borderId="46" xfId="1" applyFont="1" applyBorder="1" applyAlignment="1" applyProtection="1">
      <alignment horizontal="left" vertical="top"/>
      <protection locked="0"/>
    </xf>
    <xf numFmtId="0" fontId="2" fillId="0" borderId="31" xfId="0" applyNumberFormat="1" applyFont="1" applyBorder="1" applyAlignment="1" applyProtection="1">
      <alignment horizontal="center" vertical="center" wrapText="1"/>
      <protection locked="0"/>
    </xf>
    <xf numFmtId="0" fontId="2" fillId="0" borderId="47" xfId="0" applyNumberFormat="1" applyFont="1" applyBorder="1" applyAlignment="1" applyProtection="1">
      <alignment horizontal="center" vertical="center" wrapText="1"/>
      <protection locked="0"/>
    </xf>
    <xf numFmtId="0" fontId="2" fillId="0" borderId="32" xfId="0" applyNumberFormat="1" applyFont="1" applyBorder="1" applyAlignment="1" applyProtection="1">
      <alignment horizontal="center" vertical="center" wrapText="1"/>
      <protection locked="0"/>
    </xf>
    <xf numFmtId="0" fontId="16" fillId="0" borderId="35" xfId="0" applyNumberFormat="1" applyFont="1" applyBorder="1" applyAlignment="1" applyProtection="1">
      <alignment horizontal="center" vertical="center"/>
    </xf>
    <xf numFmtId="0" fontId="11" fillId="0" borderId="35" xfId="0" applyNumberFormat="1" applyFont="1" applyBorder="1" applyAlignment="1" applyProtection="1">
      <alignment horizontal="center" vertical="center" wrapText="1"/>
    </xf>
    <xf numFmtId="0" fontId="3" fillId="0" borderId="35" xfId="0" applyNumberFormat="1" applyFont="1" applyBorder="1" applyAlignment="1" applyProtection="1">
      <alignment horizontal="center" vertical="center"/>
    </xf>
    <xf numFmtId="0" fontId="7" fillId="0" borderId="35" xfId="0" applyNumberFormat="1" applyFont="1" applyBorder="1" applyAlignment="1" applyProtection="1">
      <alignment horizontal="center" vertical="center"/>
    </xf>
    <xf numFmtId="0" fontId="5" fillId="0" borderId="34" xfId="1" applyFont="1" applyBorder="1" applyAlignment="1" applyProtection="1">
      <alignment horizontal="center"/>
    </xf>
    <xf numFmtId="0" fontId="5" fillId="0" borderId="0" xfId="1" applyFont="1" applyBorder="1" applyAlignment="1" applyProtection="1">
      <alignment horizontal="center"/>
    </xf>
    <xf numFmtId="0" fontId="5" fillId="0" borderId="47" xfId="1" applyNumberFormat="1" applyFont="1" applyFill="1" applyBorder="1" applyAlignment="1" applyProtection="1">
      <alignment horizontal="center"/>
      <protection locked="0"/>
    </xf>
    <xf numFmtId="0" fontId="5" fillId="0" borderId="85" xfId="1" applyNumberFormat="1" applyFont="1" applyFill="1" applyBorder="1" applyAlignment="1" applyProtection="1">
      <alignment horizontal="center"/>
      <protection locked="0"/>
    </xf>
    <xf numFmtId="0" fontId="5" fillId="0" borderId="34" xfId="1" applyFont="1" applyBorder="1" applyAlignment="1" applyProtection="1">
      <alignment horizontal="center" wrapText="1"/>
    </xf>
    <xf numFmtId="0" fontId="5" fillId="0" borderId="0" xfId="1" applyFont="1" applyBorder="1" applyAlignment="1" applyProtection="1">
      <alignment horizontal="center" wrapText="1"/>
    </xf>
    <xf numFmtId="164" fontId="5" fillId="0" borderId="85" xfId="1" applyNumberFormat="1" applyFont="1" applyBorder="1" applyAlignment="1" applyProtection="1">
      <alignment horizontal="center" vertical="center" wrapText="1"/>
      <protection locked="0"/>
    </xf>
    <xf numFmtId="164" fontId="15" fillId="0" borderId="85" xfId="1" applyNumberFormat="1" applyFont="1" applyBorder="1" applyAlignment="1" applyProtection="1">
      <alignment horizontal="center" vertical="center" wrapText="1"/>
    </xf>
    <xf numFmtId="0" fontId="0" fillId="0" borderId="34" xfId="0" applyNumberFormat="1" applyBorder="1" applyAlignment="1" applyProtection="1">
      <alignment horizontal="center"/>
    </xf>
    <xf numFmtId="0" fontId="0" fillId="0" borderId="0" xfId="0" applyNumberFormat="1" applyBorder="1" applyAlignment="1" applyProtection="1">
      <alignment horizontal="center"/>
    </xf>
    <xf numFmtId="0" fontId="5" fillId="0" borderId="0" xfId="1" applyFont="1" applyBorder="1" applyAlignment="1" applyProtection="1">
      <alignment horizontal="center" vertical="center" wrapText="1"/>
    </xf>
    <xf numFmtId="0" fontId="5" fillId="0" borderId="33" xfId="1" applyFont="1" applyBorder="1" applyAlignment="1" applyProtection="1">
      <alignment horizontal="center" vertical="center" wrapText="1"/>
    </xf>
    <xf numFmtId="0" fontId="5" fillId="3" borderId="35" xfId="1" applyFont="1" applyFill="1" applyBorder="1" applyAlignment="1" applyProtection="1">
      <alignment horizontal="center" vertical="center"/>
    </xf>
    <xf numFmtId="0" fontId="15" fillId="0" borderId="47" xfId="1" applyNumberFormat="1" applyFont="1" applyFill="1" applyBorder="1" applyAlignment="1" applyProtection="1">
      <alignment horizontal="center"/>
    </xf>
    <xf numFmtId="0" fontId="0" fillId="0" borderId="41" xfId="0" applyNumberFormat="1" applyBorder="1" applyAlignment="1" applyProtection="1">
      <alignment horizontal="center"/>
    </xf>
    <xf numFmtId="0" fontId="0" fillId="0" borderId="42" xfId="0" applyNumberFormat="1" applyBorder="1" applyAlignment="1" applyProtection="1">
      <alignment horizontal="center"/>
    </xf>
    <xf numFmtId="0" fontId="0" fillId="0" borderId="37" xfId="0" applyNumberFormat="1" applyBorder="1" applyAlignment="1" applyProtection="1">
      <alignment horizontal="center"/>
    </xf>
    <xf numFmtId="0" fontId="0" fillId="0" borderId="39" xfId="0" applyNumberFormat="1" applyBorder="1" applyAlignment="1" applyProtection="1">
      <alignment horizontal="center"/>
    </xf>
    <xf numFmtId="0" fontId="0" fillId="0" borderId="9" xfId="0" applyNumberFormat="1" applyBorder="1" applyAlignment="1" applyProtection="1">
      <alignment horizontal="center"/>
    </xf>
    <xf numFmtId="0" fontId="5" fillId="0" borderId="0" xfId="1" applyFont="1" applyBorder="1" applyAlignment="1" applyProtection="1">
      <alignment horizontal="right"/>
    </xf>
    <xf numFmtId="0" fontId="2" fillId="0" borderId="41" xfId="0" applyNumberFormat="1" applyFont="1" applyBorder="1" applyAlignment="1" applyProtection="1">
      <alignment horizontal="center" vertical="center"/>
    </xf>
    <xf numFmtId="0" fontId="2" fillId="0" borderId="42" xfId="0" applyNumberFormat="1" applyFont="1" applyBorder="1" applyAlignment="1" applyProtection="1">
      <alignment horizontal="center" vertical="center"/>
    </xf>
    <xf numFmtId="0" fontId="2" fillId="0" borderId="64" xfId="0" applyNumberFormat="1" applyFont="1" applyBorder="1" applyAlignment="1" applyProtection="1">
      <alignment horizontal="center" vertical="center"/>
    </xf>
    <xf numFmtId="0" fontId="2" fillId="0" borderId="37" xfId="0" applyNumberFormat="1" applyFont="1" applyBorder="1" applyAlignment="1" applyProtection="1">
      <alignment horizontal="center" vertical="center"/>
    </xf>
    <xf numFmtId="0" fontId="2" fillId="0" borderId="0" xfId="0" applyNumberFormat="1" applyFont="1" applyBorder="1" applyAlignment="1" applyProtection="1">
      <alignment horizontal="center" vertical="center"/>
    </xf>
    <xf numFmtId="0" fontId="2" fillId="0" borderId="38" xfId="0" applyNumberFormat="1" applyFont="1" applyBorder="1" applyAlignment="1" applyProtection="1">
      <alignment horizontal="center" vertical="center"/>
    </xf>
    <xf numFmtId="0" fontId="4" fillId="0" borderId="37" xfId="0" applyNumberFormat="1" applyFont="1" applyBorder="1" applyAlignment="1" applyProtection="1">
      <alignment horizontal="center" vertical="top"/>
    </xf>
    <xf numFmtId="0" fontId="4" fillId="0" borderId="0" xfId="0" applyNumberFormat="1" applyFont="1" applyBorder="1" applyAlignment="1" applyProtection="1">
      <alignment horizontal="center" vertical="top"/>
    </xf>
    <xf numFmtId="0" fontId="4" fillId="0" borderId="38" xfId="0" applyNumberFormat="1" applyFont="1" applyBorder="1" applyAlignment="1" applyProtection="1">
      <alignment horizontal="center" vertical="top"/>
    </xf>
    <xf numFmtId="0" fontId="5" fillId="0" borderId="24" xfId="0" applyNumberFormat="1" applyFont="1" applyBorder="1" applyAlignment="1" applyProtection="1">
      <alignment horizontal="left" vertical="center" wrapText="1"/>
      <protection locked="0"/>
    </xf>
    <xf numFmtId="0" fontId="5" fillId="0" borderId="25" xfId="0" applyNumberFormat="1" applyFont="1" applyBorder="1" applyAlignment="1" applyProtection="1">
      <alignment horizontal="left" vertical="center" wrapText="1"/>
      <protection locked="0"/>
    </xf>
    <xf numFmtId="0" fontId="5" fillId="0" borderId="26" xfId="0" applyNumberFormat="1" applyFont="1" applyBorder="1" applyAlignment="1" applyProtection="1">
      <alignment horizontal="left" vertical="center" wrapText="1"/>
    </xf>
    <xf numFmtId="0" fontId="5" fillId="0" borderId="27" xfId="0" applyNumberFormat="1" applyFont="1" applyBorder="1" applyAlignment="1" applyProtection="1">
      <alignment horizontal="left" vertical="center" wrapText="1"/>
    </xf>
    <xf numFmtId="0" fontId="5" fillId="0" borderId="28" xfId="0" applyNumberFormat="1" applyFont="1" applyBorder="1" applyAlignment="1" applyProtection="1">
      <alignment horizontal="left" vertical="center" wrapText="1"/>
    </xf>
    <xf numFmtId="0" fontId="1" fillId="0" borderId="7" xfId="0" applyNumberFormat="1" applyFont="1" applyBorder="1" applyAlignment="1" applyProtection="1">
      <alignment horizontal="left" vertical="center" wrapText="1"/>
    </xf>
    <xf numFmtId="0" fontId="1" fillId="0" borderId="0" xfId="0" applyNumberFormat="1" applyFont="1" applyBorder="1" applyAlignment="1" applyProtection="1">
      <alignment horizontal="left" vertical="center" wrapText="1"/>
    </xf>
    <xf numFmtId="0" fontId="1" fillId="0" borderId="6" xfId="0" applyNumberFormat="1" applyFont="1" applyBorder="1" applyAlignment="1" applyProtection="1">
      <alignment horizontal="left" vertical="center" wrapText="1"/>
    </xf>
    <xf numFmtId="0" fontId="3" fillId="0" borderId="11" xfId="0" applyNumberFormat="1" applyFont="1" applyBorder="1" applyAlignment="1" applyProtection="1">
      <alignment horizontal="left"/>
    </xf>
    <xf numFmtId="0" fontId="7" fillId="0" borderId="11" xfId="0" applyNumberFormat="1" applyFont="1" applyBorder="1" applyAlignment="1" applyProtection="1">
      <alignment horizontal="center"/>
      <protection locked="0"/>
    </xf>
    <xf numFmtId="0" fontId="0" fillId="0" borderId="11" xfId="0" applyNumberFormat="1" applyBorder="1" applyAlignment="1" applyProtection="1">
      <alignment horizontal="center"/>
      <protection locked="0"/>
    </xf>
    <xf numFmtId="0" fontId="0" fillId="0" borderId="47" xfId="0" applyNumberFormat="1" applyBorder="1" applyAlignment="1" applyProtection="1">
      <alignment horizontal="center"/>
      <protection locked="0"/>
    </xf>
    <xf numFmtId="0" fontId="5" fillId="0" borderId="4"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xf>
    <xf numFmtId="2" fontId="4" fillId="0" borderId="88" xfId="0" applyNumberFormat="1" applyFont="1" applyBorder="1" applyAlignment="1" applyProtection="1">
      <alignment horizontal="center" vertical="center"/>
    </xf>
    <xf numFmtId="2" fontId="4" fillId="0" borderId="89" xfId="0" applyNumberFormat="1" applyFont="1" applyBorder="1" applyAlignment="1" applyProtection="1">
      <alignment horizontal="center" vertical="center"/>
    </xf>
    <xf numFmtId="2" fontId="4" fillId="0" borderId="90" xfId="0" applyNumberFormat="1" applyFont="1" applyBorder="1" applyAlignment="1" applyProtection="1">
      <alignment horizontal="center" vertical="center"/>
    </xf>
    <xf numFmtId="2" fontId="4" fillId="0" borderId="91" xfId="0" applyNumberFormat="1" applyFont="1" applyBorder="1" applyAlignment="1" applyProtection="1">
      <alignment horizontal="center" vertical="center"/>
    </xf>
    <xf numFmtId="2" fontId="5" fillId="3" borderId="52" xfId="0" applyNumberFormat="1" applyFont="1" applyFill="1" applyBorder="1" applyAlignment="1" applyProtection="1">
      <alignment horizontal="center" vertical="center"/>
    </xf>
    <xf numFmtId="2" fontId="5" fillId="3" borderId="53" xfId="0" applyNumberFormat="1" applyFont="1" applyFill="1" applyBorder="1" applyAlignment="1" applyProtection="1">
      <alignment horizontal="center" vertical="center"/>
    </xf>
    <xf numFmtId="0" fontId="5" fillId="0" borderId="10" xfId="0" applyNumberFormat="1" applyFont="1" applyBorder="1" applyAlignment="1" applyProtection="1"/>
    <xf numFmtId="0" fontId="5" fillId="0" borderId="11" xfId="0" applyNumberFormat="1" applyFont="1" applyBorder="1" applyAlignment="1" applyProtection="1"/>
    <xf numFmtId="0" fontId="4" fillId="0" borderId="86" xfId="0" applyNumberFormat="1" applyFont="1" applyBorder="1" applyAlignment="1" applyProtection="1">
      <alignment horizontal="center" vertical="center" wrapText="1"/>
    </xf>
    <xf numFmtId="0" fontId="5" fillId="0" borderId="11" xfId="0" applyNumberFormat="1" applyFont="1" applyBorder="1" applyAlignment="1" applyProtection="1">
      <alignment horizontal="center"/>
    </xf>
    <xf numFmtId="0" fontId="7" fillId="0" borderId="86" xfId="0" applyFont="1" applyBorder="1" applyAlignment="1" applyProtection="1">
      <alignment horizontal="center"/>
    </xf>
    <xf numFmtId="0" fontId="5" fillId="0" borderId="7" xfId="0" applyNumberFormat="1" applyFont="1" applyBorder="1" applyAlignment="1" applyProtection="1"/>
    <xf numFmtId="0" fontId="5" fillId="0" borderId="0" xfId="0" applyNumberFormat="1" applyFont="1" applyBorder="1" applyAlignment="1" applyProtection="1"/>
    <xf numFmtId="0" fontId="4" fillId="0" borderId="87" xfId="0" applyNumberFormat="1" applyFont="1" applyBorder="1" applyAlignment="1" applyProtection="1">
      <alignment horizontal="center" vertical="center" wrapText="1"/>
    </xf>
    <xf numFmtId="0" fontId="5" fillId="0" borderId="0" xfId="0" applyNumberFormat="1" applyFont="1" applyBorder="1" applyAlignment="1" applyProtection="1">
      <alignment horizontal="center"/>
    </xf>
    <xf numFmtId="164" fontId="4" fillId="0" borderId="87" xfId="0" applyNumberFormat="1" applyFont="1" applyBorder="1" applyAlignment="1" applyProtection="1">
      <alignment horizontal="center" vertical="center" wrapText="1"/>
      <protection locked="0"/>
    </xf>
    <xf numFmtId="0" fontId="5" fillId="0" borderId="0" xfId="0" applyNumberFormat="1" applyFont="1" applyBorder="1" applyAlignment="1" applyProtection="1">
      <alignment horizontal="center" wrapText="1"/>
    </xf>
    <xf numFmtId="164" fontId="4" fillId="0" borderId="87" xfId="0" applyNumberFormat="1" applyFont="1" applyBorder="1" applyAlignment="1" applyProtection="1">
      <alignment horizontal="center" wrapText="1"/>
      <protection locked="0"/>
    </xf>
    <xf numFmtId="0" fontId="3" fillId="3" borderId="0" xfId="0" applyNumberFormat="1" applyFont="1" applyFill="1" applyBorder="1" applyAlignment="1" applyProtection="1">
      <alignment horizontal="center" vertical="center"/>
    </xf>
    <xf numFmtId="0" fontId="7" fillId="0" borderId="31" xfId="0" applyNumberFormat="1" applyFont="1" applyBorder="1" applyAlignment="1" applyProtection="1">
      <alignment horizontal="center"/>
      <protection locked="0"/>
    </xf>
    <xf numFmtId="0" fontId="0" fillId="0" borderId="32" xfId="0" applyNumberFormat="1" applyBorder="1" applyAlignment="1" applyProtection="1">
      <alignment horizontal="center"/>
      <protection locked="0"/>
    </xf>
    <xf numFmtId="0" fontId="5" fillId="0" borderId="85" xfId="1" applyNumberFormat="1" applyFont="1" applyFill="1" applyBorder="1" applyAlignment="1" applyProtection="1">
      <alignment horizontal="left" vertical="top"/>
      <protection locked="0"/>
    </xf>
    <xf numFmtId="0" fontId="5" fillId="0" borderId="47" xfId="1" applyNumberFormat="1" applyFont="1" applyFill="1" applyBorder="1" applyAlignment="1" applyProtection="1">
      <alignment horizontal="left" vertical="top"/>
      <protection locked="0"/>
    </xf>
    <xf numFmtId="0" fontId="7" fillId="0" borderId="10" xfId="0" applyNumberFormat="1" applyFont="1" applyBorder="1" applyAlignment="1" applyProtection="1">
      <alignment horizontal="center"/>
    </xf>
    <xf numFmtId="0" fontId="7" fillId="0" borderId="11" xfId="0" applyNumberFormat="1" applyFont="1" applyBorder="1" applyAlignment="1" applyProtection="1">
      <alignment horizontal="center"/>
    </xf>
    <xf numFmtId="0" fontId="7" fillId="0" borderId="12" xfId="0" applyNumberFormat="1" applyFont="1" applyBorder="1" applyAlignment="1" applyProtection="1">
      <alignment horizontal="center"/>
    </xf>
    <xf numFmtId="0" fontId="7" fillId="0" borderId="7" xfId="0" applyNumberFormat="1" applyFont="1" applyBorder="1" applyAlignment="1" applyProtection="1">
      <alignment horizontal="center"/>
    </xf>
    <xf numFmtId="0" fontId="7" fillId="0" borderId="0" xfId="0" applyNumberFormat="1" applyFont="1" applyBorder="1" applyAlignment="1" applyProtection="1">
      <alignment horizontal="center"/>
    </xf>
    <xf numFmtId="0" fontId="7" fillId="0" borderId="6" xfId="0" applyNumberFormat="1" applyFont="1" applyBorder="1" applyAlignment="1" applyProtection="1">
      <alignment horizontal="center"/>
    </xf>
    <xf numFmtId="0" fontId="7" fillId="0" borderId="4" xfId="0" applyNumberFormat="1" applyFont="1" applyBorder="1" applyAlignment="1" applyProtection="1">
      <alignment horizontal="center"/>
    </xf>
    <xf numFmtId="0" fontId="7" fillId="0" borderId="9" xfId="0" applyNumberFormat="1" applyFont="1" applyBorder="1" applyAlignment="1" applyProtection="1">
      <alignment horizontal="center"/>
    </xf>
    <xf numFmtId="0" fontId="7" fillId="0" borderId="5" xfId="0" applyNumberFormat="1" applyFont="1" applyBorder="1" applyAlignment="1" applyProtection="1">
      <alignment horizontal="center"/>
    </xf>
    <xf numFmtId="0" fontId="3" fillId="0" borderId="11" xfId="0" applyNumberFormat="1" applyFont="1" applyBorder="1" applyAlignment="1" applyProtection="1">
      <alignment horizontal="center" vertical="center" wrapText="1"/>
    </xf>
    <xf numFmtId="0" fontId="3" fillId="0" borderId="12" xfId="0" applyNumberFormat="1" applyFont="1" applyBorder="1" applyAlignment="1" applyProtection="1">
      <alignment horizontal="center" vertical="center" wrapText="1"/>
    </xf>
    <xf numFmtId="0" fontId="3" fillId="0" borderId="18" xfId="0" applyNumberFormat="1" applyFont="1" applyBorder="1" applyAlignment="1" applyProtection="1">
      <alignment horizontal="center" vertical="center" wrapText="1"/>
    </xf>
    <xf numFmtId="0" fontId="3" fillId="0" borderId="15" xfId="0" applyNumberFormat="1" applyFont="1" applyBorder="1" applyAlignment="1" applyProtection="1">
      <alignment horizontal="center" vertical="center" wrapText="1"/>
    </xf>
    <xf numFmtId="0" fontId="3" fillId="0" borderId="19" xfId="0" applyNumberFormat="1" applyFont="1" applyBorder="1" applyAlignment="1" applyProtection="1">
      <alignment horizontal="center" vertical="center" wrapText="1"/>
    </xf>
    <xf numFmtId="0" fontId="4" fillId="0" borderId="4" xfId="0" applyNumberFormat="1" applyFont="1" applyBorder="1" applyAlignment="1" applyProtection="1">
      <alignment horizontal="center" vertical="top"/>
    </xf>
    <xf numFmtId="0" fontId="4" fillId="0" borderId="9" xfId="0" applyNumberFormat="1" applyFont="1" applyBorder="1" applyAlignment="1" applyProtection="1">
      <alignment horizontal="center" vertical="top"/>
    </xf>
    <xf numFmtId="0" fontId="4" fillId="0" borderId="5" xfId="0" applyNumberFormat="1" applyFont="1" applyBorder="1" applyAlignment="1" applyProtection="1">
      <alignment horizontal="center" vertical="top"/>
    </xf>
    <xf numFmtId="164" fontId="15" fillId="0" borderId="20" xfId="0" applyNumberFormat="1" applyFont="1" applyBorder="1" applyAlignment="1" applyProtection="1">
      <alignment horizontal="center" vertical="center" wrapText="1"/>
      <protection locked="0"/>
    </xf>
    <xf numFmtId="164" fontId="15" fillId="0" borderId="16" xfId="0" applyNumberFormat="1" applyFont="1" applyBorder="1" applyAlignment="1" applyProtection="1">
      <alignment horizontal="center" vertical="center" wrapText="1"/>
      <protection locked="0"/>
    </xf>
    <xf numFmtId="164" fontId="15" fillId="0" borderId="21" xfId="0" applyNumberFormat="1" applyFont="1" applyBorder="1" applyAlignment="1" applyProtection="1">
      <alignment horizontal="center" vertical="center" wrapText="1"/>
      <protection locked="0"/>
    </xf>
    <xf numFmtId="0" fontId="5" fillId="0" borderId="45" xfId="1" applyFont="1" applyBorder="1" applyAlignment="1" applyProtection="1">
      <alignment horizontal="center" vertical="top"/>
      <protection locked="0"/>
    </xf>
    <xf numFmtId="0" fontId="5" fillId="0" borderId="46" xfId="1" applyFont="1" applyBorder="1" applyAlignment="1" applyProtection="1">
      <alignment horizontal="center" vertical="top"/>
      <protection locked="0"/>
    </xf>
    <xf numFmtId="0" fontId="7" fillId="0" borderId="34" xfId="0" applyNumberFormat="1" applyFont="1" applyBorder="1" applyAlignment="1" applyProtection="1">
      <alignment horizontal="center"/>
      <protection locked="0"/>
    </xf>
    <xf numFmtId="0" fontId="0" fillId="0" borderId="0" xfId="0" applyNumberFormat="1" applyBorder="1" applyAlignment="1" applyProtection="1">
      <alignment horizontal="center"/>
      <protection locked="0"/>
    </xf>
    <xf numFmtId="0" fontId="0" fillId="0" borderId="33" xfId="0" applyNumberFormat="1" applyBorder="1" applyAlignment="1" applyProtection="1">
      <alignment horizontal="center"/>
      <protection locked="0"/>
    </xf>
    <xf numFmtId="0" fontId="3" fillId="0" borderId="0"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center" vertical="center"/>
      <protection locked="0"/>
    </xf>
    <xf numFmtId="0" fontId="7" fillId="0" borderId="35" xfId="0" applyNumberFormat="1" applyFont="1" applyBorder="1" applyAlignment="1" applyProtection="1">
      <alignment horizontal="center" vertical="center"/>
      <protection locked="0"/>
    </xf>
    <xf numFmtId="0" fontId="0" fillId="0" borderId="35" xfId="0" applyNumberFormat="1" applyBorder="1" applyAlignment="1" applyProtection="1">
      <alignment horizontal="center" vertical="center"/>
      <protection locked="0"/>
    </xf>
    <xf numFmtId="0" fontId="0" fillId="0" borderId="35" xfId="0" applyNumberFormat="1" applyBorder="1" applyAlignment="1" applyProtection="1">
      <alignment horizontal="center" vertical="center"/>
    </xf>
    <xf numFmtId="0" fontId="11" fillId="0" borderId="35" xfId="0" applyNumberFormat="1" applyFont="1" applyBorder="1" applyAlignment="1" applyProtection="1">
      <alignment horizontal="center" vertical="center" wrapText="1"/>
      <protection locked="0"/>
    </xf>
    <xf numFmtId="0" fontId="11" fillId="0" borderId="35" xfId="0" applyNumberFormat="1" applyFont="1" applyBorder="1" applyAlignment="1" applyProtection="1">
      <alignment horizontal="center" vertical="center"/>
      <protection locked="0"/>
    </xf>
    <xf numFmtId="0" fontId="14" fillId="0" borderId="35" xfId="0" applyNumberFormat="1" applyFont="1" applyBorder="1" applyAlignment="1" applyProtection="1">
      <alignment horizontal="center" vertical="center"/>
    </xf>
    <xf numFmtId="0" fontId="5" fillId="0" borderId="34" xfId="1" applyFont="1" applyBorder="1" applyAlignment="1" applyProtection="1">
      <alignment horizontal="center" wrapText="1"/>
      <protection locked="0"/>
    </xf>
    <xf numFmtId="0" fontId="5" fillId="0" borderId="0" xfId="1" applyFont="1" applyBorder="1" applyAlignment="1" applyProtection="1">
      <alignment horizontal="center" wrapText="1"/>
      <protection locked="0"/>
    </xf>
    <xf numFmtId="0" fontId="5" fillId="0" borderId="45" xfId="1" applyFont="1" applyBorder="1" applyAlignment="1" applyProtection="1">
      <alignment horizontal="center" vertical="center" wrapText="1"/>
      <protection locked="0"/>
    </xf>
    <xf numFmtId="164" fontId="5" fillId="0" borderId="47" xfId="1" applyNumberFormat="1" applyFont="1" applyBorder="1" applyAlignment="1" applyProtection="1">
      <alignment horizontal="center" vertical="center" wrapText="1"/>
      <protection locked="0"/>
    </xf>
    <xf numFmtId="0" fontId="0" fillId="0" borderId="34" xfId="0" applyNumberFormat="1" applyBorder="1" applyAlignment="1" applyProtection="1">
      <alignment horizontal="center"/>
      <protection locked="0"/>
    </xf>
    <xf numFmtId="0" fontId="5" fillId="0" borderId="0" xfId="1" applyFont="1" applyBorder="1" applyAlignment="1" applyProtection="1">
      <alignment horizontal="center" vertical="center" wrapText="1"/>
      <protection locked="0"/>
    </xf>
    <xf numFmtId="0" fontId="5" fillId="0" borderId="33" xfId="1" applyFont="1" applyBorder="1" applyAlignment="1" applyProtection="1">
      <alignment horizontal="center" vertical="center" wrapText="1"/>
      <protection locked="0"/>
    </xf>
    <xf numFmtId="0" fontId="5" fillId="3" borderId="35" xfId="1" applyFont="1" applyFill="1" applyBorder="1" applyAlignment="1" applyProtection="1">
      <alignment horizontal="center" vertical="center"/>
      <protection locked="0"/>
    </xf>
    <xf numFmtId="0" fontId="5" fillId="3" borderId="35" xfId="1" applyFont="1" applyFill="1" applyBorder="1" applyAlignment="1" applyProtection="1">
      <alignment horizontal="center" vertical="center" wrapText="1"/>
      <protection locked="0"/>
    </xf>
    <xf numFmtId="0" fontId="5" fillId="0" borderId="48" xfId="0" applyNumberFormat="1" applyFont="1" applyBorder="1" applyAlignment="1" applyProtection="1">
      <alignment horizontal="center"/>
      <protection locked="0"/>
    </xf>
    <xf numFmtId="0" fontId="5" fillId="0" borderId="68" xfId="0" applyNumberFormat="1" applyFont="1" applyBorder="1" applyAlignment="1" applyProtection="1">
      <alignment horizontal="center" vertical="center"/>
      <protection locked="0"/>
    </xf>
    <xf numFmtId="0" fontId="5" fillId="0" borderId="11" xfId="0" applyNumberFormat="1" applyFont="1" applyBorder="1" applyAlignment="1" applyProtection="1">
      <alignment horizontal="center" vertical="center"/>
      <protection locked="0"/>
    </xf>
    <xf numFmtId="0" fontId="7" fillId="0" borderId="82" xfId="0" applyNumberFormat="1" applyFont="1" applyBorder="1" applyAlignment="1" applyProtection="1">
      <alignment horizontal="left" vertical="center"/>
      <protection locked="0"/>
    </xf>
    <xf numFmtId="0" fontId="7" fillId="0" borderId="83" xfId="0" applyNumberFormat="1" applyFont="1" applyBorder="1" applyAlignment="1" applyProtection="1">
      <alignment horizontal="left" vertical="center"/>
      <protection locked="0"/>
    </xf>
    <xf numFmtId="0" fontId="7" fillId="0" borderId="84" xfId="0" applyNumberFormat="1" applyFont="1" applyBorder="1" applyAlignment="1" applyProtection="1">
      <alignment horizontal="left" vertical="center"/>
      <protection locked="0"/>
    </xf>
    <xf numFmtId="0" fontId="5" fillId="0" borderId="0" xfId="1" applyFont="1" applyBorder="1" applyAlignment="1" applyProtection="1">
      <alignment horizontal="left" wrapText="1"/>
      <protection locked="0"/>
    </xf>
    <xf numFmtId="0" fontId="5" fillId="0" borderId="47" xfId="1" applyFont="1" applyFill="1" applyBorder="1" applyAlignment="1" applyProtection="1">
      <alignment horizontal="center" vertical="center" wrapText="1"/>
      <protection locked="0"/>
    </xf>
    <xf numFmtId="0" fontId="5" fillId="0" borderId="0" xfId="1" applyFont="1" applyBorder="1" applyAlignment="1" applyProtection="1">
      <alignment horizontal="center"/>
      <protection locked="0"/>
    </xf>
    <xf numFmtId="0" fontId="0" fillId="0" borderId="41" xfId="0" applyNumberFormat="1" applyBorder="1" applyAlignment="1" applyProtection="1">
      <alignment horizontal="center"/>
      <protection locked="0"/>
    </xf>
    <xf numFmtId="0" fontId="0" fillId="0" borderId="42" xfId="0" applyNumberFormat="1" applyBorder="1" applyAlignment="1" applyProtection="1">
      <alignment horizontal="center"/>
      <protection locked="0"/>
    </xf>
    <xf numFmtId="0" fontId="0" fillId="0" borderId="37" xfId="0" applyNumberFormat="1" applyBorder="1" applyAlignment="1" applyProtection="1">
      <alignment horizontal="center"/>
      <protection locked="0"/>
    </xf>
    <xf numFmtId="0" fontId="0" fillId="0" borderId="39" xfId="0" applyNumberFormat="1" applyBorder="1" applyAlignment="1" applyProtection="1">
      <alignment horizontal="center"/>
      <protection locked="0"/>
    </xf>
    <xf numFmtId="0" fontId="3" fillId="0" borderId="36" xfId="0" applyNumberFormat="1" applyFont="1" applyBorder="1" applyAlignment="1" applyProtection="1">
      <alignment horizontal="center" vertical="center"/>
      <protection locked="0"/>
    </xf>
    <xf numFmtId="0" fontId="4" fillId="0" borderId="37" xfId="0" applyNumberFormat="1" applyFont="1" applyBorder="1" applyAlignment="1" applyProtection="1">
      <alignment horizontal="center" vertical="top"/>
      <protection locked="0"/>
    </xf>
    <xf numFmtId="0" fontId="4" fillId="0" borderId="0" xfId="0" applyNumberFormat="1" applyFont="1" applyBorder="1" applyAlignment="1" applyProtection="1">
      <alignment horizontal="center" vertical="top"/>
      <protection locked="0"/>
    </xf>
    <xf numFmtId="0" fontId="4" fillId="0" borderId="38" xfId="0" applyNumberFormat="1" applyFont="1" applyBorder="1" applyAlignment="1" applyProtection="1">
      <alignment horizontal="center" vertical="top"/>
      <protection locked="0"/>
    </xf>
    <xf numFmtId="0" fontId="2" fillId="0" borderId="41" xfId="0" applyNumberFormat="1" applyFont="1" applyBorder="1" applyAlignment="1" applyProtection="1">
      <alignment horizontal="center" vertical="center"/>
      <protection locked="0"/>
    </xf>
    <xf numFmtId="0" fontId="2" fillId="0" borderId="42" xfId="0" applyNumberFormat="1" applyFont="1" applyBorder="1" applyAlignment="1" applyProtection="1">
      <alignment horizontal="center" vertical="center"/>
      <protection locked="0"/>
    </xf>
    <xf numFmtId="0" fontId="2" fillId="0" borderId="64" xfId="0" applyNumberFormat="1" applyFont="1" applyBorder="1" applyAlignment="1" applyProtection="1">
      <alignment horizontal="center" vertical="center"/>
      <protection locked="0"/>
    </xf>
    <xf numFmtId="0" fontId="2" fillId="0" borderId="37"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2" fillId="0" borderId="38" xfId="0" applyNumberFormat="1" applyFont="1" applyBorder="1" applyAlignment="1" applyProtection="1">
      <alignment horizontal="center" vertical="center"/>
      <protection locked="0"/>
    </xf>
    <xf numFmtId="0" fontId="7" fillId="0" borderId="102" xfId="0" applyNumberFormat="1" applyFont="1" applyBorder="1" applyAlignment="1" applyProtection="1">
      <alignment horizontal="left" vertical="center"/>
      <protection locked="0"/>
    </xf>
    <xf numFmtId="0" fontId="7" fillId="0" borderId="103" xfId="0" applyNumberFormat="1" applyFont="1" applyBorder="1" applyAlignment="1" applyProtection="1">
      <alignment horizontal="left" vertical="center"/>
      <protection locked="0"/>
    </xf>
    <xf numFmtId="0" fontId="3" fillId="3" borderId="29" xfId="0" applyNumberFormat="1" applyFont="1" applyFill="1" applyBorder="1" applyAlignment="1" applyProtection="1">
      <alignment horizontal="center" vertical="center"/>
      <protection locked="0"/>
    </xf>
    <xf numFmtId="2" fontId="4" fillId="0" borderId="29" xfId="0" applyNumberFormat="1" applyFont="1" applyFill="1" applyBorder="1" applyAlignment="1" applyProtection="1">
      <alignment horizontal="center" vertical="center"/>
      <protection locked="0"/>
    </xf>
    <xf numFmtId="0" fontId="5" fillId="0" borderId="37" xfId="0" applyNumberFormat="1" applyFont="1" applyBorder="1" applyAlignment="1" applyProtection="1">
      <alignment horizontal="left" vertical="top" wrapText="1" indent="1"/>
      <protection locked="0"/>
    </xf>
    <xf numFmtId="0" fontId="5" fillId="0" borderId="0" xfId="0" applyNumberFormat="1" applyFont="1" applyBorder="1" applyAlignment="1" applyProtection="1">
      <alignment horizontal="left" vertical="top" wrapText="1" indent="1"/>
      <protection locked="0"/>
    </xf>
    <xf numFmtId="0" fontId="0" fillId="0" borderId="0" xfId="0" applyNumberFormat="1" applyBorder="1" applyProtection="1">
      <protection locked="0"/>
    </xf>
    <xf numFmtId="2" fontId="4" fillId="0" borderId="63" xfId="0" applyNumberFormat="1" applyFont="1" applyFill="1" applyBorder="1" applyAlignment="1" applyProtection="1">
      <alignment horizontal="center" vertical="center"/>
    </xf>
    <xf numFmtId="0" fontId="4" fillId="0" borderId="56" xfId="0" applyNumberFormat="1" applyFont="1" applyBorder="1" applyAlignment="1" applyProtection="1">
      <alignment horizontal="center" vertical="center"/>
      <protection locked="0"/>
    </xf>
    <xf numFmtId="0" fontId="4" fillId="0" borderId="71" xfId="0" applyNumberFormat="1" applyFont="1" applyBorder="1" applyAlignment="1" applyProtection="1">
      <alignment horizontal="center" vertical="center"/>
      <protection locked="0"/>
    </xf>
    <xf numFmtId="0" fontId="4" fillId="0" borderId="57" xfId="0" applyNumberFormat="1" applyFont="1" applyBorder="1" applyAlignment="1" applyProtection="1">
      <alignment horizontal="center" vertical="center"/>
      <protection locked="0"/>
    </xf>
    <xf numFmtId="2" fontId="4" fillId="0" borderId="63" xfId="0" applyNumberFormat="1" applyFont="1" applyFill="1" applyBorder="1" applyAlignment="1" applyProtection="1">
      <alignment horizontal="center" vertical="center"/>
      <protection locked="0"/>
    </xf>
    <xf numFmtId="2" fontId="4" fillId="0" borderId="56" xfId="0" applyNumberFormat="1" applyFont="1" applyFill="1" applyBorder="1" applyAlignment="1" applyProtection="1">
      <alignment horizontal="center" vertical="center"/>
      <protection locked="0"/>
    </xf>
    <xf numFmtId="2" fontId="4" fillId="0" borderId="71" xfId="0" applyNumberFormat="1" applyFont="1" applyFill="1" applyBorder="1" applyAlignment="1" applyProtection="1">
      <alignment horizontal="center" vertical="center"/>
      <protection locked="0"/>
    </xf>
    <xf numFmtId="2" fontId="4" fillId="0" borderId="57" xfId="0" applyNumberFormat="1" applyFont="1" applyFill="1" applyBorder="1" applyAlignment="1" applyProtection="1">
      <alignment horizontal="center" vertical="center"/>
      <protection locked="0"/>
    </xf>
    <xf numFmtId="0" fontId="3" fillId="4" borderId="43" xfId="0" applyNumberFormat="1" applyFont="1" applyFill="1" applyBorder="1" applyAlignment="1" applyProtection="1">
      <alignment horizontal="center" vertical="center"/>
      <protection locked="0"/>
    </xf>
    <xf numFmtId="0" fontId="3" fillId="4" borderId="66" xfId="0" applyNumberFormat="1" applyFont="1" applyFill="1" applyBorder="1" applyAlignment="1" applyProtection="1">
      <alignment horizontal="center" vertical="center"/>
      <protection locked="0"/>
    </xf>
    <xf numFmtId="0" fontId="3" fillId="4" borderId="36" xfId="0" applyNumberFormat="1" applyFont="1" applyFill="1" applyBorder="1" applyAlignment="1" applyProtection="1">
      <alignment horizontal="center" vertical="center"/>
      <protection locked="0"/>
    </xf>
    <xf numFmtId="0" fontId="3" fillId="4" borderId="29" xfId="0" applyNumberFormat="1" applyFont="1" applyFill="1" applyBorder="1" applyAlignment="1" applyProtection="1">
      <alignment horizontal="center" vertical="center"/>
      <protection locked="0"/>
    </xf>
    <xf numFmtId="0" fontId="5" fillId="0" borderId="79" xfId="0" applyNumberFormat="1" applyFont="1" applyBorder="1" applyAlignment="1" applyProtection="1">
      <alignment horizontal="center" vertical="center" wrapText="1"/>
      <protection locked="0"/>
    </xf>
    <xf numFmtId="0" fontId="5" fillId="0" borderId="80" xfId="0" applyNumberFormat="1" applyFont="1" applyBorder="1" applyAlignment="1" applyProtection="1">
      <alignment horizontal="center" vertical="center"/>
      <protection locked="0"/>
    </xf>
    <xf numFmtId="0" fontId="5" fillId="0" borderId="81" xfId="0" applyNumberFormat="1" applyFont="1" applyBorder="1" applyAlignment="1" applyProtection="1">
      <alignment horizontal="center" vertical="center"/>
      <protection locked="0"/>
    </xf>
    <xf numFmtId="0" fontId="5" fillId="0" borderId="78" xfId="0" applyNumberFormat="1" applyFont="1" applyBorder="1" applyAlignment="1" applyProtection="1">
      <alignment horizontal="center" vertical="center"/>
      <protection locked="0"/>
    </xf>
    <xf numFmtId="2" fontId="4" fillId="0" borderId="52" xfId="0" applyNumberFormat="1" applyFont="1" applyBorder="1" applyAlignment="1" applyProtection="1">
      <alignment horizontal="center" vertical="center"/>
      <protection locked="0"/>
    </xf>
    <xf numFmtId="2" fontId="4" fillId="0" borderId="53" xfId="0" applyNumberFormat="1" applyFont="1" applyBorder="1" applyAlignment="1" applyProtection="1">
      <alignment horizontal="center" vertical="center"/>
      <protection locked="0"/>
    </xf>
    <xf numFmtId="2" fontId="4" fillId="0" borderId="76" xfId="0" applyNumberFormat="1" applyFont="1" applyBorder="1" applyAlignment="1" applyProtection="1">
      <alignment horizontal="center" vertical="center"/>
      <protection locked="0"/>
    </xf>
    <xf numFmtId="2" fontId="4" fillId="0" borderId="77" xfId="0" applyNumberFormat="1" applyFont="1" applyBorder="1" applyAlignment="1" applyProtection="1">
      <alignment horizontal="center" vertical="center"/>
      <protection locked="0"/>
    </xf>
    <xf numFmtId="0" fontId="4" fillId="0" borderId="41" xfId="0" applyNumberFormat="1" applyFont="1" applyFill="1" applyBorder="1" applyAlignment="1" applyProtection="1">
      <alignment horizontal="center" vertical="center"/>
      <protection locked="0"/>
    </xf>
    <xf numFmtId="0" fontId="4" fillId="0" borderId="42" xfId="0" applyNumberFormat="1" applyFont="1" applyFill="1" applyBorder="1" applyAlignment="1" applyProtection="1">
      <alignment horizontal="center" vertical="center"/>
      <protection locked="0"/>
    </xf>
    <xf numFmtId="0" fontId="4" fillId="0" borderId="73" xfId="0" applyNumberFormat="1" applyFont="1" applyFill="1" applyBorder="1" applyAlignment="1" applyProtection="1">
      <alignment horizontal="center" vertical="center"/>
      <protection locked="0"/>
    </xf>
    <xf numFmtId="0" fontId="4" fillId="0" borderId="74" xfId="0" applyNumberFormat="1" applyFont="1" applyFill="1" applyBorder="1" applyAlignment="1" applyProtection="1">
      <alignment horizontal="center" vertical="center"/>
      <protection locked="0"/>
    </xf>
    <xf numFmtId="0" fontId="4" fillId="0" borderId="75" xfId="0" applyNumberFormat="1" applyFont="1" applyFill="1" applyBorder="1" applyAlignment="1" applyProtection="1">
      <alignment horizontal="center" vertical="center"/>
      <protection locked="0"/>
    </xf>
    <xf numFmtId="0" fontId="4" fillId="0" borderId="61" xfId="0" applyNumberFormat="1" applyFont="1" applyFill="1" applyBorder="1" applyAlignment="1" applyProtection="1">
      <alignment horizontal="center" vertical="center"/>
      <protection locked="0"/>
    </xf>
    <xf numFmtId="2" fontId="4" fillId="0" borderId="29" xfId="0" applyNumberFormat="1" applyFont="1" applyBorder="1" applyAlignment="1" applyProtection="1">
      <alignment horizontal="center" vertical="center"/>
      <protection locked="0"/>
    </xf>
    <xf numFmtId="2" fontId="4" fillId="0" borderId="50" xfId="0" applyNumberFormat="1" applyFont="1" applyBorder="1" applyAlignment="1" applyProtection="1">
      <alignment horizontal="center" vertical="center"/>
      <protection locked="0"/>
    </xf>
    <xf numFmtId="2" fontId="4" fillId="0" borderId="51" xfId="0" applyNumberFormat="1" applyFont="1" applyBorder="1" applyAlignment="1" applyProtection="1">
      <alignment horizontal="center" vertical="center"/>
      <protection locked="0"/>
    </xf>
    <xf numFmtId="165" fontId="4" fillId="0" borderId="29" xfId="0" applyNumberFormat="1" applyFont="1" applyBorder="1" applyAlignment="1" applyProtection="1">
      <alignment horizontal="center" vertical="center"/>
      <protection locked="0"/>
    </xf>
    <xf numFmtId="1" fontId="5" fillId="0" borderId="60" xfId="0" applyNumberFormat="1" applyFont="1" applyBorder="1" applyAlignment="1" applyProtection="1">
      <alignment horizontal="center" vertical="center"/>
      <protection locked="0"/>
    </xf>
    <xf numFmtId="1" fontId="5" fillId="0" borderId="61" xfId="0" applyNumberFormat="1" applyFont="1" applyBorder="1" applyAlignment="1" applyProtection="1">
      <alignment horizontal="center" vertical="center"/>
      <protection locked="0"/>
    </xf>
    <xf numFmtId="10" fontId="5" fillId="0" borderId="50" xfId="0" applyNumberFormat="1" applyFont="1" applyBorder="1" applyAlignment="1" applyProtection="1">
      <alignment horizontal="center" vertical="center"/>
      <protection locked="0"/>
    </xf>
    <xf numFmtId="10" fontId="5" fillId="0" borderId="51" xfId="0" applyNumberFormat="1" applyFont="1" applyBorder="1" applyAlignment="1" applyProtection="1">
      <alignment horizontal="center" vertical="center"/>
      <protection locked="0"/>
    </xf>
    <xf numFmtId="1" fontId="5" fillId="0" borderId="58" xfId="0" applyNumberFormat="1" applyFont="1" applyBorder="1" applyAlignment="1" applyProtection="1">
      <alignment horizontal="center" vertical="center"/>
      <protection locked="0"/>
    </xf>
    <xf numFmtId="1" fontId="5" fillId="0" borderId="59" xfId="0" applyNumberFormat="1" applyFont="1" applyBorder="1" applyAlignment="1" applyProtection="1">
      <alignment horizontal="center" vertical="center"/>
      <protection locked="0"/>
    </xf>
    <xf numFmtId="10" fontId="5" fillId="0" borderId="54" xfId="0" applyNumberFormat="1" applyFont="1" applyBorder="1" applyAlignment="1" applyProtection="1">
      <alignment horizontal="center" vertical="center"/>
      <protection locked="0"/>
    </xf>
    <xf numFmtId="10" fontId="5" fillId="0" borderId="55" xfId="0" applyNumberFormat="1" applyFont="1" applyBorder="1" applyAlignment="1" applyProtection="1">
      <alignment horizontal="center" vertical="center"/>
      <protection locked="0"/>
    </xf>
    <xf numFmtId="0" fontId="3" fillId="4" borderId="57" xfId="0" applyNumberFormat="1" applyFont="1" applyFill="1" applyBorder="1" applyAlignment="1" applyProtection="1">
      <alignment horizontal="center" vertical="center" wrapText="1"/>
      <protection locked="0"/>
    </xf>
    <xf numFmtId="0" fontId="3" fillId="4" borderId="56" xfId="0" applyNumberFormat="1" applyFont="1" applyFill="1" applyBorder="1" applyAlignment="1" applyProtection="1">
      <alignment horizontal="center" vertical="center" wrapText="1"/>
      <protection locked="0"/>
    </xf>
    <xf numFmtId="0" fontId="5" fillId="0" borderId="36" xfId="0" applyNumberFormat="1" applyFont="1" applyBorder="1" applyAlignment="1" applyProtection="1">
      <alignment horizontal="center" vertical="center"/>
      <protection locked="0"/>
    </xf>
    <xf numFmtId="2" fontId="4" fillId="0" borderId="72" xfId="0" applyNumberFormat="1" applyFont="1" applyFill="1" applyBorder="1" applyAlignment="1" applyProtection="1">
      <alignment horizontal="center" vertical="center"/>
      <protection locked="0"/>
    </xf>
    <xf numFmtId="0" fontId="3" fillId="4" borderId="0" xfId="0" applyNumberFormat="1" applyFont="1" applyFill="1" applyBorder="1" applyAlignment="1" applyProtection="1">
      <alignment horizontal="center" vertical="center" wrapText="1"/>
      <protection locked="0"/>
    </xf>
    <xf numFmtId="0" fontId="3" fillId="3" borderId="0" xfId="0" applyNumberFormat="1" applyFont="1" applyFill="1" applyBorder="1" applyAlignment="1" applyProtection="1">
      <alignment horizontal="center" vertical="center"/>
      <protection locked="0"/>
    </xf>
    <xf numFmtId="0" fontId="3" fillId="0" borderId="42" xfId="0" applyNumberFormat="1" applyFont="1" applyBorder="1" applyAlignment="1" applyProtection="1">
      <alignment horizontal="center" vertical="center" wrapText="1"/>
      <protection locked="0"/>
    </xf>
    <xf numFmtId="0" fontId="3" fillId="0" borderId="64"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protection locked="0"/>
    </xf>
    <xf numFmtId="0" fontId="3" fillId="0" borderId="65" xfId="0" applyNumberFormat="1" applyFont="1" applyBorder="1" applyAlignment="1" applyProtection="1">
      <alignment horizontal="center" vertical="center" wrapText="1"/>
      <protection locked="0"/>
    </xf>
    <xf numFmtId="0" fontId="4" fillId="0" borderId="43" xfId="0" applyNumberFormat="1" applyFont="1" applyBorder="1" applyAlignment="1" applyProtection="1">
      <alignment horizontal="center" vertical="top"/>
      <protection locked="0"/>
    </xf>
    <xf numFmtId="0" fontId="4" fillId="0" borderId="36" xfId="0" applyNumberFormat="1" applyFont="1" applyBorder="1" applyAlignment="1" applyProtection="1">
      <alignment horizontal="center" vertical="top"/>
      <protection locked="0"/>
    </xf>
    <xf numFmtId="0" fontId="4" fillId="0" borderId="66" xfId="0" applyNumberFormat="1" applyFont="1" applyBorder="1" applyAlignment="1" applyProtection="1">
      <alignment horizontal="center" vertical="top"/>
      <protection locked="0"/>
    </xf>
    <xf numFmtId="164" fontId="4" fillId="0" borderId="16" xfId="0" applyNumberFormat="1" applyFont="1" applyBorder="1" applyAlignment="1" applyProtection="1">
      <alignment horizontal="center" vertical="center" wrapText="1"/>
      <protection locked="0"/>
    </xf>
    <xf numFmtId="164" fontId="4" fillId="0" borderId="67" xfId="0" applyNumberFormat="1" applyFont="1" applyBorder="1" applyAlignment="1" applyProtection="1">
      <alignment horizontal="center" vertical="center" wrapText="1"/>
      <protection locked="0"/>
    </xf>
    <xf numFmtId="0" fontId="5" fillId="0" borderId="68" xfId="0" applyNumberFormat="1" applyFont="1" applyBorder="1" applyProtection="1">
      <protection locked="0"/>
    </xf>
    <xf numFmtId="0" fontId="5" fillId="0" borderId="11" xfId="0" applyNumberFormat="1" applyFont="1" applyBorder="1" applyProtection="1">
      <protection locked="0"/>
    </xf>
    <xf numFmtId="0" fontId="5" fillId="0" borderId="0" xfId="0" applyNumberFormat="1" applyFont="1" applyBorder="1" applyProtection="1">
      <protection locked="0"/>
    </xf>
    <xf numFmtId="0" fontId="4" fillId="0" borderId="36" xfId="0" applyNumberFormat="1" applyFont="1" applyBorder="1" applyAlignment="1" applyProtection="1">
      <alignment horizontal="center" vertical="center" wrapText="1"/>
      <protection locked="0"/>
    </xf>
    <xf numFmtId="0" fontId="5" fillId="0" borderId="0" xfId="0" applyNumberFormat="1" applyFont="1" applyBorder="1" applyAlignment="1" applyProtection="1">
      <alignment horizontal="right"/>
      <protection locked="0"/>
    </xf>
    <xf numFmtId="0" fontId="4" fillId="0" borderId="36" xfId="0" applyNumberFormat="1" applyFont="1" applyBorder="1" applyAlignment="1" applyProtection="1">
      <alignment horizontal="center" vertical="center"/>
      <protection locked="0"/>
    </xf>
    <xf numFmtId="0" fontId="5" fillId="0" borderId="11" xfId="0" applyNumberFormat="1" applyFont="1" applyBorder="1" applyAlignment="1" applyProtection="1">
      <alignment horizontal="center"/>
      <protection locked="0"/>
    </xf>
    <xf numFmtId="0" fontId="4" fillId="0" borderId="69" xfId="0" applyNumberFormat="1" applyFont="1" applyBorder="1" applyAlignment="1" applyProtection="1">
      <alignment horizontal="center" vertical="center" wrapText="1"/>
      <protection locked="0"/>
    </xf>
    <xf numFmtId="0" fontId="4" fillId="0" borderId="70" xfId="0" applyNumberFormat="1" applyFont="1" applyBorder="1" applyAlignment="1" applyProtection="1">
      <alignment horizontal="center" vertical="center" wrapText="1"/>
      <protection locked="0"/>
    </xf>
    <xf numFmtId="0" fontId="4" fillId="0" borderId="29" xfId="0" applyNumberFormat="1" applyFont="1" applyBorder="1" applyAlignment="1" applyProtection="1">
      <alignment horizontal="center" vertical="center"/>
      <protection locked="0"/>
    </xf>
    <xf numFmtId="0" fontId="4" fillId="0" borderId="63" xfId="0" applyNumberFormat="1" applyFont="1" applyBorder="1" applyAlignment="1" applyProtection="1">
      <alignment horizontal="center" vertical="center"/>
      <protection locked="0"/>
    </xf>
    <xf numFmtId="0" fontId="5" fillId="0" borderId="37" xfId="0" applyNumberFormat="1" applyFont="1" applyBorder="1" applyAlignment="1" applyProtection="1">
      <alignment horizontal="left"/>
      <protection locked="0"/>
    </xf>
    <xf numFmtId="0" fontId="5" fillId="0" borderId="0" xfId="0" applyNumberFormat="1" applyFont="1" applyBorder="1" applyAlignment="1" applyProtection="1">
      <alignment horizontal="left"/>
      <protection locked="0"/>
    </xf>
    <xf numFmtId="0" fontId="4" fillId="0" borderId="66" xfId="0" applyNumberFormat="1" applyFont="1" applyBorder="1" applyAlignment="1" applyProtection="1">
      <alignment horizontal="center" vertical="center" wrapText="1"/>
      <protection locked="0"/>
    </xf>
    <xf numFmtId="0" fontId="5" fillId="0" borderId="37" xfId="0" applyNumberFormat="1" applyFont="1" applyBorder="1" applyProtection="1">
      <protection locked="0"/>
    </xf>
    <xf numFmtId="0" fontId="3" fillId="0" borderId="29" xfId="0" applyNumberFormat="1" applyFont="1" applyFill="1" applyBorder="1" applyAlignment="1" applyProtection="1">
      <alignment horizontal="center" vertical="center"/>
      <protection locked="0"/>
    </xf>
    <xf numFmtId="2" fontId="4" fillId="0" borderId="50" xfId="0" applyNumberFormat="1" applyFont="1" applyFill="1" applyBorder="1" applyAlignment="1" applyProtection="1">
      <alignment horizontal="center" vertical="center"/>
      <protection locked="0"/>
    </xf>
    <xf numFmtId="2" fontId="4" fillId="0" borderId="62" xfId="0" applyNumberFormat="1" applyFont="1" applyFill="1" applyBorder="1" applyAlignment="1" applyProtection="1">
      <alignment horizontal="center" vertical="center"/>
      <protection locked="0"/>
    </xf>
    <xf numFmtId="2" fontId="4" fillId="0" borderId="51" xfId="0" applyNumberFormat="1" applyFont="1" applyFill="1" applyBorder="1" applyAlignment="1" applyProtection="1">
      <alignment horizontal="center" vertical="center"/>
      <protection locked="0"/>
    </xf>
    <xf numFmtId="0" fontId="3" fillId="0" borderId="42" xfId="0" applyNumberFormat="1" applyFont="1" applyBorder="1" applyAlignment="1" applyProtection="1">
      <alignment horizontal="right" vertical="center"/>
      <protection locked="0"/>
    </xf>
    <xf numFmtId="0" fontId="3" fillId="4" borderId="37" xfId="0" applyNumberFormat="1" applyFont="1" applyFill="1" applyBorder="1" applyAlignment="1" applyProtection="1">
      <alignment horizontal="center" vertical="center"/>
      <protection locked="0"/>
    </xf>
    <xf numFmtId="0" fontId="3" fillId="4" borderId="0" xfId="0" applyNumberFormat="1" applyFont="1" applyFill="1" applyBorder="1" applyAlignment="1" applyProtection="1">
      <alignment horizontal="center" vertical="center"/>
      <protection locked="0"/>
    </xf>
    <xf numFmtId="0" fontId="3" fillId="4" borderId="56" xfId="0" applyNumberFormat="1" applyFont="1" applyFill="1" applyBorder="1" applyAlignment="1" applyProtection="1">
      <alignment horizontal="center" vertical="center"/>
      <protection locked="0"/>
    </xf>
    <xf numFmtId="0" fontId="3" fillId="4" borderId="57" xfId="0" applyNumberFormat="1" applyFont="1" applyFill="1" applyBorder="1" applyAlignment="1" applyProtection="1">
      <alignment horizontal="center" vertical="center"/>
      <protection locked="0"/>
    </xf>
    <xf numFmtId="2" fontId="4" fillId="0" borderId="0" xfId="0" applyNumberFormat="1" applyFont="1" applyBorder="1" applyAlignment="1" applyProtection="1">
      <alignment horizontal="center" vertical="center"/>
      <protection locked="0"/>
    </xf>
    <xf numFmtId="10" fontId="5" fillId="0" borderId="56" xfId="0" applyNumberFormat="1" applyFont="1" applyBorder="1" applyAlignment="1" applyProtection="1">
      <alignment horizontal="center" vertical="center"/>
      <protection locked="0"/>
    </xf>
    <xf numFmtId="10" fontId="5" fillId="0" borderId="57" xfId="0" applyNumberFormat="1" applyFont="1" applyBorder="1" applyAlignment="1" applyProtection="1">
      <alignment horizontal="center" vertical="center"/>
      <protection locked="0"/>
    </xf>
    <xf numFmtId="0" fontId="4" fillId="2" borderId="78" xfId="0" applyNumberFormat="1" applyFont="1" applyFill="1" applyBorder="1" applyAlignment="1" applyProtection="1">
      <alignment horizontal="center" vertical="center"/>
      <protection locked="0"/>
    </xf>
    <xf numFmtId="0" fontId="4" fillId="2" borderId="78" xfId="0" applyNumberFormat="1" applyFont="1" applyFill="1" applyBorder="1" applyAlignment="1" applyProtection="1">
      <alignment horizontal="center" vertical="center" wrapText="1"/>
      <protection locked="0"/>
    </xf>
    <xf numFmtId="2" fontId="5" fillId="3" borderId="48" xfId="0" applyNumberFormat="1" applyFont="1" applyFill="1" applyBorder="1" applyAlignment="1" applyProtection="1">
      <alignment horizontal="center" vertical="center"/>
      <protection locked="0"/>
    </xf>
    <xf numFmtId="2" fontId="5" fillId="3" borderId="49" xfId="0" applyNumberFormat="1" applyFont="1" applyFill="1" applyBorder="1" applyAlignment="1" applyProtection="1">
      <alignment horizontal="center" vertical="center"/>
      <protection locked="0"/>
    </xf>
    <xf numFmtId="2" fontId="5" fillId="3" borderId="50" xfId="0" applyNumberFormat="1" applyFont="1" applyFill="1" applyBorder="1" applyAlignment="1" applyProtection="1">
      <alignment horizontal="center" vertical="center"/>
      <protection locked="0"/>
    </xf>
    <xf numFmtId="2" fontId="5" fillId="3" borderId="51" xfId="0" applyNumberFormat="1" applyFont="1" applyFill="1" applyBorder="1" applyAlignment="1" applyProtection="1">
      <alignment horizontal="center" vertical="center"/>
      <protection locked="0"/>
    </xf>
    <xf numFmtId="2" fontId="5" fillId="3" borderId="52" xfId="0" applyNumberFormat="1" applyFont="1" applyFill="1" applyBorder="1" applyAlignment="1" applyProtection="1">
      <alignment horizontal="center" vertical="center"/>
      <protection locked="0"/>
    </xf>
    <xf numFmtId="2" fontId="5" fillId="3" borderId="53" xfId="0" applyNumberFormat="1" applyFont="1" applyFill="1" applyBorder="1" applyAlignment="1" applyProtection="1">
      <alignment horizontal="center" vertical="center"/>
      <protection locked="0"/>
    </xf>
    <xf numFmtId="2" fontId="5" fillId="3" borderId="54" xfId="0" applyNumberFormat="1" applyFont="1" applyFill="1" applyBorder="1" applyAlignment="1" applyProtection="1">
      <alignment horizontal="center" vertical="center"/>
      <protection locked="0"/>
    </xf>
    <xf numFmtId="2" fontId="5" fillId="3" borderId="55" xfId="0" applyNumberFormat="1" applyFont="1" applyFill="1" applyBorder="1" applyAlignment="1" applyProtection="1">
      <alignment horizontal="center" vertical="center"/>
      <protection locked="0"/>
    </xf>
    <xf numFmtId="0" fontId="3" fillId="0" borderId="11" xfId="0" applyNumberFormat="1" applyFont="1" applyBorder="1" applyAlignment="1" applyProtection="1">
      <alignment horizontal="right"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59477828429341"/>
          <c:y val="3.8731321951092745E-2"/>
          <c:w val="0.62622132333208969"/>
          <c:h val="0.76515683064369433"/>
        </c:manualLayout>
      </c:layout>
      <c:scatterChart>
        <c:scatterStyle val="lineMarker"/>
        <c:varyColors val="0"/>
        <c:ser>
          <c:idx val="0"/>
          <c:order val="0"/>
          <c:tx>
            <c:strRef>
              <c:f>'FO-AGR-PC01-154'!$B$24:$B$25</c:f>
              <c:strCache>
                <c:ptCount val="1"/>
                <c:pt idx="0">
                  <c:v> </c:v>
                </c:pt>
              </c:strCache>
            </c:strRef>
          </c:tx>
          <c:spPr>
            <a:ln>
              <a:prstDash val="sysDot"/>
            </a:ln>
          </c:spPr>
          <c:marker>
            <c:spPr>
              <a:solidFill>
                <a:schemeClr val="accent4"/>
              </a:solidFill>
            </c:spPr>
          </c:marker>
          <c:trendline>
            <c:spPr>
              <a:ln w="12700">
                <a:solidFill>
                  <a:schemeClr val="accent4"/>
                </a:solidFill>
                <a:prstDash val="sysDash"/>
              </a:ln>
            </c:spPr>
            <c:trendlineType val="log"/>
            <c:dispRSqr val="0"/>
            <c:dispEq val="1"/>
            <c:trendlineLbl>
              <c:layout>
                <c:manualLayout>
                  <c:x val="0.74853801169590639"/>
                  <c:y val="-0.1834889945687482"/>
                </c:manualLayout>
              </c:layout>
              <c:numFmt formatCode="General" sourceLinked="0"/>
              <c:txPr>
                <a:bodyPr/>
                <a:lstStyle/>
                <a:p>
                  <a:pPr algn="ctr" rtl="0">
                    <a:defRPr sz="700" b="0" i="0" u="none" strike="noStrike" baseline="0">
                      <a:solidFill>
                        <a:srgbClr val="000000"/>
                      </a:solidFill>
                      <a:latin typeface="Calibri"/>
                      <a:ea typeface="Calibri"/>
                      <a:cs typeface="Calibri"/>
                    </a:defRPr>
                  </a:pPr>
                  <a:endParaRPr lang="es-CO"/>
                </a:p>
              </c:txPr>
            </c:trendlineLbl>
          </c:trendline>
          <c:xVal>
            <c:numRef>
              <c:f>'FO-AGR-PC01-154'!$AQ$24:$AW$24</c:f>
              <c:numCache>
                <c:formatCode>0</c:formatCode>
                <c:ptCount val="7"/>
              </c:numCache>
            </c:numRef>
          </c:xVal>
          <c:yVal>
            <c:numRef>
              <c:f>'FO-AGR-PC01-154'!$AQ$25:$AW$25</c:f>
              <c:numCache>
                <c:formatCode>0.00%</c:formatCode>
                <c:ptCount val="7"/>
              </c:numCache>
            </c:numRef>
          </c:yVal>
          <c:smooth val="0"/>
          <c:extLst>
            <c:ext xmlns:c16="http://schemas.microsoft.com/office/drawing/2014/chart" uri="{C3380CC4-5D6E-409C-BE32-E72D297353CC}">
              <c16:uniqueId val="{00000001-CA26-40E7-938E-73E5F7B91D42}"/>
            </c:ext>
          </c:extLst>
        </c:ser>
        <c:ser>
          <c:idx val="2"/>
          <c:order val="1"/>
          <c:tx>
            <c:strRef>
              <c:f>'FO-AGR-PC01-154'!$B$26:$B$27</c:f>
              <c:strCache>
                <c:ptCount val="1"/>
                <c:pt idx="0">
                  <c:v> </c:v>
                </c:pt>
              </c:strCache>
            </c:strRef>
          </c:tx>
          <c:spPr>
            <a:ln>
              <a:prstDash val="sysDash"/>
            </a:ln>
          </c:spPr>
          <c:marker>
            <c:spPr>
              <a:solidFill>
                <a:schemeClr val="accent5"/>
              </a:solidFill>
            </c:spPr>
          </c:marker>
          <c:trendline>
            <c:spPr>
              <a:ln w="12700">
                <a:solidFill>
                  <a:schemeClr val="accent5"/>
                </a:solidFill>
                <a:prstDash val="lgDashDotDot"/>
              </a:ln>
            </c:spPr>
            <c:trendlineType val="log"/>
            <c:dispRSqr val="0"/>
            <c:dispEq val="1"/>
            <c:trendlineLbl>
              <c:layout>
                <c:manualLayout>
                  <c:x val="0.75187969924812026"/>
                  <c:y val="-0.30618175203347109"/>
                </c:manualLayout>
              </c:layout>
              <c:numFmt formatCode="General" sourceLinked="0"/>
              <c:txPr>
                <a:bodyPr/>
                <a:lstStyle/>
                <a:p>
                  <a:pPr algn="ctr" rtl="0">
                    <a:defRPr sz="700" b="0" i="0" u="none" strike="noStrike" baseline="0">
                      <a:solidFill>
                        <a:srgbClr val="000000"/>
                      </a:solidFill>
                      <a:latin typeface="Calibri"/>
                      <a:ea typeface="Calibri"/>
                      <a:cs typeface="Calibri"/>
                    </a:defRPr>
                  </a:pPr>
                  <a:endParaRPr lang="es-CO"/>
                </a:p>
              </c:txPr>
            </c:trendlineLbl>
          </c:trendline>
          <c:xVal>
            <c:numRef>
              <c:f>'FO-AGR-PC01-154'!$AQ$26:$AX$26</c:f>
              <c:numCache>
                <c:formatCode>0</c:formatCode>
                <c:ptCount val="8"/>
              </c:numCache>
            </c:numRef>
          </c:xVal>
          <c:yVal>
            <c:numRef>
              <c:f>'FO-AGR-PC01-154'!$AQ$27:$AW$27</c:f>
              <c:numCache>
                <c:formatCode>0.00%</c:formatCode>
                <c:ptCount val="7"/>
              </c:numCache>
            </c:numRef>
          </c:yVal>
          <c:smooth val="0"/>
          <c:extLst>
            <c:ext xmlns:c16="http://schemas.microsoft.com/office/drawing/2014/chart" uri="{C3380CC4-5D6E-409C-BE32-E72D297353CC}">
              <c16:uniqueId val="{00000003-CA26-40E7-938E-73E5F7B91D42}"/>
            </c:ext>
          </c:extLst>
        </c:ser>
        <c:ser>
          <c:idx val="4"/>
          <c:order val="2"/>
          <c:tx>
            <c:strRef>
              <c:f>'FO-AGR-PC01-154'!$B$28:$B$29</c:f>
              <c:strCache>
                <c:ptCount val="1"/>
                <c:pt idx="0">
                  <c:v> </c:v>
                </c:pt>
              </c:strCache>
            </c:strRef>
          </c:tx>
          <c:spPr>
            <a:ln>
              <a:solidFill>
                <a:schemeClr val="accent3"/>
              </a:solidFill>
              <a:prstDash val="dash"/>
            </a:ln>
          </c:spPr>
          <c:marker>
            <c:spPr>
              <a:noFill/>
              <a:ln>
                <a:solidFill>
                  <a:schemeClr val="accent3"/>
                </a:solidFill>
              </a:ln>
            </c:spPr>
          </c:marker>
          <c:trendline>
            <c:spPr>
              <a:ln w="15875">
                <a:solidFill>
                  <a:schemeClr val="accent3"/>
                </a:solidFill>
                <a:prstDash val="lgDashDot"/>
              </a:ln>
            </c:spPr>
            <c:trendlineType val="log"/>
            <c:dispRSqr val="0"/>
            <c:dispEq val="1"/>
            <c:trendlineLbl>
              <c:layout>
                <c:manualLayout>
                  <c:x val="0.76190476190476186"/>
                  <c:y val="0.22603986382890257"/>
                </c:manualLayout>
              </c:layout>
              <c:numFmt formatCode="General" sourceLinked="0"/>
              <c:txPr>
                <a:bodyPr/>
                <a:lstStyle/>
                <a:p>
                  <a:pPr algn="ctr" rtl="0">
                    <a:defRPr sz="700" b="0" i="0" u="none" strike="noStrike" baseline="0">
                      <a:solidFill>
                        <a:srgbClr val="000000"/>
                      </a:solidFill>
                      <a:latin typeface="Calibri"/>
                      <a:ea typeface="Calibri"/>
                      <a:cs typeface="Calibri"/>
                    </a:defRPr>
                  </a:pPr>
                  <a:endParaRPr lang="es-CO"/>
                </a:p>
              </c:txPr>
            </c:trendlineLbl>
          </c:trendline>
          <c:xVal>
            <c:numRef>
              <c:f>'FO-AGR-PC01-154'!$AQ$28:$AX$28</c:f>
              <c:numCache>
                <c:formatCode>0</c:formatCode>
                <c:ptCount val="8"/>
              </c:numCache>
            </c:numRef>
          </c:xVal>
          <c:yVal>
            <c:numRef>
              <c:f>'FO-AGR-PC01-154'!$AQ$29:$AW$29</c:f>
              <c:numCache>
                <c:formatCode>0.00%</c:formatCode>
                <c:ptCount val="7"/>
              </c:numCache>
            </c:numRef>
          </c:yVal>
          <c:smooth val="0"/>
          <c:extLst>
            <c:ext xmlns:c16="http://schemas.microsoft.com/office/drawing/2014/chart" uri="{C3380CC4-5D6E-409C-BE32-E72D297353CC}">
              <c16:uniqueId val="{00000005-CA26-40E7-938E-73E5F7B91D42}"/>
            </c:ext>
          </c:extLst>
        </c:ser>
        <c:ser>
          <c:idx val="6"/>
          <c:order val="3"/>
          <c:tx>
            <c:strRef>
              <c:f>'FO-AGR-PC01-154'!$B$30:$B$31</c:f>
              <c:strCache>
                <c:ptCount val="1"/>
                <c:pt idx="0">
                  <c:v> </c:v>
                </c:pt>
              </c:strCache>
            </c:strRef>
          </c:tx>
          <c:spPr>
            <a:ln>
              <a:prstDash val="dashDot"/>
            </a:ln>
          </c:spPr>
          <c:trendline>
            <c:spPr>
              <a:ln w="12700" cmpd="sng">
                <a:solidFill>
                  <a:schemeClr val="tx2">
                    <a:lumMod val="60000"/>
                    <a:lumOff val="40000"/>
                  </a:schemeClr>
                </a:solidFill>
              </a:ln>
            </c:spPr>
            <c:trendlineType val="log"/>
            <c:dispRSqr val="0"/>
            <c:dispEq val="1"/>
            <c:trendlineLbl>
              <c:layout>
                <c:manualLayout>
                  <c:x val="0.75187969924812026"/>
                  <c:y val="0.5694898781216704"/>
                </c:manualLayout>
              </c:layout>
              <c:numFmt formatCode="General" sourceLinked="0"/>
              <c:txPr>
                <a:bodyPr/>
                <a:lstStyle/>
                <a:p>
                  <a:pPr algn="ctr" rtl="0">
                    <a:defRPr sz="700" b="0" i="0" u="none" strike="noStrike" baseline="0">
                      <a:solidFill>
                        <a:srgbClr val="000000"/>
                      </a:solidFill>
                      <a:latin typeface="Calibri"/>
                      <a:ea typeface="Calibri"/>
                      <a:cs typeface="Calibri"/>
                    </a:defRPr>
                  </a:pPr>
                  <a:endParaRPr lang="es-CO"/>
                </a:p>
              </c:txPr>
            </c:trendlineLbl>
          </c:trendline>
          <c:xVal>
            <c:numRef>
              <c:f>'FO-AGR-PC01-154'!$AQ$30:$AX$30</c:f>
              <c:numCache>
                <c:formatCode>0</c:formatCode>
                <c:ptCount val="8"/>
              </c:numCache>
            </c:numRef>
          </c:xVal>
          <c:yVal>
            <c:numRef>
              <c:f>'FO-AGR-PC01-154'!$AQ$31:$AW$31</c:f>
              <c:numCache>
                <c:formatCode>0.00%</c:formatCode>
                <c:ptCount val="7"/>
              </c:numCache>
            </c:numRef>
          </c:yVal>
          <c:smooth val="0"/>
          <c:extLst>
            <c:ext xmlns:c16="http://schemas.microsoft.com/office/drawing/2014/chart" uri="{C3380CC4-5D6E-409C-BE32-E72D297353CC}">
              <c16:uniqueId val="{00000007-CA26-40E7-938E-73E5F7B91D42}"/>
            </c:ext>
          </c:extLst>
        </c:ser>
        <c:ser>
          <c:idx val="8"/>
          <c:order val="4"/>
          <c:tx>
            <c:strRef>
              <c:f>'FO-AGR-PC01-154'!$B$32:$B$33</c:f>
              <c:strCache>
                <c:ptCount val="1"/>
                <c:pt idx="0">
                  <c:v> </c:v>
                </c:pt>
              </c:strCache>
            </c:strRef>
          </c:tx>
          <c:spPr>
            <a:ln>
              <a:prstDash val="lgDashDotDot"/>
            </a:ln>
          </c:spPr>
          <c:marker>
            <c:spPr>
              <a:ln>
                <a:prstDash val="lgDash"/>
              </a:ln>
            </c:spPr>
          </c:marker>
          <c:trendline>
            <c:spPr>
              <a:ln w="12700" cmpd="sng">
                <a:solidFill>
                  <a:schemeClr val="accent2"/>
                </a:solidFill>
                <a:prstDash val="dash"/>
              </a:ln>
            </c:spPr>
            <c:trendlineType val="log"/>
            <c:dispRSqr val="0"/>
            <c:dispEq val="1"/>
            <c:trendlineLbl>
              <c:layout>
                <c:manualLayout>
                  <c:x val="0.74853801169590639"/>
                  <c:y val="0.61140614848886465"/>
                </c:manualLayout>
              </c:layout>
              <c:numFmt formatCode="General" sourceLinked="0"/>
              <c:txPr>
                <a:bodyPr/>
                <a:lstStyle/>
                <a:p>
                  <a:pPr>
                    <a:defRPr sz="700" b="0" i="0" u="none" strike="noStrike" baseline="0">
                      <a:solidFill>
                        <a:srgbClr val="000000"/>
                      </a:solidFill>
                      <a:latin typeface="Calibri"/>
                      <a:ea typeface="Calibri"/>
                      <a:cs typeface="Calibri"/>
                    </a:defRPr>
                  </a:pPr>
                  <a:endParaRPr lang="es-CO"/>
                </a:p>
              </c:txPr>
            </c:trendlineLbl>
          </c:trendline>
          <c:xVal>
            <c:numRef>
              <c:f>'FO-AGR-PC01-154'!$AQ$32:$AW$32</c:f>
              <c:numCache>
                <c:formatCode>0</c:formatCode>
                <c:ptCount val="7"/>
              </c:numCache>
            </c:numRef>
          </c:xVal>
          <c:yVal>
            <c:numRef>
              <c:f>'FO-AGR-PC01-154'!$AQ$33:$AW$33</c:f>
              <c:numCache>
                <c:formatCode>0.00%</c:formatCode>
                <c:ptCount val="7"/>
              </c:numCache>
            </c:numRef>
          </c:yVal>
          <c:smooth val="0"/>
          <c:extLst>
            <c:ext xmlns:c16="http://schemas.microsoft.com/office/drawing/2014/chart" uri="{C3380CC4-5D6E-409C-BE32-E72D297353CC}">
              <c16:uniqueId val="{00000009-CA26-40E7-938E-73E5F7B91D42}"/>
            </c:ext>
          </c:extLst>
        </c:ser>
        <c:dLbls>
          <c:showLegendKey val="0"/>
          <c:showVal val="0"/>
          <c:showCatName val="0"/>
          <c:showSerName val="0"/>
          <c:showPercent val="0"/>
          <c:showBubbleSize val="0"/>
        </c:dLbls>
        <c:axId val="121418592"/>
        <c:axId val="121419152"/>
      </c:scatterChart>
      <c:valAx>
        <c:axId val="121418592"/>
        <c:scaling>
          <c:logBase val="10"/>
          <c:orientation val="minMax"/>
          <c:max val="100"/>
          <c:min val="100"/>
        </c:scaling>
        <c:delete val="0"/>
        <c:axPos val="b"/>
        <c:title>
          <c:tx>
            <c:rich>
              <a:bodyPr/>
              <a:lstStyle/>
              <a:p>
                <a:pPr>
                  <a:defRPr sz="900" b="1" i="0" u="none" strike="noStrike" baseline="0">
                    <a:solidFill>
                      <a:srgbClr val="000000"/>
                    </a:solidFill>
                    <a:latin typeface="Calibri"/>
                    <a:ea typeface="Calibri"/>
                    <a:cs typeface="Calibri"/>
                  </a:defRPr>
                </a:pPr>
                <a:r>
                  <a:rPr lang="es-CO"/>
                  <a:t>NG (Número de Golpes)</a:t>
                </a:r>
              </a:p>
            </c:rich>
          </c:tx>
          <c:layout>
            <c:manualLayout>
              <c:xMode val="edge"/>
              <c:yMode val="edge"/>
              <c:x val="0.30640861997513469"/>
              <c:y val="0.86781892362464597"/>
            </c:manualLayout>
          </c:layout>
          <c:overlay val="0"/>
        </c:title>
        <c:numFmt formatCode="0.00" sourceLinked="1"/>
        <c:majorTickMark val="out"/>
        <c:minorTickMark val="none"/>
        <c:tickLblPos val="low"/>
        <c:txPr>
          <a:bodyPr rot="0" vert="horz"/>
          <a:lstStyle/>
          <a:p>
            <a:pPr>
              <a:defRPr sz="700" b="0" i="0" u="none" strike="noStrike" baseline="0">
                <a:solidFill>
                  <a:srgbClr val="000000"/>
                </a:solidFill>
                <a:latin typeface="Calibri"/>
                <a:ea typeface="Calibri"/>
                <a:cs typeface="Calibri"/>
              </a:defRPr>
            </a:pPr>
            <a:endParaRPr lang="es-CO"/>
          </a:p>
        </c:txPr>
        <c:crossAx val="121419152"/>
        <c:crosses val="autoZero"/>
        <c:crossBetween val="midCat"/>
        <c:minorUnit val="10"/>
      </c:valAx>
      <c:valAx>
        <c:axId val="121419152"/>
        <c:scaling>
          <c:orientation val="minMax"/>
        </c:scaling>
        <c:delete val="0"/>
        <c:axPos val="l"/>
        <c:majorGridlines/>
        <c:minorGridlines/>
        <c:title>
          <c:tx>
            <c:rich>
              <a:bodyPr/>
              <a:lstStyle/>
              <a:p>
                <a:pPr>
                  <a:defRPr sz="900" b="1" i="0" u="none" strike="noStrike" baseline="0">
                    <a:solidFill>
                      <a:srgbClr val="000000"/>
                    </a:solidFill>
                    <a:latin typeface="Calibri"/>
                    <a:ea typeface="Calibri"/>
                    <a:cs typeface="Calibri"/>
                  </a:defRPr>
                </a:pPr>
                <a:r>
                  <a:rPr lang="es-CO"/>
                  <a:t>Humedad gravimétrica Ɵg(%)</a:t>
                </a:r>
              </a:p>
            </c:rich>
          </c:tx>
          <c:layout>
            <c:manualLayout>
              <c:xMode val="edge"/>
              <c:yMode val="edge"/>
              <c:x val="0"/>
              <c:y val="0.11735609781450586"/>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es-CO"/>
          </a:p>
        </c:txPr>
        <c:crossAx val="121418592"/>
        <c:crossesAt val="100"/>
        <c:crossBetween val="midCat"/>
      </c:valAx>
    </c:plotArea>
    <c:legend>
      <c:legendPos val="r"/>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72066583782290372"/>
          <c:y val="7.4254827057508898E-3"/>
          <c:w val="0.25587539715430307"/>
          <c:h val="0.9141519191289208"/>
        </c:manualLayout>
      </c:layout>
      <c:overlay val="0"/>
      <c:txPr>
        <a:bodyPr/>
        <a:lstStyle/>
        <a:p>
          <a:pPr>
            <a:defRPr sz="82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594780915543453"/>
          <c:y val="5.1932642083105947E-2"/>
          <c:w val="0.62622132333208969"/>
          <c:h val="0.76515683064369433"/>
        </c:manualLayout>
      </c:layout>
      <c:scatterChart>
        <c:scatterStyle val="lineMarker"/>
        <c:varyColors val="0"/>
        <c:ser>
          <c:idx val="0"/>
          <c:order val="0"/>
          <c:tx>
            <c:strRef>
              <c:f>'FO-AGR-PC01-154'!$B$24:$B$25</c:f>
              <c:strCache>
                <c:ptCount val="1"/>
                <c:pt idx="0">
                  <c:v> </c:v>
                </c:pt>
              </c:strCache>
            </c:strRef>
          </c:tx>
          <c:spPr>
            <a:ln>
              <a:prstDash val="sysDot"/>
            </a:ln>
          </c:spPr>
          <c:marker>
            <c:spPr>
              <a:solidFill>
                <a:schemeClr val="accent4"/>
              </a:solidFill>
            </c:spPr>
          </c:marker>
          <c:trendline>
            <c:spPr>
              <a:ln w="12700">
                <a:solidFill>
                  <a:schemeClr val="accent4"/>
                </a:solidFill>
                <a:prstDash val="sysDash"/>
              </a:ln>
            </c:spPr>
            <c:trendlineType val="log"/>
            <c:dispRSqr val="0"/>
            <c:dispEq val="1"/>
            <c:trendlineLbl>
              <c:layout>
                <c:manualLayout>
                  <c:x val="0.74853801169590639"/>
                  <c:y val="-0.1834889945687482"/>
                </c:manualLayout>
              </c:layout>
              <c:numFmt formatCode="General" sourceLinked="0"/>
              <c:txPr>
                <a:bodyPr/>
                <a:lstStyle/>
                <a:p>
                  <a:pPr algn="ctr" rtl="0">
                    <a:defRPr sz="700" b="0" i="0" u="none" strike="noStrike" baseline="0">
                      <a:solidFill>
                        <a:srgbClr val="000000"/>
                      </a:solidFill>
                      <a:latin typeface="Calibri"/>
                      <a:ea typeface="Calibri"/>
                      <a:cs typeface="Calibri"/>
                    </a:defRPr>
                  </a:pPr>
                  <a:endParaRPr lang="es-CO"/>
                </a:p>
              </c:txPr>
            </c:trendlineLbl>
          </c:trendline>
          <c:xVal>
            <c:numRef>
              <c:f>'FO-AGR-PC01-154'!$AQ$24:$AW$24</c:f>
              <c:numCache>
                <c:formatCode>0</c:formatCode>
                <c:ptCount val="7"/>
              </c:numCache>
            </c:numRef>
          </c:xVal>
          <c:yVal>
            <c:numRef>
              <c:f>'FO-AGR-PC01-154'!$AQ$25:$AW$25</c:f>
              <c:numCache>
                <c:formatCode>0.00%</c:formatCode>
                <c:ptCount val="7"/>
              </c:numCache>
            </c:numRef>
          </c:yVal>
          <c:smooth val="0"/>
          <c:extLst>
            <c:ext xmlns:c16="http://schemas.microsoft.com/office/drawing/2014/chart" uri="{C3380CC4-5D6E-409C-BE32-E72D297353CC}">
              <c16:uniqueId val="{00000001-D72A-4569-AB28-4A4BE184DEA2}"/>
            </c:ext>
          </c:extLst>
        </c:ser>
        <c:ser>
          <c:idx val="2"/>
          <c:order val="1"/>
          <c:tx>
            <c:strRef>
              <c:f>'FO-AGR-PC01-154'!$B$26:$B$27</c:f>
              <c:strCache>
                <c:ptCount val="1"/>
                <c:pt idx="0">
                  <c:v> </c:v>
                </c:pt>
              </c:strCache>
            </c:strRef>
          </c:tx>
          <c:spPr>
            <a:ln>
              <a:prstDash val="sysDash"/>
            </a:ln>
          </c:spPr>
          <c:marker>
            <c:spPr>
              <a:solidFill>
                <a:schemeClr val="accent5"/>
              </a:solidFill>
            </c:spPr>
          </c:marker>
          <c:trendline>
            <c:spPr>
              <a:ln w="12700">
                <a:solidFill>
                  <a:schemeClr val="accent5"/>
                </a:solidFill>
                <a:prstDash val="lgDashDotDot"/>
              </a:ln>
            </c:spPr>
            <c:trendlineType val="log"/>
            <c:dispRSqr val="0"/>
            <c:dispEq val="1"/>
            <c:trendlineLbl>
              <c:layout>
                <c:manualLayout>
                  <c:x val="0.75187969924812026"/>
                  <c:y val="-0.30618175203347109"/>
                </c:manualLayout>
              </c:layout>
              <c:numFmt formatCode="General" sourceLinked="0"/>
              <c:txPr>
                <a:bodyPr/>
                <a:lstStyle/>
                <a:p>
                  <a:pPr algn="ctr" rtl="0">
                    <a:defRPr sz="700" b="0" i="0" u="none" strike="noStrike" baseline="0">
                      <a:solidFill>
                        <a:srgbClr val="000000"/>
                      </a:solidFill>
                      <a:latin typeface="Calibri"/>
                      <a:ea typeface="Calibri"/>
                      <a:cs typeface="Calibri"/>
                    </a:defRPr>
                  </a:pPr>
                  <a:endParaRPr lang="es-CO"/>
                </a:p>
              </c:txPr>
            </c:trendlineLbl>
          </c:trendline>
          <c:xVal>
            <c:numRef>
              <c:f>'FO-AGR-PC01-154'!$AQ$26:$AX$26</c:f>
              <c:numCache>
                <c:formatCode>0</c:formatCode>
                <c:ptCount val="8"/>
              </c:numCache>
            </c:numRef>
          </c:xVal>
          <c:yVal>
            <c:numRef>
              <c:f>'FO-AGR-PC01-154'!$AQ$27:$AW$27</c:f>
              <c:numCache>
                <c:formatCode>0.00%</c:formatCode>
                <c:ptCount val="7"/>
              </c:numCache>
            </c:numRef>
          </c:yVal>
          <c:smooth val="0"/>
          <c:extLst>
            <c:ext xmlns:c16="http://schemas.microsoft.com/office/drawing/2014/chart" uri="{C3380CC4-5D6E-409C-BE32-E72D297353CC}">
              <c16:uniqueId val="{00000003-D72A-4569-AB28-4A4BE184DEA2}"/>
            </c:ext>
          </c:extLst>
        </c:ser>
        <c:ser>
          <c:idx val="4"/>
          <c:order val="2"/>
          <c:tx>
            <c:strRef>
              <c:f>'FO-AGR-PC01-154'!$B$28:$B$29</c:f>
              <c:strCache>
                <c:ptCount val="1"/>
                <c:pt idx="0">
                  <c:v> </c:v>
                </c:pt>
              </c:strCache>
            </c:strRef>
          </c:tx>
          <c:spPr>
            <a:ln>
              <a:solidFill>
                <a:schemeClr val="accent3"/>
              </a:solidFill>
              <a:prstDash val="dash"/>
            </a:ln>
          </c:spPr>
          <c:marker>
            <c:spPr>
              <a:noFill/>
              <a:ln>
                <a:solidFill>
                  <a:schemeClr val="accent3"/>
                </a:solidFill>
              </a:ln>
            </c:spPr>
          </c:marker>
          <c:trendline>
            <c:spPr>
              <a:ln w="15875">
                <a:solidFill>
                  <a:schemeClr val="accent3"/>
                </a:solidFill>
                <a:prstDash val="lgDashDot"/>
              </a:ln>
            </c:spPr>
            <c:trendlineType val="log"/>
            <c:dispRSqr val="0"/>
            <c:dispEq val="1"/>
            <c:trendlineLbl>
              <c:layout>
                <c:manualLayout>
                  <c:x val="0.76190476190476186"/>
                  <c:y val="0.22603986382890257"/>
                </c:manualLayout>
              </c:layout>
              <c:numFmt formatCode="General" sourceLinked="0"/>
              <c:txPr>
                <a:bodyPr/>
                <a:lstStyle/>
                <a:p>
                  <a:pPr algn="ctr" rtl="0">
                    <a:defRPr sz="700" b="0" i="0" u="none" strike="noStrike" baseline="0">
                      <a:solidFill>
                        <a:srgbClr val="000000"/>
                      </a:solidFill>
                      <a:latin typeface="Calibri"/>
                      <a:ea typeface="Calibri"/>
                      <a:cs typeface="Calibri"/>
                    </a:defRPr>
                  </a:pPr>
                  <a:endParaRPr lang="es-CO"/>
                </a:p>
              </c:txPr>
            </c:trendlineLbl>
          </c:trendline>
          <c:xVal>
            <c:numRef>
              <c:f>'FO-AGR-PC01-154'!$AQ$28:$AX$28</c:f>
              <c:numCache>
                <c:formatCode>0</c:formatCode>
                <c:ptCount val="8"/>
              </c:numCache>
            </c:numRef>
          </c:xVal>
          <c:yVal>
            <c:numRef>
              <c:f>'FO-AGR-PC01-154'!$AQ$29:$AW$29</c:f>
              <c:numCache>
                <c:formatCode>0.00%</c:formatCode>
                <c:ptCount val="7"/>
              </c:numCache>
            </c:numRef>
          </c:yVal>
          <c:smooth val="0"/>
          <c:extLst>
            <c:ext xmlns:c16="http://schemas.microsoft.com/office/drawing/2014/chart" uri="{C3380CC4-5D6E-409C-BE32-E72D297353CC}">
              <c16:uniqueId val="{00000005-D72A-4569-AB28-4A4BE184DEA2}"/>
            </c:ext>
          </c:extLst>
        </c:ser>
        <c:ser>
          <c:idx val="6"/>
          <c:order val="3"/>
          <c:tx>
            <c:strRef>
              <c:f>'FO-AGR-PC01-154'!$B$30:$B$31</c:f>
              <c:strCache>
                <c:ptCount val="1"/>
                <c:pt idx="0">
                  <c:v> </c:v>
                </c:pt>
              </c:strCache>
            </c:strRef>
          </c:tx>
          <c:spPr>
            <a:ln>
              <a:prstDash val="dashDot"/>
            </a:ln>
          </c:spPr>
          <c:trendline>
            <c:spPr>
              <a:ln w="12700" cmpd="sng">
                <a:solidFill>
                  <a:schemeClr val="tx2">
                    <a:lumMod val="60000"/>
                    <a:lumOff val="40000"/>
                  </a:schemeClr>
                </a:solidFill>
              </a:ln>
            </c:spPr>
            <c:trendlineType val="log"/>
            <c:dispRSqr val="0"/>
            <c:dispEq val="1"/>
            <c:trendlineLbl>
              <c:layout>
                <c:manualLayout>
                  <c:x val="0.75187969924812026"/>
                  <c:y val="0.5694898781216704"/>
                </c:manualLayout>
              </c:layout>
              <c:numFmt formatCode="General" sourceLinked="0"/>
              <c:txPr>
                <a:bodyPr/>
                <a:lstStyle/>
                <a:p>
                  <a:pPr algn="ctr" rtl="0">
                    <a:defRPr sz="700" b="0" i="0" u="none" strike="noStrike" baseline="0">
                      <a:solidFill>
                        <a:srgbClr val="000000"/>
                      </a:solidFill>
                      <a:latin typeface="Calibri"/>
                      <a:ea typeface="Calibri"/>
                      <a:cs typeface="Calibri"/>
                    </a:defRPr>
                  </a:pPr>
                  <a:endParaRPr lang="es-CO"/>
                </a:p>
              </c:txPr>
            </c:trendlineLbl>
          </c:trendline>
          <c:xVal>
            <c:numRef>
              <c:f>'FO-AGR-PC01-154'!$AQ$30:$AX$30</c:f>
              <c:numCache>
                <c:formatCode>0</c:formatCode>
                <c:ptCount val="8"/>
              </c:numCache>
            </c:numRef>
          </c:xVal>
          <c:yVal>
            <c:numRef>
              <c:f>'FO-AGR-PC01-154'!$AQ$31:$AW$31</c:f>
              <c:numCache>
                <c:formatCode>0.00%</c:formatCode>
                <c:ptCount val="7"/>
              </c:numCache>
            </c:numRef>
          </c:yVal>
          <c:smooth val="0"/>
          <c:extLst>
            <c:ext xmlns:c16="http://schemas.microsoft.com/office/drawing/2014/chart" uri="{C3380CC4-5D6E-409C-BE32-E72D297353CC}">
              <c16:uniqueId val="{00000007-D72A-4569-AB28-4A4BE184DEA2}"/>
            </c:ext>
          </c:extLst>
        </c:ser>
        <c:ser>
          <c:idx val="8"/>
          <c:order val="4"/>
          <c:tx>
            <c:strRef>
              <c:f>'FO-AGR-PC01-154'!$B$32:$B$33</c:f>
              <c:strCache>
                <c:ptCount val="1"/>
                <c:pt idx="0">
                  <c:v> </c:v>
                </c:pt>
              </c:strCache>
            </c:strRef>
          </c:tx>
          <c:spPr>
            <a:ln>
              <a:prstDash val="lgDashDotDot"/>
            </a:ln>
          </c:spPr>
          <c:trendline>
            <c:spPr>
              <a:ln w="12700" cmpd="sng">
                <a:solidFill>
                  <a:schemeClr val="accent2"/>
                </a:solidFill>
                <a:prstDash val="dash"/>
              </a:ln>
            </c:spPr>
            <c:trendlineType val="log"/>
            <c:dispRSqr val="0"/>
            <c:dispEq val="1"/>
            <c:trendlineLbl>
              <c:layout>
                <c:manualLayout>
                  <c:x val="0.74853801169590639"/>
                  <c:y val="0.61140614848886465"/>
                </c:manualLayout>
              </c:layout>
              <c:numFmt formatCode="General" sourceLinked="0"/>
              <c:txPr>
                <a:bodyPr/>
                <a:lstStyle/>
                <a:p>
                  <a:pPr>
                    <a:defRPr sz="700" b="0" i="0" u="none" strike="noStrike" baseline="0">
                      <a:solidFill>
                        <a:srgbClr val="000000"/>
                      </a:solidFill>
                      <a:latin typeface="Calibri"/>
                      <a:ea typeface="Calibri"/>
                      <a:cs typeface="Calibri"/>
                    </a:defRPr>
                  </a:pPr>
                  <a:endParaRPr lang="es-CO"/>
                </a:p>
              </c:txPr>
            </c:trendlineLbl>
          </c:trendline>
          <c:xVal>
            <c:numRef>
              <c:f>'FO-AGR-PC01-154'!$AQ$32:$AX$32</c:f>
              <c:numCache>
                <c:formatCode>0</c:formatCode>
                <c:ptCount val="8"/>
              </c:numCache>
            </c:numRef>
          </c:xVal>
          <c:yVal>
            <c:numRef>
              <c:f>'FO-AGR-PC01-154'!$AQ$33:$AW$33</c:f>
              <c:numCache>
                <c:formatCode>0.00%</c:formatCode>
                <c:ptCount val="7"/>
              </c:numCache>
            </c:numRef>
          </c:yVal>
          <c:smooth val="0"/>
          <c:extLst>
            <c:ext xmlns:c16="http://schemas.microsoft.com/office/drawing/2014/chart" uri="{C3380CC4-5D6E-409C-BE32-E72D297353CC}">
              <c16:uniqueId val="{00000009-D72A-4569-AB28-4A4BE184DEA2}"/>
            </c:ext>
          </c:extLst>
        </c:ser>
        <c:dLbls>
          <c:showLegendKey val="0"/>
          <c:showVal val="0"/>
          <c:showCatName val="0"/>
          <c:showSerName val="0"/>
          <c:showPercent val="0"/>
          <c:showBubbleSize val="0"/>
        </c:dLbls>
        <c:axId val="222737952"/>
        <c:axId val="222738512"/>
      </c:scatterChart>
      <c:valAx>
        <c:axId val="222737952"/>
        <c:scaling>
          <c:logBase val="10"/>
          <c:orientation val="minMax"/>
          <c:max val="100"/>
          <c:min val="100"/>
        </c:scaling>
        <c:delete val="0"/>
        <c:axPos val="b"/>
        <c:title>
          <c:tx>
            <c:rich>
              <a:bodyPr/>
              <a:lstStyle/>
              <a:p>
                <a:pPr>
                  <a:defRPr sz="900" b="1" i="0" u="none" strike="noStrike" baseline="0">
                    <a:solidFill>
                      <a:srgbClr val="000000"/>
                    </a:solidFill>
                    <a:latin typeface="Calibri"/>
                    <a:ea typeface="Calibri"/>
                    <a:cs typeface="Calibri"/>
                  </a:defRPr>
                </a:pPr>
                <a:r>
                  <a:rPr lang="es-CO"/>
                  <a:t>NG (Número de Golpes)</a:t>
                </a:r>
              </a:p>
            </c:rich>
          </c:tx>
          <c:layout>
            <c:manualLayout>
              <c:xMode val="edge"/>
              <c:yMode val="edge"/>
              <c:x val="0.30640861997513469"/>
              <c:y val="0.86781896165418337"/>
            </c:manualLayout>
          </c:layout>
          <c:overlay val="0"/>
        </c:title>
        <c:numFmt formatCode="0.00" sourceLinked="1"/>
        <c:majorTickMark val="out"/>
        <c:minorTickMark val="none"/>
        <c:tickLblPos val="low"/>
        <c:txPr>
          <a:bodyPr rot="0" vert="horz"/>
          <a:lstStyle/>
          <a:p>
            <a:pPr>
              <a:defRPr sz="700" b="0" i="0" u="none" strike="noStrike" baseline="0">
                <a:solidFill>
                  <a:srgbClr val="000000"/>
                </a:solidFill>
                <a:latin typeface="Calibri"/>
                <a:ea typeface="Calibri"/>
                <a:cs typeface="Calibri"/>
              </a:defRPr>
            </a:pPr>
            <a:endParaRPr lang="es-CO"/>
          </a:p>
        </c:txPr>
        <c:crossAx val="222738512"/>
        <c:crosses val="autoZero"/>
        <c:crossBetween val="midCat"/>
        <c:minorUnit val="10"/>
      </c:valAx>
      <c:valAx>
        <c:axId val="222738512"/>
        <c:scaling>
          <c:orientation val="minMax"/>
        </c:scaling>
        <c:delete val="0"/>
        <c:axPos val="l"/>
        <c:majorGridlines/>
        <c:minorGridlines/>
        <c:title>
          <c:tx>
            <c:rich>
              <a:bodyPr/>
              <a:lstStyle/>
              <a:p>
                <a:pPr>
                  <a:defRPr sz="900" b="1" i="0" u="none" strike="noStrike" baseline="0">
                    <a:solidFill>
                      <a:srgbClr val="000000"/>
                    </a:solidFill>
                    <a:latin typeface="Calibri"/>
                    <a:ea typeface="Calibri"/>
                    <a:cs typeface="Calibri"/>
                  </a:defRPr>
                </a:pPr>
                <a:r>
                  <a:rPr lang="es-CO"/>
                  <a:t>Humedad gravimétrica Ɵg(%)</a:t>
                </a:r>
              </a:p>
            </c:rich>
          </c:tx>
          <c:layout>
            <c:manualLayout>
              <c:xMode val="edge"/>
              <c:yMode val="edge"/>
              <c:x val="0"/>
              <c:y val="0.11735586710197811"/>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es-CO"/>
          </a:p>
        </c:txPr>
        <c:crossAx val="222737952"/>
        <c:crossesAt val="100"/>
        <c:crossBetween val="midCat"/>
      </c:valAx>
    </c:plotArea>
    <c:legend>
      <c:legendPos val="r"/>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72066583782290372"/>
          <c:y val="7.425388899558287E-3"/>
          <c:w val="0.25587539715430307"/>
          <c:h val="0.91415197490557587"/>
        </c:manualLayout>
      </c:layout>
      <c:overlay val="0"/>
      <c:txPr>
        <a:bodyPr/>
        <a:lstStyle/>
        <a:p>
          <a:pPr>
            <a:defRPr sz="82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38100</xdr:rowOff>
    </xdr:from>
    <xdr:to>
      <xdr:col>3</xdr:col>
      <xdr:colOff>171450</xdr:colOff>
      <xdr:row>3</xdr:row>
      <xdr:rowOff>180975</xdr:rowOff>
    </xdr:to>
    <xdr:pic>
      <xdr:nvPicPr>
        <xdr:cNvPr id="3816" name="Imagen 1" descr="\\Mpramirez\mis documentos\Mis imágenes\Logo Igac_color_vert.jpg">
          <a:extLst>
            <a:ext uri="{FF2B5EF4-FFF2-40B4-BE49-F238E27FC236}">
              <a16:creationId xmlns:a16="http://schemas.microsoft.com/office/drawing/2014/main" id="{6830861E-0375-4510-8AB4-24EE1398A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90500" y="95250"/>
          <a:ext cx="390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152400</xdr:colOff>
      <xdr:row>94</xdr:row>
      <xdr:rowOff>66675</xdr:rowOff>
    </xdr:from>
    <xdr:to>
      <xdr:col>3</xdr:col>
      <xdr:colOff>152400</xdr:colOff>
      <xdr:row>96</xdr:row>
      <xdr:rowOff>171450</xdr:rowOff>
    </xdr:to>
    <xdr:pic>
      <xdr:nvPicPr>
        <xdr:cNvPr id="3817" name="Imagen 1" descr="\\Mpramirez\mis documentos\Mis imágenes\Logo Igac_color_vert.jpg">
          <a:extLst>
            <a:ext uri="{FF2B5EF4-FFF2-40B4-BE49-F238E27FC236}">
              <a16:creationId xmlns:a16="http://schemas.microsoft.com/office/drawing/2014/main" id="{47AB00DF-69C9-4C41-97A0-58985459AC0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3293"/>
        <a:stretch>
          <a:fillRect/>
        </a:stretch>
      </xdr:blipFill>
      <xdr:spPr bwMode="auto">
        <a:xfrm>
          <a:off x="200025" y="15697200"/>
          <a:ext cx="361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57</xdr:row>
      <xdr:rowOff>38100</xdr:rowOff>
    </xdr:from>
    <xdr:to>
      <xdr:col>3</xdr:col>
      <xdr:colOff>171450</xdr:colOff>
      <xdr:row>59</xdr:row>
      <xdr:rowOff>180975</xdr:rowOff>
    </xdr:to>
    <xdr:pic>
      <xdr:nvPicPr>
        <xdr:cNvPr id="3818" name="Imagen 1" descr="\\Mpramirez\mis documentos\Mis imágenes\Logo Igac_color_vert.jpg">
          <a:extLst>
            <a:ext uri="{FF2B5EF4-FFF2-40B4-BE49-F238E27FC236}">
              <a16:creationId xmlns:a16="http://schemas.microsoft.com/office/drawing/2014/main" id="{E62062F0-CEE3-4121-A2DB-67B7D0F8F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90500" y="7943850"/>
          <a:ext cx="390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141</xdr:row>
      <xdr:rowOff>38100</xdr:rowOff>
    </xdr:from>
    <xdr:to>
      <xdr:col>3</xdr:col>
      <xdr:colOff>171450</xdr:colOff>
      <xdr:row>143</xdr:row>
      <xdr:rowOff>180975</xdr:rowOff>
    </xdr:to>
    <xdr:pic>
      <xdr:nvPicPr>
        <xdr:cNvPr id="3819" name="Imagen 1" descr="\\Mpramirez\mis documentos\Mis imágenes\Logo Igac_color_vert.jpg">
          <a:extLst>
            <a:ext uri="{FF2B5EF4-FFF2-40B4-BE49-F238E27FC236}">
              <a16:creationId xmlns:a16="http://schemas.microsoft.com/office/drawing/2014/main" id="{8F331BA1-15C8-4B68-8DF2-98A1EE262AF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3293"/>
        <a:stretch>
          <a:fillRect/>
        </a:stretch>
      </xdr:blipFill>
      <xdr:spPr bwMode="auto">
        <a:xfrm>
          <a:off x="190500" y="23517225"/>
          <a:ext cx="3905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xdr:colOff>
      <xdr:row>23</xdr:row>
      <xdr:rowOff>9525</xdr:rowOff>
    </xdr:from>
    <xdr:to>
      <xdr:col>41</xdr:col>
      <xdr:colOff>19050</xdr:colOff>
      <xdr:row>32</xdr:row>
      <xdr:rowOff>200025</xdr:rowOff>
    </xdr:to>
    <xdr:graphicFrame macro="">
      <xdr:nvGraphicFramePr>
        <xdr:cNvPr id="3820" name="6 Gráfico">
          <a:extLst>
            <a:ext uri="{FF2B5EF4-FFF2-40B4-BE49-F238E27FC236}">
              <a16:creationId xmlns:a16="http://schemas.microsoft.com/office/drawing/2014/main" id="{32125696-3A23-4005-8A48-F635A0A92F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9525</xdr:colOff>
      <xdr:row>116</xdr:row>
      <xdr:rowOff>9525</xdr:rowOff>
    </xdr:from>
    <xdr:to>
      <xdr:col>41</xdr:col>
      <xdr:colOff>19050</xdr:colOff>
      <xdr:row>126</xdr:row>
      <xdr:rowOff>0</xdr:rowOff>
    </xdr:to>
    <xdr:graphicFrame macro="">
      <xdr:nvGraphicFramePr>
        <xdr:cNvPr id="3821" name="6 Gráfico">
          <a:extLst>
            <a:ext uri="{FF2B5EF4-FFF2-40B4-BE49-F238E27FC236}">
              <a16:creationId xmlns:a16="http://schemas.microsoft.com/office/drawing/2014/main" id="{24EE07EB-03E1-4B2D-A379-BD188DFE9B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BC180"/>
  <sheetViews>
    <sheetView showGridLines="0" tabSelected="1" view="pageBreakPreview" zoomScaleNormal="100" zoomScaleSheetLayoutView="100" workbookViewId="0">
      <selection activeCell="E2" sqref="E2:AU3"/>
    </sheetView>
  </sheetViews>
  <sheetFormatPr baseColWidth="10" defaultRowHeight="12.75" x14ac:dyDescent="0.2"/>
  <cols>
    <col min="1" max="1" width="0.7109375" style="22" customWidth="1"/>
    <col min="2" max="3" width="2.7109375" style="22" customWidth="1"/>
    <col min="4" max="4" width="5.28515625" style="22" customWidth="1"/>
    <col min="5" max="5" width="4.7109375" style="22" customWidth="1"/>
    <col min="6" max="6" width="2.85546875" style="22" customWidth="1"/>
    <col min="7" max="8" width="2" style="22" customWidth="1"/>
    <col min="9" max="9" width="3" style="22" customWidth="1"/>
    <col min="10" max="10" width="1.5703125" style="22" customWidth="1"/>
    <col min="11" max="11" width="4.7109375" style="22" customWidth="1"/>
    <col min="12" max="12" width="2.5703125" style="22" customWidth="1"/>
    <col min="13" max="13" width="1.5703125" style="22" customWidth="1"/>
    <col min="14" max="14" width="2.42578125" style="22" customWidth="1"/>
    <col min="15" max="15" width="1.85546875" style="22" customWidth="1"/>
    <col min="16" max="16" width="2.28515625" style="22" customWidth="1"/>
    <col min="17" max="17" width="2.7109375" style="22" customWidth="1"/>
    <col min="18" max="18" width="3" style="22" customWidth="1"/>
    <col min="19" max="19" width="2" style="22" customWidth="1"/>
    <col min="20" max="20" width="2.7109375" style="22" customWidth="1"/>
    <col min="21" max="21" width="1.85546875" style="22" customWidth="1"/>
    <col min="22" max="22" width="0.85546875" style="22" customWidth="1"/>
    <col min="23" max="23" width="3" style="22" customWidth="1"/>
    <col min="24" max="24" width="2.7109375" style="22" customWidth="1"/>
    <col min="25" max="25" width="0.7109375" style="22" customWidth="1"/>
    <col min="26" max="26" width="1.7109375" style="22" customWidth="1"/>
    <col min="27" max="27" width="3.28515625" style="22" customWidth="1"/>
    <col min="28" max="28" width="2.42578125" style="22" customWidth="1"/>
    <col min="29" max="29" width="2.7109375" style="22" customWidth="1"/>
    <col min="30" max="30" width="3.28515625" style="22" customWidth="1"/>
    <col min="31" max="31" width="3" style="22" customWidth="1"/>
    <col min="32" max="32" width="2.7109375" style="22" customWidth="1"/>
    <col min="33" max="33" width="2.28515625" style="22" customWidth="1"/>
    <col min="34" max="34" width="2.7109375" style="22" customWidth="1"/>
    <col min="35" max="35" width="2.5703125" style="22" customWidth="1"/>
    <col min="36" max="36" width="3.42578125" style="22" customWidth="1"/>
    <col min="37" max="39" width="2.7109375" style="22" customWidth="1"/>
    <col min="40" max="40" width="3.28515625" style="22" customWidth="1"/>
    <col min="41" max="41" width="0.7109375" style="22" customWidth="1"/>
    <col min="42" max="42" width="2.7109375" style="22" customWidth="1"/>
    <col min="43" max="43" width="2.140625" style="22" customWidth="1"/>
    <col min="44" max="49" width="3" style="22" customWidth="1"/>
    <col min="50" max="130" width="2.7109375" style="22" customWidth="1"/>
    <col min="131" max="16384" width="11.42578125" style="22"/>
  </cols>
  <sheetData>
    <row r="1" spans="2:55" ht="4.5" customHeight="1" x14ac:dyDescent="0.2"/>
    <row r="2" spans="2:55" ht="14.25" customHeight="1" x14ac:dyDescent="0.2">
      <c r="B2" s="406"/>
      <c r="C2" s="407"/>
      <c r="D2" s="407"/>
      <c r="E2" s="414" t="s">
        <v>75</v>
      </c>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6"/>
      <c r="AV2" s="471" t="s">
        <v>4</v>
      </c>
      <c r="AW2" s="471"/>
      <c r="AX2" s="471"/>
      <c r="AY2" s="471"/>
      <c r="AZ2" s="471"/>
      <c r="BA2" s="471"/>
      <c r="BB2" s="471"/>
      <c r="BC2" s="472"/>
    </row>
    <row r="3" spans="2:55" ht="14.25" customHeight="1" x14ac:dyDescent="0.2">
      <c r="B3" s="408"/>
      <c r="C3" s="378"/>
      <c r="D3" s="378"/>
      <c r="E3" s="417"/>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9"/>
      <c r="AV3" s="473" t="s">
        <v>38</v>
      </c>
      <c r="AW3" s="473"/>
      <c r="AX3" s="473"/>
      <c r="AY3" s="473"/>
      <c r="AZ3" s="473"/>
      <c r="BA3" s="473"/>
      <c r="BB3" s="473"/>
      <c r="BC3" s="474"/>
    </row>
    <row r="4" spans="2:55" ht="16.5" customHeight="1" x14ac:dyDescent="0.2">
      <c r="B4" s="409"/>
      <c r="C4" s="328"/>
      <c r="D4" s="328"/>
      <c r="E4" s="475" t="s">
        <v>76</v>
      </c>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7"/>
      <c r="AV4" s="478"/>
      <c r="AW4" s="478"/>
      <c r="AX4" s="478"/>
      <c r="AY4" s="478"/>
      <c r="AZ4" s="478"/>
      <c r="BA4" s="478"/>
      <c r="BB4" s="478"/>
      <c r="BC4" s="479"/>
    </row>
    <row r="5" spans="2:55" s="24" customFormat="1" ht="14.25" customHeight="1" x14ac:dyDescent="0.2">
      <c r="B5" s="480" t="s">
        <v>39</v>
      </c>
      <c r="C5" s="481"/>
      <c r="D5" s="481"/>
      <c r="E5" s="482"/>
      <c r="F5" s="482"/>
      <c r="G5" s="482"/>
      <c r="H5" s="482"/>
      <c r="I5" s="482"/>
      <c r="J5" s="482"/>
      <c r="K5" s="482"/>
      <c r="L5" s="482"/>
      <c r="M5" s="482"/>
      <c r="N5" s="482"/>
      <c r="O5" s="483"/>
      <c r="P5" s="483"/>
      <c r="Q5" s="483"/>
      <c r="R5" s="483"/>
      <c r="S5" s="483"/>
      <c r="T5" s="483"/>
      <c r="U5" s="483"/>
      <c r="V5" s="483"/>
      <c r="W5" s="483"/>
      <c r="X5" s="483"/>
      <c r="Y5" s="483"/>
      <c r="Z5" s="483"/>
      <c r="AA5" s="483"/>
      <c r="AB5" s="483"/>
      <c r="AC5" s="483"/>
      <c r="AD5" s="484" t="s">
        <v>1</v>
      </c>
      <c r="AE5" s="484"/>
      <c r="AF5" s="484"/>
      <c r="AG5" s="484"/>
      <c r="AH5" s="484"/>
      <c r="AI5" s="484"/>
      <c r="AJ5" s="484"/>
      <c r="AK5" s="485"/>
      <c r="AL5" s="485"/>
      <c r="AM5" s="485"/>
      <c r="AN5" s="485"/>
      <c r="AO5" s="485"/>
      <c r="AP5" s="485"/>
      <c r="AQ5" s="485"/>
      <c r="AR5" s="485"/>
      <c r="AS5" s="485"/>
      <c r="AT5" s="206" t="s">
        <v>43</v>
      </c>
      <c r="AU5" s="206"/>
      <c r="AV5" s="486"/>
      <c r="AW5" s="486"/>
      <c r="AX5" s="487"/>
      <c r="AY5" s="487"/>
      <c r="AZ5" s="487"/>
      <c r="BA5" s="487"/>
      <c r="BB5" s="487"/>
      <c r="BC5" s="488"/>
    </row>
    <row r="6" spans="2:55" s="24" customFormat="1" ht="14.25" customHeight="1" x14ac:dyDescent="0.2">
      <c r="B6" s="491" t="s">
        <v>44</v>
      </c>
      <c r="C6" s="492"/>
      <c r="D6" s="492"/>
      <c r="E6" s="492"/>
      <c r="F6" s="492"/>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3"/>
      <c r="AY6" s="483"/>
      <c r="AZ6" s="483"/>
      <c r="BA6" s="483"/>
      <c r="BB6" s="483"/>
      <c r="BC6" s="493"/>
    </row>
    <row r="7" spans="2:55" s="24" customFormat="1" ht="14.25" customHeight="1" x14ac:dyDescent="0.2">
      <c r="B7" s="494" t="s">
        <v>40</v>
      </c>
      <c r="C7" s="482"/>
      <c r="D7" s="482"/>
      <c r="E7" s="482"/>
      <c r="F7" s="482"/>
      <c r="G7" s="482"/>
      <c r="H7" s="482"/>
      <c r="I7" s="482"/>
      <c r="J7" s="482"/>
      <c r="K7" s="482"/>
      <c r="L7" s="482"/>
      <c r="M7" s="482"/>
      <c r="N7" s="482"/>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3"/>
      <c r="AS7" s="483"/>
      <c r="AT7" s="484" t="s">
        <v>5</v>
      </c>
      <c r="AU7" s="484"/>
      <c r="AV7" s="484"/>
      <c r="AW7" s="484"/>
      <c r="AX7" s="483"/>
      <c r="AY7" s="483"/>
      <c r="AZ7" s="483"/>
      <c r="BA7" s="483"/>
      <c r="BB7" s="483"/>
      <c r="BC7" s="493"/>
    </row>
    <row r="8" spans="2:55" s="24" customFormat="1" ht="3" customHeight="1" x14ac:dyDescent="0.2">
      <c r="B8" s="25"/>
      <c r="D8" s="26"/>
      <c r="E8" s="26"/>
      <c r="F8" s="26"/>
      <c r="G8" s="26"/>
      <c r="H8" s="26"/>
      <c r="I8" s="26"/>
      <c r="J8" s="26"/>
      <c r="K8" s="26"/>
      <c r="L8" s="27"/>
      <c r="M8" s="27"/>
      <c r="N8" s="27"/>
      <c r="O8" s="27"/>
      <c r="P8" s="27"/>
      <c r="Q8" s="27"/>
      <c r="R8" s="27"/>
      <c r="S8" s="27"/>
      <c r="T8" s="27"/>
      <c r="U8" s="27"/>
      <c r="V8" s="27"/>
      <c r="W8" s="27"/>
      <c r="X8" s="27"/>
      <c r="Y8" s="27"/>
      <c r="Z8" s="27"/>
      <c r="AA8" s="27"/>
      <c r="AB8" s="27"/>
      <c r="AC8" s="27"/>
      <c r="AD8" s="27"/>
      <c r="AE8" s="27"/>
      <c r="AF8" s="27"/>
      <c r="AG8" s="27"/>
      <c r="AH8" s="27"/>
      <c r="AI8" s="27"/>
      <c r="AJ8" s="27"/>
      <c r="AL8" s="27"/>
      <c r="AM8" s="27"/>
      <c r="AN8" s="27"/>
      <c r="AO8" s="27"/>
      <c r="AP8" s="27"/>
      <c r="AQ8" s="27"/>
      <c r="AR8" s="27"/>
      <c r="AS8" s="27"/>
      <c r="AT8" s="27"/>
      <c r="AU8" s="27"/>
      <c r="AV8" s="28"/>
      <c r="AW8" s="28"/>
      <c r="AX8" s="28"/>
      <c r="AY8" s="28"/>
      <c r="AZ8" s="28"/>
      <c r="BA8" s="28"/>
      <c r="BB8" s="28"/>
      <c r="BC8" s="29"/>
    </row>
    <row r="9" spans="2:55" s="24" customFormat="1" ht="12.75" customHeight="1" x14ac:dyDescent="0.2">
      <c r="B9" s="25" t="s">
        <v>6</v>
      </c>
      <c r="G9" s="30" t="s">
        <v>7</v>
      </c>
      <c r="I9" s="1"/>
      <c r="K9" s="21"/>
      <c r="L9" s="21"/>
      <c r="M9" s="21"/>
      <c r="N9" s="21"/>
      <c r="O9" s="206" t="s">
        <v>8</v>
      </c>
      <c r="P9" s="206"/>
      <c r="Q9" s="206"/>
      <c r="R9" s="206"/>
      <c r="S9" s="206"/>
      <c r="T9" s="206"/>
      <c r="U9" s="206"/>
      <c r="V9" s="206"/>
      <c r="W9" s="207"/>
      <c r="X9" s="1"/>
      <c r="Z9" s="467"/>
      <c r="AA9" s="467"/>
      <c r="AB9" s="467"/>
      <c r="AC9" s="467"/>
      <c r="AD9" s="467"/>
      <c r="AE9" s="467"/>
      <c r="AF9" s="467"/>
      <c r="AG9" s="467"/>
      <c r="AH9" s="467"/>
      <c r="AI9" s="467"/>
      <c r="AJ9" s="206" t="s">
        <v>9</v>
      </c>
      <c r="AK9" s="206"/>
      <c r="AL9" s="206"/>
      <c r="AM9" s="1"/>
      <c r="AP9" s="467"/>
      <c r="AQ9" s="467"/>
      <c r="AR9" s="467"/>
      <c r="AS9" s="467"/>
      <c r="AT9" s="467"/>
      <c r="AU9" s="467"/>
      <c r="AV9" s="467"/>
      <c r="AW9" s="467"/>
      <c r="AX9" s="206" t="s">
        <v>10</v>
      </c>
      <c r="AY9" s="206"/>
      <c r="AZ9" s="206"/>
      <c r="BA9" s="206"/>
      <c r="BB9" s="1"/>
      <c r="BC9" s="31"/>
    </row>
    <row r="10" spans="2:55" s="24" customFormat="1" ht="4.5" customHeight="1" x14ac:dyDescent="0.2">
      <c r="B10" s="25"/>
      <c r="BC10" s="32"/>
    </row>
    <row r="11" spans="2:55" ht="3" customHeight="1" x14ac:dyDescent="0.2">
      <c r="B11" s="239" t="s">
        <v>1</v>
      </c>
      <c r="C11" s="239"/>
      <c r="D11" s="239"/>
      <c r="E11" s="239" t="s">
        <v>70</v>
      </c>
      <c r="F11" s="239"/>
      <c r="G11" s="239"/>
      <c r="H11" s="239"/>
      <c r="I11" s="239" t="s">
        <v>86</v>
      </c>
      <c r="J11" s="239"/>
      <c r="K11" s="239"/>
      <c r="L11" s="239"/>
      <c r="M11" s="244" t="s">
        <v>25</v>
      </c>
      <c r="N11" s="244"/>
      <c r="O11" s="244"/>
      <c r="P11" s="244"/>
      <c r="Q11" s="244"/>
      <c r="R11" s="244"/>
      <c r="S11" s="244"/>
      <c r="T11" s="244"/>
      <c r="U11" s="244"/>
      <c r="V11" s="244"/>
      <c r="W11" s="244"/>
      <c r="X11" s="244"/>
      <c r="Y11" s="244"/>
      <c r="Z11" s="244"/>
      <c r="AA11" s="244"/>
      <c r="AB11" s="244"/>
      <c r="AC11" s="244"/>
      <c r="AD11" s="244"/>
      <c r="AE11" s="239" t="s">
        <v>26</v>
      </c>
      <c r="AF11" s="239"/>
      <c r="AG11" s="239"/>
      <c r="AH11" s="239"/>
      <c r="AI11" s="466"/>
      <c r="AJ11" s="239" t="s">
        <v>67</v>
      </c>
      <c r="AK11" s="239"/>
      <c r="AL11" s="239"/>
      <c r="AM11" s="239"/>
      <c r="AN11" s="239"/>
      <c r="AO11" s="239"/>
      <c r="AP11" s="239"/>
      <c r="AQ11" s="239"/>
      <c r="AR11" s="465" t="s">
        <v>68</v>
      </c>
      <c r="AS11" s="239"/>
      <c r="AT11" s="239"/>
      <c r="AU11" s="239"/>
      <c r="AV11" s="239"/>
      <c r="AW11" s="239"/>
      <c r="AX11" s="239"/>
      <c r="AY11" s="239"/>
      <c r="AZ11" s="239"/>
      <c r="BA11" s="239"/>
      <c r="BB11" s="239"/>
      <c r="BC11" s="239"/>
    </row>
    <row r="12" spans="2:55" ht="6" customHeight="1" x14ac:dyDescent="0.2">
      <c r="B12" s="239"/>
      <c r="C12" s="239"/>
      <c r="D12" s="239"/>
      <c r="E12" s="239"/>
      <c r="F12" s="239"/>
      <c r="G12" s="239"/>
      <c r="H12" s="239"/>
      <c r="I12" s="239"/>
      <c r="J12" s="239"/>
      <c r="K12" s="239"/>
      <c r="L12" s="239"/>
      <c r="M12" s="469"/>
      <c r="N12" s="469"/>
      <c r="O12" s="469"/>
      <c r="P12" s="469"/>
      <c r="Q12" s="469"/>
      <c r="R12" s="469"/>
      <c r="S12" s="469"/>
      <c r="T12" s="469"/>
      <c r="U12" s="469"/>
      <c r="V12" s="469"/>
      <c r="W12" s="469"/>
      <c r="X12" s="469"/>
      <c r="Y12" s="469"/>
      <c r="Z12" s="469"/>
      <c r="AA12" s="469"/>
      <c r="AB12" s="469"/>
      <c r="AC12" s="469"/>
      <c r="AD12" s="469"/>
      <c r="AE12" s="239"/>
      <c r="AF12" s="239"/>
      <c r="AG12" s="239"/>
      <c r="AH12" s="239"/>
      <c r="AI12" s="466"/>
      <c r="AJ12" s="239"/>
      <c r="AK12" s="239"/>
      <c r="AL12" s="239"/>
      <c r="AM12" s="239"/>
      <c r="AN12" s="239"/>
      <c r="AO12" s="239"/>
      <c r="AP12" s="239"/>
      <c r="AQ12" s="239"/>
      <c r="AR12" s="465"/>
      <c r="AS12" s="239"/>
      <c r="AT12" s="239"/>
      <c r="AU12" s="239"/>
      <c r="AV12" s="239"/>
      <c r="AW12" s="239"/>
      <c r="AX12" s="239"/>
      <c r="AY12" s="239"/>
      <c r="AZ12" s="239"/>
      <c r="BA12" s="239"/>
      <c r="BB12" s="239"/>
      <c r="BC12" s="239"/>
    </row>
    <row r="13" spans="2:55" ht="9.75" customHeight="1" x14ac:dyDescent="0.2">
      <c r="B13" s="239"/>
      <c r="C13" s="239"/>
      <c r="D13" s="239"/>
      <c r="E13" s="239"/>
      <c r="F13" s="239"/>
      <c r="G13" s="239"/>
      <c r="H13" s="239"/>
      <c r="I13" s="239"/>
      <c r="J13" s="239"/>
      <c r="K13" s="239"/>
      <c r="L13" s="239"/>
      <c r="M13" s="33"/>
      <c r="N13" s="33"/>
      <c r="O13" s="34" t="s">
        <v>72</v>
      </c>
      <c r="P13" s="34"/>
      <c r="Q13" s="34"/>
      <c r="R13" s="34"/>
      <c r="S13" s="34"/>
      <c r="T13" s="34"/>
      <c r="U13" s="495"/>
      <c r="V13" s="495"/>
      <c r="W13" s="34" t="s">
        <v>73</v>
      </c>
      <c r="X13" s="35"/>
      <c r="Y13" s="33"/>
      <c r="Z13" s="33"/>
      <c r="AA13" s="20"/>
      <c r="AB13" s="34"/>
      <c r="AC13" s="36"/>
      <c r="AD13" s="34"/>
      <c r="AE13" s="239"/>
      <c r="AF13" s="239"/>
      <c r="AG13" s="239"/>
      <c r="AH13" s="239"/>
      <c r="AI13" s="466"/>
      <c r="AJ13" s="239"/>
      <c r="AK13" s="239"/>
      <c r="AL13" s="239"/>
      <c r="AM13" s="239"/>
      <c r="AN13" s="239"/>
      <c r="AO13" s="239"/>
      <c r="AP13" s="239"/>
      <c r="AQ13" s="239"/>
      <c r="AR13" s="465"/>
      <c r="AS13" s="239"/>
      <c r="AT13" s="239"/>
      <c r="AU13" s="239"/>
      <c r="AV13" s="239"/>
      <c r="AW13" s="239"/>
      <c r="AX13" s="239"/>
      <c r="AY13" s="239"/>
      <c r="AZ13" s="239"/>
      <c r="BA13" s="239"/>
      <c r="BB13" s="239"/>
      <c r="BC13" s="239"/>
    </row>
    <row r="14" spans="2:55" ht="3" customHeight="1" x14ac:dyDescent="0.2">
      <c r="B14" s="239"/>
      <c r="C14" s="239"/>
      <c r="D14" s="239"/>
      <c r="E14" s="239"/>
      <c r="F14" s="239"/>
      <c r="G14" s="239"/>
      <c r="H14" s="239"/>
      <c r="I14" s="239"/>
      <c r="J14" s="239"/>
      <c r="K14" s="239"/>
      <c r="L14" s="239"/>
      <c r="M14" s="34"/>
      <c r="N14" s="34"/>
      <c r="O14" s="34"/>
      <c r="P14" s="34"/>
      <c r="Q14" s="34"/>
      <c r="R14" s="34"/>
      <c r="S14" s="34"/>
      <c r="T14" s="34"/>
      <c r="U14" s="34"/>
      <c r="V14" s="34"/>
      <c r="W14" s="34"/>
      <c r="X14" s="34"/>
      <c r="Y14" s="34"/>
      <c r="Z14" s="34"/>
      <c r="AA14" s="34"/>
      <c r="AB14" s="34"/>
      <c r="AC14" s="34"/>
      <c r="AD14" s="34"/>
      <c r="AE14" s="239"/>
      <c r="AF14" s="239"/>
      <c r="AG14" s="239"/>
      <c r="AH14" s="239"/>
      <c r="AI14" s="466"/>
      <c r="AJ14" s="239"/>
      <c r="AK14" s="239"/>
      <c r="AL14" s="239"/>
      <c r="AM14" s="239"/>
      <c r="AN14" s="239"/>
      <c r="AO14" s="239"/>
      <c r="AP14" s="239"/>
      <c r="AQ14" s="239"/>
      <c r="AR14" s="465"/>
      <c r="AS14" s="239"/>
      <c r="AT14" s="239"/>
      <c r="AU14" s="239"/>
      <c r="AV14" s="239"/>
      <c r="AW14" s="239"/>
      <c r="AX14" s="239"/>
      <c r="AY14" s="239"/>
      <c r="AZ14" s="239"/>
      <c r="BA14" s="239"/>
      <c r="BB14" s="239"/>
      <c r="BC14" s="239"/>
    </row>
    <row r="15" spans="2:55" ht="9.75" customHeight="1" x14ac:dyDescent="0.2">
      <c r="B15" s="239"/>
      <c r="C15" s="239"/>
      <c r="D15" s="239"/>
      <c r="E15" s="239"/>
      <c r="F15" s="239"/>
      <c r="G15" s="239"/>
      <c r="H15" s="239"/>
      <c r="I15" s="239"/>
      <c r="J15" s="239"/>
      <c r="K15" s="239"/>
      <c r="L15" s="239"/>
      <c r="M15" s="470" t="s">
        <v>71</v>
      </c>
      <c r="N15" s="470"/>
      <c r="O15" s="470"/>
      <c r="P15" s="470"/>
      <c r="Q15" s="470"/>
      <c r="R15" s="470"/>
      <c r="S15" s="470"/>
      <c r="T15" s="470"/>
      <c r="U15" s="470"/>
      <c r="V15" s="470"/>
      <c r="W15" s="470"/>
      <c r="X15" s="470"/>
      <c r="Y15" s="470"/>
      <c r="Z15" s="470"/>
      <c r="AA15" s="470"/>
      <c r="AB15" s="470"/>
      <c r="AC15" s="470"/>
      <c r="AD15" s="470"/>
      <c r="AE15" s="239"/>
      <c r="AF15" s="239"/>
      <c r="AG15" s="239"/>
      <c r="AH15" s="239"/>
      <c r="AI15" s="466"/>
      <c r="AJ15" s="239" t="s">
        <v>28</v>
      </c>
      <c r="AK15" s="239"/>
      <c r="AL15" s="239"/>
      <c r="AM15" s="239"/>
      <c r="AN15" s="239" t="s">
        <v>29</v>
      </c>
      <c r="AO15" s="239"/>
      <c r="AP15" s="239"/>
      <c r="AQ15" s="239"/>
      <c r="AR15" s="465" t="s">
        <v>30</v>
      </c>
      <c r="AS15" s="239"/>
      <c r="AT15" s="239"/>
      <c r="AU15" s="239"/>
      <c r="AV15" s="422" t="s">
        <v>31</v>
      </c>
      <c r="AW15" s="422"/>
      <c r="AX15" s="422"/>
      <c r="AY15" s="422"/>
      <c r="AZ15" s="422" t="s">
        <v>32</v>
      </c>
      <c r="BA15" s="422"/>
      <c r="BB15" s="422"/>
      <c r="BC15" s="422"/>
    </row>
    <row r="16" spans="2:55" ht="12" customHeight="1" x14ac:dyDescent="0.2">
      <c r="B16" s="239"/>
      <c r="C16" s="239"/>
      <c r="D16" s="239"/>
      <c r="E16" s="239"/>
      <c r="F16" s="239"/>
      <c r="G16" s="239"/>
      <c r="H16" s="239"/>
      <c r="I16" s="239"/>
      <c r="J16" s="239"/>
      <c r="K16" s="239"/>
      <c r="L16" s="239"/>
      <c r="M16" s="239">
        <v>0</v>
      </c>
      <c r="N16" s="239"/>
      <c r="O16" s="239"/>
      <c r="P16" s="239"/>
      <c r="Q16" s="422">
        <v>-33</v>
      </c>
      <c r="R16" s="422"/>
      <c r="S16" s="422"/>
      <c r="T16" s="422">
        <v>-100</v>
      </c>
      <c r="U16" s="422"/>
      <c r="V16" s="422"/>
      <c r="W16" s="422"/>
      <c r="X16" s="422">
        <v>-500</v>
      </c>
      <c r="Y16" s="422"/>
      <c r="Z16" s="422"/>
      <c r="AA16" s="422"/>
      <c r="AB16" s="422">
        <v>-1500</v>
      </c>
      <c r="AC16" s="422"/>
      <c r="AD16" s="422"/>
      <c r="AE16" s="239"/>
      <c r="AF16" s="239"/>
      <c r="AG16" s="239"/>
      <c r="AH16" s="239"/>
      <c r="AI16" s="466"/>
      <c r="AJ16" s="239"/>
      <c r="AK16" s="239"/>
      <c r="AL16" s="239"/>
      <c r="AM16" s="239"/>
      <c r="AN16" s="239"/>
      <c r="AO16" s="239"/>
      <c r="AP16" s="239"/>
      <c r="AQ16" s="239"/>
      <c r="AR16" s="465"/>
      <c r="AS16" s="239"/>
      <c r="AT16" s="239"/>
      <c r="AU16" s="239"/>
      <c r="AV16" s="422"/>
      <c r="AW16" s="422"/>
      <c r="AX16" s="422"/>
      <c r="AY16" s="422"/>
      <c r="AZ16" s="422"/>
      <c r="BA16" s="422"/>
      <c r="BB16" s="422"/>
      <c r="BC16" s="422"/>
    </row>
    <row r="17" spans="2:55" ht="15.75" customHeight="1" x14ac:dyDescent="0.2">
      <c r="B17" s="489"/>
      <c r="C17" s="489"/>
      <c r="D17" s="489"/>
      <c r="E17" s="489"/>
      <c r="F17" s="489"/>
      <c r="G17" s="489"/>
      <c r="H17" s="489"/>
      <c r="I17" s="489"/>
      <c r="J17" s="489"/>
      <c r="K17" s="489"/>
      <c r="L17" s="489"/>
      <c r="M17" s="428"/>
      <c r="N17" s="429"/>
      <c r="O17" s="429"/>
      <c r="P17" s="430"/>
      <c r="Q17" s="432"/>
      <c r="R17" s="433"/>
      <c r="S17" s="434"/>
      <c r="T17" s="423"/>
      <c r="U17" s="423"/>
      <c r="V17" s="423"/>
      <c r="W17" s="423"/>
      <c r="X17" s="432"/>
      <c r="Y17" s="433"/>
      <c r="Z17" s="433"/>
      <c r="AA17" s="434"/>
      <c r="AB17" s="432"/>
      <c r="AC17" s="433"/>
      <c r="AD17" s="434"/>
      <c r="AE17" s="177" t="str">
        <f>IF(Q17="","",Q17-AB17)</f>
        <v/>
      </c>
      <c r="AF17" s="177"/>
      <c r="AG17" s="177"/>
      <c r="AH17" s="177"/>
      <c r="AI17" s="177"/>
      <c r="AJ17" s="468"/>
      <c r="AK17" s="468"/>
      <c r="AL17" s="468"/>
      <c r="AM17" s="468"/>
      <c r="AN17" s="468"/>
      <c r="AO17" s="468"/>
      <c r="AP17" s="468"/>
      <c r="AQ17" s="468"/>
      <c r="AR17" s="177" t="str">
        <f>IF(AZ17="","", AZ17-AV17)</f>
        <v/>
      </c>
      <c r="AS17" s="177"/>
      <c r="AT17" s="177"/>
      <c r="AU17" s="177"/>
      <c r="AV17" s="177" t="str">
        <f>IF(M17="","",(M17-Q17)*(AZ17/M17))</f>
        <v/>
      </c>
      <c r="AW17" s="177"/>
      <c r="AX17" s="177"/>
      <c r="AY17" s="177"/>
      <c r="AZ17" s="177" t="str">
        <f>IF(AJ17="","",((AJ17-AN17)/AJ17)*100)</f>
        <v/>
      </c>
      <c r="BA17" s="177"/>
      <c r="BB17" s="177"/>
      <c r="BC17" s="177"/>
    </row>
    <row r="18" spans="2:55" ht="15.75" customHeight="1" x14ac:dyDescent="0.2">
      <c r="B18" s="489"/>
      <c r="C18" s="489"/>
      <c r="D18" s="489"/>
      <c r="E18" s="489"/>
      <c r="F18" s="489"/>
      <c r="G18" s="489"/>
      <c r="H18" s="489"/>
      <c r="I18" s="489"/>
      <c r="J18" s="489"/>
      <c r="K18" s="489"/>
      <c r="L18" s="489"/>
      <c r="M18" s="428"/>
      <c r="N18" s="429"/>
      <c r="O18" s="429"/>
      <c r="P18" s="430"/>
      <c r="Q18" s="432"/>
      <c r="R18" s="433"/>
      <c r="S18" s="434"/>
      <c r="T18" s="423"/>
      <c r="U18" s="423"/>
      <c r="V18" s="423"/>
      <c r="W18" s="423"/>
      <c r="X18" s="432"/>
      <c r="Y18" s="433"/>
      <c r="Z18" s="433"/>
      <c r="AA18" s="434"/>
      <c r="AB18" s="432"/>
      <c r="AC18" s="433"/>
      <c r="AD18" s="434"/>
      <c r="AE18" s="177" t="str">
        <f>IF(Q18="","",Q18-AB18)</f>
        <v/>
      </c>
      <c r="AF18" s="177"/>
      <c r="AG18" s="177"/>
      <c r="AH18" s="177"/>
      <c r="AI18" s="177"/>
      <c r="AJ18" s="423"/>
      <c r="AK18" s="423"/>
      <c r="AL18" s="423"/>
      <c r="AM18" s="423"/>
      <c r="AN18" s="423"/>
      <c r="AO18" s="423"/>
      <c r="AP18" s="423"/>
      <c r="AQ18" s="423"/>
      <c r="AR18" s="177" t="str">
        <f>IF(AZ18="","", AZ18-AV18)</f>
        <v/>
      </c>
      <c r="AS18" s="177"/>
      <c r="AT18" s="177"/>
      <c r="AU18" s="177"/>
      <c r="AV18" s="177" t="str">
        <f>IF(M18="","",(M18-Q18)*(AZ18/M18))</f>
        <v/>
      </c>
      <c r="AW18" s="177"/>
      <c r="AX18" s="177"/>
      <c r="AY18" s="177"/>
      <c r="AZ18" s="177" t="str">
        <f>IF(AJ18="","",((AJ18--AN18)/AJ18)*100)</f>
        <v/>
      </c>
      <c r="BA18" s="177"/>
      <c r="BB18" s="177"/>
      <c r="BC18" s="177"/>
    </row>
    <row r="19" spans="2:55" ht="15.75" customHeight="1" x14ac:dyDescent="0.2">
      <c r="B19" s="489"/>
      <c r="C19" s="489"/>
      <c r="D19" s="489"/>
      <c r="E19" s="489"/>
      <c r="F19" s="489"/>
      <c r="G19" s="489"/>
      <c r="H19" s="489"/>
      <c r="I19" s="489"/>
      <c r="J19" s="489"/>
      <c r="K19" s="489"/>
      <c r="L19" s="489"/>
      <c r="M19" s="428"/>
      <c r="N19" s="429"/>
      <c r="O19" s="429"/>
      <c r="P19" s="430"/>
      <c r="Q19" s="432"/>
      <c r="R19" s="433"/>
      <c r="S19" s="434"/>
      <c r="T19" s="423"/>
      <c r="U19" s="423"/>
      <c r="V19" s="423"/>
      <c r="W19" s="423"/>
      <c r="X19" s="432"/>
      <c r="Y19" s="433"/>
      <c r="Z19" s="433"/>
      <c r="AA19" s="434"/>
      <c r="AB19" s="432"/>
      <c r="AC19" s="433"/>
      <c r="AD19" s="434"/>
      <c r="AE19" s="177" t="str">
        <f>IF(Q19="","",Q19-AB19)</f>
        <v/>
      </c>
      <c r="AF19" s="177"/>
      <c r="AG19" s="177"/>
      <c r="AH19" s="177"/>
      <c r="AI19" s="177"/>
      <c r="AJ19" s="423"/>
      <c r="AK19" s="423"/>
      <c r="AL19" s="423"/>
      <c r="AM19" s="423"/>
      <c r="AN19" s="423"/>
      <c r="AO19" s="423"/>
      <c r="AP19" s="423"/>
      <c r="AQ19" s="423"/>
      <c r="AR19" s="177" t="str">
        <f>IF(AZ19="","", AZ19-AV19)</f>
        <v/>
      </c>
      <c r="AS19" s="177"/>
      <c r="AT19" s="177"/>
      <c r="AU19" s="177"/>
      <c r="AV19" s="177" t="str">
        <f>IF(M19="","",(M19-Q19)*(AZ19/M19))</f>
        <v/>
      </c>
      <c r="AW19" s="177"/>
      <c r="AX19" s="177"/>
      <c r="AY19" s="177"/>
      <c r="AZ19" s="177" t="str">
        <f>IF(AJ19="","",((AJ19--AN19)/AJ19)*100)</f>
        <v/>
      </c>
      <c r="BA19" s="177"/>
      <c r="BB19" s="177"/>
      <c r="BC19" s="177"/>
    </row>
    <row r="20" spans="2:55" ht="15.75" customHeight="1" x14ac:dyDescent="0.2">
      <c r="B20" s="489"/>
      <c r="C20" s="489"/>
      <c r="D20" s="489"/>
      <c r="E20" s="489"/>
      <c r="F20" s="489"/>
      <c r="G20" s="489"/>
      <c r="H20" s="489"/>
      <c r="I20" s="489"/>
      <c r="J20" s="489"/>
      <c r="K20" s="489"/>
      <c r="L20" s="489"/>
      <c r="M20" s="428"/>
      <c r="N20" s="429"/>
      <c r="O20" s="429"/>
      <c r="P20" s="430"/>
      <c r="Q20" s="432"/>
      <c r="R20" s="433"/>
      <c r="S20" s="434"/>
      <c r="T20" s="423"/>
      <c r="U20" s="423"/>
      <c r="V20" s="423"/>
      <c r="W20" s="423"/>
      <c r="X20" s="432"/>
      <c r="Y20" s="433"/>
      <c r="Z20" s="433"/>
      <c r="AA20" s="434"/>
      <c r="AB20" s="432"/>
      <c r="AC20" s="433"/>
      <c r="AD20" s="434"/>
      <c r="AE20" s="177" t="str">
        <f>IF(Q20="","",Q20-AB20)</f>
        <v/>
      </c>
      <c r="AF20" s="177"/>
      <c r="AG20" s="177"/>
      <c r="AH20" s="177"/>
      <c r="AI20" s="177"/>
      <c r="AJ20" s="423"/>
      <c r="AK20" s="423"/>
      <c r="AL20" s="423"/>
      <c r="AM20" s="423"/>
      <c r="AN20" s="423"/>
      <c r="AO20" s="423"/>
      <c r="AP20" s="423"/>
      <c r="AQ20" s="423"/>
      <c r="AR20" s="177" t="str">
        <f>IF(AZ20="","", AZ20-AV20)</f>
        <v/>
      </c>
      <c r="AS20" s="177"/>
      <c r="AT20" s="177"/>
      <c r="AU20" s="177"/>
      <c r="AV20" s="177" t="str">
        <f>IF(M20="","",(M20-Q20)*(AZ20/M20))</f>
        <v/>
      </c>
      <c r="AW20" s="177"/>
      <c r="AX20" s="177"/>
      <c r="AY20" s="177"/>
      <c r="AZ20" s="177" t="str">
        <f>IF(AJ20="","",((AJ20--AN20)/AJ20)*100)</f>
        <v/>
      </c>
      <c r="BA20" s="177"/>
      <c r="BB20" s="177"/>
      <c r="BC20" s="177"/>
    </row>
    <row r="21" spans="2:55" ht="15.75" customHeight="1" x14ac:dyDescent="0.2">
      <c r="B21" s="489"/>
      <c r="C21" s="489"/>
      <c r="D21" s="489"/>
      <c r="E21" s="490"/>
      <c r="F21" s="490"/>
      <c r="G21" s="490"/>
      <c r="H21" s="490"/>
      <c r="I21" s="490"/>
      <c r="J21" s="490"/>
      <c r="K21" s="490"/>
      <c r="L21" s="489"/>
      <c r="M21" s="428"/>
      <c r="N21" s="429"/>
      <c r="O21" s="429"/>
      <c r="P21" s="430"/>
      <c r="Q21" s="432"/>
      <c r="R21" s="433"/>
      <c r="S21" s="434"/>
      <c r="T21" s="431"/>
      <c r="U21" s="431"/>
      <c r="V21" s="431"/>
      <c r="W21" s="431"/>
      <c r="X21" s="496"/>
      <c r="Y21" s="497"/>
      <c r="Z21" s="497"/>
      <c r="AA21" s="498"/>
      <c r="AB21" s="496"/>
      <c r="AC21" s="497"/>
      <c r="AD21" s="498"/>
      <c r="AE21" s="427" t="str">
        <f>IF(Q21="","",Q21-AB21)</f>
        <v/>
      </c>
      <c r="AF21" s="427"/>
      <c r="AG21" s="427"/>
      <c r="AH21" s="427"/>
      <c r="AI21" s="427"/>
      <c r="AJ21" s="431"/>
      <c r="AK21" s="431"/>
      <c r="AL21" s="431"/>
      <c r="AM21" s="431"/>
      <c r="AN21" s="431"/>
      <c r="AO21" s="431"/>
      <c r="AP21" s="431"/>
      <c r="AQ21" s="431"/>
      <c r="AR21" s="427" t="str">
        <f>IF(AZ21="","", AZ21-AV21)</f>
        <v/>
      </c>
      <c r="AS21" s="427"/>
      <c r="AT21" s="427"/>
      <c r="AU21" s="427"/>
      <c r="AV21" s="427" t="str">
        <f>IF(M21="","",(M21-Q21)*(AZ21/M21))</f>
        <v/>
      </c>
      <c r="AW21" s="427"/>
      <c r="AX21" s="427"/>
      <c r="AY21" s="427"/>
      <c r="AZ21" s="427" t="str">
        <f>IF(AJ21="","",((AJ21--AN21)/AJ21)*100)</f>
        <v/>
      </c>
      <c r="BA21" s="427"/>
      <c r="BB21" s="427"/>
      <c r="BC21" s="427"/>
    </row>
    <row r="22" spans="2:55" ht="11.25" customHeight="1" x14ac:dyDescent="0.2">
      <c r="B22" s="243" t="s">
        <v>1</v>
      </c>
      <c r="C22" s="244"/>
      <c r="D22" s="244"/>
      <c r="E22" s="438" t="s">
        <v>77</v>
      </c>
      <c r="F22" s="438"/>
      <c r="G22" s="438"/>
      <c r="H22" s="438"/>
      <c r="I22" s="438"/>
      <c r="J22" s="438"/>
      <c r="K22" s="438"/>
      <c r="L22" s="503" t="s">
        <v>33</v>
      </c>
      <c r="M22" s="438"/>
      <c r="N22" s="438"/>
      <c r="O22" s="438"/>
      <c r="P22" s="438"/>
      <c r="Q22" s="438"/>
      <c r="R22" s="438"/>
      <c r="S22" s="502"/>
      <c r="T22" s="262" t="s">
        <v>82</v>
      </c>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4"/>
      <c r="AX22" s="239" t="s">
        <v>81</v>
      </c>
      <c r="AY22" s="239"/>
      <c r="AZ22" s="239" t="s">
        <v>79</v>
      </c>
      <c r="BA22" s="239"/>
      <c r="BB22" s="239" t="s">
        <v>80</v>
      </c>
      <c r="BC22" s="239"/>
    </row>
    <row r="23" spans="2:55" ht="20.25" customHeight="1" x14ac:dyDescent="0.2">
      <c r="B23" s="245"/>
      <c r="C23" s="246"/>
      <c r="D23" s="246"/>
      <c r="E23" s="435" t="s">
        <v>83</v>
      </c>
      <c r="F23" s="436"/>
      <c r="G23" s="435" t="s">
        <v>27</v>
      </c>
      <c r="H23" s="437"/>
      <c r="I23" s="437"/>
      <c r="J23" s="437"/>
      <c r="K23" s="436"/>
      <c r="L23" s="500" t="s">
        <v>34</v>
      </c>
      <c r="M23" s="501"/>
      <c r="N23" s="501"/>
      <c r="O23" s="438" t="s">
        <v>27</v>
      </c>
      <c r="P23" s="438"/>
      <c r="Q23" s="438"/>
      <c r="R23" s="438"/>
      <c r="S23" s="502"/>
      <c r="T23" s="265"/>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7"/>
      <c r="AX23" s="239"/>
      <c r="AY23" s="239"/>
      <c r="AZ23" s="239"/>
      <c r="BA23" s="239"/>
      <c r="BB23" s="239"/>
      <c r="BC23" s="239"/>
    </row>
    <row r="24" spans="2:55" x14ac:dyDescent="0.2">
      <c r="B24" s="447" t="str">
        <f>IF(B17="", " ",B17)</f>
        <v xml:space="preserve"> </v>
      </c>
      <c r="C24" s="448"/>
      <c r="D24" s="449"/>
      <c r="E24" s="231"/>
      <c r="F24" s="232"/>
      <c r="G24" s="231"/>
      <c r="H24" s="235"/>
      <c r="I24" s="235"/>
      <c r="J24" s="235"/>
      <c r="K24" s="232"/>
      <c r="L24" s="453"/>
      <c r="M24" s="453"/>
      <c r="N24" s="453"/>
      <c r="O24" s="453"/>
      <c r="P24" s="453"/>
      <c r="Q24" s="453"/>
      <c r="R24" s="453"/>
      <c r="S24" s="453"/>
      <c r="T24" s="249"/>
      <c r="U24" s="504"/>
      <c r="V24" s="504"/>
      <c r="W24" s="504"/>
      <c r="X24" s="504"/>
      <c r="Y24" s="504"/>
      <c r="Z24" s="504"/>
      <c r="AA24" s="504"/>
      <c r="AB24" s="504"/>
      <c r="AC24" s="504"/>
      <c r="AD24" s="504"/>
      <c r="AE24" s="504"/>
      <c r="AF24" s="504"/>
      <c r="AG24" s="504"/>
      <c r="AH24" s="504"/>
      <c r="AI24" s="504"/>
      <c r="AJ24" s="250"/>
      <c r="AP24" s="509" t="s">
        <v>78</v>
      </c>
      <c r="AQ24" s="510"/>
      <c r="AR24" s="457"/>
      <c r="AS24" s="458"/>
      <c r="AT24" s="457"/>
      <c r="AU24" s="458"/>
      <c r="AV24" s="457"/>
      <c r="AW24" s="458"/>
      <c r="AX24" s="454"/>
      <c r="AY24" s="455"/>
      <c r="AZ24" s="454"/>
      <c r="BA24" s="455"/>
      <c r="BB24" s="249" t="str">
        <f>IF(AX24="","",AX24-AZ24)</f>
        <v/>
      </c>
      <c r="BC24" s="250"/>
    </row>
    <row r="25" spans="2:55" ht="13.5" x14ac:dyDescent="0.2">
      <c r="B25" s="450"/>
      <c r="C25" s="451"/>
      <c r="D25" s="452"/>
      <c r="E25" s="233"/>
      <c r="F25" s="234"/>
      <c r="G25" s="233"/>
      <c r="H25" s="236"/>
      <c r="I25" s="236"/>
      <c r="J25" s="236"/>
      <c r="K25" s="234"/>
      <c r="L25" s="453"/>
      <c r="M25" s="453"/>
      <c r="N25" s="453"/>
      <c r="O25" s="453"/>
      <c r="P25" s="453"/>
      <c r="Q25" s="453"/>
      <c r="R25" s="453"/>
      <c r="S25" s="453"/>
      <c r="T25" s="249"/>
      <c r="U25" s="504"/>
      <c r="V25" s="504"/>
      <c r="W25" s="504"/>
      <c r="X25" s="504"/>
      <c r="Y25" s="504"/>
      <c r="Z25" s="504"/>
      <c r="AA25" s="504"/>
      <c r="AB25" s="504"/>
      <c r="AC25" s="504"/>
      <c r="AD25" s="504"/>
      <c r="AE25" s="504"/>
      <c r="AF25" s="504"/>
      <c r="AG25" s="504"/>
      <c r="AH25" s="504"/>
      <c r="AI25" s="504"/>
      <c r="AJ25" s="250"/>
      <c r="AP25" s="511" t="s">
        <v>84</v>
      </c>
      <c r="AQ25" s="512"/>
      <c r="AR25" s="459"/>
      <c r="AS25" s="460"/>
      <c r="AT25" s="459"/>
      <c r="AU25" s="460"/>
      <c r="AV25" s="459"/>
      <c r="AW25" s="460"/>
      <c r="AX25" s="249"/>
      <c r="AY25" s="250"/>
      <c r="AZ25" s="249"/>
      <c r="BA25" s="250"/>
      <c r="BB25" s="249"/>
      <c r="BC25" s="250"/>
    </row>
    <row r="26" spans="2:55" ht="15.75" customHeight="1" x14ac:dyDescent="0.2">
      <c r="B26" s="447" t="str">
        <f>IF(B19="", " ",B19)</f>
        <v xml:space="preserve"> </v>
      </c>
      <c r="C26" s="448"/>
      <c r="D26" s="449"/>
      <c r="E26" s="231"/>
      <c r="F26" s="232"/>
      <c r="G26" s="231"/>
      <c r="H26" s="235"/>
      <c r="I26" s="235"/>
      <c r="J26" s="235"/>
      <c r="K26" s="232"/>
      <c r="L26" s="456"/>
      <c r="M26" s="456"/>
      <c r="N26" s="456"/>
      <c r="O26" s="453"/>
      <c r="P26" s="453"/>
      <c r="Q26" s="453"/>
      <c r="R26" s="453"/>
      <c r="S26" s="453"/>
      <c r="T26" s="249"/>
      <c r="U26" s="504"/>
      <c r="V26" s="504"/>
      <c r="W26" s="504"/>
      <c r="X26" s="504"/>
      <c r="Y26" s="504"/>
      <c r="Z26" s="504"/>
      <c r="AA26" s="504"/>
      <c r="AB26" s="504"/>
      <c r="AC26" s="504"/>
      <c r="AD26" s="504"/>
      <c r="AE26" s="504"/>
      <c r="AF26" s="504"/>
      <c r="AG26" s="504"/>
      <c r="AH26" s="504"/>
      <c r="AI26" s="504"/>
      <c r="AJ26" s="250"/>
      <c r="AP26" s="513" t="s">
        <v>78</v>
      </c>
      <c r="AQ26" s="514"/>
      <c r="AR26" s="461"/>
      <c r="AS26" s="462"/>
      <c r="AT26" s="461"/>
      <c r="AU26" s="462"/>
      <c r="AV26" s="461"/>
      <c r="AW26" s="462"/>
      <c r="AX26" s="443"/>
      <c r="AY26" s="444"/>
      <c r="AZ26" s="443"/>
      <c r="BA26" s="444"/>
      <c r="BB26" s="443" t="str">
        <f>IF(AX26="","",AX26-AZ26)</f>
        <v/>
      </c>
      <c r="BC26" s="444"/>
    </row>
    <row r="27" spans="2:55" ht="15.75" customHeight="1" x14ac:dyDescent="0.2">
      <c r="B27" s="450"/>
      <c r="C27" s="451"/>
      <c r="D27" s="452"/>
      <c r="E27" s="233"/>
      <c r="F27" s="234"/>
      <c r="G27" s="233"/>
      <c r="H27" s="236"/>
      <c r="I27" s="236"/>
      <c r="J27" s="236"/>
      <c r="K27" s="234"/>
      <c r="L27" s="456"/>
      <c r="M27" s="456"/>
      <c r="N27" s="456"/>
      <c r="O27" s="453"/>
      <c r="P27" s="453"/>
      <c r="Q27" s="453"/>
      <c r="R27" s="453"/>
      <c r="S27" s="453"/>
      <c r="T27" s="249"/>
      <c r="U27" s="504"/>
      <c r="V27" s="504"/>
      <c r="W27" s="504"/>
      <c r="X27" s="504"/>
      <c r="Y27" s="504"/>
      <c r="Z27" s="504"/>
      <c r="AA27" s="504"/>
      <c r="AB27" s="504"/>
      <c r="AC27" s="504"/>
      <c r="AD27" s="504"/>
      <c r="AE27" s="504"/>
      <c r="AF27" s="504"/>
      <c r="AG27" s="504"/>
      <c r="AH27" s="504"/>
      <c r="AI27" s="504"/>
      <c r="AJ27" s="250"/>
      <c r="AP27" s="515" t="s">
        <v>84</v>
      </c>
      <c r="AQ27" s="516"/>
      <c r="AR27" s="463"/>
      <c r="AS27" s="464"/>
      <c r="AT27" s="463"/>
      <c r="AU27" s="464"/>
      <c r="AV27" s="463"/>
      <c r="AW27" s="464"/>
      <c r="AX27" s="445"/>
      <c r="AY27" s="446"/>
      <c r="AZ27" s="445"/>
      <c r="BA27" s="446"/>
      <c r="BB27" s="445"/>
      <c r="BC27" s="446"/>
    </row>
    <row r="28" spans="2:55" ht="15.75" customHeight="1" x14ac:dyDescent="0.2">
      <c r="B28" s="447" t="str">
        <f>IF(B21="", " ",B21)</f>
        <v xml:space="preserve"> </v>
      </c>
      <c r="C28" s="448"/>
      <c r="D28" s="449"/>
      <c r="E28" s="231"/>
      <c r="F28" s="232"/>
      <c r="G28" s="231"/>
      <c r="H28" s="235"/>
      <c r="I28" s="235"/>
      <c r="J28" s="235"/>
      <c r="K28" s="232"/>
      <c r="L28" s="453"/>
      <c r="M28" s="453"/>
      <c r="N28" s="453"/>
      <c r="O28" s="453"/>
      <c r="P28" s="453"/>
      <c r="Q28" s="453"/>
      <c r="R28" s="453"/>
      <c r="S28" s="453"/>
      <c r="T28" s="249"/>
      <c r="U28" s="504"/>
      <c r="V28" s="504"/>
      <c r="W28" s="504"/>
      <c r="X28" s="504"/>
      <c r="Y28" s="504"/>
      <c r="Z28" s="504"/>
      <c r="AA28" s="504"/>
      <c r="AB28" s="504"/>
      <c r="AC28" s="504"/>
      <c r="AD28" s="504"/>
      <c r="AE28" s="504"/>
      <c r="AF28" s="504"/>
      <c r="AG28" s="504"/>
      <c r="AH28" s="504"/>
      <c r="AI28" s="504"/>
      <c r="AJ28" s="250"/>
      <c r="AP28" s="509" t="s">
        <v>78</v>
      </c>
      <c r="AQ28" s="510"/>
      <c r="AR28" s="457"/>
      <c r="AS28" s="458"/>
      <c r="AT28" s="457"/>
      <c r="AU28" s="458"/>
      <c r="AV28" s="457"/>
      <c r="AW28" s="458"/>
      <c r="AX28" s="249"/>
      <c r="AY28" s="250"/>
      <c r="AZ28" s="249"/>
      <c r="BA28" s="250"/>
      <c r="BB28" s="249" t="str">
        <f>IF(AX28="","",AX28-AZ28)</f>
        <v/>
      </c>
      <c r="BC28" s="250"/>
    </row>
    <row r="29" spans="2:55" ht="15.75" customHeight="1" x14ac:dyDescent="0.2">
      <c r="B29" s="450"/>
      <c r="C29" s="451"/>
      <c r="D29" s="452"/>
      <c r="E29" s="233"/>
      <c r="F29" s="234"/>
      <c r="G29" s="233"/>
      <c r="H29" s="236"/>
      <c r="I29" s="236"/>
      <c r="J29" s="236"/>
      <c r="K29" s="234"/>
      <c r="L29" s="453"/>
      <c r="M29" s="453"/>
      <c r="N29" s="453"/>
      <c r="O29" s="453"/>
      <c r="P29" s="453"/>
      <c r="Q29" s="453"/>
      <c r="R29" s="453"/>
      <c r="S29" s="453"/>
      <c r="T29" s="249"/>
      <c r="U29" s="504"/>
      <c r="V29" s="504"/>
      <c r="W29" s="504"/>
      <c r="X29" s="504"/>
      <c r="Y29" s="504"/>
      <c r="Z29" s="504"/>
      <c r="AA29" s="504"/>
      <c r="AB29" s="504"/>
      <c r="AC29" s="504"/>
      <c r="AD29" s="504"/>
      <c r="AE29" s="504"/>
      <c r="AF29" s="504"/>
      <c r="AG29" s="504"/>
      <c r="AH29" s="504"/>
      <c r="AI29" s="504"/>
      <c r="AJ29" s="250"/>
      <c r="AP29" s="511" t="s">
        <v>84</v>
      </c>
      <c r="AQ29" s="512"/>
      <c r="AR29" s="459"/>
      <c r="AS29" s="460"/>
      <c r="AT29" s="459"/>
      <c r="AU29" s="460"/>
      <c r="AV29" s="459"/>
      <c r="AW29" s="460"/>
      <c r="AX29" s="249"/>
      <c r="AY29" s="250"/>
      <c r="AZ29" s="249"/>
      <c r="BA29" s="250"/>
      <c r="BB29" s="249"/>
      <c r="BC29" s="250"/>
    </row>
    <row r="30" spans="2:55" ht="15.75" customHeight="1" x14ac:dyDescent="0.2">
      <c r="B30" s="447" t="str">
        <f>IF(B23="", " ",B23)</f>
        <v xml:space="preserve"> </v>
      </c>
      <c r="C30" s="448"/>
      <c r="D30" s="449"/>
      <c r="E30" s="231"/>
      <c r="F30" s="232"/>
      <c r="G30" s="231"/>
      <c r="H30" s="235"/>
      <c r="I30" s="235"/>
      <c r="J30" s="235"/>
      <c r="K30" s="232"/>
      <c r="L30" s="453"/>
      <c r="M30" s="453"/>
      <c r="N30" s="453"/>
      <c r="O30" s="453"/>
      <c r="P30" s="453"/>
      <c r="Q30" s="453"/>
      <c r="R30" s="453"/>
      <c r="S30" s="453"/>
      <c r="T30" s="249"/>
      <c r="U30" s="504"/>
      <c r="V30" s="504"/>
      <c r="W30" s="504"/>
      <c r="X30" s="504"/>
      <c r="Y30" s="504"/>
      <c r="Z30" s="504"/>
      <c r="AA30" s="504"/>
      <c r="AB30" s="504"/>
      <c r="AC30" s="504"/>
      <c r="AD30" s="504"/>
      <c r="AE30" s="504"/>
      <c r="AF30" s="504"/>
      <c r="AG30" s="504"/>
      <c r="AH30" s="504"/>
      <c r="AI30" s="504"/>
      <c r="AJ30" s="250"/>
      <c r="AP30" s="513" t="s">
        <v>78</v>
      </c>
      <c r="AQ30" s="514"/>
      <c r="AR30" s="461"/>
      <c r="AS30" s="462"/>
      <c r="AT30" s="461"/>
      <c r="AU30" s="462"/>
      <c r="AV30" s="461"/>
      <c r="AW30" s="462"/>
      <c r="AX30" s="443"/>
      <c r="AY30" s="444"/>
      <c r="AZ30" s="443"/>
      <c r="BA30" s="444"/>
      <c r="BB30" s="443" t="str">
        <f>IF(AX30="","",AX30-AZ30)</f>
        <v/>
      </c>
      <c r="BC30" s="444"/>
    </row>
    <row r="31" spans="2:55" ht="15.75" customHeight="1" x14ac:dyDescent="0.2">
      <c r="B31" s="450"/>
      <c r="C31" s="451"/>
      <c r="D31" s="452"/>
      <c r="E31" s="233"/>
      <c r="F31" s="234"/>
      <c r="G31" s="233"/>
      <c r="H31" s="236"/>
      <c r="I31" s="236"/>
      <c r="J31" s="236"/>
      <c r="K31" s="234"/>
      <c r="L31" s="453"/>
      <c r="M31" s="453"/>
      <c r="N31" s="453"/>
      <c r="O31" s="453"/>
      <c r="P31" s="453"/>
      <c r="Q31" s="453"/>
      <c r="R31" s="453"/>
      <c r="S31" s="453"/>
      <c r="T31" s="249"/>
      <c r="U31" s="504"/>
      <c r="V31" s="504"/>
      <c r="W31" s="504"/>
      <c r="X31" s="504"/>
      <c r="Y31" s="504"/>
      <c r="Z31" s="504"/>
      <c r="AA31" s="504"/>
      <c r="AB31" s="504"/>
      <c r="AC31" s="504"/>
      <c r="AD31" s="504"/>
      <c r="AE31" s="504"/>
      <c r="AF31" s="504"/>
      <c r="AG31" s="504"/>
      <c r="AH31" s="504"/>
      <c r="AI31" s="504"/>
      <c r="AJ31" s="250"/>
      <c r="AP31" s="515" t="s">
        <v>84</v>
      </c>
      <c r="AQ31" s="516"/>
      <c r="AR31" s="463"/>
      <c r="AS31" s="464"/>
      <c r="AT31" s="463"/>
      <c r="AU31" s="464"/>
      <c r="AV31" s="463"/>
      <c r="AW31" s="464"/>
      <c r="AX31" s="445"/>
      <c r="AY31" s="446"/>
      <c r="AZ31" s="445"/>
      <c r="BA31" s="446"/>
      <c r="BB31" s="445"/>
      <c r="BC31" s="446"/>
    </row>
    <row r="32" spans="2:55" ht="15.75" customHeight="1" x14ac:dyDescent="0.2">
      <c r="B32" s="447" t="str">
        <f>IF(B25="", " ",B25)</f>
        <v xml:space="preserve"> </v>
      </c>
      <c r="C32" s="448"/>
      <c r="D32" s="449"/>
      <c r="E32" s="231"/>
      <c r="F32" s="232"/>
      <c r="G32" s="231"/>
      <c r="H32" s="235"/>
      <c r="I32" s="235"/>
      <c r="J32" s="235"/>
      <c r="K32" s="232"/>
      <c r="L32" s="453"/>
      <c r="M32" s="453"/>
      <c r="N32" s="453"/>
      <c r="O32" s="453"/>
      <c r="P32" s="453"/>
      <c r="Q32" s="453"/>
      <c r="R32" s="453"/>
      <c r="S32" s="453"/>
      <c r="T32" s="249"/>
      <c r="U32" s="504"/>
      <c r="V32" s="504"/>
      <c r="W32" s="504"/>
      <c r="X32" s="504"/>
      <c r="Y32" s="504"/>
      <c r="Z32" s="504"/>
      <c r="AA32" s="504"/>
      <c r="AB32" s="504"/>
      <c r="AC32" s="504"/>
      <c r="AD32" s="504"/>
      <c r="AE32" s="504"/>
      <c r="AF32" s="504"/>
      <c r="AG32" s="504"/>
      <c r="AH32" s="504"/>
      <c r="AI32" s="504"/>
      <c r="AJ32" s="250"/>
      <c r="AP32" s="509" t="s">
        <v>78</v>
      </c>
      <c r="AQ32" s="510"/>
      <c r="AR32" s="457"/>
      <c r="AS32" s="458"/>
      <c r="AT32" s="457"/>
      <c r="AU32" s="458"/>
      <c r="AV32" s="457"/>
      <c r="AW32" s="458"/>
      <c r="AX32" s="249"/>
      <c r="AY32" s="250"/>
      <c r="AZ32" s="249"/>
      <c r="BA32" s="250"/>
      <c r="BB32" s="249" t="str">
        <f>IF(AX32="","",AX32-AZ32)</f>
        <v/>
      </c>
      <c r="BC32" s="250"/>
    </row>
    <row r="33" spans="2:55" ht="15.75" customHeight="1" x14ac:dyDescent="0.2">
      <c r="B33" s="450"/>
      <c r="C33" s="451"/>
      <c r="D33" s="452"/>
      <c r="E33" s="233"/>
      <c r="F33" s="234"/>
      <c r="G33" s="233"/>
      <c r="H33" s="236"/>
      <c r="I33" s="236"/>
      <c r="J33" s="236"/>
      <c r="K33" s="234"/>
      <c r="L33" s="453"/>
      <c r="M33" s="453"/>
      <c r="N33" s="453"/>
      <c r="O33" s="453"/>
      <c r="P33" s="453"/>
      <c r="Q33" s="453"/>
      <c r="R33" s="453"/>
      <c r="S33" s="453"/>
      <c r="T33" s="233"/>
      <c r="U33" s="236"/>
      <c r="V33" s="236"/>
      <c r="W33" s="236"/>
      <c r="X33" s="236"/>
      <c r="Y33" s="236"/>
      <c r="Z33" s="236"/>
      <c r="AA33" s="236"/>
      <c r="AB33" s="236"/>
      <c r="AC33" s="236"/>
      <c r="AD33" s="236"/>
      <c r="AE33" s="236"/>
      <c r="AF33" s="236"/>
      <c r="AG33" s="236"/>
      <c r="AH33" s="236"/>
      <c r="AI33" s="236"/>
      <c r="AJ33" s="234"/>
      <c r="AP33" s="511" t="s">
        <v>84</v>
      </c>
      <c r="AQ33" s="512"/>
      <c r="AR33" s="505"/>
      <c r="AS33" s="506"/>
      <c r="AT33" s="505"/>
      <c r="AU33" s="506"/>
      <c r="AV33" s="505"/>
      <c r="AW33" s="506"/>
      <c r="AX33" s="233"/>
      <c r="AY33" s="234"/>
      <c r="AZ33" s="233"/>
      <c r="BA33" s="234"/>
      <c r="BB33" s="233"/>
      <c r="BC33" s="234"/>
    </row>
    <row r="34" spans="2:55" ht="15.75" customHeight="1" x14ac:dyDescent="0.2">
      <c r="B34" s="507" t="s">
        <v>11</v>
      </c>
      <c r="C34" s="507"/>
      <c r="D34" s="507"/>
      <c r="E34" s="507"/>
      <c r="F34" s="507"/>
      <c r="G34" s="507"/>
      <c r="H34" s="507"/>
      <c r="I34" s="507"/>
      <c r="J34" s="507"/>
      <c r="K34" s="507"/>
      <c r="L34" s="507"/>
      <c r="M34" s="507"/>
      <c r="N34" s="508" t="s">
        <v>12</v>
      </c>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7" t="s">
        <v>13</v>
      </c>
      <c r="AU34" s="507"/>
      <c r="AV34" s="507"/>
      <c r="AW34" s="507"/>
      <c r="AX34" s="507"/>
      <c r="AY34" s="507"/>
      <c r="AZ34" s="507"/>
      <c r="BA34" s="507"/>
      <c r="BB34" s="507"/>
      <c r="BC34" s="507"/>
    </row>
    <row r="35" spans="2:55" ht="3.75" customHeight="1" x14ac:dyDescent="0.2">
      <c r="B35" s="37"/>
      <c r="N35" s="208" t="s">
        <v>14</v>
      </c>
      <c r="O35" s="209"/>
      <c r="P35" s="209"/>
      <c r="Q35" s="209"/>
      <c r="R35" s="209"/>
      <c r="S35" s="210"/>
      <c r="T35" s="208" t="s">
        <v>15</v>
      </c>
      <c r="U35" s="209"/>
      <c r="V35" s="209"/>
      <c r="W35" s="209"/>
      <c r="X35" s="209"/>
      <c r="Y35" s="209"/>
      <c r="Z35" s="209"/>
      <c r="AA35" s="210"/>
      <c r="AB35" s="439" t="s">
        <v>16</v>
      </c>
      <c r="AC35" s="439"/>
      <c r="AD35" s="439"/>
      <c r="AE35" s="439"/>
      <c r="AF35" s="439"/>
      <c r="AG35" s="439"/>
      <c r="AH35" s="439"/>
      <c r="AI35" s="439"/>
      <c r="AJ35" s="439"/>
      <c r="AK35" s="439"/>
      <c r="AL35" s="439"/>
      <c r="AM35" s="439"/>
      <c r="AN35" s="439"/>
      <c r="AO35" s="439"/>
      <c r="AP35" s="439"/>
      <c r="AQ35" s="439"/>
      <c r="AR35" s="439"/>
      <c r="AS35" s="439"/>
      <c r="AT35" s="440" t="s">
        <v>17</v>
      </c>
      <c r="AU35" s="440"/>
      <c r="AV35" s="440"/>
      <c r="AW35" s="440"/>
      <c r="AX35" s="440"/>
      <c r="AY35" s="440" t="s">
        <v>18</v>
      </c>
      <c r="AZ35" s="440"/>
      <c r="BA35" s="440"/>
      <c r="BB35" s="440"/>
      <c r="BC35" s="440"/>
    </row>
    <row r="36" spans="2:55" ht="11.25" customHeight="1" x14ac:dyDescent="0.2">
      <c r="B36" s="38" t="s">
        <v>19</v>
      </c>
      <c r="C36" s="24"/>
      <c r="D36" s="24"/>
      <c r="L36" s="1"/>
      <c r="N36" s="211"/>
      <c r="O36" s="212"/>
      <c r="P36" s="212"/>
      <c r="Q36" s="212"/>
      <c r="R36" s="212"/>
      <c r="S36" s="213"/>
      <c r="T36" s="211"/>
      <c r="U36" s="212"/>
      <c r="V36" s="212"/>
      <c r="W36" s="212"/>
      <c r="X36" s="212"/>
      <c r="Y36" s="212"/>
      <c r="Z36" s="212"/>
      <c r="AA36" s="213"/>
      <c r="AB36" s="439"/>
      <c r="AC36" s="439"/>
      <c r="AD36" s="439"/>
      <c r="AE36" s="439"/>
      <c r="AF36" s="439"/>
      <c r="AG36" s="439"/>
      <c r="AH36" s="439"/>
      <c r="AI36" s="439"/>
      <c r="AJ36" s="439"/>
      <c r="AK36" s="439"/>
      <c r="AL36" s="439"/>
      <c r="AM36" s="439"/>
      <c r="AN36" s="439"/>
      <c r="AO36" s="439"/>
      <c r="AP36" s="439"/>
      <c r="AQ36" s="439"/>
      <c r="AR36" s="439"/>
      <c r="AS36" s="439"/>
      <c r="AT36" s="441"/>
      <c r="AU36" s="441"/>
      <c r="AV36" s="441"/>
      <c r="AW36" s="441"/>
      <c r="AX36" s="441"/>
      <c r="AY36" s="441"/>
      <c r="AZ36" s="441"/>
      <c r="BA36" s="441"/>
      <c r="BB36" s="441"/>
      <c r="BC36" s="441"/>
    </row>
    <row r="37" spans="2:55" ht="3" customHeight="1" x14ac:dyDescent="0.2">
      <c r="B37" s="38"/>
      <c r="C37" s="24"/>
      <c r="D37" s="24"/>
      <c r="L37" s="23"/>
      <c r="N37" s="214"/>
      <c r="O37" s="215"/>
      <c r="P37" s="215"/>
      <c r="Q37" s="215"/>
      <c r="R37" s="215"/>
      <c r="S37" s="216"/>
      <c r="T37" s="214"/>
      <c r="U37" s="215"/>
      <c r="V37" s="215"/>
      <c r="W37" s="215"/>
      <c r="X37" s="215"/>
      <c r="Y37" s="215"/>
      <c r="Z37" s="215"/>
      <c r="AA37" s="216"/>
      <c r="AB37" s="439"/>
      <c r="AC37" s="439"/>
      <c r="AD37" s="439"/>
      <c r="AE37" s="439"/>
      <c r="AF37" s="439"/>
      <c r="AG37" s="439"/>
      <c r="AH37" s="439"/>
      <c r="AI37" s="439"/>
      <c r="AJ37" s="439"/>
      <c r="AK37" s="439"/>
      <c r="AL37" s="439"/>
      <c r="AM37" s="439"/>
      <c r="AN37" s="439"/>
      <c r="AO37" s="439"/>
      <c r="AP37" s="439"/>
      <c r="AQ37" s="439"/>
      <c r="AR37" s="439"/>
      <c r="AS37" s="439"/>
      <c r="AT37" s="442"/>
      <c r="AU37" s="442"/>
      <c r="AV37" s="442"/>
      <c r="AW37" s="442"/>
      <c r="AX37" s="442"/>
      <c r="AY37" s="442"/>
      <c r="AZ37" s="442"/>
      <c r="BA37" s="442"/>
      <c r="BB37" s="442"/>
      <c r="BC37" s="442"/>
    </row>
    <row r="38" spans="2:55" ht="3" customHeight="1" x14ac:dyDescent="0.2">
      <c r="B38" s="38"/>
      <c r="C38" s="24"/>
      <c r="D38" s="24"/>
      <c r="L38" s="23"/>
      <c r="N38" s="237"/>
      <c r="O38" s="238"/>
      <c r="P38" s="238"/>
      <c r="Q38" s="238"/>
      <c r="R38" s="238"/>
      <c r="S38" s="238"/>
      <c r="T38" s="208"/>
      <c r="U38" s="209"/>
      <c r="V38" s="209"/>
      <c r="W38" s="209"/>
      <c r="X38" s="209"/>
      <c r="Y38" s="209"/>
      <c r="Z38" s="209"/>
      <c r="AA38" s="210"/>
      <c r="AB38" s="238"/>
      <c r="AC38" s="238"/>
      <c r="AD38" s="238"/>
      <c r="AE38" s="238"/>
      <c r="AF38" s="238"/>
      <c r="AG38" s="238"/>
      <c r="AH38" s="238"/>
      <c r="AI38" s="238"/>
      <c r="AJ38" s="238"/>
      <c r="AK38" s="238"/>
      <c r="AL38" s="238"/>
      <c r="AM38" s="238"/>
      <c r="AN38" s="238"/>
      <c r="AO38" s="238"/>
      <c r="AP38" s="238"/>
      <c r="AQ38" s="238"/>
      <c r="AR38" s="238"/>
      <c r="AS38" s="238"/>
      <c r="AT38" s="39"/>
      <c r="AU38" s="39"/>
      <c r="AV38" s="39"/>
      <c r="AY38" s="37"/>
      <c r="BC38" s="40"/>
    </row>
    <row r="39" spans="2:55" ht="11.25" customHeight="1" x14ac:dyDescent="0.2">
      <c r="B39" s="38" t="s">
        <v>20</v>
      </c>
      <c r="C39" s="24"/>
      <c r="D39" s="24"/>
      <c r="L39" s="1"/>
      <c r="N39" s="238"/>
      <c r="O39" s="238"/>
      <c r="P39" s="238"/>
      <c r="Q39" s="238"/>
      <c r="R39" s="238"/>
      <c r="S39" s="238"/>
      <c r="T39" s="211"/>
      <c r="U39" s="212"/>
      <c r="V39" s="212"/>
      <c r="W39" s="212"/>
      <c r="X39" s="212"/>
      <c r="Y39" s="212"/>
      <c r="Z39" s="212"/>
      <c r="AA39" s="213"/>
      <c r="AB39" s="238"/>
      <c r="AC39" s="238"/>
      <c r="AD39" s="238"/>
      <c r="AE39" s="238"/>
      <c r="AF39" s="238"/>
      <c r="AG39" s="238"/>
      <c r="AH39" s="238"/>
      <c r="AI39" s="238"/>
      <c r="AJ39" s="238"/>
      <c r="AK39" s="238"/>
      <c r="AL39" s="238"/>
      <c r="AM39" s="238"/>
      <c r="AN39" s="238"/>
      <c r="AO39" s="238"/>
      <c r="AP39" s="238"/>
      <c r="AQ39" s="238"/>
      <c r="AR39" s="238"/>
      <c r="AS39" s="238"/>
      <c r="AT39" s="39"/>
      <c r="AU39" s="39"/>
      <c r="AV39" s="1"/>
      <c r="AY39" s="37"/>
      <c r="AZ39" s="23"/>
      <c r="BA39" s="1"/>
      <c r="BB39" s="39"/>
      <c r="BC39" s="31"/>
    </row>
    <row r="40" spans="2:55" ht="3" customHeight="1" x14ac:dyDescent="0.2">
      <c r="B40" s="38"/>
      <c r="C40" s="24"/>
      <c r="D40" s="24"/>
      <c r="L40" s="23"/>
      <c r="N40" s="238"/>
      <c r="O40" s="238"/>
      <c r="P40" s="238"/>
      <c r="Q40" s="238"/>
      <c r="R40" s="238"/>
      <c r="S40" s="238"/>
      <c r="T40" s="214"/>
      <c r="U40" s="215"/>
      <c r="V40" s="215"/>
      <c r="W40" s="215"/>
      <c r="X40" s="215"/>
      <c r="Y40" s="215"/>
      <c r="Z40" s="215"/>
      <c r="AA40" s="216"/>
      <c r="AB40" s="238"/>
      <c r="AC40" s="238"/>
      <c r="AD40" s="238"/>
      <c r="AE40" s="238"/>
      <c r="AF40" s="238"/>
      <c r="AG40" s="238"/>
      <c r="AH40" s="238"/>
      <c r="AI40" s="238"/>
      <c r="AJ40" s="238"/>
      <c r="AK40" s="238"/>
      <c r="AL40" s="238"/>
      <c r="AM40" s="238"/>
      <c r="AN40" s="238"/>
      <c r="AO40" s="238"/>
      <c r="AP40" s="238"/>
      <c r="AQ40" s="238"/>
      <c r="AR40" s="238"/>
      <c r="AS40" s="238"/>
      <c r="AT40" s="39"/>
      <c r="AU40" s="39"/>
      <c r="AV40" s="39"/>
      <c r="AY40" s="37"/>
      <c r="AZ40" s="23"/>
      <c r="BA40" s="23"/>
      <c r="BB40" s="23"/>
      <c r="BC40" s="31"/>
    </row>
    <row r="41" spans="2:55" ht="3" customHeight="1" x14ac:dyDescent="0.2">
      <c r="B41" s="38"/>
      <c r="C41" s="24"/>
      <c r="D41" s="24"/>
      <c r="L41" s="23"/>
      <c r="N41" s="237"/>
      <c r="O41" s="238"/>
      <c r="P41" s="238"/>
      <c r="Q41" s="238"/>
      <c r="R41" s="238"/>
      <c r="S41" s="238"/>
      <c r="T41" s="208"/>
      <c r="U41" s="209"/>
      <c r="V41" s="209"/>
      <c r="W41" s="209"/>
      <c r="X41" s="209"/>
      <c r="Y41" s="209"/>
      <c r="Z41" s="209"/>
      <c r="AA41" s="210"/>
      <c r="AB41" s="238"/>
      <c r="AC41" s="238"/>
      <c r="AD41" s="238"/>
      <c r="AE41" s="238"/>
      <c r="AF41" s="238"/>
      <c r="AG41" s="238"/>
      <c r="AH41" s="238"/>
      <c r="AI41" s="238"/>
      <c r="AJ41" s="238"/>
      <c r="AK41" s="238"/>
      <c r="AL41" s="238"/>
      <c r="AM41" s="238"/>
      <c r="AN41" s="238"/>
      <c r="AO41" s="238"/>
      <c r="AP41" s="238"/>
      <c r="AQ41" s="238"/>
      <c r="AR41" s="238"/>
      <c r="AS41" s="238"/>
      <c r="AT41" s="39"/>
      <c r="AU41" s="39"/>
      <c r="AV41" s="39"/>
      <c r="AY41" s="37"/>
      <c r="AZ41" s="23"/>
      <c r="BA41" s="23"/>
      <c r="BB41" s="23"/>
      <c r="BC41" s="31"/>
    </row>
    <row r="42" spans="2:55" ht="11.25" customHeight="1" x14ac:dyDescent="0.2">
      <c r="B42" s="424" t="s">
        <v>42</v>
      </c>
      <c r="C42" s="425"/>
      <c r="D42" s="425"/>
      <c r="E42" s="425"/>
      <c r="F42" s="425"/>
      <c r="G42" s="425"/>
      <c r="H42" s="425"/>
      <c r="I42" s="425"/>
      <c r="J42" s="425"/>
      <c r="K42" s="425"/>
      <c r="L42" s="1"/>
      <c r="N42" s="238"/>
      <c r="O42" s="238"/>
      <c r="P42" s="238"/>
      <c r="Q42" s="238"/>
      <c r="R42" s="238"/>
      <c r="S42" s="238"/>
      <c r="T42" s="211"/>
      <c r="U42" s="212"/>
      <c r="V42" s="212"/>
      <c r="W42" s="212"/>
      <c r="X42" s="212"/>
      <c r="Y42" s="212"/>
      <c r="Z42" s="212"/>
      <c r="AA42" s="213"/>
      <c r="AB42" s="238"/>
      <c r="AC42" s="238"/>
      <c r="AD42" s="238"/>
      <c r="AE42" s="238"/>
      <c r="AF42" s="238"/>
      <c r="AG42" s="238"/>
      <c r="AH42" s="238"/>
      <c r="AI42" s="238"/>
      <c r="AJ42" s="238"/>
      <c r="AK42" s="238"/>
      <c r="AL42" s="238"/>
      <c r="AM42" s="238"/>
      <c r="AN42" s="238"/>
      <c r="AO42" s="238"/>
      <c r="AP42" s="238"/>
      <c r="AQ42" s="238"/>
      <c r="AR42" s="238"/>
      <c r="AS42" s="238"/>
      <c r="AT42" s="39"/>
      <c r="AU42" s="39"/>
      <c r="AV42" s="1"/>
      <c r="AY42" s="37"/>
      <c r="AZ42" s="23"/>
      <c r="BA42" s="1"/>
      <c r="BB42" s="23"/>
      <c r="BC42" s="31"/>
    </row>
    <row r="43" spans="2:55" ht="3" customHeight="1" x14ac:dyDescent="0.2">
      <c r="B43" s="424"/>
      <c r="C43" s="425"/>
      <c r="D43" s="425"/>
      <c r="E43" s="425"/>
      <c r="F43" s="425"/>
      <c r="G43" s="425"/>
      <c r="H43" s="425"/>
      <c r="I43" s="425"/>
      <c r="J43" s="425"/>
      <c r="K43" s="425"/>
      <c r="L43" s="23"/>
      <c r="N43" s="238"/>
      <c r="O43" s="238"/>
      <c r="P43" s="238"/>
      <c r="Q43" s="238"/>
      <c r="R43" s="238"/>
      <c r="S43" s="238"/>
      <c r="T43" s="214"/>
      <c r="U43" s="215"/>
      <c r="V43" s="215"/>
      <c r="W43" s="215"/>
      <c r="X43" s="215"/>
      <c r="Y43" s="215"/>
      <c r="Z43" s="215"/>
      <c r="AA43" s="216"/>
      <c r="AB43" s="238"/>
      <c r="AC43" s="238"/>
      <c r="AD43" s="238"/>
      <c r="AE43" s="238"/>
      <c r="AF43" s="238"/>
      <c r="AG43" s="238"/>
      <c r="AH43" s="238"/>
      <c r="AI43" s="238"/>
      <c r="AJ43" s="238"/>
      <c r="AK43" s="238"/>
      <c r="AL43" s="238"/>
      <c r="AM43" s="238"/>
      <c r="AN43" s="238"/>
      <c r="AO43" s="238"/>
      <c r="AP43" s="238"/>
      <c r="AQ43" s="238"/>
      <c r="AR43" s="238"/>
      <c r="AS43" s="238"/>
      <c r="AT43" s="39"/>
      <c r="AU43" s="39"/>
      <c r="AV43" s="39"/>
      <c r="AY43" s="37"/>
      <c r="AZ43" s="23"/>
      <c r="BA43" s="23"/>
      <c r="BB43" s="23"/>
      <c r="BC43" s="31"/>
    </row>
    <row r="44" spans="2:55" ht="3" customHeight="1" x14ac:dyDescent="0.2">
      <c r="B44" s="424"/>
      <c r="C44" s="425"/>
      <c r="D44" s="425"/>
      <c r="E44" s="425"/>
      <c r="F44" s="425"/>
      <c r="G44" s="425"/>
      <c r="H44" s="425"/>
      <c r="I44" s="425"/>
      <c r="J44" s="425"/>
      <c r="K44" s="425"/>
      <c r="L44" s="23"/>
      <c r="N44" s="237"/>
      <c r="O44" s="238"/>
      <c r="P44" s="238"/>
      <c r="Q44" s="238"/>
      <c r="R44" s="238"/>
      <c r="S44" s="238"/>
      <c r="T44" s="208"/>
      <c r="U44" s="209"/>
      <c r="V44" s="209"/>
      <c r="W44" s="209"/>
      <c r="X44" s="209"/>
      <c r="Y44" s="209"/>
      <c r="Z44" s="209"/>
      <c r="AA44" s="210"/>
      <c r="AB44" s="238"/>
      <c r="AC44" s="238"/>
      <c r="AD44" s="238"/>
      <c r="AE44" s="238"/>
      <c r="AF44" s="238"/>
      <c r="AG44" s="238"/>
      <c r="AH44" s="238"/>
      <c r="AI44" s="238"/>
      <c r="AJ44" s="238"/>
      <c r="AK44" s="238"/>
      <c r="AL44" s="238"/>
      <c r="AM44" s="238"/>
      <c r="AN44" s="238"/>
      <c r="AO44" s="238"/>
      <c r="AP44" s="238"/>
      <c r="AQ44" s="238"/>
      <c r="AR44" s="238"/>
      <c r="AS44" s="238"/>
      <c r="AT44" s="39"/>
      <c r="AU44" s="39"/>
      <c r="AV44" s="39"/>
      <c r="AY44" s="37"/>
      <c r="AZ44" s="23"/>
      <c r="BA44" s="23"/>
      <c r="BB44" s="23"/>
      <c r="BC44" s="31"/>
    </row>
    <row r="45" spans="2:55" ht="11.25" customHeight="1" x14ac:dyDescent="0.2">
      <c r="B45" s="424"/>
      <c r="C45" s="425"/>
      <c r="D45" s="425"/>
      <c r="E45" s="425"/>
      <c r="F45" s="425"/>
      <c r="G45" s="425"/>
      <c r="H45" s="425"/>
      <c r="I45" s="425"/>
      <c r="J45" s="425"/>
      <c r="K45" s="425"/>
      <c r="M45" s="426"/>
      <c r="N45" s="238"/>
      <c r="O45" s="238"/>
      <c r="P45" s="238"/>
      <c r="Q45" s="238"/>
      <c r="R45" s="238"/>
      <c r="S45" s="238"/>
      <c r="T45" s="211"/>
      <c r="U45" s="212"/>
      <c r="V45" s="212"/>
      <c r="W45" s="212"/>
      <c r="X45" s="212"/>
      <c r="Y45" s="212"/>
      <c r="Z45" s="212"/>
      <c r="AA45" s="213"/>
      <c r="AB45" s="238"/>
      <c r="AC45" s="238"/>
      <c r="AD45" s="238"/>
      <c r="AE45" s="238"/>
      <c r="AF45" s="238"/>
      <c r="AG45" s="238"/>
      <c r="AH45" s="238"/>
      <c r="AI45" s="238"/>
      <c r="AJ45" s="238"/>
      <c r="AK45" s="238"/>
      <c r="AL45" s="238"/>
      <c r="AM45" s="238"/>
      <c r="AN45" s="238"/>
      <c r="AO45" s="238"/>
      <c r="AP45" s="238"/>
      <c r="AQ45" s="238"/>
      <c r="AR45" s="238"/>
      <c r="AS45" s="238"/>
      <c r="AT45" s="39"/>
      <c r="AU45" s="39"/>
      <c r="AV45" s="1"/>
      <c r="AY45" s="37"/>
      <c r="AZ45" s="23"/>
      <c r="BA45" s="1"/>
      <c r="BB45" s="23"/>
      <c r="BC45" s="31"/>
    </row>
    <row r="46" spans="2:55" ht="3.75" customHeight="1" x14ac:dyDescent="0.2">
      <c r="B46" s="37"/>
      <c r="I46" s="24"/>
      <c r="J46" s="24"/>
      <c r="K46" s="24"/>
      <c r="L46" s="24"/>
      <c r="M46" s="426"/>
      <c r="N46" s="238"/>
      <c r="O46" s="238"/>
      <c r="P46" s="238"/>
      <c r="Q46" s="238"/>
      <c r="R46" s="238"/>
      <c r="S46" s="238"/>
      <c r="T46" s="214"/>
      <c r="U46" s="215"/>
      <c r="V46" s="215"/>
      <c r="W46" s="215"/>
      <c r="X46" s="215"/>
      <c r="Y46" s="215"/>
      <c r="Z46" s="215"/>
      <c r="AA46" s="216"/>
      <c r="AB46" s="238"/>
      <c r="AC46" s="238"/>
      <c r="AD46" s="238"/>
      <c r="AE46" s="238"/>
      <c r="AF46" s="238"/>
      <c r="AG46" s="238"/>
      <c r="AH46" s="238"/>
      <c r="AI46" s="238"/>
      <c r="AJ46" s="238"/>
      <c r="AK46" s="238"/>
      <c r="AL46" s="238"/>
      <c r="AM46" s="238"/>
      <c r="AN46" s="238"/>
      <c r="AO46" s="238"/>
      <c r="AP46" s="238"/>
      <c r="AQ46" s="238"/>
      <c r="AR46" s="238"/>
      <c r="AS46" s="238"/>
      <c r="AT46" s="39"/>
      <c r="AU46" s="39"/>
      <c r="AV46" s="39"/>
      <c r="AY46" s="37"/>
      <c r="AZ46" s="23"/>
      <c r="BA46" s="23"/>
      <c r="BB46" s="23"/>
      <c r="BC46" s="31"/>
    </row>
    <row r="47" spans="2:55" ht="3.75" customHeight="1" x14ac:dyDescent="0.2">
      <c r="B47" s="37"/>
      <c r="N47" s="237"/>
      <c r="O47" s="238"/>
      <c r="P47" s="238"/>
      <c r="Q47" s="238"/>
      <c r="R47" s="238"/>
      <c r="S47" s="238"/>
      <c r="T47" s="208"/>
      <c r="U47" s="209"/>
      <c r="V47" s="209"/>
      <c r="W47" s="209"/>
      <c r="X47" s="209"/>
      <c r="Y47" s="209"/>
      <c r="Z47" s="209"/>
      <c r="AA47" s="210"/>
      <c r="AB47" s="238"/>
      <c r="AC47" s="238"/>
      <c r="AD47" s="238"/>
      <c r="AE47" s="238"/>
      <c r="AF47" s="238"/>
      <c r="AG47" s="238"/>
      <c r="AH47" s="238"/>
      <c r="AI47" s="238"/>
      <c r="AJ47" s="238"/>
      <c r="AK47" s="238"/>
      <c r="AL47" s="238"/>
      <c r="AM47" s="238"/>
      <c r="AN47" s="238"/>
      <c r="AO47" s="238"/>
      <c r="AP47" s="238"/>
      <c r="AQ47" s="238"/>
      <c r="AR47" s="238"/>
      <c r="AS47" s="238"/>
      <c r="AT47" s="39"/>
      <c r="AU47" s="39"/>
      <c r="AV47" s="39"/>
      <c r="AY47" s="37"/>
      <c r="AZ47" s="23"/>
      <c r="BA47" s="23"/>
      <c r="BB47" s="23"/>
      <c r="BC47" s="31"/>
    </row>
    <row r="48" spans="2:55" ht="11.25" customHeight="1" x14ac:dyDescent="0.2">
      <c r="B48" s="37"/>
      <c r="C48" s="206" t="s">
        <v>21</v>
      </c>
      <c r="D48" s="206"/>
      <c r="E48" s="206"/>
      <c r="F48" s="1"/>
      <c r="G48" s="397" t="s">
        <v>22</v>
      </c>
      <c r="H48" s="206"/>
      <c r="I48" s="206"/>
      <c r="J48" s="206"/>
      <c r="K48" s="207"/>
      <c r="L48" s="1"/>
      <c r="N48" s="238"/>
      <c r="O48" s="238"/>
      <c r="P48" s="238"/>
      <c r="Q48" s="238"/>
      <c r="R48" s="238"/>
      <c r="S48" s="238"/>
      <c r="T48" s="211"/>
      <c r="U48" s="212"/>
      <c r="V48" s="212"/>
      <c r="W48" s="212"/>
      <c r="X48" s="212"/>
      <c r="Y48" s="212"/>
      <c r="Z48" s="212"/>
      <c r="AA48" s="213"/>
      <c r="AB48" s="238"/>
      <c r="AC48" s="238"/>
      <c r="AD48" s="238"/>
      <c r="AE48" s="238"/>
      <c r="AF48" s="238"/>
      <c r="AG48" s="238"/>
      <c r="AH48" s="238"/>
      <c r="AI48" s="238"/>
      <c r="AJ48" s="238"/>
      <c r="AK48" s="238"/>
      <c r="AL48" s="238"/>
      <c r="AM48" s="238"/>
      <c r="AN48" s="238"/>
      <c r="AO48" s="238"/>
      <c r="AP48" s="238"/>
      <c r="AQ48" s="238"/>
      <c r="AR48" s="238"/>
      <c r="AS48" s="238"/>
      <c r="AT48" s="39"/>
      <c r="AU48" s="39"/>
      <c r="AV48" s="1"/>
      <c r="AY48" s="37"/>
      <c r="AZ48" s="23"/>
      <c r="BA48" s="1"/>
      <c r="BB48" s="23"/>
      <c r="BC48" s="31"/>
    </row>
    <row r="49" spans="2:55" ht="3" customHeight="1" x14ac:dyDescent="0.2">
      <c r="B49" s="41"/>
      <c r="C49" s="42"/>
      <c r="D49" s="42"/>
      <c r="E49" s="42"/>
      <c r="F49" s="42"/>
      <c r="G49" s="42"/>
      <c r="H49" s="42"/>
      <c r="I49" s="42"/>
      <c r="J49" s="42"/>
      <c r="K49" s="42"/>
      <c r="L49" s="42"/>
      <c r="M49" s="42"/>
      <c r="N49" s="238"/>
      <c r="O49" s="238"/>
      <c r="P49" s="238"/>
      <c r="Q49" s="238"/>
      <c r="R49" s="238"/>
      <c r="S49" s="238"/>
      <c r="T49" s="214"/>
      <c r="U49" s="215"/>
      <c r="V49" s="215"/>
      <c r="W49" s="215"/>
      <c r="X49" s="215"/>
      <c r="Y49" s="215"/>
      <c r="Z49" s="215"/>
      <c r="AA49" s="216"/>
      <c r="AB49" s="238"/>
      <c r="AC49" s="238"/>
      <c r="AD49" s="238"/>
      <c r="AE49" s="238"/>
      <c r="AF49" s="238"/>
      <c r="AG49" s="238"/>
      <c r="AH49" s="238"/>
      <c r="AI49" s="238"/>
      <c r="AJ49" s="238"/>
      <c r="AK49" s="238"/>
      <c r="AL49" s="238"/>
      <c r="AM49" s="238"/>
      <c r="AN49" s="238"/>
      <c r="AO49" s="238"/>
      <c r="AP49" s="238"/>
      <c r="AQ49" s="238"/>
      <c r="AR49" s="238"/>
      <c r="AS49" s="238"/>
      <c r="AT49" s="43"/>
      <c r="AU49" s="43"/>
      <c r="AV49" s="43"/>
      <c r="AW49" s="42"/>
      <c r="AX49" s="42"/>
      <c r="AY49" s="41"/>
      <c r="AZ49" s="42"/>
      <c r="BA49" s="42"/>
      <c r="BB49" s="42"/>
      <c r="BC49" s="44"/>
    </row>
    <row r="50" spans="2:55" ht="15" customHeight="1" x14ac:dyDescent="0.2">
      <c r="B50" s="398" t="s">
        <v>45</v>
      </c>
      <c r="C50" s="399"/>
      <c r="D50" s="399"/>
      <c r="E50" s="399"/>
      <c r="F50" s="400"/>
      <c r="G50" s="400"/>
      <c r="H50" s="400"/>
      <c r="I50" s="400"/>
      <c r="J50" s="400"/>
      <c r="K50" s="400"/>
      <c r="L50" s="400"/>
      <c r="M50" s="400"/>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0"/>
      <c r="AU50" s="400"/>
      <c r="AV50" s="400"/>
      <c r="AW50" s="400"/>
      <c r="AX50" s="400"/>
      <c r="AY50" s="400"/>
      <c r="AZ50" s="400"/>
      <c r="BA50" s="400"/>
      <c r="BB50" s="400"/>
      <c r="BC50" s="402"/>
    </row>
    <row r="51" spans="2:55" ht="13.5" customHeight="1" x14ac:dyDescent="0.2">
      <c r="B51" s="420"/>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1"/>
      <c r="BB51" s="401"/>
      <c r="BC51" s="421"/>
    </row>
    <row r="52" spans="2:55" ht="14.25" customHeight="1" x14ac:dyDescent="0.2">
      <c r="B52" s="240"/>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2"/>
    </row>
    <row r="53" spans="2:55" ht="11.25" customHeight="1" x14ac:dyDescent="0.2">
      <c r="B53" s="45" t="s">
        <v>41</v>
      </c>
      <c r="C53" s="46"/>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217" t="s">
        <v>23</v>
      </c>
      <c r="AU53" s="218"/>
      <c r="AV53" s="218"/>
      <c r="AW53" s="218"/>
      <c r="AX53" s="218"/>
      <c r="AY53" s="218"/>
      <c r="AZ53" s="218"/>
      <c r="BA53" s="218"/>
      <c r="BB53" s="218"/>
      <c r="BC53" s="219"/>
    </row>
    <row r="54" spans="2:55" ht="13.5" customHeight="1" x14ac:dyDescent="0.2">
      <c r="B54" s="37"/>
      <c r="C54" s="48"/>
      <c r="D54" s="48"/>
      <c r="E54" s="48"/>
      <c r="F54" s="48"/>
      <c r="G54" s="48"/>
      <c r="H54" s="48"/>
      <c r="I54" s="48"/>
      <c r="J54" s="48"/>
      <c r="K54" s="48"/>
      <c r="L54" s="48"/>
      <c r="M54" s="48"/>
      <c r="N54" s="247"/>
      <c r="O54" s="247"/>
      <c r="P54" s="247"/>
      <c r="Q54" s="247"/>
      <c r="R54" s="247"/>
      <c r="S54" s="247"/>
      <c r="T54" s="247"/>
      <c r="U54" s="247"/>
      <c r="V54" s="247"/>
      <c r="W54" s="247"/>
      <c r="X54" s="247"/>
      <c r="Y54" s="247"/>
      <c r="Z54" s="247"/>
      <c r="AA54" s="247"/>
      <c r="AB54" s="247"/>
      <c r="AF54" s="248"/>
      <c r="AG54" s="248"/>
      <c r="AH54" s="248"/>
      <c r="AI54" s="248"/>
      <c r="AJ54" s="248"/>
      <c r="AK54" s="248"/>
      <c r="AL54" s="248"/>
      <c r="AM54" s="248"/>
      <c r="AN54" s="248"/>
      <c r="AO54" s="19"/>
      <c r="AT54" s="220"/>
      <c r="AU54" s="221"/>
      <c r="AV54" s="221"/>
      <c r="AW54" s="221"/>
      <c r="AX54" s="221"/>
      <c r="AY54" s="221"/>
      <c r="AZ54" s="221"/>
      <c r="BA54" s="221"/>
      <c r="BB54" s="221"/>
      <c r="BC54" s="222"/>
    </row>
    <row r="55" spans="2:55" ht="12.75" customHeight="1" x14ac:dyDescent="0.2">
      <c r="B55" s="49"/>
      <c r="C55" s="50"/>
      <c r="D55" s="50"/>
      <c r="E55" s="50"/>
      <c r="F55" s="50"/>
      <c r="G55" s="50"/>
      <c r="H55" s="50"/>
      <c r="I55" s="50"/>
      <c r="J55" s="50"/>
      <c r="K55" s="50"/>
      <c r="L55" s="50"/>
      <c r="M55" s="50"/>
      <c r="N55" s="410" t="s">
        <v>24</v>
      </c>
      <c r="O55" s="410"/>
      <c r="P55" s="410"/>
      <c r="Q55" s="410"/>
      <c r="R55" s="410"/>
      <c r="S55" s="410"/>
      <c r="T55" s="410"/>
      <c r="U55" s="410"/>
      <c r="V55" s="410"/>
      <c r="W55" s="410"/>
      <c r="X55" s="410"/>
      <c r="Y55" s="410"/>
      <c r="Z55" s="410"/>
      <c r="AA55" s="410"/>
      <c r="AB55" s="410"/>
      <c r="AC55" s="51"/>
      <c r="AD55" s="51"/>
      <c r="AE55" s="51"/>
      <c r="AF55" s="410" t="s">
        <v>0</v>
      </c>
      <c r="AG55" s="410"/>
      <c r="AH55" s="410"/>
      <c r="AI55" s="410"/>
      <c r="AJ55" s="410"/>
      <c r="AK55" s="410"/>
      <c r="AL55" s="410"/>
      <c r="AM55" s="410"/>
      <c r="AN55" s="410"/>
      <c r="AO55" s="50"/>
      <c r="AP55" s="51"/>
      <c r="AQ55" s="51"/>
      <c r="AR55" s="51"/>
      <c r="AS55" s="51"/>
      <c r="AT55" s="223"/>
      <c r="AU55" s="224"/>
      <c r="AV55" s="224"/>
      <c r="AW55" s="224"/>
      <c r="AX55" s="224"/>
      <c r="AY55" s="224"/>
      <c r="AZ55" s="224"/>
      <c r="BA55" s="224"/>
      <c r="BB55" s="224"/>
      <c r="BC55" s="225"/>
    </row>
    <row r="56" spans="2:55" s="52" customFormat="1" ht="9.75" customHeight="1" x14ac:dyDescent="0.2">
      <c r="B56" s="380"/>
      <c r="C56" s="380"/>
      <c r="D56" s="380"/>
      <c r="E56" s="380"/>
      <c r="F56" s="380"/>
      <c r="G56" s="380"/>
      <c r="H56" s="380"/>
      <c r="I56" s="380"/>
      <c r="J56" s="380"/>
      <c r="K56" s="380"/>
      <c r="L56" s="380"/>
      <c r="AA56" s="381" t="s">
        <v>53</v>
      </c>
      <c r="AB56" s="381"/>
      <c r="AC56" s="7"/>
      <c r="AD56" s="52" t="s">
        <v>54</v>
      </c>
      <c r="AE56" s="7"/>
      <c r="AF56" s="380"/>
      <c r="AG56" s="380"/>
      <c r="AH56" s="380"/>
      <c r="AI56" s="380"/>
      <c r="AJ56" s="380"/>
      <c r="AK56" s="380"/>
      <c r="AL56" s="380"/>
      <c r="AM56" s="380"/>
      <c r="AT56" s="499" t="s">
        <v>87</v>
      </c>
      <c r="AU56" s="499"/>
      <c r="AV56" s="499"/>
      <c r="AW56" s="499"/>
      <c r="AX56" s="499"/>
      <c r="AY56" s="499"/>
      <c r="AZ56" s="499"/>
      <c r="BA56" s="499"/>
      <c r="BB56" s="499"/>
      <c r="BC56" s="499"/>
    </row>
    <row r="57" spans="2:55" ht="9.75" customHeight="1" x14ac:dyDescent="0.2"/>
    <row r="58" spans="2:55" ht="14.25" customHeight="1" x14ac:dyDescent="0.2">
      <c r="B58" s="406"/>
      <c r="C58" s="407"/>
      <c r="D58" s="407"/>
      <c r="E58" s="414" t="s">
        <v>75</v>
      </c>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6"/>
    </row>
    <row r="59" spans="2:55" ht="14.25" customHeight="1" x14ac:dyDescent="0.2">
      <c r="B59" s="408"/>
      <c r="C59" s="378"/>
      <c r="D59" s="378"/>
      <c r="E59" s="417"/>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9"/>
    </row>
    <row r="60" spans="2:55" ht="16.5" customHeight="1" x14ac:dyDescent="0.2">
      <c r="B60" s="409"/>
      <c r="C60" s="328"/>
      <c r="D60" s="328"/>
      <c r="E60" s="411" t="s">
        <v>76</v>
      </c>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3"/>
    </row>
    <row r="61" spans="2:55" ht="6" customHeight="1" x14ac:dyDescent="0.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5"/>
      <c r="AQ61" s="55"/>
      <c r="AR61" s="55"/>
      <c r="AS61" s="55"/>
      <c r="AT61" s="55"/>
      <c r="AU61" s="55"/>
      <c r="AV61" s="55"/>
      <c r="AW61" s="55"/>
      <c r="AX61" s="55"/>
      <c r="AY61" s="55"/>
      <c r="AZ61" s="55"/>
      <c r="BA61" s="55"/>
      <c r="BB61" s="55"/>
      <c r="BC61" s="56"/>
    </row>
    <row r="62" spans="2:55" ht="12.75" customHeight="1" x14ac:dyDescent="0.2">
      <c r="B62" s="57"/>
      <c r="C62" s="58"/>
      <c r="D62" s="403" t="s">
        <v>1</v>
      </c>
      <c r="E62" s="403"/>
      <c r="F62" s="403"/>
      <c r="G62" s="403"/>
      <c r="H62" s="403"/>
      <c r="I62" s="403"/>
      <c r="J62" s="403"/>
      <c r="K62" s="403"/>
      <c r="L62" s="58"/>
      <c r="M62" s="58"/>
      <c r="N62" s="404"/>
      <c r="O62" s="404"/>
      <c r="P62" s="404"/>
      <c r="Q62" s="404"/>
      <c r="R62" s="404"/>
      <c r="S62" s="404"/>
      <c r="T62" s="404"/>
      <c r="U62" s="404"/>
      <c r="V62" s="404"/>
      <c r="W62" s="404"/>
      <c r="X62" s="404"/>
      <c r="Y62" s="404"/>
      <c r="Z62" s="404"/>
      <c r="AA62" s="59"/>
      <c r="AB62" s="59"/>
      <c r="AC62" s="59"/>
      <c r="AD62" s="59"/>
      <c r="AE62" s="59"/>
      <c r="AF62" s="405"/>
      <c r="AG62" s="405"/>
      <c r="AH62" s="405"/>
      <c r="AI62" s="405"/>
      <c r="AJ62" s="405"/>
      <c r="AK62" s="405"/>
      <c r="AL62" s="5"/>
      <c r="AN62" s="60"/>
      <c r="AO62" s="60"/>
      <c r="AQ62" s="405"/>
      <c r="AR62" s="405"/>
      <c r="AS62" s="405"/>
      <c r="AT62" s="405"/>
      <c r="AU62" s="405"/>
      <c r="AV62" s="8"/>
      <c r="BC62" s="61"/>
    </row>
    <row r="63" spans="2:55" ht="6" customHeight="1" x14ac:dyDescent="0.2">
      <c r="B63" s="388"/>
      <c r="C63" s="389"/>
      <c r="D63" s="389"/>
      <c r="E63" s="389"/>
      <c r="F63" s="389"/>
      <c r="G63" s="389"/>
      <c r="H63" s="389"/>
      <c r="I63" s="389"/>
      <c r="J63" s="389"/>
      <c r="K63" s="389"/>
      <c r="L63" s="389"/>
      <c r="M63" s="389"/>
      <c r="N63" s="390"/>
      <c r="O63" s="390"/>
      <c r="P63" s="390"/>
      <c r="Q63" s="390"/>
      <c r="R63" s="390"/>
      <c r="S63" s="390"/>
      <c r="T63" s="390"/>
      <c r="U63" s="390"/>
      <c r="V63" s="390"/>
      <c r="W63" s="390"/>
      <c r="X63" s="390"/>
      <c r="Y63" s="390"/>
      <c r="Z63" s="390"/>
      <c r="AA63" s="60"/>
      <c r="AB63" s="60"/>
      <c r="AC63" s="60"/>
      <c r="AD63" s="60"/>
      <c r="AE63" s="60"/>
      <c r="AF63" s="60"/>
      <c r="AG63" s="60"/>
      <c r="AH63" s="60"/>
      <c r="AI63" s="60"/>
      <c r="AJ63" s="60"/>
      <c r="AK63" s="60"/>
      <c r="AL63" s="60"/>
      <c r="AM63" s="60"/>
      <c r="AN63" s="60"/>
      <c r="AO63" s="60"/>
      <c r="BC63" s="61"/>
    </row>
    <row r="64" spans="2:55" x14ac:dyDescent="0.2">
      <c r="B64" s="388" t="s">
        <v>51</v>
      </c>
      <c r="C64" s="389"/>
      <c r="D64" s="389"/>
      <c r="E64" s="389"/>
      <c r="F64" s="389"/>
      <c r="G64" s="389"/>
      <c r="H64" s="389"/>
      <c r="I64" s="389"/>
      <c r="J64" s="389"/>
      <c r="K64" s="389"/>
      <c r="L64" s="389"/>
      <c r="M64" s="389"/>
      <c r="N64" s="391"/>
      <c r="O64" s="391"/>
      <c r="P64" s="391"/>
      <c r="Q64" s="391"/>
      <c r="R64" s="391"/>
      <c r="S64" s="391"/>
      <c r="T64" s="391"/>
      <c r="U64" s="391"/>
      <c r="V64" s="391"/>
      <c r="W64" s="391"/>
      <c r="X64" s="391"/>
      <c r="Y64" s="391"/>
      <c r="Z64" s="391"/>
      <c r="AA64" s="389" t="s">
        <v>52</v>
      </c>
      <c r="AB64" s="389"/>
      <c r="AC64" s="389"/>
      <c r="AD64" s="389"/>
      <c r="AE64" s="389"/>
      <c r="AF64" s="389"/>
      <c r="AG64" s="389"/>
      <c r="AH64" s="389"/>
      <c r="AI64" s="389"/>
      <c r="AJ64" s="389"/>
      <c r="AK64" s="389"/>
      <c r="AL64" s="389"/>
      <c r="AM64" s="389"/>
      <c r="AN64" s="389"/>
      <c r="AO64" s="62"/>
      <c r="AP64" s="391"/>
      <c r="AQ64" s="391"/>
      <c r="AR64" s="391"/>
      <c r="AS64" s="391"/>
      <c r="AT64" s="391"/>
      <c r="AU64" s="391"/>
      <c r="AV64" s="391"/>
      <c r="AW64" s="391"/>
      <c r="AX64" s="391"/>
      <c r="AY64" s="391"/>
      <c r="AZ64" s="391"/>
      <c r="BA64" s="391"/>
      <c r="BB64" s="391"/>
      <c r="BC64" s="63"/>
    </row>
    <row r="65" spans="2:55" ht="7.5" customHeight="1" x14ac:dyDescent="0.2">
      <c r="B65" s="392"/>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4"/>
    </row>
    <row r="66" spans="2:55" ht="37.5" customHeight="1" x14ac:dyDescent="0.2">
      <c r="B66" s="395" t="s">
        <v>46</v>
      </c>
      <c r="C66" s="395"/>
      <c r="D66" s="395"/>
      <c r="E66" s="395"/>
      <c r="F66" s="395"/>
      <c r="G66" s="395"/>
      <c r="H66" s="395"/>
      <c r="I66" s="395"/>
      <c r="J66" s="395"/>
      <c r="K66" s="395"/>
      <c r="L66" s="395"/>
      <c r="M66" s="395"/>
      <c r="N66" s="395"/>
      <c r="O66" s="395"/>
      <c r="P66" s="396" t="s">
        <v>60</v>
      </c>
      <c r="Q66" s="396"/>
      <c r="R66" s="396"/>
      <c r="S66" s="396"/>
      <c r="T66" s="396"/>
      <c r="U66" s="396"/>
      <c r="V66" s="396"/>
      <c r="W66" s="396"/>
      <c r="X66" s="396"/>
      <c r="Y66" s="396"/>
      <c r="Z66" s="396"/>
      <c r="AA66" s="396" t="s">
        <v>61</v>
      </c>
      <c r="AB66" s="396"/>
      <c r="AC66" s="396"/>
      <c r="AD66" s="396"/>
      <c r="AE66" s="396"/>
      <c r="AF66" s="396"/>
      <c r="AG66" s="396"/>
      <c r="AH66" s="396"/>
      <c r="AI66" s="396"/>
      <c r="AJ66" s="396"/>
      <c r="AK66" s="396"/>
      <c r="AL66" s="396" t="s">
        <v>62</v>
      </c>
      <c r="AM66" s="396"/>
      <c r="AN66" s="396"/>
      <c r="AO66" s="396"/>
      <c r="AP66" s="396"/>
      <c r="AQ66" s="396"/>
      <c r="AR66" s="396"/>
      <c r="AS66" s="396"/>
      <c r="AT66" s="396"/>
      <c r="AU66" s="396"/>
      <c r="AV66" s="396" t="s">
        <v>63</v>
      </c>
      <c r="AW66" s="396"/>
      <c r="AX66" s="396"/>
      <c r="AY66" s="396"/>
      <c r="AZ66" s="396"/>
      <c r="BA66" s="396"/>
      <c r="BB66" s="396"/>
      <c r="BC66" s="396"/>
    </row>
    <row r="67" spans="2:55" s="39" customFormat="1" ht="20.100000000000001" customHeight="1" x14ac:dyDescent="0.2">
      <c r="B67" s="385"/>
      <c r="C67" s="385"/>
      <c r="D67" s="385"/>
      <c r="E67" s="385"/>
      <c r="F67" s="385"/>
      <c r="G67" s="385"/>
      <c r="H67" s="385"/>
      <c r="I67" s="385"/>
      <c r="J67" s="385"/>
      <c r="K67" s="385"/>
      <c r="L67" s="385"/>
      <c r="M67" s="385"/>
      <c r="N67" s="385"/>
      <c r="O67" s="385"/>
      <c r="P67" s="387" t="str">
        <f>IF(B67="","",IF(B67&lt;=0,"NO APLICA",IF(B67&gt;0,"NO APLICA")))</f>
        <v/>
      </c>
      <c r="Q67" s="387"/>
      <c r="R67" s="387"/>
      <c r="S67" s="387"/>
      <c r="T67" s="387"/>
      <c r="U67" s="387"/>
      <c r="V67" s="387"/>
      <c r="W67" s="387"/>
      <c r="X67" s="387"/>
      <c r="Y67" s="387"/>
      <c r="Z67" s="387"/>
      <c r="AA67" s="387" t="str">
        <f t="shared" ref="AA67:AA82" si="0">IF(B67="","",IF(B67&lt;=0,"NO APLICA",IF(B67&gt;0,"NO APLICA")))</f>
        <v/>
      </c>
      <c r="AB67" s="387"/>
      <c r="AC67" s="387"/>
      <c r="AD67" s="387"/>
      <c r="AE67" s="387"/>
      <c r="AF67" s="387"/>
      <c r="AG67" s="387"/>
      <c r="AH67" s="387"/>
      <c r="AI67" s="387"/>
      <c r="AJ67" s="387"/>
      <c r="AK67" s="387"/>
      <c r="AL67" s="387" t="str">
        <f t="shared" ref="AL67:AL82" si="1">IF(B67="","",IF(B67&lt;=0,"NO APLICA",IF(B67&gt;0,"NO APLICA")))</f>
        <v/>
      </c>
      <c r="AM67" s="387"/>
      <c r="AN67" s="387"/>
      <c r="AO67" s="387"/>
      <c r="AP67" s="387"/>
      <c r="AQ67" s="387"/>
      <c r="AR67" s="387"/>
      <c r="AS67" s="387"/>
      <c r="AT67" s="387"/>
      <c r="AU67" s="387"/>
      <c r="AV67" s="387" t="str">
        <f>IF(B67="","",IF(B67&lt;=0,"NO APLICA",IF(B67&gt;0,"NO APLICA")))</f>
        <v/>
      </c>
      <c r="AW67" s="387"/>
      <c r="AX67" s="387"/>
      <c r="AY67" s="387"/>
      <c r="AZ67" s="387"/>
      <c r="BA67" s="387"/>
      <c r="BB67" s="387"/>
      <c r="BC67" s="387"/>
    </row>
    <row r="68" spans="2:55" s="39" customFormat="1" ht="20.100000000000001" customHeight="1" x14ac:dyDescent="0.2">
      <c r="B68" s="385"/>
      <c r="C68" s="385"/>
      <c r="D68" s="385"/>
      <c r="E68" s="385"/>
      <c r="F68" s="385"/>
      <c r="G68" s="385"/>
      <c r="H68" s="385"/>
      <c r="I68" s="385"/>
      <c r="J68" s="385"/>
      <c r="K68" s="385"/>
      <c r="L68" s="385"/>
      <c r="M68" s="385"/>
      <c r="N68" s="385"/>
      <c r="O68" s="385"/>
      <c r="P68" s="387" t="str">
        <f>IF(B68="","",IF(B68&lt;=0,"NO APLICA",IF(B68&gt;0,"NO APLICA")))</f>
        <v/>
      </c>
      <c r="Q68" s="387"/>
      <c r="R68" s="387"/>
      <c r="S68" s="387"/>
      <c r="T68" s="387"/>
      <c r="U68" s="387"/>
      <c r="V68" s="387"/>
      <c r="W68" s="387"/>
      <c r="X68" s="387"/>
      <c r="Y68" s="387"/>
      <c r="Z68" s="387"/>
      <c r="AA68" s="387" t="str">
        <f t="shared" si="0"/>
        <v/>
      </c>
      <c r="AB68" s="387"/>
      <c r="AC68" s="387"/>
      <c r="AD68" s="387"/>
      <c r="AE68" s="387"/>
      <c r="AF68" s="387"/>
      <c r="AG68" s="387"/>
      <c r="AH68" s="387"/>
      <c r="AI68" s="387"/>
      <c r="AJ68" s="387"/>
      <c r="AK68" s="387"/>
      <c r="AL68" s="387" t="str">
        <f t="shared" si="1"/>
        <v/>
      </c>
      <c r="AM68" s="387"/>
      <c r="AN68" s="387"/>
      <c r="AO68" s="387"/>
      <c r="AP68" s="387"/>
      <c r="AQ68" s="387"/>
      <c r="AR68" s="387"/>
      <c r="AS68" s="387"/>
      <c r="AT68" s="387"/>
      <c r="AU68" s="387"/>
      <c r="AV68" s="387" t="str">
        <f>IF(B68="","",IF(B68&lt;=0,"NO APLICA",IF(B68&gt;0,"NO APLICA")))</f>
        <v/>
      </c>
      <c r="AW68" s="387"/>
      <c r="AX68" s="387"/>
      <c r="AY68" s="387"/>
      <c r="AZ68" s="387"/>
      <c r="BA68" s="387"/>
      <c r="BB68" s="387"/>
      <c r="BC68" s="387"/>
    </row>
    <row r="69" spans="2:55" s="39" customFormat="1" ht="20.100000000000001" customHeight="1" x14ac:dyDescent="0.2">
      <c r="B69" s="386"/>
      <c r="C69" s="386"/>
      <c r="D69" s="386"/>
      <c r="E69" s="386"/>
      <c r="F69" s="386"/>
      <c r="G69" s="386"/>
      <c r="H69" s="386"/>
      <c r="I69" s="386"/>
      <c r="J69" s="386"/>
      <c r="K69" s="386"/>
      <c r="L69" s="386"/>
      <c r="M69" s="386"/>
      <c r="N69" s="386"/>
      <c r="O69" s="386"/>
      <c r="P69" s="387" t="str">
        <f>IF(B69="","",IF(B69&lt;=0,"NO APLICA",IF(B69&gt;0,"NO APLICA")))</f>
        <v/>
      </c>
      <c r="Q69" s="387"/>
      <c r="R69" s="387"/>
      <c r="S69" s="387"/>
      <c r="T69" s="387"/>
      <c r="U69" s="387"/>
      <c r="V69" s="387"/>
      <c r="W69" s="387"/>
      <c r="X69" s="387"/>
      <c r="Y69" s="387"/>
      <c r="Z69" s="387"/>
      <c r="AA69" s="387" t="str">
        <f t="shared" si="0"/>
        <v/>
      </c>
      <c r="AB69" s="387"/>
      <c r="AC69" s="387"/>
      <c r="AD69" s="387"/>
      <c r="AE69" s="387"/>
      <c r="AF69" s="387"/>
      <c r="AG69" s="387"/>
      <c r="AH69" s="387"/>
      <c r="AI69" s="387"/>
      <c r="AJ69" s="387"/>
      <c r="AK69" s="387"/>
      <c r="AL69" s="387" t="str">
        <f t="shared" si="1"/>
        <v/>
      </c>
      <c r="AM69" s="387"/>
      <c r="AN69" s="387"/>
      <c r="AO69" s="387"/>
      <c r="AP69" s="387"/>
      <c r="AQ69" s="387"/>
      <c r="AR69" s="387"/>
      <c r="AS69" s="387"/>
      <c r="AT69" s="387"/>
      <c r="AU69" s="387"/>
      <c r="AV69" s="387" t="str">
        <f>IF(B69="","",IF(B69&lt;=0,"NO APLICA",IF(B69&gt;0,"NO APLICA")))</f>
        <v/>
      </c>
      <c r="AW69" s="387"/>
      <c r="AX69" s="387"/>
      <c r="AY69" s="387"/>
      <c r="AZ69" s="387"/>
      <c r="BA69" s="387"/>
      <c r="BB69" s="387"/>
      <c r="BC69" s="387"/>
    </row>
    <row r="70" spans="2:55" s="39" customFormat="1" ht="20.100000000000001" customHeight="1" x14ac:dyDescent="0.2">
      <c r="B70" s="386"/>
      <c r="C70" s="386"/>
      <c r="D70" s="386"/>
      <c r="E70" s="386"/>
      <c r="F70" s="386"/>
      <c r="G70" s="386"/>
      <c r="H70" s="386"/>
      <c r="I70" s="386"/>
      <c r="J70" s="386"/>
      <c r="K70" s="386"/>
      <c r="L70" s="386"/>
      <c r="M70" s="386"/>
      <c r="N70" s="386"/>
      <c r="O70" s="386"/>
      <c r="P70" s="387" t="str">
        <f>IF(B70="","",IF(B70&lt;=0,"NO APLICA",IF(B70&gt;0,"NO APLICA")))</f>
        <v/>
      </c>
      <c r="Q70" s="387"/>
      <c r="R70" s="387"/>
      <c r="S70" s="387"/>
      <c r="T70" s="387"/>
      <c r="U70" s="387"/>
      <c r="V70" s="387"/>
      <c r="W70" s="387"/>
      <c r="X70" s="387"/>
      <c r="Y70" s="387"/>
      <c r="Z70" s="387"/>
      <c r="AA70" s="387" t="str">
        <f t="shared" si="0"/>
        <v/>
      </c>
      <c r="AB70" s="387"/>
      <c r="AC70" s="387"/>
      <c r="AD70" s="387"/>
      <c r="AE70" s="387"/>
      <c r="AF70" s="387"/>
      <c r="AG70" s="387"/>
      <c r="AH70" s="387"/>
      <c r="AI70" s="387"/>
      <c r="AJ70" s="387"/>
      <c r="AK70" s="387"/>
      <c r="AL70" s="387" t="str">
        <f t="shared" si="1"/>
        <v/>
      </c>
      <c r="AM70" s="387"/>
      <c r="AN70" s="387"/>
      <c r="AO70" s="387"/>
      <c r="AP70" s="387"/>
      <c r="AQ70" s="387"/>
      <c r="AR70" s="387"/>
      <c r="AS70" s="387"/>
      <c r="AT70" s="387"/>
      <c r="AU70" s="387"/>
      <c r="AV70" s="387" t="str">
        <f>IF(B70="","",IF(B70&lt;=0,"NO APLICA",IF(B70&gt;0,"NO APLICA")))</f>
        <v/>
      </c>
      <c r="AW70" s="387"/>
      <c r="AX70" s="387"/>
      <c r="AY70" s="387"/>
      <c r="AZ70" s="387"/>
      <c r="BA70" s="387"/>
      <c r="BB70" s="387"/>
      <c r="BC70" s="387"/>
    </row>
    <row r="71" spans="2:55" s="39" customFormat="1" ht="20.100000000000001" customHeight="1" x14ac:dyDescent="0.2">
      <c r="B71" s="386"/>
      <c r="C71" s="386"/>
      <c r="D71" s="386"/>
      <c r="E71" s="386"/>
      <c r="F71" s="386"/>
      <c r="G71" s="386"/>
      <c r="H71" s="386"/>
      <c r="I71" s="386"/>
      <c r="J71" s="386"/>
      <c r="K71" s="386"/>
      <c r="L71" s="386"/>
      <c r="M71" s="386"/>
      <c r="N71" s="386"/>
      <c r="O71" s="386"/>
      <c r="P71" s="387" t="str">
        <f t="shared" ref="P71:P82" si="2">IF(B71="","",IF(B71&lt;=0,"NO APLICA",IF(B71&gt;0,"NO APLICA")))</f>
        <v/>
      </c>
      <c r="Q71" s="387"/>
      <c r="R71" s="387"/>
      <c r="S71" s="387"/>
      <c r="T71" s="387"/>
      <c r="U71" s="387"/>
      <c r="V71" s="387"/>
      <c r="W71" s="387"/>
      <c r="X71" s="387"/>
      <c r="Y71" s="387"/>
      <c r="Z71" s="387"/>
      <c r="AA71" s="387" t="str">
        <f t="shared" si="0"/>
        <v/>
      </c>
      <c r="AB71" s="387"/>
      <c r="AC71" s="387"/>
      <c r="AD71" s="387"/>
      <c r="AE71" s="387"/>
      <c r="AF71" s="387"/>
      <c r="AG71" s="387"/>
      <c r="AH71" s="387"/>
      <c r="AI71" s="387"/>
      <c r="AJ71" s="387"/>
      <c r="AK71" s="387"/>
      <c r="AL71" s="387" t="str">
        <f t="shared" si="1"/>
        <v/>
      </c>
      <c r="AM71" s="387"/>
      <c r="AN71" s="387"/>
      <c r="AO71" s="387"/>
      <c r="AP71" s="387"/>
      <c r="AQ71" s="387"/>
      <c r="AR71" s="387"/>
      <c r="AS71" s="387"/>
      <c r="AT71" s="387"/>
      <c r="AU71" s="387"/>
      <c r="AV71" s="387" t="str">
        <f t="shared" ref="AV71:AV82" si="3">IF(B71="","",IF(B71&lt;=0,"NO APLICA",IF(B71&gt;0,"NO APLICA")))</f>
        <v/>
      </c>
      <c r="AW71" s="387"/>
      <c r="AX71" s="387"/>
      <c r="AY71" s="387"/>
      <c r="AZ71" s="387"/>
      <c r="BA71" s="387"/>
      <c r="BB71" s="387"/>
      <c r="BC71" s="387"/>
    </row>
    <row r="72" spans="2:55" s="39" customFormat="1" ht="20.100000000000001" customHeight="1" x14ac:dyDescent="0.2">
      <c r="B72" s="385"/>
      <c r="C72" s="385"/>
      <c r="D72" s="385"/>
      <c r="E72" s="385"/>
      <c r="F72" s="385"/>
      <c r="G72" s="385"/>
      <c r="H72" s="385"/>
      <c r="I72" s="385"/>
      <c r="J72" s="385"/>
      <c r="K72" s="385"/>
      <c r="L72" s="385"/>
      <c r="M72" s="385"/>
      <c r="N72" s="385"/>
      <c r="O72" s="385"/>
      <c r="P72" s="286" t="str">
        <f t="shared" si="2"/>
        <v/>
      </c>
      <c r="Q72" s="286"/>
      <c r="R72" s="286"/>
      <c r="S72" s="286"/>
      <c r="T72" s="286"/>
      <c r="U72" s="286"/>
      <c r="V72" s="286"/>
      <c r="W72" s="286"/>
      <c r="X72" s="286"/>
      <c r="Y72" s="286"/>
      <c r="Z72" s="286"/>
      <c r="AA72" s="286" t="str">
        <f t="shared" si="0"/>
        <v/>
      </c>
      <c r="AB72" s="286"/>
      <c r="AC72" s="286"/>
      <c r="AD72" s="286"/>
      <c r="AE72" s="286"/>
      <c r="AF72" s="286"/>
      <c r="AG72" s="286"/>
      <c r="AH72" s="286"/>
      <c r="AI72" s="286"/>
      <c r="AJ72" s="286"/>
      <c r="AK72" s="286"/>
      <c r="AL72" s="286" t="str">
        <f t="shared" si="1"/>
        <v/>
      </c>
      <c r="AM72" s="286"/>
      <c r="AN72" s="286"/>
      <c r="AO72" s="286"/>
      <c r="AP72" s="286"/>
      <c r="AQ72" s="286"/>
      <c r="AR72" s="286"/>
      <c r="AS72" s="286"/>
      <c r="AT72" s="286"/>
      <c r="AU72" s="286"/>
      <c r="AV72" s="286" t="str">
        <f t="shared" si="3"/>
        <v/>
      </c>
      <c r="AW72" s="286"/>
      <c r="AX72" s="286"/>
      <c r="AY72" s="286"/>
      <c r="AZ72" s="286"/>
      <c r="BA72" s="286"/>
      <c r="BB72" s="286"/>
      <c r="BC72" s="286"/>
    </row>
    <row r="73" spans="2:55" s="39" customFormat="1" ht="20.100000000000001" customHeight="1" x14ac:dyDescent="0.2">
      <c r="B73" s="385"/>
      <c r="C73" s="385"/>
      <c r="D73" s="385"/>
      <c r="E73" s="385"/>
      <c r="F73" s="385"/>
      <c r="G73" s="385"/>
      <c r="H73" s="385"/>
      <c r="I73" s="385"/>
      <c r="J73" s="385"/>
      <c r="K73" s="385"/>
      <c r="L73" s="385"/>
      <c r="M73" s="385"/>
      <c r="N73" s="385"/>
      <c r="O73" s="385"/>
      <c r="P73" s="286" t="str">
        <f t="shared" si="2"/>
        <v/>
      </c>
      <c r="Q73" s="286"/>
      <c r="R73" s="286"/>
      <c r="S73" s="286"/>
      <c r="T73" s="286"/>
      <c r="U73" s="286"/>
      <c r="V73" s="286"/>
      <c r="W73" s="286"/>
      <c r="X73" s="286"/>
      <c r="Y73" s="286"/>
      <c r="Z73" s="286"/>
      <c r="AA73" s="286" t="str">
        <f t="shared" si="0"/>
        <v/>
      </c>
      <c r="AB73" s="286"/>
      <c r="AC73" s="286"/>
      <c r="AD73" s="286"/>
      <c r="AE73" s="286"/>
      <c r="AF73" s="286"/>
      <c r="AG73" s="286"/>
      <c r="AH73" s="286"/>
      <c r="AI73" s="286"/>
      <c r="AJ73" s="286"/>
      <c r="AK73" s="286"/>
      <c r="AL73" s="286" t="str">
        <f t="shared" si="1"/>
        <v/>
      </c>
      <c r="AM73" s="286"/>
      <c r="AN73" s="286"/>
      <c r="AO73" s="286"/>
      <c r="AP73" s="286"/>
      <c r="AQ73" s="286"/>
      <c r="AR73" s="286"/>
      <c r="AS73" s="286"/>
      <c r="AT73" s="286"/>
      <c r="AU73" s="286"/>
      <c r="AV73" s="286" t="str">
        <f t="shared" si="3"/>
        <v/>
      </c>
      <c r="AW73" s="286"/>
      <c r="AX73" s="286"/>
      <c r="AY73" s="286"/>
      <c r="AZ73" s="286"/>
      <c r="BA73" s="286"/>
      <c r="BB73" s="286"/>
      <c r="BC73" s="286"/>
    </row>
    <row r="74" spans="2:55" s="39" customFormat="1" ht="20.100000000000001" customHeight="1" x14ac:dyDescent="0.2">
      <c r="B74" s="386"/>
      <c r="C74" s="386"/>
      <c r="D74" s="386"/>
      <c r="E74" s="386"/>
      <c r="F74" s="386"/>
      <c r="G74" s="386"/>
      <c r="H74" s="386"/>
      <c r="I74" s="386"/>
      <c r="J74" s="386"/>
      <c r="K74" s="386"/>
      <c r="L74" s="386"/>
      <c r="M74" s="386"/>
      <c r="N74" s="386"/>
      <c r="O74" s="386"/>
      <c r="P74" s="286" t="str">
        <f t="shared" si="2"/>
        <v/>
      </c>
      <c r="Q74" s="286"/>
      <c r="R74" s="286"/>
      <c r="S74" s="286"/>
      <c r="T74" s="286"/>
      <c r="U74" s="286"/>
      <c r="V74" s="286"/>
      <c r="W74" s="286"/>
      <c r="X74" s="286"/>
      <c r="Y74" s="286"/>
      <c r="Z74" s="286"/>
      <c r="AA74" s="286" t="str">
        <f t="shared" si="0"/>
        <v/>
      </c>
      <c r="AB74" s="286"/>
      <c r="AC74" s="286"/>
      <c r="AD74" s="286"/>
      <c r="AE74" s="286"/>
      <c r="AF74" s="286"/>
      <c r="AG74" s="286"/>
      <c r="AH74" s="286"/>
      <c r="AI74" s="286"/>
      <c r="AJ74" s="286"/>
      <c r="AK74" s="286"/>
      <c r="AL74" s="286" t="str">
        <f t="shared" si="1"/>
        <v/>
      </c>
      <c r="AM74" s="286"/>
      <c r="AN74" s="286"/>
      <c r="AO74" s="286"/>
      <c r="AP74" s="286"/>
      <c r="AQ74" s="286"/>
      <c r="AR74" s="286"/>
      <c r="AS74" s="286"/>
      <c r="AT74" s="286"/>
      <c r="AU74" s="286"/>
      <c r="AV74" s="286" t="str">
        <f t="shared" si="3"/>
        <v/>
      </c>
      <c r="AW74" s="286"/>
      <c r="AX74" s="286"/>
      <c r="AY74" s="286"/>
      <c r="AZ74" s="286"/>
      <c r="BA74" s="286"/>
      <c r="BB74" s="286"/>
      <c r="BC74" s="286"/>
    </row>
    <row r="75" spans="2:55" s="39" customFormat="1" ht="20.100000000000001" customHeight="1" x14ac:dyDescent="0.2">
      <c r="B75" s="382"/>
      <c r="C75" s="383"/>
      <c r="D75" s="383"/>
      <c r="E75" s="383"/>
      <c r="F75" s="383"/>
      <c r="G75" s="383"/>
      <c r="H75" s="383"/>
      <c r="I75" s="383"/>
      <c r="J75" s="383"/>
      <c r="K75" s="383"/>
      <c r="L75" s="383"/>
      <c r="M75" s="383"/>
      <c r="N75" s="383"/>
      <c r="O75" s="383"/>
      <c r="P75" s="384" t="str">
        <f t="shared" si="2"/>
        <v/>
      </c>
      <c r="Q75" s="384"/>
      <c r="R75" s="384"/>
      <c r="S75" s="384"/>
      <c r="T75" s="384"/>
      <c r="U75" s="384"/>
      <c r="V75" s="384"/>
      <c r="W75" s="384"/>
      <c r="X75" s="384"/>
      <c r="Y75" s="384"/>
      <c r="Z75" s="384"/>
      <c r="AA75" s="384" t="str">
        <f t="shared" si="0"/>
        <v/>
      </c>
      <c r="AB75" s="384"/>
      <c r="AC75" s="384"/>
      <c r="AD75" s="384"/>
      <c r="AE75" s="384"/>
      <c r="AF75" s="384"/>
      <c r="AG75" s="384"/>
      <c r="AH75" s="384"/>
      <c r="AI75" s="384"/>
      <c r="AJ75" s="384"/>
      <c r="AK75" s="384"/>
      <c r="AL75" s="384" t="str">
        <f t="shared" si="1"/>
        <v/>
      </c>
      <c r="AM75" s="384"/>
      <c r="AN75" s="384"/>
      <c r="AO75" s="384"/>
      <c r="AP75" s="384"/>
      <c r="AQ75" s="384"/>
      <c r="AR75" s="384"/>
      <c r="AS75" s="384"/>
      <c r="AT75" s="384"/>
      <c r="AU75" s="384"/>
      <c r="AV75" s="384" t="str">
        <f t="shared" si="3"/>
        <v/>
      </c>
      <c r="AW75" s="384"/>
      <c r="AX75" s="384"/>
      <c r="AY75" s="384"/>
      <c r="AZ75" s="384"/>
      <c r="BA75" s="384"/>
      <c r="BB75" s="384"/>
      <c r="BC75" s="384"/>
    </row>
    <row r="76" spans="2:55" s="39" customFormat="1" ht="20.100000000000001" customHeight="1" x14ac:dyDescent="0.2">
      <c r="B76" s="382"/>
      <c r="C76" s="383"/>
      <c r="D76" s="383"/>
      <c r="E76" s="383"/>
      <c r="F76" s="383"/>
      <c r="G76" s="383"/>
      <c r="H76" s="383"/>
      <c r="I76" s="383"/>
      <c r="J76" s="383"/>
      <c r="K76" s="383"/>
      <c r="L76" s="383"/>
      <c r="M76" s="383"/>
      <c r="N76" s="383"/>
      <c r="O76" s="383"/>
      <c r="P76" s="384" t="str">
        <f t="shared" si="2"/>
        <v/>
      </c>
      <c r="Q76" s="384"/>
      <c r="R76" s="384"/>
      <c r="S76" s="384"/>
      <c r="T76" s="384"/>
      <c r="U76" s="384"/>
      <c r="V76" s="384"/>
      <c r="W76" s="384"/>
      <c r="X76" s="384"/>
      <c r="Y76" s="384"/>
      <c r="Z76" s="384"/>
      <c r="AA76" s="384" t="str">
        <f t="shared" si="0"/>
        <v/>
      </c>
      <c r="AB76" s="384"/>
      <c r="AC76" s="384"/>
      <c r="AD76" s="384"/>
      <c r="AE76" s="384"/>
      <c r="AF76" s="384"/>
      <c r="AG76" s="384"/>
      <c r="AH76" s="384"/>
      <c r="AI76" s="384"/>
      <c r="AJ76" s="384"/>
      <c r="AK76" s="384"/>
      <c r="AL76" s="384" t="str">
        <f t="shared" si="1"/>
        <v/>
      </c>
      <c r="AM76" s="384"/>
      <c r="AN76" s="384"/>
      <c r="AO76" s="384"/>
      <c r="AP76" s="384"/>
      <c r="AQ76" s="384"/>
      <c r="AR76" s="384"/>
      <c r="AS76" s="384"/>
      <c r="AT76" s="384"/>
      <c r="AU76" s="384"/>
      <c r="AV76" s="384" t="str">
        <f t="shared" si="3"/>
        <v/>
      </c>
      <c r="AW76" s="384"/>
      <c r="AX76" s="384"/>
      <c r="AY76" s="384"/>
      <c r="AZ76" s="384"/>
      <c r="BA76" s="384"/>
      <c r="BB76" s="384"/>
      <c r="BC76" s="384"/>
    </row>
    <row r="77" spans="2:55" s="39" customFormat="1" ht="20.100000000000001" customHeight="1" x14ac:dyDescent="0.2">
      <c r="B77" s="382"/>
      <c r="C77" s="383"/>
      <c r="D77" s="383"/>
      <c r="E77" s="383"/>
      <c r="F77" s="383"/>
      <c r="G77" s="383"/>
      <c r="H77" s="383"/>
      <c r="I77" s="383"/>
      <c r="J77" s="383"/>
      <c r="K77" s="383"/>
      <c r="L77" s="383"/>
      <c r="M77" s="383"/>
      <c r="N77" s="383"/>
      <c r="O77" s="383"/>
      <c r="P77" s="384" t="str">
        <f t="shared" si="2"/>
        <v/>
      </c>
      <c r="Q77" s="384"/>
      <c r="R77" s="384"/>
      <c r="S77" s="384"/>
      <c r="T77" s="384"/>
      <c r="U77" s="384"/>
      <c r="V77" s="384"/>
      <c r="W77" s="384"/>
      <c r="X77" s="384"/>
      <c r="Y77" s="384"/>
      <c r="Z77" s="384"/>
      <c r="AA77" s="384" t="str">
        <f t="shared" si="0"/>
        <v/>
      </c>
      <c r="AB77" s="384"/>
      <c r="AC77" s="384"/>
      <c r="AD77" s="384"/>
      <c r="AE77" s="384"/>
      <c r="AF77" s="384"/>
      <c r="AG77" s="384"/>
      <c r="AH77" s="384"/>
      <c r="AI77" s="384"/>
      <c r="AJ77" s="384"/>
      <c r="AK77" s="384"/>
      <c r="AL77" s="384" t="str">
        <f t="shared" si="1"/>
        <v/>
      </c>
      <c r="AM77" s="384"/>
      <c r="AN77" s="384"/>
      <c r="AO77" s="384"/>
      <c r="AP77" s="384"/>
      <c r="AQ77" s="384"/>
      <c r="AR77" s="384"/>
      <c r="AS77" s="384"/>
      <c r="AT77" s="384"/>
      <c r="AU77" s="384"/>
      <c r="AV77" s="384" t="str">
        <f t="shared" si="3"/>
        <v/>
      </c>
      <c r="AW77" s="384"/>
      <c r="AX77" s="384"/>
      <c r="AY77" s="384"/>
      <c r="AZ77" s="384"/>
      <c r="BA77" s="384"/>
      <c r="BB77" s="384"/>
      <c r="BC77" s="384"/>
    </row>
    <row r="78" spans="2:55" s="39" customFormat="1" ht="20.100000000000001" customHeight="1" x14ac:dyDescent="0.2">
      <c r="B78" s="382"/>
      <c r="C78" s="383"/>
      <c r="D78" s="383"/>
      <c r="E78" s="383"/>
      <c r="F78" s="383"/>
      <c r="G78" s="383"/>
      <c r="H78" s="383"/>
      <c r="I78" s="383"/>
      <c r="J78" s="383"/>
      <c r="K78" s="383"/>
      <c r="L78" s="383"/>
      <c r="M78" s="383"/>
      <c r="N78" s="383"/>
      <c r="O78" s="383"/>
      <c r="P78" s="384" t="str">
        <f t="shared" si="2"/>
        <v/>
      </c>
      <c r="Q78" s="384"/>
      <c r="R78" s="384"/>
      <c r="S78" s="384"/>
      <c r="T78" s="384"/>
      <c r="U78" s="384"/>
      <c r="V78" s="384"/>
      <c r="W78" s="384"/>
      <c r="X78" s="384"/>
      <c r="Y78" s="384"/>
      <c r="Z78" s="384"/>
      <c r="AA78" s="384" t="str">
        <f t="shared" si="0"/>
        <v/>
      </c>
      <c r="AB78" s="384"/>
      <c r="AC78" s="384"/>
      <c r="AD78" s="384"/>
      <c r="AE78" s="384"/>
      <c r="AF78" s="384"/>
      <c r="AG78" s="384"/>
      <c r="AH78" s="384"/>
      <c r="AI78" s="384"/>
      <c r="AJ78" s="384"/>
      <c r="AK78" s="384"/>
      <c r="AL78" s="384" t="str">
        <f t="shared" si="1"/>
        <v/>
      </c>
      <c r="AM78" s="384"/>
      <c r="AN78" s="384"/>
      <c r="AO78" s="384"/>
      <c r="AP78" s="384"/>
      <c r="AQ78" s="384"/>
      <c r="AR78" s="384"/>
      <c r="AS78" s="384"/>
      <c r="AT78" s="384"/>
      <c r="AU78" s="384"/>
      <c r="AV78" s="384" t="str">
        <f t="shared" si="3"/>
        <v/>
      </c>
      <c r="AW78" s="384"/>
      <c r="AX78" s="384"/>
      <c r="AY78" s="384"/>
      <c r="AZ78" s="384"/>
      <c r="BA78" s="384"/>
      <c r="BB78" s="384"/>
      <c r="BC78" s="384"/>
    </row>
    <row r="79" spans="2:55" s="39" customFormat="1" ht="20.100000000000001" customHeight="1" x14ac:dyDescent="0.2">
      <c r="B79" s="382"/>
      <c r="C79" s="383"/>
      <c r="D79" s="383"/>
      <c r="E79" s="383"/>
      <c r="F79" s="383"/>
      <c r="G79" s="383"/>
      <c r="H79" s="383"/>
      <c r="I79" s="383"/>
      <c r="J79" s="383"/>
      <c r="K79" s="383"/>
      <c r="L79" s="383"/>
      <c r="M79" s="383"/>
      <c r="N79" s="383"/>
      <c r="O79" s="383"/>
      <c r="P79" s="384" t="str">
        <f t="shared" si="2"/>
        <v/>
      </c>
      <c r="Q79" s="384"/>
      <c r="R79" s="384"/>
      <c r="S79" s="384"/>
      <c r="T79" s="384"/>
      <c r="U79" s="384"/>
      <c r="V79" s="384"/>
      <c r="W79" s="384"/>
      <c r="X79" s="384"/>
      <c r="Y79" s="384"/>
      <c r="Z79" s="384"/>
      <c r="AA79" s="384" t="str">
        <f t="shared" si="0"/>
        <v/>
      </c>
      <c r="AB79" s="384"/>
      <c r="AC79" s="384"/>
      <c r="AD79" s="384"/>
      <c r="AE79" s="384"/>
      <c r="AF79" s="384"/>
      <c r="AG79" s="384"/>
      <c r="AH79" s="384"/>
      <c r="AI79" s="384"/>
      <c r="AJ79" s="384"/>
      <c r="AK79" s="384"/>
      <c r="AL79" s="384" t="str">
        <f t="shared" si="1"/>
        <v/>
      </c>
      <c r="AM79" s="384"/>
      <c r="AN79" s="384"/>
      <c r="AO79" s="384"/>
      <c r="AP79" s="384"/>
      <c r="AQ79" s="384"/>
      <c r="AR79" s="384"/>
      <c r="AS79" s="384"/>
      <c r="AT79" s="384"/>
      <c r="AU79" s="384"/>
      <c r="AV79" s="384" t="str">
        <f t="shared" si="3"/>
        <v/>
      </c>
      <c r="AW79" s="384"/>
      <c r="AX79" s="384"/>
      <c r="AY79" s="384"/>
      <c r="AZ79" s="384"/>
      <c r="BA79" s="384"/>
      <c r="BB79" s="384"/>
      <c r="BC79" s="384"/>
    </row>
    <row r="80" spans="2:55" s="39" customFormat="1" ht="20.100000000000001" customHeight="1" x14ac:dyDescent="0.2">
      <c r="B80" s="382"/>
      <c r="C80" s="383"/>
      <c r="D80" s="383"/>
      <c r="E80" s="383"/>
      <c r="F80" s="383"/>
      <c r="G80" s="383"/>
      <c r="H80" s="383"/>
      <c r="I80" s="383"/>
      <c r="J80" s="383"/>
      <c r="K80" s="383"/>
      <c r="L80" s="383"/>
      <c r="M80" s="383"/>
      <c r="N80" s="383"/>
      <c r="O80" s="383"/>
      <c r="P80" s="384" t="str">
        <f t="shared" si="2"/>
        <v/>
      </c>
      <c r="Q80" s="384"/>
      <c r="R80" s="384"/>
      <c r="S80" s="384"/>
      <c r="T80" s="384"/>
      <c r="U80" s="384"/>
      <c r="V80" s="384"/>
      <c r="W80" s="384"/>
      <c r="X80" s="384"/>
      <c r="Y80" s="384"/>
      <c r="Z80" s="384"/>
      <c r="AA80" s="384" t="str">
        <f t="shared" si="0"/>
        <v/>
      </c>
      <c r="AB80" s="384"/>
      <c r="AC80" s="384"/>
      <c r="AD80" s="384"/>
      <c r="AE80" s="384"/>
      <c r="AF80" s="384"/>
      <c r="AG80" s="384"/>
      <c r="AH80" s="384"/>
      <c r="AI80" s="384"/>
      <c r="AJ80" s="384"/>
      <c r="AK80" s="384"/>
      <c r="AL80" s="384" t="str">
        <f t="shared" si="1"/>
        <v/>
      </c>
      <c r="AM80" s="384"/>
      <c r="AN80" s="384"/>
      <c r="AO80" s="384"/>
      <c r="AP80" s="384"/>
      <c r="AQ80" s="384"/>
      <c r="AR80" s="384"/>
      <c r="AS80" s="384"/>
      <c r="AT80" s="384"/>
      <c r="AU80" s="384"/>
      <c r="AV80" s="384" t="str">
        <f t="shared" si="3"/>
        <v/>
      </c>
      <c r="AW80" s="384"/>
      <c r="AX80" s="384"/>
      <c r="AY80" s="384"/>
      <c r="AZ80" s="384"/>
      <c r="BA80" s="384"/>
      <c r="BB80" s="384"/>
      <c r="BC80" s="384"/>
    </row>
    <row r="81" spans="2:55" s="39" customFormat="1" ht="20.100000000000001" customHeight="1" x14ac:dyDescent="0.2">
      <c r="B81" s="382"/>
      <c r="C81" s="383"/>
      <c r="D81" s="383"/>
      <c r="E81" s="383"/>
      <c r="F81" s="383"/>
      <c r="G81" s="383"/>
      <c r="H81" s="383"/>
      <c r="I81" s="383"/>
      <c r="J81" s="383"/>
      <c r="K81" s="383"/>
      <c r="L81" s="383"/>
      <c r="M81" s="383"/>
      <c r="N81" s="383"/>
      <c r="O81" s="383"/>
      <c r="P81" s="384" t="str">
        <f t="shared" si="2"/>
        <v/>
      </c>
      <c r="Q81" s="384"/>
      <c r="R81" s="384"/>
      <c r="S81" s="384"/>
      <c r="T81" s="384"/>
      <c r="U81" s="384"/>
      <c r="V81" s="384"/>
      <c r="W81" s="384"/>
      <c r="X81" s="384"/>
      <c r="Y81" s="384"/>
      <c r="Z81" s="384"/>
      <c r="AA81" s="384" t="str">
        <f t="shared" si="0"/>
        <v/>
      </c>
      <c r="AB81" s="384"/>
      <c r="AC81" s="384"/>
      <c r="AD81" s="384"/>
      <c r="AE81" s="384"/>
      <c r="AF81" s="384"/>
      <c r="AG81" s="384"/>
      <c r="AH81" s="384"/>
      <c r="AI81" s="384"/>
      <c r="AJ81" s="384"/>
      <c r="AK81" s="384"/>
      <c r="AL81" s="384" t="str">
        <f t="shared" si="1"/>
        <v/>
      </c>
      <c r="AM81" s="384"/>
      <c r="AN81" s="384"/>
      <c r="AO81" s="384"/>
      <c r="AP81" s="384"/>
      <c r="AQ81" s="384"/>
      <c r="AR81" s="384"/>
      <c r="AS81" s="384"/>
      <c r="AT81" s="384"/>
      <c r="AU81" s="384"/>
      <c r="AV81" s="384" t="str">
        <f t="shared" si="3"/>
        <v/>
      </c>
      <c r="AW81" s="384"/>
      <c r="AX81" s="384"/>
      <c r="AY81" s="384"/>
      <c r="AZ81" s="384"/>
      <c r="BA81" s="384"/>
      <c r="BB81" s="384"/>
      <c r="BC81" s="384"/>
    </row>
    <row r="82" spans="2:55" s="39" customFormat="1" ht="20.100000000000001" customHeight="1" x14ac:dyDescent="0.2">
      <c r="B82" s="382"/>
      <c r="C82" s="383"/>
      <c r="D82" s="383"/>
      <c r="E82" s="383"/>
      <c r="F82" s="383"/>
      <c r="G82" s="383"/>
      <c r="H82" s="383"/>
      <c r="I82" s="383"/>
      <c r="J82" s="383"/>
      <c r="K82" s="383"/>
      <c r="L82" s="383"/>
      <c r="M82" s="383"/>
      <c r="N82" s="383"/>
      <c r="O82" s="383"/>
      <c r="P82" s="384" t="str">
        <f t="shared" si="2"/>
        <v/>
      </c>
      <c r="Q82" s="384"/>
      <c r="R82" s="384"/>
      <c r="S82" s="384"/>
      <c r="T82" s="384"/>
      <c r="U82" s="384"/>
      <c r="V82" s="384"/>
      <c r="W82" s="384"/>
      <c r="X82" s="384"/>
      <c r="Y82" s="384"/>
      <c r="Z82" s="384"/>
      <c r="AA82" s="384" t="str">
        <f t="shared" si="0"/>
        <v/>
      </c>
      <c r="AB82" s="384"/>
      <c r="AC82" s="384"/>
      <c r="AD82" s="384"/>
      <c r="AE82" s="384"/>
      <c r="AF82" s="384"/>
      <c r="AG82" s="384"/>
      <c r="AH82" s="384"/>
      <c r="AI82" s="384"/>
      <c r="AJ82" s="384"/>
      <c r="AK82" s="384"/>
      <c r="AL82" s="384" t="str">
        <f t="shared" si="1"/>
        <v/>
      </c>
      <c r="AM82" s="384"/>
      <c r="AN82" s="384"/>
      <c r="AO82" s="384"/>
      <c r="AP82" s="384"/>
      <c r="AQ82" s="384"/>
      <c r="AR82" s="384"/>
      <c r="AS82" s="384"/>
      <c r="AT82" s="384"/>
      <c r="AU82" s="384"/>
      <c r="AV82" s="384" t="str">
        <f t="shared" si="3"/>
        <v/>
      </c>
      <c r="AW82" s="384"/>
      <c r="AX82" s="384"/>
      <c r="AY82" s="384"/>
      <c r="AZ82" s="384"/>
      <c r="BA82" s="384"/>
      <c r="BB82" s="384"/>
      <c r="BC82" s="384"/>
    </row>
    <row r="83" spans="2:55" ht="17.100000000000001" customHeight="1" x14ac:dyDescent="0.2">
      <c r="B83" s="278" t="s">
        <v>69</v>
      </c>
      <c r="C83" s="279"/>
      <c r="D83" s="279"/>
      <c r="E83" s="279"/>
      <c r="F83" s="279"/>
      <c r="G83" s="279"/>
      <c r="H83" s="279"/>
      <c r="I83" s="279"/>
      <c r="J83" s="279"/>
      <c r="K83" s="279"/>
      <c r="L83" s="279"/>
      <c r="M83" s="279"/>
      <c r="N83" s="279"/>
      <c r="O83" s="279"/>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6"/>
    </row>
    <row r="84" spans="2:55" ht="17.100000000000001" customHeight="1" x14ac:dyDescent="0.2">
      <c r="B84" s="377"/>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9"/>
    </row>
    <row r="85" spans="2:55" ht="17.100000000000001" customHeight="1" x14ac:dyDescent="0.2">
      <c r="B85" s="377"/>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9"/>
    </row>
    <row r="86" spans="2:55" ht="17.100000000000001" customHeight="1" x14ac:dyDescent="0.2">
      <c r="B86" s="377"/>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9"/>
    </row>
    <row r="87" spans="2:55" ht="10.5" customHeight="1" x14ac:dyDescent="0.2">
      <c r="B87" s="351"/>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8"/>
      <c r="AU87" s="328"/>
      <c r="AV87" s="328"/>
      <c r="AW87" s="328"/>
      <c r="AX87" s="328"/>
      <c r="AY87" s="328"/>
      <c r="AZ87" s="328"/>
      <c r="BA87" s="328"/>
      <c r="BB87" s="328"/>
      <c r="BC87" s="352"/>
    </row>
    <row r="88" spans="2:55" ht="15.95" customHeight="1" x14ac:dyDescent="0.2">
      <c r="B88" s="275" t="s">
        <v>45</v>
      </c>
      <c r="C88" s="276"/>
      <c r="D88" s="276"/>
      <c r="E88" s="276"/>
      <c r="F88" s="276"/>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64"/>
    </row>
    <row r="89" spans="2:55" ht="15.95" customHeight="1" x14ac:dyDescent="0.2">
      <c r="B89" s="12"/>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4"/>
      <c r="AJ89" s="354"/>
      <c r="AK89" s="354"/>
      <c r="AL89" s="354"/>
      <c r="AM89" s="354"/>
      <c r="AN89" s="354"/>
      <c r="AO89" s="354"/>
      <c r="AP89" s="354"/>
      <c r="AQ89" s="354"/>
      <c r="AR89" s="354"/>
      <c r="AS89" s="354"/>
      <c r="AT89" s="354"/>
      <c r="AU89" s="354"/>
      <c r="AV89" s="354"/>
      <c r="AW89" s="354"/>
      <c r="AX89" s="354"/>
      <c r="AY89" s="354"/>
      <c r="AZ89" s="354"/>
      <c r="BA89" s="354"/>
      <c r="BB89" s="354"/>
      <c r="BC89" s="64"/>
    </row>
    <row r="90" spans="2:55" ht="15.95" customHeight="1" x14ac:dyDescent="0.2">
      <c r="B90" s="12"/>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4"/>
      <c r="AM90" s="354"/>
      <c r="AN90" s="354"/>
      <c r="AO90" s="354"/>
      <c r="AP90" s="354"/>
      <c r="AQ90" s="354"/>
      <c r="AR90" s="354"/>
      <c r="AS90" s="354"/>
      <c r="AT90" s="354"/>
      <c r="AU90" s="354"/>
      <c r="AV90" s="354"/>
      <c r="AW90" s="354"/>
      <c r="AX90" s="354"/>
      <c r="AY90" s="354"/>
      <c r="AZ90" s="354"/>
      <c r="BA90" s="354"/>
      <c r="BB90" s="354"/>
      <c r="BC90" s="64"/>
    </row>
    <row r="91" spans="2:55" ht="15.95" customHeight="1" x14ac:dyDescent="0.2">
      <c r="B91" s="12"/>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11"/>
    </row>
    <row r="92" spans="2:55" ht="15.95" customHeight="1" x14ac:dyDescent="0.2">
      <c r="B92" s="9"/>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10"/>
    </row>
    <row r="93" spans="2:55" s="67" customFormat="1" ht="9" x14ac:dyDescent="0.15">
      <c r="B93" s="65"/>
      <c r="C93" s="66"/>
      <c r="D93" s="66"/>
      <c r="E93" s="66"/>
      <c r="F93" s="66"/>
      <c r="G93" s="66"/>
      <c r="H93" s="66"/>
      <c r="I93" s="66"/>
      <c r="J93" s="66"/>
      <c r="K93" s="66"/>
      <c r="L93" s="66"/>
      <c r="M93" s="66"/>
      <c r="N93" s="66"/>
      <c r="O93" s="66"/>
      <c r="P93" s="66"/>
      <c r="Q93" s="66"/>
      <c r="R93" s="66"/>
      <c r="S93" s="66"/>
      <c r="T93" s="66"/>
      <c r="X93" s="68"/>
      <c r="Y93" s="204" t="s">
        <v>53</v>
      </c>
      <c r="Z93" s="204"/>
      <c r="AA93" s="13"/>
      <c r="AB93" s="6" t="s">
        <v>54</v>
      </c>
      <c r="AC93" s="14"/>
      <c r="AD93" s="66"/>
      <c r="AE93" s="66"/>
      <c r="AF93" s="66"/>
      <c r="AG93" s="66"/>
      <c r="AH93" s="66"/>
      <c r="AI93" s="66"/>
      <c r="AJ93" s="66"/>
      <c r="AK93" s="66"/>
      <c r="AL93" s="66"/>
      <c r="AM93" s="66"/>
      <c r="AN93" s="66"/>
      <c r="AO93" s="66"/>
      <c r="AP93" s="70"/>
    </row>
    <row r="94" spans="2:55" s="67" customFormat="1" ht="4.5" customHeight="1" x14ac:dyDescent="0.15">
      <c r="B94" s="65"/>
      <c r="C94" s="66"/>
      <c r="D94" s="66"/>
      <c r="E94" s="66"/>
      <c r="F94" s="66"/>
      <c r="G94" s="66"/>
      <c r="H94" s="66"/>
      <c r="I94" s="66"/>
      <c r="J94" s="66"/>
      <c r="K94" s="66"/>
      <c r="L94" s="66"/>
      <c r="M94" s="66"/>
      <c r="N94" s="66"/>
      <c r="O94" s="66"/>
      <c r="P94" s="66"/>
      <c r="Q94" s="66"/>
      <c r="R94" s="66"/>
      <c r="S94" s="66"/>
      <c r="T94" s="66"/>
      <c r="X94" s="68"/>
      <c r="Y94" s="69"/>
      <c r="Z94" s="69"/>
      <c r="AA94" s="68"/>
      <c r="AB94" s="6"/>
      <c r="AC94" s="71"/>
      <c r="AD94" s="66"/>
      <c r="AE94" s="66"/>
      <c r="AF94" s="66"/>
      <c r="AG94" s="66"/>
      <c r="AH94" s="66"/>
      <c r="AI94" s="66"/>
      <c r="AJ94" s="66"/>
      <c r="AK94" s="66"/>
      <c r="AL94" s="66"/>
      <c r="AM94" s="66"/>
      <c r="AN94" s="66"/>
      <c r="AO94" s="66"/>
      <c r="AP94" s="70"/>
    </row>
    <row r="95" spans="2:55" s="72" customFormat="1" ht="14.25" customHeight="1" x14ac:dyDescent="0.2">
      <c r="B95" s="355"/>
      <c r="C95" s="356"/>
      <c r="D95" s="357"/>
      <c r="E95" s="308" t="s">
        <v>75</v>
      </c>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10"/>
      <c r="AV95" s="364" t="s">
        <v>4</v>
      </c>
      <c r="AW95" s="364"/>
      <c r="AX95" s="364"/>
      <c r="AY95" s="364"/>
      <c r="AZ95" s="364"/>
      <c r="BA95" s="364"/>
      <c r="BB95" s="364"/>
      <c r="BC95" s="365"/>
    </row>
    <row r="96" spans="2:55" s="72" customFormat="1" ht="14.25" customHeight="1" x14ac:dyDescent="0.2">
      <c r="B96" s="358"/>
      <c r="C96" s="359"/>
      <c r="D96" s="360"/>
      <c r="E96" s="311"/>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312"/>
      <c r="AP96" s="312"/>
      <c r="AQ96" s="312"/>
      <c r="AR96" s="312"/>
      <c r="AS96" s="312"/>
      <c r="AT96" s="312"/>
      <c r="AU96" s="313"/>
      <c r="AV96" s="366" t="s">
        <v>38</v>
      </c>
      <c r="AW96" s="367"/>
      <c r="AX96" s="367"/>
      <c r="AY96" s="367"/>
      <c r="AZ96" s="367"/>
      <c r="BA96" s="367"/>
      <c r="BB96" s="367"/>
      <c r="BC96" s="368"/>
    </row>
    <row r="97" spans="2:55" s="72" customFormat="1" ht="14.25" customHeight="1" x14ac:dyDescent="0.2">
      <c r="B97" s="361"/>
      <c r="C97" s="362"/>
      <c r="D97" s="363"/>
      <c r="E97" s="369" t="s">
        <v>76</v>
      </c>
      <c r="F97" s="370"/>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1"/>
      <c r="AV97" s="372"/>
      <c r="AW97" s="373"/>
      <c r="AX97" s="373"/>
      <c r="AY97" s="373"/>
      <c r="AZ97" s="373"/>
      <c r="BA97" s="373"/>
      <c r="BB97" s="373"/>
      <c r="BC97" s="374"/>
    </row>
    <row r="98" spans="2:55" s="72" customFormat="1" ht="15.95" customHeight="1" x14ac:dyDescent="0.2">
      <c r="B98" s="338" t="s">
        <v>39</v>
      </c>
      <c r="C98" s="339"/>
      <c r="D98" s="339"/>
      <c r="E98" s="339"/>
      <c r="F98" s="339"/>
      <c r="G98" s="339"/>
      <c r="H98" s="339"/>
      <c r="I98" s="339"/>
      <c r="J98" s="339"/>
      <c r="K98" s="339"/>
      <c r="L98" s="339"/>
      <c r="M98" s="339"/>
      <c r="N98" s="339"/>
      <c r="O98" s="340" t="str">
        <f>IF(O5="", " ",O5)</f>
        <v xml:space="preserve"> </v>
      </c>
      <c r="P98" s="340"/>
      <c r="Q98" s="340"/>
      <c r="R98" s="340"/>
      <c r="S98" s="340"/>
      <c r="T98" s="340"/>
      <c r="U98" s="340"/>
      <c r="V98" s="340"/>
      <c r="W98" s="340"/>
      <c r="X98" s="340"/>
      <c r="Y98" s="340"/>
      <c r="Z98" s="340"/>
      <c r="AA98" s="340"/>
      <c r="AB98" s="340"/>
      <c r="AC98" s="340"/>
      <c r="AD98" s="340"/>
      <c r="AE98" s="340"/>
      <c r="AF98" s="340"/>
      <c r="AG98" s="340"/>
      <c r="AH98" s="340"/>
      <c r="AI98" s="340"/>
      <c r="AJ98" s="340"/>
      <c r="AK98" s="340"/>
      <c r="AL98" s="340"/>
      <c r="AM98" s="340"/>
      <c r="AN98" s="340"/>
      <c r="AO98" s="340"/>
      <c r="AP98" s="340"/>
      <c r="AQ98" s="340"/>
      <c r="AR98" s="341" t="s">
        <v>43</v>
      </c>
      <c r="AS98" s="341"/>
      <c r="AT98" s="341"/>
      <c r="AU98" s="341"/>
      <c r="AV98" s="342" t="str">
        <f>IF(AX5="", " ",AX5)</f>
        <v xml:space="preserve"> </v>
      </c>
      <c r="AW98" s="342"/>
      <c r="AX98" s="342"/>
      <c r="AY98" s="342"/>
      <c r="AZ98" s="342"/>
      <c r="BA98" s="342"/>
      <c r="BB98" s="342"/>
      <c r="BC98" s="74"/>
    </row>
    <row r="99" spans="2:55" s="72" customFormat="1" ht="15.95" customHeight="1" x14ac:dyDescent="0.2">
      <c r="B99" s="343" t="s">
        <v>48</v>
      </c>
      <c r="C99" s="344"/>
      <c r="D99" s="344"/>
      <c r="E99" s="344"/>
      <c r="F99" s="344"/>
      <c r="G99" s="344"/>
      <c r="H99" s="344"/>
      <c r="I99" s="344"/>
      <c r="J99" s="344"/>
      <c r="K99" s="344"/>
      <c r="L99" s="344"/>
      <c r="M99" s="344"/>
      <c r="N99" s="344"/>
      <c r="O99" s="345" t="str">
        <f>IF(G6="", " ",G6)</f>
        <v xml:space="preserve"> </v>
      </c>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c r="AZ99" s="345"/>
      <c r="BA99" s="345"/>
      <c r="BB99" s="345"/>
      <c r="BC99" s="77"/>
    </row>
    <row r="100" spans="2:55" s="72" customFormat="1" ht="15.95" customHeight="1" x14ac:dyDescent="0.2">
      <c r="B100" s="343" t="s">
        <v>40</v>
      </c>
      <c r="C100" s="344"/>
      <c r="D100" s="344"/>
      <c r="E100" s="344"/>
      <c r="F100" s="344"/>
      <c r="G100" s="344"/>
      <c r="H100" s="344"/>
      <c r="I100" s="344"/>
      <c r="J100" s="344"/>
      <c r="K100" s="344"/>
      <c r="L100" s="344"/>
      <c r="M100" s="344"/>
      <c r="N100" s="344"/>
      <c r="O100" s="345" t="str">
        <f>IF(O7="", " ",O7)</f>
        <v xml:space="preserve"> </v>
      </c>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c r="AY100" s="345"/>
      <c r="AZ100" s="345"/>
      <c r="BA100" s="345"/>
      <c r="BB100" s="345"/>
      <c r="BC100" s="77"/>
    </row>
    <row r="101" spans="2:55" s="72" customFormat="1" ht="3.75" customHeight="1" x14ac:dyDescent="0.2">
      <c r="B101" s="75"/>
      <c r="C101" s="76"/>
      <c r="D101" s="76"/>
      <c r="E101" s="76"/>
      <c r="F101" s="76"/>
      <c r="G101" s="76"/>
      <c r="H101" s="76"/>
      <c r="I101" s="76"/>
      <c r="J101" s="76"/>
      <c r="K101" s="76"/>
      <c r="L101" s="78"/>
      <c r="M101" s="78"/>
      <c r="N101" s="78"/>
      <c r="O101" s="78"/>
      <c r="P101" s="78"/>
      <c r="Q101" s="78"/>
      <c r="R101" s="78"/>
      <c r="S101" s="78"/>
      <c r="T101" s="78"/>
      <c r="U101" s="78"/>
      <c r="V101" s="78"/>
      <c r="W101" s="78"/>
      <c r="X101" s="78"/>
      <c r="Y101" s="78"/>
      <c r="Z101" s="78"/>
      <c r="AA101" s="78"/>
      <c r="AB101" s="78"/>
      <c r="AC101" s="79"/>
      <c r="AD101" s="79"/>
      <c r="AE101" s="79"/>
      <c r="AF101" s="79"/>
      <c r="AG101" s="79"/>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80"/>
    </row>
    <row r="102" spans="2:55" s="72" customFormat="1" ht="12" customHeight="1" x14ac:dyDescent="0.2">
      <c r="B102" s="75" t="s">
        <v>36</v>
      </c>
      <c r="C102" s="76"/>
      <c r="D102" s="76"/>
      <c r="E102" s="76"/>
      <c r="F102" s="76"/>
      <c r="G102" s="76"/>
      <c r="H102" s="76"/>
      <c r="I102" s="76"/>
      <c r="J102" s="76"/>
      <c r="K102" s="1"/>
      <c r="L102" s="346" t="s">
        <v>37</v>
      </c>
      <c r="M102" s="346"/>
      <c r="N102" s="346"/>
      <c r="O102" s="346"/>
      <c r="P102" s="347"/>
      <c r="Q102" s="347"/>
      <c r="R102" s="347"/>
      <c r="S102" s="347"/>
      <c r="T102" s="347"/>
      <c r="U102" s="347"/>
      <c r="V102" s="347"/>
      <c r="W102" s="347"/>
      <c r="X102" s="347"/>
      <c r="Y102" s="347"/>
      <c r="Z102" s="347"/>
      <c r="AA102" s="347"/>
      <c r="AB102" s="347"/>
      <c r="AC102" s="348" t="s">
        <v>49</v>
      </c>
      <c r="AD102" s="348"/>
      <c r="AE102" s="348"/>
      <c r="AF102" s="348"/>
      <c r="AG102" s="348"/>
      <c r="AH102" s="348"/>
      <c r="AI102" s="348"/>
      <c r="AJ102" s="349"/>
      <c r="AK102" s="349"/>
      <c r="AL102" s="349"/>
      <c r="AM102" s="349"/>
      <c r="AN102" s="349"/>
      <c r="AO102" s="349"/>
      <c r="AP102" s="349"/>
      <c r="AQ102" s="349"/>
      <c r="AR102" s="349"/>
      <c r="AS102" s="349"/>
      <c r="AT102" s="349"/>
      <c r="AU102" s="349"/>
      <c r="AV102" s="349"/>
      <c r="AW102" s="349"/>
      <c r="AX102" s="349"/>
      <c r="AY102" s="349"/>
      <c r="AZ102" s="349"/>
      <c r="BA102" s="349"/>
      <c r="BB102" s="349"/>
      <c r="BC102" s="80"/>
    </row>
    <row r="103" spans="2:55" s="88" customFormat="1" ht="5.25" customHeight="1" x14ac:dyDescent="0.2">
      <c r="B103" s="81"/>
      <c r="C103" s="82"/>
      <c r="D103" s="83"/>
      <c r="E103" s="84"/>
      <c r="F103" s="84"/>
      <c r="G103" s="84"/>
      <c r="H103" s="84"/>
      <c r="I103" s="84"/>
      <c r="J103" s="84"/>
      <c r="K103" s="84"/>
      <c r="L103" s="84"/>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83"/>
      <c r="AK103" s="83"/>
      <c r="AL103" s="73"/>
      <c r="AM103" s="73"/>
      <c r="AN103" s="73"/>
      <c r="AO103" s="85"/>
      <c r="AP103" s="85"/>
      <c r="AQ103" s="85"/>
      <c r="AR103" s="85"/>
      <c r="AS103" s="85"/>
      <c r="AT103" s="85"/>
      <c r="AU103" s="85"/>
      <c r="AV103" s="86"/>
      <c r="AW103" s="86"/>
      <c r="AX103" s="86"/>
      <c r="AY103" s="86"/>
      <c r="AZ103" s="86"/>
      <c r="BA103" s="86"/>
      <c r="BB103" s="86"/>
      <c r="BC103" s="87"/>
    </row>
    <row r="104" spans="2:55" s="88" customFormat="1" ht="3" customHeight="1" x14ac:dyDescent="0.2">
      <c r="B104" s="191" t="s">
        <v>1</v>
      </c>
      <c r="C104" s="191"/>
      <c r="D104" s="191"/>
      <c r="E104" s="191" t="s">
        <v>70</v>
      </c>
      <c r="F104" s="191"/>
      <c r="G104" s="191"/>
      <c r="H104" s="191"/>
      <c r="I104" s="191" t="s">
        <v>86</v>
      </c>
      <c r="J104" s="191"/>
      <c r="K104" s="191"/>
      <c r="L104" s="191"/>
      <c r="M104" s="179" t="s">
        <v>25</v>
      </c>
      <c r="N104" s="179"/>
      <c r="O104" s="179"/>
      <c r="P104" s="179"/>
      <c r="Q104" s="179"/>
      <c r="R104" s="179"/>
      <c r="S104" s="179"/>
      <c r="T104" s="179"/>
      <c r="U104" s="179"/>
      <c r="V104" s="179"/>
      <c r="W104" s="179"/>
      <c r="X104" s="179"/>
      <c r="Y104" s="179"/>
      <c r="Z104" s="179"/>
      <c r="AA104" s="179"/>
      <c r="AB104" s="179"/>
      <c r="AC104" s="179"/>
      <c r="AD104" s="179"/>
      <c r="AE104" s="191" t="s">
        <v>26</v>
      </c>
      <c r="AF104" s="191"/>
      <c r="AG104" s="191"/>
      <c r="AH104" s="191"/>
      <c r="AI104" s="269"/>
      <c r="AJ104" s="191" t="s">
        <v>67</v>
      </c>
      <c r="AK104" s="191"/>
      <c r="AL104" s="191"/>
      <c r="AM104" s="191"/>
      <c r="AN104" s="191"/>
      <c r="AO104" s="191"/>
      <c r="AP104" s="191"/>
      <c r="AQ104" s="191"/>
      <c r="AR104" s="191" t="s">
        <v>68</v>
      </c>
      <c r="AS104" s="191"/>
      <c r="AT104" s="191"/>
      <c r="AU104" s="191"/>
      <c r="AV104" s="191"/>
      <c r="AW104" s="191"/>
      <c r="AX104" s="191"/>
      <c r="AY104" s="191"/>
      <c r="AZ104" s="191"/>
      <c r="BA104" s="191"/>
      <c r="BB104" s="191"/>
      <c r="BC104" s="191"/>
    </row>
    <row r="105" spans="2:55" s="88" customFormat="1" ht="6" customHeight="1" x14ac:dyDescent="0.2">
      <c r="B105" s="191"/>
      <c r="C105" s="191"/>
      <c r="D105" s="191"/>
      <c r="E105" s="191"/>
      <c r="F105" s="191"/>
      <c r="G105" s="191"/>
      <c r="H105" s="191"/>
      <c r="I105" s="191"/>
      <c r="J105" s="191"/>
      <c r="K105" s="191"/>
      <c r="L105" s="191"/>
      <c r="M105" s="268"/>
      <c r="N105" s="268"/>
      <c r="O105" s="268"/>
      <c r="P105" s="268"/>
      <c r="Q105" s="268"/>
      <c r="R105" s="268"/>
      <c r="S105" s="268"/>
      <c r="T105" s="268"/>
      <c r="U105" s="268"/>
      <c r="V105" s="268"/>
      <c r="W105" s="268"/>
      <c r="X105" s="268"/>
      <c r="Y105" s="268"/>
      <c r="Z105" s="268"/>
      <c r="AA105" s="268"/>
      <c r="AB105" s="268"/>
      <c r="AC105" s="268"/>
      <c r="AD105" s="268"/>
      <c r="AE105" s="191"/>
      <c r="AF105" s="191"/>
      <c r="AG105" s="191"/>
      <c r="AH105" s="191"/>
      <c r="AI105" s="269"/>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row>
    <row r="106" spans="2:55" s="88" customFormat="1" ht="9.75" customHeight="1" x14ac:dyDescent="0.2">
      <c r="B106" s="191"/>
      <c r="C106" s="191"/>
      <c r="D106" s="191"/>
      <c r="E106" s="191"/>
      <c r="F106" s="191"/>
      <c r="G106" s="191"/>
      <c r="H106" s="191"/>
      <c r="I106" s="191"/>
      <c r="J106" s="191"/>
      <c r="K106" s="191"/>
      <c r="L106" s="191"/>
      <c r="M106" s="89"/>
      <c r="N106" s="89"/>
      <c r="O106" s="90" t="s">
        <v>72</v>
      </c>
      <c r="P106" s="90"/>
      <c r="Q106" s="90"/>
      <c r="R106" s="90"/>
      <c r="S106" s="90"/>
      <c r="T106" s="90"/>
      <c r="U106" s="270" t="str">
        <f>IF(U13="X","X"," ")</f>
        <v xml:space="preserve"> </v>
      </c>
      <c r="V106" s="270"/>
      <c r="W106" s="90" t="s">
        <v>73</v>
      </c>
      <c r="X106" s="91"/>
      <c r="Y106" s="89"/>
      <c r="Z106" s="89"/>
      <c r="AA106" s="92"/>
      <c r="AB106" s="90"/>
      <c r="AC106" s="93" t="str">
        <f>IF(AC13="X","X"," ")</f>
        <v xml:space="preserve"> </v>
      </c>
      <c r="AD106" s="90"/>
      <c r="AE106" s="191"/>
      <c r="AF106" s="191"/>
      <c r="AG106" s="191"/>
      <c r="AH106" s="191"/>
      <c r="AI106" s="269"/>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row>
    <row r="107" spans="2:55" s="88" customFormat="1" ht="3" customHeight="1" x14ac:dyDescent="0.2">
      <c r="B107" s="191"/>
      <c r="C107" s="191"/>
      <c r="D107" s="191"/>
      <c r="E107" s="191"/>
      <c r="F107" s="191"/>
      <c r="G107" s="191"/>
      <c r="H107" s="191"/>
      <c r="I107" s="191"/>
      <c r="J107" s="191"/>
      <c r="K107" s="191"/>
      <c r="L107" s="191"/>
      <c r="M107" s="90"/>
      <c r="N107" s="90"/>
      <c r="O107" s="90"/>
      <c r="P107" s="90"/>
      <c r="Q107" s="90"/>
      <c r="R107" s="90"/>
      <c r="S107" s="90"/>
      <c r="T107" s="90"/>
      <c r="U107" s="90"/>
      <c r="V107" s="90"/>
      <c r="W107" s="90"/>
      <c r="X107" s="90"/>
      <c r="Y107" s="90"/>
      <c r="Z107" s="90"/>
      <c r="AA107" s="90"/>
      <c r="AB107" s="90"/>
      <c r="AC107" s="90"/>
      <c r="AD107" s="90"/>
      <c r="AE107" s="191"/>
      <c r="AF107" s="191"/>
      <c r="AG107" s="191"/>
      <c r="AH107" s="191"/>
      <c r="AI107" s="269"/>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row>
    <row r="108" spans="2:55" s="88" customFormat="1" ht="9.75" customHeight="1" x14ac:dyDescent="0.2">
      <c r="B108" s="191"/>
      <c r="C108" s="191"/>
      <c r="D108" s="191"/>
      <c r="E108" s="191"/>
      <c r="F108" s="191"/>
      <c r="G108" s="191"/>
      <c r="H108" s="191"/>
      <c r="I108" s="191"/>
      <c r="J108" s="191"/>
      <c r="K108" s="191"/>
      <c r="L108" s="191"/>
      <c r="M108" s="350" t="s">
        <v>71</v>
      </c>
      <c r="N108" s="350"/>
      <c r="O108" s="350"/>
      <c r="P108" s="350"/>
      <c r="Q108" s="350"/>
      <c r="R108" s="350"/>
      <c r="S108" s="350"/>
      <c r="T108" s="350"/>
      <c r="U108" s="350"/>
      <c r="V108" s="350"/>
      <c r="W108" s="350"/>
      <c r="X108" s="350"/>
      <c r="Y108" s="350"/>
      <c r="Z108" s="350"/>
      <c r="AA108" s="350"/>
      <c r="AB108" s="350"/>
      <c r="AC108" s="350"/>
      <c r="AD108" s="350"/>
      <c r="AE108" s="191"/>
      <c r="AF108" s="191"/>
      <c r="AG108" s="191"/>
      <c r="AH108" s="191"/>
      <c r="AI108" s="269"/>
      <c r="AJ108" s="191" t="s">
        <v>28</v>
      </c>
      <c r="AK108" s="191"/>
      <c r="AL108" s="191"/>
      <c r="AM108" s="191"/>
      <c r="AN108" s="191" t="s">
        <v>29</v>
      </c>
      <c r="AO108" s="191"/>
      <c r="AP108" s="191"/>
      <c r="AQ108" s="191"/>
      <c r="AR108" s="191" t="s">
        <v>30</v>
      </c>
      <c r="AS108" s="191"/>
      <c r="AT108" s="191"/>
      <c r="AU108" s="191"/>
      <c r="AV108" s="271" t="s">
        <v>31</v>
      </c>
      <c r="AW108" s="271"/>
      <c r="AX108" s="271"/>
      <c r="AY108" s="271"/>
      <c r="AZ108" s="271" t="s">
        <v>32</v>
      </c>
      <c r="BA108" s="271"/>
      <c r="BB108" s="271"/>
      <c r="BC108" s="271"/>
    </row>
    <row r="109" spans="2:55" s="88" customFormat="1" ht="14.25" customHeight="1" x14ac:dyDescent="0.2">
      <c r="B109" s="191"/>
      <c r="C109" s="191"/>
      <c r="D109" s="191"/>
      <c r="E109" s="191"/>
      <c r="F109" s="191"/>
      <c r="G109" s="191"/>
      <c r="H109" s="191"/>
      <c r="I109" s="191"/>
      <c r="J109" s="191"/>
      <c r="K109" s="191"/>
      <c r="L109" s="191"/>
      <c r="M109" s="191">
        <v>0</v>
      </c>
      <c r="N109" s="191"/>
      <c r="O109" s="191"/>
      <c r="P109" s="191"/>
      <c r="Q109" s="271">
        <v>-33</v>
      </c>
      <c r="R109" s="271"/>
      <c r="S109" s="271"/>
      <c r="T109" s="271">
        <v>-100</v>
      </c>
      <c r="U109" s="271"/>
      <c r="V109" s="271"/>
      <c r="W109" s="271"/>
      <c r="X109" s="271">
        <v>-500</v>
      </c>
      <c r="Y109" s="271"/>
      <c r="Z109" s="271"/>
      <c r="AA109" s="271"/>
      <c r="AB109" s="271">
        <v>-1500</v>
      </c>
      <c r="AC109" s="271"/>
      <c r="AD109" s="271"/>
      <c r="AE109" s="191"/>
      <c r="AF109" s="191"/>
      <c r="AG109" s="191"/>
      <c r="AH109" s="191"/>
      <c r="AI109" s="269"/>
      <c r="AJ109" s="191"/>
      <c r="AK109" s="191"/>
      <c r="AL109" s="191"/>
      <c r="AM109" s="191"/>
      <c r="AN109" s="191"/>
      <c r="AO109" s="191"/>
      <c r="AP109" s="191"/>
      <c r="AQ109" s="191"/>
      <c r="AR109" s="191"/>
      <c r="AS109" s="191"/>
      <c r="AT109" s="191"/>
      <c r="AU109" s="191"/>
      <c r="AV109" s="271"/>
      <c r="AW109" s="271"/>
      <c r="AX109" s="271"/>
      <c r="AY109" s="271"/>
      <c r="AZ109" s="271"/>
      <c r="BA109" s="271"/>
      <c r="BB109" s="271"/>
      <c r="BC109" s="271"/>
    </row>
    <row r="110" spans="2:55" s="88" customFormat="1" ht="15.75" customHeight="1" x14ac:dyDescent="0.2">
      <c r="B110" s="197" t="str">
        <f>IF(B17="", " ",B17)</f>
        <v xml:space="preserve"> </v>
      </c>
      <c r="C110" s="197"/>
      <c r="D110" s="197"/>
      <c r="E110" s="197" t="str">
        <f>IF(E17="", " ",E17)</f>
        <v xml:space="preserve"> </v>
      </c>
      <c r="F110" s="197"/>
      <c r="G110" s="197"/>
      <c r="H110" s="197"/>
      <c r="I110" s="197" t="str">
        <f>IF(I17="", " ",I17)</f>
        <v xml:space="preserve"> </v>
      </c>
      <c r="J110" s="197"/>
      <c r="K110" s="197"/>
      <c r="L110" s="197"/>
      <c r="M110" s="198" t="str">
        <f>IF(M17="", " ",M17)</f>
        <v xml:space="preserve"> </v>
      </c>
      <c r="N110" s="199"/>
      <c r="O110" s="199"/>
      <c r="P110" s="200"/>
      <c r="Q110" s="201" t="str">
        <f>IF(Q17="", " ",Q17)</f>
        <v xml:space="preserve"> </v>
      </c>
      <c r="R110" s="202"/>
      <c r="S110" s="203"/>
      <c r="T110" s="177" t="str">
        <f>IF(T17="", " ",T17)</f>
        <v xml:space="preserve"> </v>
      </c>
      <c r="U110" s="177"/>
      <c r="V110" s="177"/>
      <c r="W110" s="177"/>
      <c r="X110" s="201" t="str">
        <f>IF(X17="", " ",X17)</f>
        <v xml:space="preserve"> </v>
      </c>
      <c r="Y110" s="202"/>
      <c r="Z110" s="202"/>
      <c r="AA110" s="203"/>
      <c r="AB110" s="201" t="str">
        <f>IF(AB17="", " ",AB17)</f>
        <v xml:space="preserve"> </v>
      </c>
      <c r="AC110" s="202"/>
      <c r="AD110" s="203"/>
      <c r="AE110" s="177" t="str">
        <f>+AE17</f>
        <v/>
      </c>
      <c r="AF110" s="177"/>
      <c r="AG110" s="177"/>
      <c r="AH110" s="177"/>
      <c r="AI110" s="177"/>
      <c r="AJ110" s="177" t="str">
        <f>IF(AJ17="", " ",AJ17)</f>
        <v xml:space="preserve"> </v>
      </c>
      <c r="AK110" s="177"/>
      <c r="AL110" s="177"/>
      <c r="AM110" s="177"/>
      <c r="AN110" s="177" t="str">
        <f>IF(AN17="", " ",AN17)</f>
        <v xml:space="preserve"> </v>
      </c>
      <c r="AO110" s="177"/>
      <c r="AP110" s="177"/>
      <c r="AQ110" s="177"/>
      <c r="AR110" s="177" t="str">
        <f>+AR17</f>
        <v/>
      </c>
      <c r="AS110" s="177"/>
      <c r="AT110" s="177"/>
      <c r="AU110" s="177"/>
      <c r="AV110" s="177" t="str">
        <f>+AV17</f>
        <v/>
      </c>
      <c r="AW110" s="177"/>
      <c r="AX110" s="177"/>
      <c r="AY110" s="177"/>
      <c r="AZ110" s="177" t="str">
        <f>+AZ17</f>
        <v/>
      </c>
      <c r="BA110" s="177"/>
      <c r="BB110" s="177"/>
      <c r="BC110" s="177"/>
    </row>
    <row r="111" spans="2:55" s="88" customFormat="1" ht="15.75" customHeight="1" x14ac:dyDescent="0.2">
      <c r="B111" s="197" t="str">
        <f>IF(B18="", " ",B18)</f>
        <v xml:space="preserve"> </v>
      </c>
      <c r="C111" s="197"/>
      <c r="D111" s="197"/>
      <c r="E111" s="197" t="str">
        <f>IF(E18="", " ",E18)</f>
        <v xml:space="preserve"> </v>
      </c>
      <c r="F111" s="197"/>
      <c r="G111" s="197"/>
      <c r="H111" s="197"/>
      <c r="I111" s="197" t="str">
        <f>IF(I18="", " ",I18)</f>
        <v xml:space="preserve"> </v>
      </c>
      <c r="J111" s="197"/>
      <c r="K111" s="197"/>
      <c r="L111" s="197"/>
      <c r="M111" s="198" t="str">
        <f>IF(M18="", " ",M18)</f>
        <v xml:space="preserve"> </v>
      </c>
      <c r="N111" s="199"/>
      <c r="O111" s="199"/>
      <c r="P111" s="200"/>
      <c r="Q111" s="201" t="str">
        <f>IF(Q18="", " ",Q18)</f>
        <v xml:space="preserve"> </v>
      </c>
      <c r="R111" s="202"/>
      <c r="S111" s="203"/>
      <c r="T111" s="177" t="str">
        <f>IF(T18="", " ",T18)</f>
        <v xml:space="preserve"> </v>
      </c>
      <c r="U111" s="177"/>
      <c r="V111" s="177"/>
      <c r="W111" s="177"/>
      <c r="X111" s="201" t="str">
        <f>IF(X18="", " ",X18)</f>
        <v xml:space="preserve"> </v>
      </c>
      <c r="Y111" s="202"/>
      <c r="Z111" s="202"/>
      <c r="AA111" s="203"/>
      <c r="AB111" s="201" t="str">
        <f>IF(AB18="", " ",AB18)</f>
        <v xml:space="preserve"> </v>
      </c>
      <c r="AC111" s="202"/>
      <c r="AD111" s="203"/>
      <c r="AE111" s="177" t="str">
        <f>+AE18</f>
        <v/>
      </c>
      <c r="AF111" s="177"/>
      <c r="AG111" s="177"/>
      <c r="AH111" s="177"/>
      <c r="AI111" s="177"/>
      <c r="AJ111" s="177" t="str">
        <f>IF(AJ18="", " ",AJ18)</f>
        <v xml:space="preserve"> </v>
      </c>
      <c r="AK111" s="177"/>
      <c r="AL111" s="177"/>
      <c r="AM111" s="177"/>
      <c r="AN111" s="177" t="str">
        <f>IF(AN18="", " ",AN18)</f>
        <v xml:space="preserve"> </v>
      </c>
      <c r="AO111" s="177"/>
      <c r="AP111" s="177"/>
      <c r="AQ111" s="177"/>
      <c r="AR111" s="177" t="str">
        <f>+AR18</f>
        <v/>
      </c>
      <c r="AS111" s="177"/>
      <c r="AT111" s="177"/>
      <c r="AU111" s="177"/>
      <c r="AV111" s="177" t="str">
        <f>+AV18</f>
        <v/>
      </c>
      <c r="AW111" s="177"/>
      <c r="AX111" s="177"/>
      <c r="AY111" s="177"/>
      <c r="AZ111" s="177" t="str">
        <f>+AZ18</f>
        <v/>
      </c>
      <c r="BA111" s="177"/>
      <c r="BB111" s="177"/>
      <c r="BC111" s="177"/>
    </row>
    <row r="112" spans="2:55" s="88" customFormat="1" ht="15.75" customHeight="1" x14ac:dyDescent="0.2">
      <c r="B112" s="197" t="str">
        <f>IF(B19="", " ",B19)</f>
        <v xml:space="preserve"> </v>
      </c>
      <c r="C112" s="197"/>
      <c r="D112" s="197"/>
      <c r="E112" s="197" t="str">
        <f>IF(E19="", " ",E19)</f>
        <v xml:space="preserve"> </v>
      </c>
      <c r="F112" s="197"/>
      <c r="G112" s="197"/>
      <c r="H112" s="197"/>
      <c r="I112" s="197" t="str">
        <f>IF(I19="", " ",I19)</f>
        <v xml:space="preserve"> </v>
      </c>
      <c r="J112" s="197"/>
      <c r="K112" s="197"/>
      <c r="L112" s="197"/>
      <c r="M112" s="198" t="str">
        <f>IF(M19="", " ",M19)</f>
        <v xml:space="preserve"> </v>
      </c>
      <c r="N112" s="199"/>
      <c r="O112" s="199"/>
      <c r="P112" s="200"/>
      <c r="Q112" s="201" t="str">
        <f>IF(Q19="", " ",Q19)</f>
        <v xml:space="preserve"> </v>
      </c>
      <c r="R112" s="202"/>
      <c r="S112" s="203"/>
      <c r="T112" s="177" t="str">
        <f>IF(T19="", " ",T19)</f>
        <v xml:space="preserve"> </v>
      </c>
      <c r="U112" s="177"/>
      <c r="V112" s="177"/>
      <c r="W112" s="177"/>
      <c r="X112" s="201" t="str">
        <f>IF(X19="", " ",X19)</f>
        <v xml:space="preserve"> </v>
      </c>
      <c r="Y112" s="202"/>
      <c r="Z112" s="202"/>
      <c r="AA112" s="203"/>
      <c r="AB112" s="201" t="str">
        <f>IF(AB19="", " ",AB19)</f>
        <v xml:space="preserve"> </v>
      </c>
      <c r="AC112" s="202"/>
      <c r="AD112" s="203"/>
      <c r="AE112" s="177" t="str">
        <f>+AE19</f>
        <v/>
      </c>
      <c r="AF112" s="177"/>
      <c r="AG112" s="177"/>
      <c r="AH112" s="177"/>
      <c r="AI112" s="177"/>
      <c r="AJ112" s="177" t="str">
        <f>IF(AJ19="", " ",AJ19)</f>
        <v xml:space="preserve"> </v>
      </c>
      <c r="AK112" s="177"/>
      <c r="AL112" s="177"/>
      <c r="AM112" s="177"/>
      <c r="AN112" s="177" t="str">
        <f>IF(AN19="", " ",AN19)</f>
        <v xml:space="preserve"> </v>
      </c>
      <c r="AO112" s="177"/>
      <c r="AP112" s="177"/>
      <c r="AQ112" s="177"/>
      <c r="AR112" s="177" t="str">
        <f>+AR19</f>
        <v/>
      </c>
      <c r="AS112" s="177"/>
      <c r="AT112" s="177"/>
      <c r="AU112" s="177"/>
      <c r="AV112" s="177" t="str">
        <f>+AV19</f>
        <v/>
      </c>
      <c r="AW112" s="177"/>
      <c r="AX112" s="177"/>
      <c r="AY112" s="177"/>
      <c r="AZ112" s="177" t="str">
        <f>+AZ19</f>
        <v/>
      </c>
      <c r="BA112" s="177"/>
      <c r="BB112" s="177"/>
      <c r="BC112" s="177"/>
    </row>
    <row r="113" spans="2:55" s="88" customFormat="1" ht="15.75" customHeight="1" x14ac:dyDescent="0.2">
      <c r="B113" s="197" t="str">
        <f>IF(B20="", " ",B20)</f>
        <v xml:space="preserve"> </v>
      </c>
      <c r="C113" s="197"/>
      <c r="D113" s="197"/>
      <c r="E113" s="197" t="str">
        <f>IF(E20="", " ",E20)</f>
        <v xml:space="preserve"> </v>
      </c>
      <c r="F113" s="197"/>
      <c r="G113" s="197"/>
      <c r="H113" s="197"/>
      <c r="I113" s="197" t="str">
        <f>IF(I20="", " ",I20)</f>
        <v xml:space="preserve"> </v>
      </c>
      <c r="J113" s="197"/>
      <c r="K113" s="197"/>
      <c r="L113" s="197"/>
      <c r="M113" s="198" t="str">
        <f>IF(M20="", " ",M20)</f>
        <v xml:space="preserve"> </v>
      </c>
      <c r="N113" s="199"/>
      <c r="O113" s="199"/>
      <c r="P113" s="200"/>
      <c r="Q113" s="201" t="str">
        <f>IF(Q20="", " ",Q20)</f>
        <v xml:space="preserve"> </v>
      </c>
      <c r="R113" s="202"/>
      <c r="S113" s="203"/>
      <c r="T113" s="177" t="str">
        <f>IF(T20="", " ",T20)</f>
        <v xml:space="preserve"> </v>
      </c>
      <c r="U113" s="177"/>
      <c r="V113" s="177"/>
      <c r="W113" s="177"/>
      <c r="X113" s="201" t="str">
        <f>IF(X20="", " ",X20)</f>
        <v xml:space="preserve"> </v>
      </c>
      <c r="Y113" s="202"/>
      <c r="Z113" s="202"/>
      <c r="AA113" s="203"/>
      <c r="AB113" s="201" t="str">
        <f>IF(AB20="", " ",AB20)</f>
        <v xml:space="preserve"> </v>
      </c>
      <c r="AC113" s="202"/>
      <c r="AD113" s="203"/>
      <c r="AE113" s="177" t="str">
        <f>+AE20</f>
        <v/>
      </c>
      <c r="AF113" s="177"/>
      <c r="AG113" s="177"/>
      <c r="AH113" s="177"/>
      <c r="AI113" s="177"/>
      <c r="AJ113" s="177" t="str">
        <f>IF(AJ20="", " ",AJ20)</f>
        <v xml:space="preserve"> </v>
      </c>
      <c r="AK113" s="177"/>
      <c r="AL113" s="177"/>
      <c r="AM113" s="177"/>
      <c r="AN113" s="177" t="str">
        <f>IF(AN20="", " ",AN20)</f>
        <v xml:space="preserve"> </v>
      </c>
      <c r="AO113" s="177"/>
      <c r="AP113" s="177"/>
      <c r="AQ113" s="177"/>
      <c r="AR113" s="177" t="str">
        <f>+AR20</f>
        <v/>
      </c>
      <c r="AS113" s="177"/>
      <c r="AT113" s="177"/>
      <c r="AU113" s="177"/>
      <c r="AV113" s="177" t="str">
        <f>+AV20</f>
        <v/>
      </c>
      <c r="AW113" s="177"/>
      <c r="AX113" s="177"/>
      <c r="AY113" s="177"/>
      <c r="AZ113" s="177" t="str">
        <f>+AZ20</f>
        <v/>
      </c>
      <c r="BA113" s="177"/>
      <c r="BB113" s="177"/>
      <c r="BC113" s="177"/>
    </row>
    <row r="114" spans="2:55" s="88" customFormat="1" ht="15.75" customHeight="1" x14ac:dyDescent="0.2">
      <c r="B114" s="197" t="str">
        <f>IF(B21="", " ",B21)</f>
        <v xml:space="preserve"> </v>
      </c>
      <c r="C114" s="197"/>
      <c r="D114" s="197"/>
      <c r="E114" s="197" t="str">
        <f>IF(E21="", " ",E21)</f>
        <v xml:space="preserve"> </v>
      </c>
      <c r="F114" s="197"/>
      <c r="G114" s="197"/>
      <c r="H114" s="197"/>
      <c r="I114" s="197" t="str">
        <f>IF(I21="", " ",I21)</f>
        <v xml:space="preserve"> </v>
      </c>
      <c r="J114" s="197"/>
      <c r="K114" s="197"/>
      <c r="L114" s="197"/>
      <c r="M114" s="198" t="str">
        <f>IF(M21="", " ",M21)</f>
        <v xml:space="preserve"> </v>
      </c>
      <c r="N114" s="199"/>
      <c r="O114" s="199"/>
      <c r="P114" s="200"/>
      <c r="Q114" s="201" t="str">
        <f>IF(Q21="", " ",Q21)</f>
        <v xml:space="preserve"> </v>
      </c>
      <c r="R114" s="202"/>
      <c r="S114" s="203"/>
      <c r="T114" s="177" t="str">
        <f>IF(T21="", " ",T21)</f>
        <v xml:space="preserve"> </v>
      </c>
      <c r="U114" s="177"/>
      <c r="V114" s="177"/>
      <c r="W114" s="177"/>
      <c r="X114" s="201" t="str">
        <f>IF(X21="", " ",X21)</f>
        <v xml:space="preserve"> </v>
      </c>
      <c r="Y114" s="202"/>
      <c r="Z114" s="202"/>
      <c r="AA114" s="203"/>
      <c r="AB114" s="201" t="str">
        <f>IF(AB21="", " ",AB21)</f>
        <v xml:space="preserve"> </v>
      </c>
      <c r="AC114" s="202"/>
      <c r="AD114" s="203"/>
      <c r="AE114" s="177" t="str">
        <f>+AE21</f>
        <v/>
      </c>
      <c r="AF114" s="177"/>
      <c r="AG114" s="177"/>
      <c r="AH114" s="177"/>
      <c r="AI114" s="177"/>
      <c r="AJ114" s="177" t="str">
        <f>IF(AJ21="", " ",AJ21)</f>
        <v xml:space="preserve"> </v>
      </c>
      <c r="AK114" s="177"/>
      <c r="AL114" s="177"/>
      <c r="AM114" s="177"/>
      <c r="AN114" s="177" t="str">
        <f>IF(AN21="", " ",AN21)</f>
        <v xml:space="preserve"> </v>
      </c>
      <c r="AO114" s="177"/>
      <c r="AP114" s="177"/>
      <c r="AQ114" s="177"/>
      <c r="AR114" s="177" t="str">
        <f>+AR21</f>
        <v/>
      </c>
      <c r="AS114" s="177"/>
      <c r="AT114" s="177"/>
      <c r="AU114" s="177"/>
      <c r="AV114" s="177" t="str">
        <f>+AV21</f>
        <v/>
      </c>
      <c r="AW114" s="177"/>
      <c r="AX114" s="177"/>
      <c r="AY114" s="177"/>
      <c r="AZ114" s="177" t="str">
        <f>+AZ21</f>
        <v/>
      </c>
      <c r="BA114" s="177"/>
      <c r="BB114" s="177"/>
      <c r="BC114" s="177"/>
    </row>
    <row r="115" spans="2:55" s="88" customFormat="1" ht="11.25" customHeight="1" x14ac:dyDescent="0.2">
      <c r="B115" s="178" t="s">
        <v>1</v>
      </c>
      <c r="C115" s="179"/>
      <c r="D115" s="179"/>
      <c r="E115" s="182" t="s">
        <v>77</v>
      </c>
      <c r="F115" s="182"/>
      <c r="G115" s="182"/>
      <c r="H115" s="182"/>
      <c r="I115" s="182"/>
      <c r="J115" s="182"/>
      <c r="K115" s="182"/>
      <c r="L115" s="183" t="s">
        <v>33</v>
      </c>
      <c r="M115" s="182"/>
      <c r="N115" s="182"/>
      <c r="O115" s="182"/>
      <c r="P115" s="182"/>
      <c r="Q115" s="182"/>
      <c r="R115" s="182"/>
      <c r="S115" s="184"/>
      <c r="T115" s="185" t="s">
        <v>82</v>
      </c>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7"/>
      <c r="AX115" s="191" t="s">
        <v>81</v>
      </c>
      <c r="AY115" s="191"/>
      <c r="AZ115" s="191" t="s">
        <v>79</v>
      </c>
      <c r="BA115" s="191"/>
      <c r="BB115" s="191" t="s">
        <v>80</v>
      </c>
      <c r="BC115" s="191"/>
    </row>
    <row r="116" spans="2:55" s="88" customFormat="1" ht="20.25" customHeight="1" x14ac:dyDescent="0.2">
      <c r="B116" s="180"/>
      <c r="C116" s="181"/>
      <c r="D116" s="181"/>
      <c r="E116" s="192" t="s">
        <v>83</v>
      </c>
      <c r="F116" s="194"/>
      <c r="G116" s="192" t="s">
        <v>27</v>
      </c>
      <c r="H116" s="193"/>
      <c r="I116" s="193"/>
      <c r="J116" s="193"/>
      <c r="K116" s="194"/>
      <c r="L116" s="195" t="s">
        <v>34</v>
      </c>
      <c r="M116" s="196"/>
      <c r="N116" s="196"/>
      <c r="O116" s="182" t="s">
        <v>27</v>
      </c>
      <c r="P116" s="182"/>
      <c r="Q116" s="182"/>
      <c r="R116" s="182"/>
      <c r="S116" s="184"/>
      <c r="T116" s="188"/>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90"/>
      <c r="AX116" s="191"/>
      <c r="AY116" s="191"/>
      <c r="AZ116" s="191"/>
      <c r="BA116" s="191"/>
      <c r="BB116" s="191"/>
      <c r="BC116" s="191"/>
    </row>
    <row r="117" spans="2:55" s="88" customFormat="1" x14ac:dyDescent="0.2">
      <c r="B117" s="168" t="str">
        <f>+B110</f>
        <v xml:space="preserve"> </v>
      </c>
      <c r="C117" s="169"/>
      <c r="D117" s="170"/>
      <c r="E117" s="127" t="str">
        <f>IF(OR(E24=0),"",E24)</f>
        <v/>
      </c>
      <c r="F117" s="129"/>
      <c r="G117" s="127" t="str">
        <f>IF(OR(G24=0),"",G24)</f>
        <v/>
      </c>
      <c r="H117" s="128"/>
      <c r="I117" s="128"/>
      <c r="J117" s="128"/>
      <c r="K117" s="129"/>
      <c r="L117" s="147" t="str">
        <f>IF(OR(L24=0),"",L24)</f>
        <v/>
      </c>
      <c r="M117" s="147"/>
      <c r="N117" s="147"/>
      <c r="O117" s="147" t="str">
        <f>IF(OR(O24=0),"",O24)</f>
        <v/>
      </c>
      <c r="P117" s="147"/>
      <c r="Q117" s="147"/>
      <c r="R117" s="147"/>
      <c r="S117" s="147"/>
      <c r="T117" s="133"/>
      <c r="U117" s="174"/>
      <c r="V117" s="174"/>
      <c r="W117" s="174"/>
      <c r="X117" s="174"/>
      <c r="Y117" s="174"/>
      <c r="Z117" s="174"/>
      <c r="AA117" s="174"/>
      <c r="AB117" s="174"/>
      <c r="AC117" s="174"/>
      <c r="AD117" s="174"/>
      <c r="AE117" s="174"/>
      <c r="AF117" s="174"/>
      <c r="AG117" s="174"/>
      <c r="AH117" s="174"/>
      <c r="AI117" s="174"/>
      <c r="AJ117" s="134"/>
      <c r="AP117" s="148" t="s">
        <v>78</v>
      </c>
      <c r="AQ117" s="149"/>
      <c r="AR117" s="150" t="str">
        <f>IF(AR24="", " ",AR24)</f>
        <v xml:space="preserve"> </v>
      </c>
      <c r="AS117" s="151"/>
      <c r="AT117" s="150" t="str">
        <f>IF(AT24="", " ",AT24)</f>
        <v xml:space="preserve"> </v>
      </c>
      <c r="AU117" s="151"/>
      <c r="AV117" s="150" t="str">
        <f>IF(AV24="", " ",AV24)</f>
        <v xml:space="preserve"> </v>
      </c>
      <c r="AW117" s="151"/>
      <c r="AX117" s="133" t="str">
        <f>IF(AX24="", " ",AX24)</f>
        <v xml:space="preserve"> </v>
      </c>
      <c r="AY117" s="134"/>
      <c r="AZ117" s="133" t="str">
        <f>IF(AZ24="", " ",AZ24)</f>
        <v xml:space="preserve"> </v>
      </c>
      <c r="BA117" s="134"/>
      <c r="BB117" s="133" t="str">
        <f>+BB24</f>
        <v/>
      </c>
      <c r="BC117" s="134"/>
    </row>
    <row r="118" spans="2:55" s="88" customFormat="1" ht="15.75" customHeight="1" x14ac:dyDescent="0.2">
      <c r="B118" s="171"/>
      <c r="C118" s="172"/>
      <c r="D118" s="173"/>
      <c r="E118" s="130"/>
      <c r="F118" s="132"/>
      <c r="G118" s="130"/>
      <c r="H118" s="131"/>
      <c r="I118" s="131"/>
      <c r="J118" s="131"/>
      <c r="K118" s="132"/>
      <c r="L118" s="147"/>
      <c r="M118" s="147"/>
      <c r="N118" s="147"/>
      <c r="O118" s="147"/>
      <c r="P118" s="147"/>
      <c r="Q118" s="147"/>
      <c r="R118" s="147"/>
      <c r="S118" s="147"/>
      <c r="T118" s="133"/>
      <c r="U118" s="174"/>
      <c r="V118" s="174"/>
      <c r="W118" s="174"/>
      <c r="X118" s="174"/>
      <c r="Y118" s="174"/>
      <c r="Z118" s="174"/>
      <c r="AA118" s="174"/>
      <c r="AB118" s="174"/>
      <c r="AC118" s="174"/>
      <c r="AD118" s="174"/>
      <c r="AE118" s="174"/>
      <c r="AF118" s="174"/>
      <c r="AG118" s="174"/>
      <c r="AH118" s="174"/>
      <c r="AI118" s="174"/>
      <c r="AJ118" s="134"/>
      <c r="AP118" s="135" t="s">
        <v>84</v>
      </c>
      <c r="AQ118" s="136"/>
      <c r="AR118" s="156" t="str">
        <f>IF(AR25="", " ",AR25)</f>
        <v xml:space="preserve"> </v>
      </c>
      <c r="AS118" s="157"/>
      <c r="AT118" s="156" t="str">
        <f t="shared" ref="AT118:AT126" si="4">IF(AT25="", " ",AT25)</f>
        <v xml:space="preserve"> </v>
      </c>
      <c r="AU118" s="157"/>
      <c r="AV118" s="156" t="str">
        <f t="shared" ref="AV118:AV126" si="5">IF(AV25="", " ",AV25)</f>
        <v xml:space="preserve"> </v>
      </c>
      <c r="AW118" s="157"/>
      <c r="AX118" s="133"/>
      <c r="AY118" s="134"/>
      <c r="AZ118" s="133"/>
      <c r="BA118" s="134"/>
      <c r="BB118" s="133"/>
      <c r="BC118" s="134"/>
    </row>
    <row r="119" spans="2:55" s="88" customFormat="1" ht="15.75" customHeight="1" x14ac:dyDescent="0.2">
      <c r="B119" s="168" t="str">
        <f>+B111</f>
        <v xml:space="preserve"> </v>
      </c>
      <c r="C119" s="169"/>
      <c r="D119" s="170"/>
      <c r="E119" s="127" t="str">
        <f>IF(OR(E26=0),"",E26)</f>
        <v/>
      </c>
      <c r="F119" s="129"/>
      <c r="G119" s="127" t="str">
        <f>IF(OR(G26=0),"",G26)</f>
        <v/>
      </c>
      <c r="H119" s="128"/>
      <c r="I119" s="128"/>
      <c r="J119" s="128"/>
      <c r="K119" s="129"/>
      <c r="L119" s="147" t="str">
        <f>IF(OR(L26=0),"",L26)</f>
        <v/>
      </c>
      <c r="M119" s="147"/>
      <c r="N119" s="147"/>
      <c r="O119" s="147" t="str">
        <f>IF(OR(O26=0),"",O26)</f>
        <v/>
      </c>
      <c r="P119" s="147"/>
      <c r="Q119" s="147"/>
      <c r="R119" s="147"/>
      <c r="S119" s="147"/>
      <c r="T119" s="133"/>
      <c r="U119" s="174"/>
      <c r="V119" s="174"/>
      <c r="W119" s="174"/>
      <c r="X119" s="174"/>
      <c r="Y119" s="174"/>
      <c r="Z119" s="174"/>
      <c r="AA119" s="174"/>
      <c r="AB119" s="174"/>
      <c r="AC119" s="174"/>
      <c r="AD119" s="174"/>
      <c r="AE119" s="174"/>
      <c r="AF119" s="174"/>
      <c r="AG119" s="174"/>
      <c r="AH119" s="174"/>
      <c r="AI119" s="174"/>
      <c r="AJ119" s="134"/>
      <c r="AP119" s="336" t="s">
        <v>78</v>
      </c>
      <c r="AQ119" s="337"/>
      <c r="AR119" s="158" t="str">
        <f t="shared" ref="AR119:AR126" si="6">IF(AR26="", " ",AR26)</f>
        <v xml:space="preserve"> </v>
      </c>
      <c r="AS119" s="159"/>
      <c r="AT119" s="158" t="str">
        <f t="shared" si="4"/>
        <v xml:space="preserve"> </v>
      </c>
      <c r="AU119" s="159"/>
      <c r="AV119" s="158" t="str">
        <f t="shared" si="5"/>
        <v xml:space="preserve"> </v>
      </c>
      <c r="AW119" s="159"/>
      <c r="AX119" s="160" t="str">
        <f>IF(AX26="", " ",AX26)</f>
        <v xml:space="preserve"> </v>
      </c>
      <c r="AY119" s="161"/>
      <c r="AZ119" s="160" t="str">
        <f>IF(AZ26="", " ",AZ26)</f>
        <v xml:space="preserve"> </v>
      </c>
      <c r="BA119" s="161"/>
      <c r="BB119" s="160" t="str">
        <f>+BB26</f>
        <v/>
      </c>
      <c r="BC119" s="161"/>
    </row>
    <row r="120" spans="2:55" s="88" customFormat="1" ht="15.75" customHeight="1" x14ac:dyDescent="0.2">
      <c r="B120" s="171"/>
      <c r="C120" s="172"/>
      <c r="D120" s="173"/>
      <c r="E120" s="130"/>
      <c r="F120" s="132"/>
      <c r="G120" s="130"/>
      <c r="H120" s="131"/>
      <c r="I120" s="131"/>
      <c r="J120" s="131"/>
      <c r="K120" s="132"/>
      <c r="L120" s="147"/>
      <c r="M120" s="147"/>
      <c r="N120" s="147"/>
      <c r="O120" s="147"/>
      <c r="P120" s="147"/>
      <c r="Q120" s="147"/>
      <c r="R120" s="147"/>
      <c r="S120" s="147"/>
      <c r="T120" s="133"/>
      <c r="U120" s="174"/>
      <c r="V120" s="174"/>
      <c r="W120" s="174"/>
      <c r="X120" s="174"/>
      <c r="Y120" s="174"/>
      <c r="Z120" s="174"/>
      <c r="AA120" s="174"/>
      <c r="AB120" s="174"/>
      <c r="AC120" s="174"/>
      <c r="AD120" s="174"/>
      <c r="AE120" s="174"/>
      <c r="AF120" s="174"/>
      <c r="AG120" s="174"/>
      <c r="AH120" s="174"/>
      <c r="AI120" s="174"/>
      <c r="AJ120" s="134"/>
      <c r="AP120" s="164" t="s">
        <v>84</v>
      </c>
      <c r="AQ120" s="165"/>
      <c r="AR120" s="166" t="str">
        <f t="shared" si="6"/>
        <v xml:space="preserve"> </v>
      </c>
      <c r="AS120" s="167"/>
      <c r="AT120" s="166" t="str">
        <f t="shared" si="4"/>
        <v xml:space="preserve"> </v>
      </c>
      <c r="AU120" s="167"/>
      <c r="AV120" s="166" t="str">
        <f t="shared" si="5"/>
        <v xml:space="preserve"> </v>
      </c>
      <c r="AW120" s="167"/>
      <c r="AX120" s="162"/>
      <c r="AY120" s="163"/>
      <c r="AZ120" s="162"/>
      <c r="BA120" s="163"/>
      <c r="BB120" s="162"/>
      <c r="BC120" s="163"/>
    </row>
    <row r="121" spans="2:55" s="88" customFormat="1" ht="15.75" customHeight="1" x14ac:dyDescent="0.2">
      <c r="B121" s="168" t="str">
        <f>+B112</f>
        <v xml:space="preserve"> </v>
      </c>
      <c r="C121" s="169"/>
      <c r="D121" s="170"/>
      <c r="E121" s="127" t="str">
        <f>IF(OR(E28=0),"",E28)</f>
        <v/>
      </c>
      <c r="F121" s="129"/>
      <c r="G121" s="127" t="str">
        <f>IF(OR(G28=0),"",G28)</f>
        <v/>
      </c>
      <c r="H121" s="128"/>
      <c r="I121" s="128"/>
      <c r="J121" s="128"/>
      <c r="K121" s="129"/>
      <c r="L121" s="147" t="str">
        <f>IF(OR(L28=0),"",L28)</f>
        <v/>
      </c>
      <c r="M121" s="147"/>
      <c r="N121" s="147"/>
      <c r="O121" s="147" t="str">
        <f>IF(OR(O28=0),"",O28)</f>
        <v/>
      </c>
      <c r="P121" s="147"/>
      <c r="Q121" s="147"/>
      <c r="R121" s="147"/>
      <c r="S121" s="147"/>
      <c r="T121" s="133"/>
      <c r="U121" s="174"/>
      <c r="V121" s="174"/>
      <c r="W121" s="174"/>
      <c r="X121" s="174"/>
      <c r="Y121" s="174"/>
      <c r="Z121" s="174"/>
      <c r="AA121" s="174"/>
      <c r="AB121" s="174"/>
      <c r="AC121" s="174"/>
      <c r="AD121" s="174"/>
      <c r="AE121" s="174"/>
      <c r="AF121" s="174"/>
      <c r="AG121" s="174"/>
      <c r="AH121" s="174"/>
      <c r="AI121" s="174"/>
      <c r="AJ121" s="134"/>
      <c r="AP121" s="148" t="s">
        <v>78</v>
      </c>
      <c r="AQ121" s="149"/>
      <c r="AR121" s="150" t="str">
        <f t="shared" si="6"/>
        <v xml:space="preserve"> </v>
      </c>
      <c r="AS121" s="151"/>
      <c r="AT121" s="150" t="str">
        <f t="shared" si="4"/>
        <v xml:space="preserve"> </v>
      </c>
      <c r="AU121" s="151"/>
      <c r="AV121" s="150" t="str">
        <f t="shared" si="5"/>
        <v xml:space="preserve"> </v>
      </c>
      <c r="AW121" s="151"/>
      <c r="AX121" s="133" t="str">
        <f>IF(AX28="", " ",AX28)</f>
        <v xml:space="preserve"> </v>
      </c>
      <c r="AY121" s="134"/>
      <c r="AZ121" s="133" t="str">
        <f>IF(AZ28="", " ",AZ28)</f>
        <v xml:space="preserve"> </v>
      </c>
      <c r="BA121" s="134"/>
      <c r="BB121" s="133" t="str">
        <f>+BB28</f>
        <v/>
      </c>
      <c r="BC121" s="134"/>
    </row>
    <row r="122" spans="2:55" s="88" customFormat="1" ht="15.75" customHeight="1" x14ac:dyDescent="0.2">
      <c r="B122" s="171"/>
      <c r="C122" s="172"/>
      <c r="D122" s="173"/>
      <c r="E122" s="130"/>
      <c r="F122" s="132"/>
      <c r="G122" s="130"/>
      <c r="H122" s="131"/>
      <c r="I122" s="131"/>
      <c r="J122" s="131"/>
      <c r="K122" s="132"/>
      <c r="L122" s="147"/>
      <c r="M122" s="147"/>
      <c r="N122" s="147"/>
      <c r="O122" s="147"/>
      <c r="P122" s="147"/>
      <c r="Q122" s="147"/>
      <c r="R122" s="147"/>
      <c r="S122" s="147"/>
      <c r="T122" s="133"/>
      <c r="U122" s="174"/>
      <c r="V122" s="174"/>
      <c r="W122" s="174"/>
      <c r="X122" s="174"/>
      <c r="Y122" s="174"/>
      <c r="Z122" s="174"/>
      <c r="AA122" s="174"/>
      <c r="AB122" s="174"/>
      <c r="AC122" s="174"/>
      <c r="AD122" s="174"/>
      <c r="AE122" s="174"/>
      <c r="AF122" s="174"/>
      <c r="AG122" s="174"/>
      <c r="AH122" s="174"/>
      <c r="AI122" s="174"/>
      <c r="AJ122" s="134"/>
      <c r="AP122" s="135" t="s">
        <v>84</v>
      </c>
      <c r="AQ122" s="136"/>
      <c r="AR122" s="156" t="str">
        <f t="shared" si="6"/>
        <v xml:space="preserve"> </v>
      </c>
      <c r="AS122" s="157"/>
      <c r="AT122" s="156" t="str">
        <f t="shared" si="4"/>
        <v xml:space="preserve"> </v>
      </c>
      <c r="AU122" s="157"/>
      <c r="AV122" s="156" t="str">
        <f t="shared" si="5"/>
        <v xml:space="preserve"> </v>
      </c>
      <c r="AW122" s="157"/>
      <c r="AX122" s="133"/>
      <c r="AY122" s="134"/>
      <c r="AZ122" s="133"/>
      <c r="BA122" s="134"/>
      <c r="BB122" s="133"/>
      <c r="BC122" s="134"/>
    </row>
    <row r="123" spans="2:55" s="88" customFormat="1" ht="15.75" customHeight="1" x14ac:dyDescent="0.2">
      <c r="B123" s="168" t="str">
        <f>+B113</f>
        <v xml:space="preserve"> </v>
      </c>
      <c r="C123" s="169"/>
      <c r="D123" s="170"/>
      <c r="E123" s="127" t="str">
        <f>IF(OR(E30=0),"",E30)</f>
        <v/>
      </c>
      <c r="F123" s="129"/>
      <c r="G123" s="127" t="str">
        <f>IF(OR(G30=0),"",G30)</f>
        <v/>
      </c>
      <c r="H123" s="128"/>
      <c r="I123" s="128"/>
      <c r="J123" s="128"/>
      <c r="K123" s="129"/>
      <c r="L123" s="147" t="str">
        <f>IF(OR(L30=0),"",L30)</f>
        <v/>
      </c>
      <c r="M123" s="147"/>
      <c r="N123" s="147"/>
      <c r="O123" s="147" t="str">
        <f>IF(OR(O30=0),"",O30)</f>
        <v/>
      </c>
      <c r="P123" s="147"/>
      <c r="Q123" s="147"/>
      <c r="R123" s="147"/>
      <c r="S123" s="147"/>
      <c r="T123" s="133"/>
      <c r="U123" s="174"/>
      <c r="V123" s="174"/>
      <c r="W123" s="174"/>
      <c r="X123" s="174"/>
      <c r="Y123" s="174"/>
      <c r="Z123" s="174"/>
      <c r="AA123" s="174"/>
      <c r="AB123" s="174"/>
      <c r="AC123" s="174"/>
      <c r="AD123" s="174"/>
      <c r="AE123" s="174"/>
      <c r="AF123" s="174"/>
      <c r="AG123" s="174"/>
      <c r="AH123" s="174"/>
      <c r="AI123" s="174"/>
      <c r="AJ123" s="134"/>
      <c r="AP123" s="175" t="s">
        <v>78</v>
      </c>
      <c r="AQ123" s="176"/>
      <c r="AR123" s="141" t="str">
        <f t="shared" si="6"/>
        <v xml:space="preserve"> </v>
      </c>
      <c r="AS123" s="142"/>
      <c r="AT123" s="141" t="str">
        <f t="shared" si="4"/>
        <v xml:space="preserve"> </v>
      </c>
      <c r="AU123" s="142"/>
      <c r="AV123" s="141" t="str">
        <f t="shared" si="5"/>
        <v xml:space="preserve"> </v>
      </c>
      <c r="AW123" s="142"/>
      <c r="AX123" s="332" t="str">
        <f>IF(AX30="", " ",AX30)</f>
        <v xml:space="preserve"> </v>
      </c>
      <c r="AY123" s="333"/>
      <c r="AZ123" s="332" t="str">
        <f>IF(AZ30="", " ",AZ30)</f>
        <v xml:space="preserve"> </v>
      </c>
      <c r="BA123" s="333"/>
      <c r="BB123" s="332" t="str">
        <f>+BB30</f>
        <v/>
      </c>
      <c r="BC123" s="333"/>
    </row>
    <row r="124" spans="2:55" s="88" customFormat="1" ht="15.75" customHeight="1" x14ac:dyDescent="0.2">
      <c r="B124" s="171"/>
      <c r="C124" s="172"/>
      <c r="D124" s="173"/>
      <c r="E124" s="130"/>
      <c r="F124" s="132"/>
      <c r="G124" s="130"/>
      <c r="H124" s="131"/>
      <c r="I124" s="131"/>
      <c r="J124" s="131"/>
      <c r="K124" s="132"/>
      <c r="L124" s="147"/>
      <c r="M124" s="147"/>
      <c r="N124" s="147"/>
      <c r="O124" s="147"/>
      <c r="P124" s="147"/>
      <c r="Q124" s="147"/>
      <c r="R124" s="147"/>
      <c r="S124" s="147"/>
      <c r="T124" s="133"/>
      <c r="U124" s="174"/>
      <c r="V124" s="174"/>
      <c r="W124" s="174"/>
      <c r="X124" s="174"/>
      <c r="Y124" s="174"/>
      <c r="Z124" s="174"/>
      <c r="AA124" s="174"/>
      <c r="AB124" s="174"/>
      <c r="AC124" s="174"/>
      <c r="AD124" s="174"/>
      <c r="AE124" s="174"/>
      <c r="AF124" s="174"/>
      <c r="AG124" s="174"/>
      <c r="AH124" s="174"/>
      <c r="AI124" s="174"/>
      <c r="AJ124" s="134"/>
      <c r="AP124" s="143" t="s">
        <v>84</v>
      </c>
      <c r="AQ124" s="144"/>
      <c r="AR124" s="145" t="str">
        <f t="shared" si="6"/>
        <v xml:space="preserve"> </v>
      </c>
      <c r="AS124" s="146"/>
      <c r="AT124" s="145" t="str">
        <f t="shared" si="4"/>
        <v xml:space="preserve"> </v>
      </c>
      <c r="AU124" s="146"/>
      <c r="AV124" s="145" t="str">
        <f t="shared" si="5"/>
        <v xml:space="preserve"> </v>
      </c>
      <c r="AW124" s="146"/>
      <c r="AX124" s="334"/>
      <c r="AY124" s="335"/>
      <c r="AZ124" s="334"/>
      <c r="BA124" s="335"/>
      <c r="BB124" s="334"/>
      <c r="BC124" s="335"/>
    </row>
    <row r="125" spans="2:55" s="88" customFormat="1" ht="15.75" customHeight="1" x14ac:dyDescent="0.2">
      <c r="B125" s="168" t="str">
        <f>+B114</f>
        <v xml:space="preserve"> </v>
      </c>
      <c r="C125" s="169"/>
      <c r="D125" s="170"/>
      <c r="E125" s="127" t="str">
        <f>IF(OR(E32=0),"",E32)</f>
        <v/>
      </c>
      <c r="F125" s="129"/>
      <c r="G125" s="127" t="str">
        <f>IF(OR(G32=0),"",G32)</f>
        <v/>
      </c>
      <c r="H125" s="128"/>
      <c r="I125" s="128"/>
      <c r="J125" s="128"/>
      <c r="K125" s="129"/>
      <c r="L125" s="147" t="str">
        <f>IF(OR(L32=0),"",L32)</f>
        <v/>
      </c>
      <c r="M125" s="147"/>
      <c r="N125" s="147"/>
      <c r="O125" s="147" t="str">
        <f>IF(OR(O32=0),"",O32)</f>
        <v/>
      </c>
      <c r="P125" s="147"/>
      <c r="Q125" s="147"/>
      <c r="R125" s="147"/>
      <c r="S125" s="147"/>
      <c r="T125" s="133"/>
      <c r="U125" s="174"/>
      <c r="V125" s="174"/>
      <c r="W125" s="174"/>
      <c r="X125" s="174"/>
      <c r="Y125" s="174"/>
      <c r="Z125" s="174"/>
      <c r="AA125" s="174"/>
      <c r="AB125" s="174"/>
      <c r="AC125" s="174"/>
      <c r="AD125" s="174"/>
      <c r="AE125" s="174"/>
      <c r="AF125" s="174"/>
      <c r="AG125" s="174"/>
      <c r="AH125" s="174"/>
      <c r="AI125" s="174"/>
      <c r="AJ125" s="134"/>
      <c r="AP125" s="148" t="s">
        <v>78</v>
      </c>
      <c r="AQ125" s="149"/>
      <c r="AR125" s="150" t="str">
        <f t="shared" si="6"/>
        <v xml:space="preserve"> </v>
      </c>
      <c r="AS125" s="151"/>
      <c r="AT125" s="150" t="str">
        <f t="shared" si="4"/>
        <v xml:space="preserve"> </v>
      </c>
      <c r="AU125" s="151"/>
      <c r="AV125" s="150" t="str">
        <f t="shared" si="5"/>
        <v xml:space="preserve"> </v>
      </c>
      <c r="AW125" s="151"/>
      <c r="AX125" s="133" t="str">
        <f>IF(AX32="", " ",AX32)</f>
        <v xml:space="preserve"> </v>
      </c>
      <c r="AY125" s="134"/>
      <c r="AZ125" s="133" t="str">
        <f>IF(AZ32="", " ",AZ32)</f>
        <v xml:space="preserve"> </v>
      </c>
      <c r="BA125" s="134"/>
      <c r="BB125" s="133" t="str">
        <f>+BB32</f>
        <v/>
      </c>
      <c r="BC125" s="134"/>
    </row>
    <row r="126" spans="2:55" s="88" customFormat="1" ht="15.75" customHeight="1" x14ac:dyDescent="0.2">
      <c r="B126" s="171"/>
      <c r="C126" s="172"/>
      <c r="D126" s="173"/>
      <c r="E126" s="130"/>
      <c r="F126" s="132"/>
      <c r="G126" s="130"/>
      <c r="H126" s="131"/>
      <c r="I126" s="131"/>
      <c r="J126" s="131"/>
      <c r="K126" s="132"/>
      <c r="L126" s="147"/>
      <c r="M126" s="147"/>
      <c r="N126" s="147"/>
      <c r="O126" s="147"/>
      <c r="P126" s="147"/>
      <c r="Q126" s="147"/>
      <c r="R126" s="147"/>
      <c r="S126" s="147"/>
      <c r="T126" s="130"/>
      <c r="U126" s="131"/>
      <c r="V126" s="131"/>
      <c r="W126" s="131"/>
      <c r="X126" s="131"/>
      <c r="Y126" s="131"/>
      <c r="Z126" s="131"/>
      <c r="AA126" s="131"/>
      <c r="AB126" s="131"/>
      <c r="AC126" s="131"/>
      <c r="AD126" s="131"/>
      <c r="AE126" s="131"/>
      <c r="AF126" s="131"/>
      <c r="AG126" s="131"/>
      <c r="AH126" s="131"/>
      <c r="AI126" s="131"/>
      <c r="AJ126" s="132"/>
      <c r="AP126" s="135" t="s">
        <v>84</v>
      </c>
      <c r="AQ126" s="136"/>
      <c r="AR126" s="137" t="str">
        <f t="shared" si="6"/>
        <v xml:space="preserve"> </v>
      </c>
      <c r="AS126" s="138"/>
      <c r="AT126" s="137" t="str">
        <f t="shared" si="4"/>
        <v xml:space="preserve"> </v>
      </c>
      <c r="AU126" s="138"/>
      <c r="AV126" s="137" t="str">
        <f t="shared" si="5"/>
        <v xml:space="preserve"> </v>
      </c>
      <c r="AW126" s="138"/>
      <c r="AX126" s="130"/>
      <c r="AY126" s="132"/>
      <c r="AZ126" s="130"/>
      <c r="BA126" s="132"/>
      <c r="BB126" s="130"/>
      <c r="BC126" s="132"/>
    </row>
    <row r="127" spans="2:55" s="88" customFormat="1" ht="10.5" customHeight="1" x14ac:dyDescent="0.2">
      <c r="B127" s="329" t="s">
        <v>74</v>
      </c>
      <c r="C127" s="330"/>
      <c r="D127" s="330"/>
      <c r="E127" s="330"/>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0"/>
      <c r="AN127" s="330"/>
      <c r="AO127" s="330"/>
      <c r="AP127" s="330"/>
      <c r="AQ127" s="330"/>
      <c r="AR127" s="330"/>
      <c r="AS127" s="330"/>
      <c r="AT127" s="330"/>
      <c r="AU127" s="330"/>
      <c r="AV127" s="330"/>
      <c r="AW127" s="330"/>
      <c r="AX127" s="330"/>
      <c r="AY127" s="330"/>
      <c r="AZ127" s="330"/>
      <c r="BA127" s="330"/>
      <c r="BB127" s="330"/>
      <c r="BC127" s="331"/>
    </row>
    <row r="128" spans="2:55" ht="13.5" customHeight="1" x14ac:dyDescent="0.2">
      <c r="B128" s="153" t="s">
        <v>47</v>
      </c>
      <c r="C128" s="154"/>
      <c r="D128" s="154"/>
      <c r="E128" s="154"/>
      <c r="F128" s="154"/>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2"/>
    </row>
    <row r="129" spans="2:55" ht="13.5" customHeight="1" x14ac:dyDescent="0.2">
      <c r="B129" s="4"/>
      <c r="C129" s="317"/>
      <c r="D129" s="317"/>
      <c r="E129" s="317"/>
      <c r="F129" s="317"/>
      <c r="G129" s="317"/>
      <c r="H129" s="317"/>
      <c r="I129" s="317"/>
      <c r="J129" s="317"/>
      <c r="K129" s="317"/>
      <c r="L129" s="317"/>
      <c r="M129" s="317"/>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
    </row>
    <row r="130" spans="2:55" ht="13.5" customHeight="1" x14ac:dyDescent="0.2">
      <c r="B130" s="4"/>
      <c r="C130" s="317"/>
      <c r="D130" s="317"/>
      <c r="E130" s="317"/>
      <c r="F130" s="317"/>
      <c r="G130" s="317"/>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7"/>
      <c r="AY130" s="317"/>
      <c r="AZ130" s="317"/>
      <c r="BA130" s="317"/>
      <c r="BB130" s="317"/>
      <c r="BC130" s="3"/>
    </row>
    <row r="131" spans="2:55" ht="13.5" customHeight="1" x14ac:dyDescent="0.2">
      <c r="B131" s="4"/>
      <c r="C131" s="317"/>
      <c r="D131" s="317"/>
      <c r="E131" s="317"/>
      <c r="F131" s="317"/>
      <c r="G131" s="317"/>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7"/>
      <c r="AY131" s="317"/>
      <c r="AZ131" s="317"/>
      <c r="BA131" s="317"/>
      <c r="BB131" s="317"/>
      <c r="BC131" s="3"/>
    </row>
    <row r="132" spans="2:55" ht="13.5" customHeight="1" x14ac:dyDescent="0.2">
      <c r="B132" s="4"/>
      <c r="C132" s="318"/>
      <c r="D132" s="318"/>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18"/>
      <c r="BA132" s="318"/>
      <c r="BB132" s="318"/>
      <c r="BC132" s="3"/>
    </row>
    <row r="133" spans="2:55" s="88" customFormat="1" ht="5.25" customHeight="1" x14ac:dyDescent="0.2">
      <c r="B133" s="94"/>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6"/>
    </row>
    <row r="134" spans="2:55" s="88" customFormat="1" ht="24" customHeight="1" x14ac:dyDescent="0.2">
      <c r="B134" s="319" t="s">
        <v>55</v>
      </c>
      <c r="C134" s="320"/>
      <c r="D134" s="320"/>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0"/>
      <c r="AY134" s="320"/>
      <c r="AZ134" s="320"/>
      <c r="BA134" s="320"/>
      <c r="BB134" s="320"/>
      <c r="BC134" s="321"/>
    </row>
    <row r="135" spans="2:55" s="88" customFormat="1" ht="11.25" customHeight="1" x14ac:dyDescent="0.2">
      <c r="B135" s="322" t="s">
        <v>89</v>
      </c>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3"/>
      <c r="AY135" s="323"/>
      <c r="AZ135" s="323"/>
      <c r="BA135" s="323"/>
      <c r="BB135" s="323"/>
      <c r="BC135" s="324"/>
    </row>
    <row r="136" spans="2:55" s="88" customFormat="1" ht="11.25" customHeight="1" x14ac:dyDescent="0.2">
      <c r="B136" s="97" t="s">
        <v>35</v>
      </c>
      <c r="C136" s="98"/>
      <c r="D136" s="98"/>
      <c r="E136" s="98"/>
      <c r="F136" s="98"/>
      <c r="G136" s="98"/>
      <c r="H136" s="98"/>
      <c r="I136" s="98"/>
      <c r="J136" s="98"/>
      <c r="K136" s="98"/>
      <c r="L136" s="98"/>
      <c r="M136" s="98"/>
      <c r="N136" s="98"/>
      <c r="O136" s="98"/>
      <c r="P136" s="98"/>
      <c r="Q136" s="98"/>
      <c r="R136" s="98"/>
      <c r="S136" s="98"/>
      <c r="T136" s="98"/>
      <c r="U136" s="98"/>
      <c r="V136" s="98"/>
      <c r="W136" s="98"/>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100"/>
    </row>
    <row r="137" spans="2:55" s="88" customFormat="1" ht="12.75" customHeight="1" x14ac:dyDescent="0.2">
      <c r="B137" s="101"/>
      <c r="C137" s="325" t="s">
        <v>88</v>
      </c>
      <c r="D137" s="325"/>
      <c r="E137" s="325"/>
      <c r="F137" s="325"/>
      <c r="G137" s="325"/>
      <c r="H137" s="325"/>
      <c r="I137" s="325"/>
      <c r="J137" s="325"/>
      <c r="K137" s="325"/>
      <c r="L137" s="325"/>
      <c r="M137" s="325"/>
      <c r="N137" s="325"/>
      <c r="O137" s="325"/>
      <c r="P137" s="325"/>
      <c r="Q137" s="325"/>
      <c r="R137" s="326"/>
      <c r="S137" s="326"/>
      <c r="T137" s="327"/>
      <c r="U137" s="327"/>
      <c r="V137" s="327"/>
      <c r="W137" s="327"/>
      <c r="X137" s="327"/>
      <c r="Y137" s="327"/>
      <c r="Z137" s="327"/>
      <c r="AA137" s="327"/>
      <c r="AB137" s="327"/>
      <c r="AC137" s="327"/>
      <c r="AD137" s="327"/>
      <c r="AE137" s="327"/>
      <c r="AF137" s="327"/>
      <c r="AG137" s="327"/>
      <c r="AH137" s="327"/>
      <c r="AI137" s="102"/>
      <c r="AJ137" s="326"/>
      <c r="AK137" s="327"/>
      <c r="AL137" s="327"/>
      <c r="AM137" s="327"/>
      <c r="AN137" s="327"/>
      <c r="AO137" s="327"/>
      <c r="AP137" s="327"/>
      <c r="AQ137" s="327"/>
      <c r="AR137" s="327"/>
      <c r="AS137" s="327"/>
      <c r="AT137" s="327"/>
      <c r="AU137" s="327"/>
      <c r="AV137" s="327"/>
      <c r="AW137" s="327"/>
      <c r="AX137" s="327"/>
      <c r="AY137" s="327"/>
      <c r="AZ137" s="327"/>
      <c r="BA137" s="327"/>
      <c r="BB137" s="327"/>
      <c r="BC137" s="103"/>
    </row>
    <row r="138" spans="2:55" s="88" customFormat="1" ht="15.75" customHeight="1" x14ac:dyDescent="0.2">
      <c r="B138" s="104"/>
      <c r="O138" s="105"/>
      <c r="P138" s="105"/>
      <c r="Q138" s="105"/>
      <c r="R138" s="328"/>
      <c r="S138" s="328"/>
      <c r="T138" s="328"/>
      <c r="U138" s="328"/>
      <c r="V138" s="328"/>
      <c r="W138" s="328"/>
      <c r="X138" s="328"/>
      <c r="Y138" s="328"/>
      <c r="Z138" s="328"/>
      <c r="AA138" s="328"/>
      <c r="AB138" s="328"/>
      <c r="AC138" s="328"/>
      <c r="AD138" s="328"/>
      <c r="AE138" s="328"/>
      <c r="AF138" s="328"/>
      <c r="AG138" s="328"/>
      <c r="AH138" s="328"/>
      <c r="AI138" s="105"/>
      <c r="AJ138" s="328"/>
      <c r="AK138" s="328"/>
      <c r="AL138" s="328"/>
      <c r="AM138" s="328"/>
      <c r="AN138" s="328"/>
      <c r="AO138" s="328"/>
      <c r="AP138" s="328"/>
      <c r="AQ138" s="328"/>
      <c r="AR138" s="328"/>
      <c r="AS138" s="328"/>
      <c r="AT138" s="328"/>
      <c r="AU138" s="328"/>
      <c r="AV138" s="328"/>
      <c r="AW138" s="328"/>
      <c r="AX138" s="328"/>
      <c r="AY138" s="328"/>
      <c r="AZ138" s="328"/>
      <c r="BA138" s="328"/>
      <c r="BB138" s="328"/>
      <c r="BC138" s="106"/>
    </row>
    <row r="139" spans="2:55" s="88" customFormat="1" ht="13.5" customHeight="1" x14ac:dyDescent="0.2">
      <c r="B139" s="107"/>
      <c r="C139" s="83"/>
      <c r="D139" s="83"/>
      <c r="E139" s="83"/>
      <c r="F139" s="83"/>
      <c r="G139" s="83"/>
      <c r="H139" s="83"/>
      <c r="I139" s="83"/>
      <c r="J139" s="83"/>
      <c r="K139" s="83"/>
      <c r="L139" s="83"/>
      <c r="M139" s="83"/>
      <c r="N139" s="83"/>
      <c r="O139" s="83"/>
      <c r="P139" s="108"/>
      <c r="Q139" s="108"/>
      <c r="R139" s="152" t="s">
        <v>2</v>
      </c>
      <c r="S139" s="152"/>
      <c r="T139" s="152"/>
      <c r="U139" s="152"/>
      <c r="V139" s="152"/>
      <c r="W139" s="152"/>
      <c r="X139" s="152"/>
      <c r="Y139" s="152"/>
      <c r="Z139" s="152"/>
      <c r="AA139" s="152"/>
      <c r="AB139" s="152"/>
      <c r="AC139" s="152"/>
      <c r="AD139" s="152"/>
      <c r="AE139" s="152"/>
      <c r="AF139" s="152"/>
      <c r="AG139" s="152"/>
      <c r="AH139" s="152"/>
      <c r="AI139" s="83"/>
      <c r="AJ139" s="152" t="s">
        <v>3</v>
      </c>
      <c r="AK139" s="152"/>
      <c r="AL139" s="152"/>
      <c r="AM139" s="152"/>
      <c r="AN139" s="152"/>
      <c r="AO139" s="152"/>
      <c r="AP139" s="152"/>
      <c r="AQ139" s="152"/>
      <c r="AR139" s="152"/>
      <c r="AS139" s="152"/>
      <c r="AT139" s="152"/>
      <c r="AU139" s="152"/>
      <c r="AV139" s="152"/>
      <c r="AW139" s="152"/>
      <c r="AX139" s="152"/>
      <c r="AY139" s="152"/>
      <c r="AZ139" s="152"/>
      <c r="BA139" s="152"/>
      <c r="BB139" s="152"/>
      <c r="BC139" s="109"/>
    </row>
    <row r="140" spans="2:55" s="88" customFormat="1" ht="12" customHeight="1" x14ac:dyDescent="0.2">
      <c r="B140" s="140"/>
      <c r="C140" s="140"/>
      <c r="D140" s="140"/>
      <c r="E140" s="140"/>
      <c r="F140" s="140"/>
      <c r="G140" s="140"/>
      <c r="H140" s="140"/>
      <c r="I140" s="140"/>
      <c r="J140" s="140"/>
      <c r="K140" s="140"/>
      <c r="L140" s="140"/>
      <c r="M140" s="110"/>
      <c r="N140" s="110"/>
      <c r="O140" s="110"/>
      <c r="P140" s="110"/>
      <c r="Q140" s="110"/>
      <c r="R140" s="110"/>
      <c r="S140" s="110"/>
      <c r="T140" s="110"/>
      <c r="U140" s="110"/>
      <c r="V140" s="110"/>
      <c r="W140" s="110"/>
      <c r="X140" s="110"/>
      <c r="Y140" s="110"/>
      <c r="Z140" s="110"/>
      <c r="AA140" s="139" t="s">
        <v>53</v>
      </c>
      <c r="AB140" s="139"/>
      <c r="AC140" s="111"/>
      <c r="AD140" s="110" t="s">
        <v>54</v>
      </c>
      <c r="AE140" s="111"/>
      <c r="AF140" s="140"/>
      <c r="AG140" s="140"/>
      <c r="AH140" s="140"/>
      <c r="AI140" s="140"/>
      <c r="AJ140" s="140"/>
      <c r="AK140" s="140"/>
      <c r="AL140" s="140"/>
      <c r="AM140" s="140"/>
      <c r="AN140" s="110"/>
      <c r="AO140" s="110"/>
      <c r="AP140" s="110"/>
      <c r="AQ140" s="110"/>
      <c r="AR140" s="110"/>
      <c r="AS140" s="110"/>
      <c r="AT140" s="110"/>
      <c r="AU140" s="110"/>
      <c r="AV140" s="110"/>
      <c r="AW140" s="110"/>
      <c r="AX140" s="110"/>
      <c r="AY140" s="517" t="s">
        <v>87</v>
      </c>
      <c r="AZ140" s="517"/>
      <c r="BA140" s="517"/>
      <c r="BB140" s="517"/>
      <c r="BC140" s="517"/>
    </row>
    <row r="141" spans="2:55" s="88" customFormat="1" x14ac:dyDescent="0.2"/>
    <row r="142" spans="2:55" s="88" customFormat="1" ht="14.25" customHeight="1" x14ac:dyDescent="0.2">
      <c r="B142" s="302"/>
      <c r="C142" s="303"/>
      <c r="D142" s="303"/>
      <c r="E142" s="308" t="s">
        <v>75</v>
      </c>
      <c r="F142" s="309"/>
      <c r="G142" s="309"/>
      <c r="H142" s="309"/>
      <c r="I142" s="309"/>
      <c r="J142" s="309"/>
      <c r="K142" s="309"/>
      <c r="L142" s="309"/>
      <c r="M142" s="309"/>
      <c r="N142" s="309"/>
      <c r="O142" s="309"/>
      <c r="P142" s="309"/>
      <c r="Q142" s="309"/>
      <c r="R142" s="309"/>
      <c r="S142" s="309"/>
      <c r="T142" s="309"/>
      <c r="U142" s="309"/>
      <c r="V142" s="309"/>
      <c r="W142" s="309"/>
      <c r="X142" s="309"/>
      <c r="Y142" s="309"/>
      <c r="Z142" s="309"/>
      <c r="AA142" s="309"/>
      <c r="AB142" s="309"/>
      <c r="AC142" s="309"/>
      <c r="AD142" s="309"/>
      <c r="AE142" s="309"/>
      <c r="AF142" s="309"/>
      <c r="AG142" s="309"/>
      <c r="AH142" s="309"/>
      <c r="AI142" s="309"/>
      <c r="AJ142" s="309"/>
      <c r="AK142" s="309"/>
      <c r="AL142" s="309"/>
      <c r="AM142" s="309"/>
      <c r="AN142" s="309"/>
      <c r="AO142" s="309"/>
      <c r="AP142" s="309"/>
      <c r="AQ142" s="309"/>
      <c r="AR142" s="309"/>
      <c r="AS142" s="309"/>
      <c r="AT142" s="309"/>
      <c r="AU142" s="309"/>
      <c r="AV142" s="309"/>
      <c r="AW142" s="309"/>
      <c r="AX142" s="309"/>
      <c r="AY142" s="309"/>
      <c r="AZ142" s="309"/>
      <c r="BA142" s="309"/>
      <c r="BB142" s="309"/>
      <c r="BC142" s="310"/>
    </row>
    <row r="143" spans="2:55" s="88" customFormat="1" ht="6.75" customHeight="1" x14ac:dyDescent="0.2">
      <c r="B143" s="304"/>
      <c r="C143" s="297"/>
      <c r="D143" s="297"/>
      <c r="E143" s="311"/>
      <c r="F143" s="312"/>
      <c r="G143" s="312"/>
      <c r="H143" s="312"/>
      <c r="I143" s="312"/>
      <c r="J143" s="312"/>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312"/>
      <c r="AK143" s="312"/>
      <c r="AL143" s="312"/>
      <c r="AM143" s="312"/>
      <c r="AN143" s="312"/>
      <c r="AO143" s="312"/>
      <c r="AP143" s="312"/>
      <c r="AQ143" s="312"/>
      <c r="AR143" s="312"/>
      <c r="AS143" s="312"/>
      <c r="AT143" s="312"/>
      <c r="AU143" s="312"/>
      <c r="AV143" s="312"/>
      <c r="AW143" s="312"/>
      <c r="AX143" s="312"/>
      <c r="AY143" s="312"/>
      <c r="AZ143" s="312"/>
      <c r="BA143" s="312"/>
      <c r="BB143" s="312"/>
      <c r="BC143" s="313"/>
    </row>
    <row r="144" spans="2:55" s="88" customFormat="1" ht="16.5" customHeight="1" x14ac:dyDescent="0.2">
      <c r="B144" s="305"/>
      <c r="C144" s="306"/>
      <c r="D144" s="306"/>
      <c r="E144" s="314" t="s">
        <v>76</v>
      </c>
      <c r="F144" s="315"/>
      <c r="G144" s="315"/>
      <c r="H144" s="315"/>
      <c r="I144" s="315"/>
      <c r="J144" s="315"/>
      <c r="K144" s="315"/>
      <c r="L144" s="315"/>
      <c r="M144" s="315"/>
      <c r="N144" s="315"/>
      <c r="O144" s="315"/>
      <c r="P144" s="315"/>
      <c r="Q144" s="315"/>
      <c r="R144" s="315"/>
      <c r="S144" s="315"/>
      <c r="T144" s="315"/>
      <c r="U144" s="315"/>
      <c r="V144" s="315"/>
      <c r="W144" s="315"/>
      <c r="X144" s="315"/>
      <c r="Y144" s="315"/>
      <c r="Z144" s="315"/>
      <c r="AA144" s="315"/>
      <c r="AB144" s="315"/>
      <c r="AC144" s="315"/>
      <c r="AD144" s="315"/>
      <c r="AE144" s="315"/>
      <c r="AF144" s="315"/>
      <c r="AG144" s="315"/>
      <c r="AH144" s="315"/>
      <c r="AI144" s="315"/>
      <c r="AJ144" s="315"/>
      <c r="AK144" s="315"/>
      <c r="AL144" s="315"/>
      <c r="AM144" s="315"/>
      <c r="AN144" s="315"/>
      <c r="AO144" s="315"/>
      <c r="AP144" s="315"/>
      <c r="AQ144" s="315"/>
      <c r="AR144" s="315"/>
      <c r="AS144" s="315"/>
      <c r="AT144" s="315"/>
      <c r="AU144" s="315"/>
      <c r="AV144" s="315"/>
      <c r="AW144" s="315"/>
      <c r="AX144" s="315"/>
      <c r="AY144" s="315"/>
      <c r="AZ144" s="315"/>
      <c r="BA144" s="315"/>
      <c r="BB144" s="315"/>
      <c r="BC144" s="316"/>
    </row>
    <row r="145" spans="2:55" s="88" customFormat="1" x14ac:dyDescent="0.2">
      <c r="B145" s="112"/>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4"/>
      <c r="AQ145" s="114"/>
      <c r="AR145" s="114"/>
      <c r="AS145" s="114"/>
      <c r="AT145" s="114"/>
      <c r="AU145" s="114"/>
      <c r="AV145" s="114"/>
      <c r="AW145" s="114"/>
      <c r="AX145" s="114"/>
      <c r="AY145" s="114"/>
      <c r="AZ145" s="114"/>
      <c r="BA145" s="114"/>
      <c r="BB145" s="114"/>
      <c r="BC145" s="115"/>
    </row>
    <row r="146" spans="2:55" s="88" customFormat="1" x14ac:dyDescent="0.2">
      <c r="B146" s="288" t="s">
        <v>85</v>
      </c>
      <c r="C146" s="289"/>
      <c r="D146" s="289"/>
      <c r="E146" s="289"/>
      <c r="F146" s="289"/>
      <c r="G146" s="301" t="str">
        <f>IF(N62="", " ",N62)</f>
        <v xml:space="preserve"> </v>
      </c>
      <c r="H146" s="301"/>
      <c r="I146" s="301"/>
      <c r="J146" s="301"/>
      <c r="K146" s="301"/>
      <c r="L146" s="301"/>
      <c r="M146" s="301"/>
      <c r="N146" s="301"/>
      <c r="O146" s="301"/>
      <c r="P146" s="301"/>
      <c r="Q146" s="301"/>
      <c r="R146" s="301"/>
      <c r="S146" s="301"/>
      <c r="T146" s="301"/>
      <c r="U146" s="301"/>
      <c r="V146" s="301"/>
      <c r="W146" s="307" t="s">
        <v>64</v>
      </c>
      <c r="X146" s="307"/>
      <c r="Y146" s="307"/>
      <c r="Z146" s="307"/>
      <c r="AA146" s="307"/>
      <c r="AB146" s="307"/>
      <c r="AC146" s="307"/>
      <c r="AD146" s="307"/>
      <c r="AE146" s="307"/>
      <c r="AF146" s="289" t="s">
        <v>65</v>
      </c>
      <c r="AG146" s="289"/>
      <c r="AH146" s="289"/>
      <c r="AI146" s="289"/>
      <c r="AJ146" s="289"/>
      <c r="AK146" s="289"/>
      <c r="AL146" s="116"/>
      <c r="AM146" s="15"/>
      <c r="AN146" s="117"/>
      <c r="AO146" s="117"/>
      <c r="AQ146" s="289" t="s">
        <v>66</v>
      </c>
      <c r="AR146" s="289"/>
      <c r="AS146" s="289"/>
      <c r="AT146" s="289"/>
      <c r="AU146" s="289"/>
      <c r="AV146" s="16"/>
      <c r="BC146" s="118"/>
    </row>
    <row r="147" spans="2:55" s="88" customFormat="1" ht="3" customHeight="1" x14ac:dyDescent="0.2">
      <c r="B147" s="119"/>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BC147" s="118"/>
    </row>
    <row r="148" spans="2:55" s="88" customFormat="1" ht="15.75" customHeight="1" x14ac:dyDescent="0.2">
      <c r="B148" s="288" t="s">
        <v>59</v>
      </c>
      <c r="C148" s="289"/>
      <c r="D148" s="289"/>
      <c r="E148" s="289"/>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90"/>
      <c r="AD148" s="290"/>
      <c r="AE148" s="290"/>
      <c r="AF148" s="290"/>
      <c r="AG148" s="290"/>
      <c r="AH148" s="290"/>
      <c r="AI148" s="290"/>
      <c r="AJ148" s="290"/>
      <c r="AK148" s="290"/>
      <c r="AL148" s="290"/>
      <c r="AM148" s="290"/>
      <c r="AN148" s="290"/>
      <c r="AO148" s="290"/>
      <c r="AP148" s="290"/>
      <c r="AQ148" s="290"/>
      <c r="AR148" s="290"/>
      <c r="AS148" s="290"/>
      <c r="AT148" s="290"/>
      <c r="AU148" s="290"/>
      <c r="AV148" s="290"/>
      <c r="AW148" s="290"/>
      <c r="AX148" s="290"/>
      <c r="AY148" s="290"/>
      <c r="AZ148" s="290"/>
      <c r="BA148" s="290"/>
      <c r="BB148" s="290"/>
      <c r="BC148" s="120"/>
    </row>
    <row r="149" spans="2:55" s="88" customFormat="1" ht="15.75" customHeight="1" x14ac:dyDescent="0.2">
      <c r="B149" s="121"/>
      <c r="C149" s="122"/>
      <c r="D149" s="122"/>
      <c r="E149" s="122"/>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1"/>
      <c r="AU149" s="291"/>
      <c r="AV149" s="291"/>
      <c r="AW149" s="291"/>
      <c r="AX149" s="291"/>
      <c r="AY149" s="291"/>
      <c r="AZ149" s="291"/>
      <c r="BA149" s="291"/>
      <c r="BB149" s="291"/>
      <c r="BC149" s="123"/>
    </row>
    <row r="150" spans="2:55" s="88" customFormat="1" ht="19.5" customHeight="1" x14ac:dyDescent="0.2">
      <c r="B150" s="292" t="s">
        <v>58</v>
      </c>
      <c r="C150" s="293"/>
      <c r="D150" s="293"/>
      <c r="E150" s="293"/>
      <c r="F150" s="293"/>
      <c r="G150" s="293"/>
      <c r="H150" s="293"/>
      <c r="I150" s="293"/>
      <c r="J150" s="293"/>
      <c r="K150" s="293"/>
      <c r="L150" s="293"/>
      <c r="M150" s="293"/>
      <c r="N150" s="294"/>
      <c r="O150" s="294"/>
      <c r="P150" s="294"/>
      <c r="Q150" s="294"/>
      <c r="R150" s="294"/>
      <c r="S150" s="294"/>
      <c r="T150" s="294"/>
      <c r="U150" s="294"/>
      <c r="V150" s="294"/>
      <c r="W150" s="294"/>
      <c r="X150" s="294"/>
      <c r="Y150" s="294"/>
      <c r="Z150" s="294"/>
      <c r="AA150" s="293" t="s">
        <v>52</v>
      </c>
      <c r="AB150" s="293"/>
      <c r="AC150" s="293"/>
      <c r="AD150" s="293"/>
      <c r="AE150" s="293"/>
      <c r="AF150" s="293"/>
      <c r="AG150" s="293"/>
      <c r="AH150" s="293"/>
      <c r="AI150" s="293"/>
      <c r="AJ150" s="293"/>
      <c r="AK150" s="293"/>
      <c r="AL150" s="293"/>
      <c r="AM150" s="293"/>
      <c r="AN150" s="293"/>
      <c r="AO150" s="124"/>
      <c r="AP150" s="295" t="str">
        <f>IF(AP64="", " ",AP64)</f>
        <v xml:space="preserve"> </v>
      </c>
      <c r="AQ150" s="295"/>
      <c r="AR150" s="295"/>
      <c r="AS150" s="295"/>
      <c r="AT150" s="295"/>
      <c r="AU150" s="295"/>
      <c r="AV150" s="295"/>
      <c r="AW150" s="295"/>
      <c r="AX150" s="295"/>
      <c r="AY150" s="295"/>
      <c r="AZ150" s="295"/>
      <c r="BA150" s="295"/>
      <c r="BB150" s="295"/>
      <c r="BC150" s="125"/>
    </row>
    <row r="151" spans="2:55" s="88" customFormat="1" ht="3.75" customHeight="1" x14ac:dyDescent="0.2">
      <c r="B151" s="296"/>
      <c r="C151" s="297"/>
      <c r="D151" s="297"/>
      <c r="E151" s="297"/>
      <c r="F151" s="297"/>
      <c r="G151" s="297"/>
      <c r="H151" s="297"/>
      <c r="I151" s="297"/>
      <c r="J151" s="297"/>
      <c r="K151" s="297"/>
      <c r="L151" s="297"/>
      <c r="M151" s="297"/>
      <c r="N151" s="297"/>
      <c r="O151" s="297"/>
      <c r="P151" s="297"/>
      <c r="Q151" s="297"/>
      <c r="R151" s="297"/>
      <c r="S151" s="297"/>
      <c r="T151" s="297"/>
      <c r="U151" s="297"/>
      <c r="V151" s="297"/>
      <c r="W151" s="297"/>
      <c r="X151" s="297"/>
      <c r="Y151" s="297"/>
      <c r="Z151" s="297"/>
      <c r="AA151" s="298"/>
      <c r="AB151" s="298"/>
      <c r="AC151" s="298"/>
      <c r="AD151" s="298"/>
      <c r="AE151" s="298"/>
      <c r="AF151" s="298"/>
      <c r="AG151" s="298"/>
      <c r="AH151" s="298"/>
      <c r="AI151" s="298"/>
      <c r="AJ151" s="298"/>
      <c r="AK151" s="298"/>
      <c r="AL151" s="298"/>
      <c r="AM151" s="298"/>
      <c r="AN151" s="298"/>
      <c r="AO151" s="298"/>
      <c r="AP151" s="298"/>
      <c r="AQ151" s="298"/>
      <c r="AR151" s="298"/>
      <c r="AS151" s="298"/>
      <c r="AT151" s="298"/>
      <c r="AU151" s="298"/>
      <c r="AV151" s="298"/>
      <c r="AW151" s="298"/>
      <c r="AX151" s="298"/>
      <c r="AY151" s="298"/>
      <c r="AZ151" s="298"/>
      <c r="BA151" s="298"/>
      <c r="BB151" s="298"/>
      <c r="BC151" s="299"/>
    </row>
    <row r="152" spans="2:55" s="88" customFormat="1" ht="40.5" customHeight="1" x14ac:dyDescent="0.2">
      <c r="B152" s="300" t="s">
        <v>46</v>
      </c>
      <c r="C152" s="300"/>
      <c r="D152" s="300"/>
      <c r="E152" s="300"/>
      <c r="F152" s="300"/>
      <c r="G152" s="300"/>
      <c r="H152" s="300"/>
      <c r="I152" s="300"/>
      <c r="J152" s="300"/>
      <c r="K152" s="300"/>
      <c r="L152" s="300"/>
      <c r="M152" s="300"/>
      <c r="N152" s="300"/>
      <c r="O152" s="300"/>
      <c r="P152" s="205" t="s">
        <v>60</v>
      </c>
      <c r="Q152" s="205"/>
      <c r="R152" s="205"/>
      <c r="S152" s="205"/>
      <c r="T152" s="205"/>
      <c r="U152" s="205"/>
      <c r="V152" s="205"/>
      <c r="W152" s="205"/>
      <c r="X152" s="205"/>
      <c r="Y152" s="205"/>
      <c r="Z152" s="205"/>
      <c r="AA152" s="205" t="s">
        <v>61</v>
      </c>
      <c r="AB152" s="205"/>
      <c r="AC152" s="205"/>
      <c r="AD152" s="205"/>
      <c r="AE152" s="205"/>
      <c r="AF152" s="205"/>
      <c r="AG152" s="205"/>
      <c r="AH152" s="205"/>
      <c r="AI152" s="205"/>
      <c r="AJ152" s="205"/>
      <c r="AK152" s="205"/>
      <c r="AL152" s="205" t="s">
        <v>62</v>
      </c>
      <c r="AM152" s="205"/>
      <c r="AN152" s="205"/>
      <c r="AO152" s="205"/>
      <c r="AP152" s="205"/>
      <c r="AQ152" s="205"/>
      <c r="AR152" s="205"/>
      <c r="AS152" s="205"/>
      <c r="AT152" s="205"/>
      <c r="AU152" s="205"/>
      <c r="AV152" s="205" t="s">
        <v>63</v>
      </c>
      <c r="AW152" s="205"/>
      <c r="AX152" s="205"/>
      <c r="AY152" s="205"/>
      <c r="AZ152" s="205"/>
      <c r="BA152" s="205"/>
      <c r="BB152" s="205"/>
      <c r="BC152" s="205"/>
    </row>
    <row r="153" spans="2:55" s="126" customFormat="1" ht="19.5" customHeight="1" x14ac:dyDescent="0.2">
      <c r="B153" s="285" t="str">
        <f>IF(B67="", " ",B67)</f>
        <v xml:space="preserve"> </v>
      </c>
      <c r="C153" s="285"/>
      <c r="D153" s="285"/>
      <c r="E153" s="285"/>
      <c r="F153" s="285"/>
      <c r="G153" s="285"/>
      <c r="H153" s="285"/>
      <c r="I153" s="285"/>
      <c r="J153" s="285"/>
      <c r="K153" s="285"/>
      <c r="L153" s="285"/>
      <c r="M153" s="285"/>
      <c r="N153" s="285"/>
      <c r="O153" s="285"/>
      <c r="P153" s="286" t="str">
        <f>+P67</f>
        <v/>
      </c>
      <c r="Q153" s="286"/>
      <c r="R153" s="286"/>
      <c r="S153" s="286"/>
      <c r="T153" s="286"/>
      <c r="U153" s="286"/>
      <c r="V153" s="286"/>
      <c r="W153" s="286"/>
      <c r="X153" s="286"/>
      <c r="Y153" s="286"/>
      <c r="Z153" s="286"/>
      <c r="AA153" s="286" t="str">
        <f>+AA67</f>
        <v/>
      </c>
      <c r="AB153" s="286"/>
      <c r="AC153" s="286"/>
      <c r="AD153" s="286"/>
      <c r="AE153" s="286"/>
      <c r="AF153" s="286"/>
      <c r="AG153" s="286"/>
      <c r="AH153" s="286"/>
      <c r="AI153" s="286"/>
      <c r="AJ153" s="286"/>
      <c r="AK153" s="286"/>
      <c r="AL153" s="286" t="str">
        <f>+AL67</f>
        <v/>
      </c>
      <c r="AM153" s="286"/>
      <c r="AN153" s="286"/>
      <c r="AO153" s="286"/>
      <c r="AP153" s="286"/>
      <c r="AQ153" s="286"/>
      <c r="AR153" s="286"/>
      <c r="AS153" s="286"/>
      <c r="AT153" s="286"/>
      <c r="AU153" s="286"/>
      <c r="AV153" s="286" t="str">
        <f>+AV67</f>
        <v/>
      </c>
      <c r="AW153" s="286"/>
      <c r="AX153" s="286"/>
      <c r="AY153" s="286"/>
      <c r="AZ153" s="286"/>
      <c r="BA153" s="286"/>
      <c r="BB153" s="286"/>
      <c r="BC153" s="286"/>
    </row>
    <row r="154" spans="2:55" s="126" customFormat="1" ht="19.5" customHeight="1" x14ac:dyDescent="0.2">
      <c r="B154" s="285" t="str">
        <f t="shared" ref="B154:B160" si="7">IF(B68="", " ",B68)</f>
        <v xml:space="preserve"> </v>
      </c>
      <c r="C154" s="285"/>
      <c r="D154" s="285"/>
      <c r="E154" s="285"/>
      <c r="F154" s="285"/>
      <c r="G154" s="285"/>
      <c r="H154" s="285"/>
      <c r="I154" s="285"/>
      <c r="J154" s="285"/>
      <c r="K154" s="285"/>
      <c r="L154" s="285"/>
      <c r="M154" s="285"/>
      <c r="N154" s="285"/>
      <c r="O154" s="285"/>
      <c r="P154" s="286" t="str">
        <f t="shared" ref="P154:P167" si="8">+P68</f>
        <v/>
      </c>
      <c r="Q154" s="286"/>
      <c r="R154" s="286"/>
      <c r="S154" s="286"/>
      <c r="T154" s="286"/>
      <c r="U154" s="286"/>
      <c r="V154" s="286"/>
      <c r="W154" s="286"/>
      <c r="X154" s="286"/>
      <c r="Y154" s="286"/>
      <c r="Z154" s="286"/>
      <c r="AA154" s="286" t="str">
        <f t="shared" ref="AA154:AA167" si="9">+AA68</f>
        <v/>
      </c>
      <c r="AB154" s="286"/>
      <c r="AC154" s="286"/>
      <c r="AD154" s="286"/>
      <c r="AE154" s="286"/>
      <c r="AF154" s="286"/>
      <c r="AG154" s="286"/>
      <c r="AH154" s="286"/>
      <c r="AI154" s="286"/>
      <c r="AJ154" s="286"/>
      <c r="AK154" s="286"/>
      <c r="AL154" s="286" t="str">
        <f t="shared" ref="AL154:AL167" si="10">+AL68</f>
        <v/>
      </c>
      <c r="AM154" s="286"/>
      <c r="AN154" s="286"/>
      <c r="AO154" s="286"/>
      <c r="AP154" s="286"/>
      <c r="AQ154" s="286"/>
      <c r="AR154" s="286"/>
      <c r="AS154" s="286"/>
      <c r="AT154" s="286"/>
      <c r="AU154" s="286"/>
      <c r="AV154" s="286" t="str">
        <f t="shared" ref="AV154:AV167" si="11">+AV68</f>
        <v/>
      </c>
      <c r="AW154" s="286"/>
      <c r="AX154" s="286"/>
      <c r="AY154" s="286"/>
      <c r="AZ154" s="286"/>
      <c r="BA154" s="286"/>
      <c r="BB154" s="286"/>
      <c r="BC154" s="286"/>
    </row>
    <row r="155" spans="2:55" s="126" customFormat="1" ht="19.5" customHeight="1" x14ac:dyDescent="0.2">
      <c r="B155" s="285" t="str">
        <f t="shared" si="7"/>
        <v xml:space="preserve"> </v>
      </c>
      <c r="C155" s="285"/>
      <c r="D155" s="285"/>
      <c r="E155" s="285"/>
      <c r="F155" s="285"/>
      <c r="G155" s="285"/>
      <c r="H155" s="285"/>
      <c r="I155" s="285"/>
      <c r="J155" s="285"/>
      <c r="K155" s="285"/>
      <c r="L155" s="285"/>
      <c r="M155" s="285"/>
      <c r="N155" s="285"/>
      <c r="O155" s="285"/>
      <c r="P155" s="286" t="str">
        <f t="shared" si="8"/>
        <v/>
      </c>
      <c r="Q155" s="286"/>
      <c r="R155" s="286"/>
      <c r="S155" s="286"/>
      <c r="T155" s="286"/>
      <c r="U155" s="286"/>
      <c r="V155" s="286"/>
      <c r="W155" s="286"/>
      <c r="X155" s="286"/>
      <c r="Y155" s="286"/>
      <c r="Z155" s="286"/>
      <c r="AA155" s="286" t="str">
        <f t="shared" si="9"/>
        <v/>
      </c>
      <c r="AB155" s="286"/>
      <c r="AC155" s="286"/>
      <c r="AD155" s="286"/>
      <c r="AE155" s="286"/>
      <c r="AF155" s="286"/>
      <c r="AG155" s="286"/>
      <c r="AH155" s="286"/>
      <c r="AI155" s="286"/>
      <c r="AJ155" s="286"/>
      <c r="AK155" s="286"/>
      <c r="AL155" s="286" t="str">
        <f t="shared" si="10"/>
        <v/>
      </c>
      <c r="AM155" s="286"/>
      <c r="AN155" s="286"/>
      <c r="AO155" s="286"/>
      <c r="AP155" s="286"/>
      <c r="AQ155" s="286"/>
      <c r="AR155" s="286"/>
      <c r="AS155" s="286"/>
      <c r="AT155" s="286"/>
      <c r="AU155" s="286"/>
      <c r="AV155" s="286" t="str">
        <f t="shared" si="11"/>
        <v/>
      </c>
      <c r="AW155" s="286"/>
      <c r="AX155" s="286"/>
      <c r="AY155" s="286"/>
      <c r="AZ155" s="286"/>
      <c r="BA155" s="286"/>
      <c r="BB155" s="286"/>
      <c r="BC155" s="286"/>
    </row>
    <row r="156" spans="2:55" s="126" customFormat="1" ht="19.5" customHeight="1" x14ac:dyDescent="0.2">
      <c r="B156" s="285" t="str">
        <f t="shared" si="7"/>
        <v xml:space="preserve"> </v>
      </c>
      <c r="C156" s="285"/>
      <c r="D156" s="285"/>
      <c r="E156" s="285"/>
      <c r="F156" s="285"/>
      <c r="G156" s="285"/>
      <c r="H156" s="285"/>
      <c r="I156" s="285"/>
      <c r="J156" s="285"/>
      <c r="K156" s="285"/>
      <c r="L156" s="285"/>
      <c r="M156" s="285"/>
      <c r="N156" s="285"/>
      <c r="O156" s="285"/>
      <c r="P156" s="286" t="str">
        <f t="shared" si="8"/>
        <v/>
      </c>
      <c r="Q156" s="286"/>
      <c r="R156" s="286"/>
      <c r="S156" s="286"/>
      <c r="T156" s="286"/>
      <c r="U156" s="286"/>
      <c r="V156" s="286"/>
      <c r="W156" s="286"/>
      <c r="X156" s="286"/>
      <c r="Y156" s="286"/>
      <c r="Z156" s="286"/>
      <c r="AA156" s="286" t="str">
        <f t="shared" si="9"/>
        <v/>
      </c>
      <c r="AB156" s="286"/>
      <c r="AC156" s="286"/>
      <c r="AD156" s="286"/>
      <c r="AE156" s="286"/>
      <c r="AF156" s="286"/>
      <c r="AG156" s="286"/>
      <c r="AH156" s="286"/>
      <c r="AI156" s="286"/>
      <c r="AJ156" s="286"/>
      <c r="AK156" s="286"/>
      <c r="AL156" s="286" t="str">
        <f t="shared" si="10"/>
        <v/>
      </c>
      <c r="AM156" s="286"/>
      <c r="AN156" s="286"/>
      <c r="AO156" s="286"/>
      <c r="AP156" s="286"/>
      <c r="AQ156" s="286"/>
      <c r="AR156" s="286"/>
      <c r="AS156" s="286"/>
      <c r="AT156" s="286"/>
      <c r="AU156" s="286"/>
      <c r="AV156" s="286" t="str">
        <f t="shared" si="11"/>
        <v/>
      </c>
      <c r="AW156" s="286"/>
      <c r="AX156" s="286"/>
      <c r="AY156" s="286"/>
      <c r="AZ156" s="286"/>
      <c r="BA156" s="286"/>
      <c r="BB156" s="286"/>
      <c r="BC156" s="286"/>
    </row>
    <row r="157" spans="2:55" s="126" customFormat="1" ht="19.5" customHeight="1" x14ac:dyDescent="0.2">
      <c r="B157" s="285" t="str">
        <f t="shared" si="7"/>
        <v xml:space="preserve"> </v>
      </c>
      <c r="C157" s="285"/>
      <c r="D157" s="285"/>
      <c r="E157" s="285"/>
      <c r="F157" s="285"/>
      <c r="G157" s="285"/>
      <c r="H157" s="285"/>
      <c r="I157" s="285"/>
      <c r="J157" s="285"/>
      <c r="K157" s="285"/>
      <c r="L157" s="285"/>
      <c r="M157" s="285"/>
      <c r="N157" s="285"/>
      <c r="O157" s="285"/>
      <c r="P157" s="286" t="str">
        <f t="shared" si="8"/>
        <v/>
      </c>
      <c r="Q157" s="286"/>
      <c r="R157" s="286"/>
      <c r="S157" s="286"/>
      <c r="T157" s="286"/>
      <c r="U157" s="286"/>
      <c r="V157" s="286"/>
      <c r="W157" s="286"/>
      <c r="X157" s="286"/>
      <c r="Y157" s="286"/>
      <c r="Z157" s="286"/>
      <c r="AA157" s="286" t="str">
        <f t="shared" si="9"/>
        <v/>
      </c>
      <c r="AB157" s="286"/>
      <c r="AC157" s="286"/>
      <c r="AD157" s="286"/>
      <c r="AE157" s="286"/>
      <c r="AF157" s="286"/>
      <c r="AG157" s="286"/>
      <c r="AH157" s="286"/>
      <c r="AI157" s="286"/>
      <c r="AJ157" s="286"/>
      <c r="AK157" s="286"/>
      <c r="AL157" s="286" t="str">
        <f t="shared" si="10"/>
        <v/>
      </c>
      <c r="AM157" s="286"/>
      <c r="AN157" s="286"/>
      <c r="AO157" s="286"/>
      <c r="AP157" s="286"/>
      <c r="AQ157" s="286"/>
      <c r="AR157" s="286"/>
      <c r="AS157" s="286"/>
      <c r="AT157" s="286"/>
      <c r="AU157" s="286"/>
      <c r="AV157" s="286" t="str">
        <f t="shared" si="11"/>
        <v/>
      </c>
      <c r="AW157" s="286"/>
      <c r="AX157" s="286"/>
      <c r="AY157" s="286"/>
      <c r="AZ157" s="286"/>
      <c r="BA157" s="286"/>
      <c r="BB157" s="286"/>
      <c r="BC157" s="286"/>
    </row>
    <row r="158" spans="2:55" s="126" customFormat="1" ht="19.5" customHeight="1" x14ac:dyDescent="0.2">
      <c r="B158" s="285" t="str">
        <f t="shared" si="7"/>
        <v xml:space="preserve"> </v>
      </c>
      <c r="C158" s="285"/>
      <c r="D158" s="285"/>
      <c r="E158" s="285"/>
      <c r="F158" s="285"/>
      <c r="G158" s="285"/>
      <c r="H158" s="285"/>
      <c r="I158" s="285"/>
      <c r="J158" s="285"/>
      <c r="K158" s="285"/>
      <c r="L158" s="285"/>
      <c r="M158" s="285"/>
      <c r="N158" s="285"/>
      <c r="O158" s="285"/>
      <c r="P158" s="286" t="str">
        <f t="shared" si="8"/>
        <v/>
      </c>
      <c r="Q158" s="286"/>
      <c r="R158" s="286"/>
      <c r="S158" s="286"/>
      <c r="T158" s="286"/>
      <c r="U158" s="286"/>
      <c r="V158" s="286"/>
      <c r="W158" s="286"/>
      <c r="X158" s="286"/>
      <c r="Y158" s="286"/>
      <c r="Z158" s="286"/>
      <c r="AA158" s="286" t="str">
        <f t="shared" si="9"/>
        <v/>
      </c>
      <c r="AB158" s="286"/>
      <c r="AC158" s="286"/>
      <c r="AD158" s="286"/>
      <c r="AE158" s="286"/>
      <c r="AF158" s="286"/>
      <c r="AG158" s="286"/>
      <c r="AH158" s="286"/>
      <c r="AI158" s="286"/>
      <c r="AJ158" s="286"/>
      <c r="AK158" s="286"/>
      <c r="AL158" s="286" t="str">
        <f t="shared" si="10"/>
        <v/>
      </c>
      <c r="AM158" s="286"/>
      <c r="AN158" s="286"/>
      <c r="AO158" s="286"/>
      <c r="AP158" s="286"/>
      <c r="AQ158" s="286"/>
      <c r="AR158" s="286"/>
      <c r="AS158" s="286"/>
      <c r="AT158" s="286"/>
      <c r="AU158" s="286"/>
      <c r="AV158" s="286" t="str">
        <f t="shared" si="11"/>
        <v/>
      </c>
      <c r="AW158" s="286"/>
      <c r="AX158" s="286"/>
      <c r="AY158" s="286"/>
      <c r="AZ158" s="286"/>
      <c r="BA158" s="286"/>
      <c r="BB158" s="286"/>
      <c r="BC158" s="286"/>
    </row>
    <row r="159" spans="2:55" s="126" customFormat="1" ht="19.5" customHeight="1" x14ac:dyDescent="0.2">
      <c r="B159" s="285" t="str">
        <f t="shared" si="7"/>
        <v xml:space="preserve"> </v>
      </c>
      <c r="C159" s="285"/>
      <c r="D159" s="285"/>
      <c r="E159" s="285"/>
      <c r="F159" s="285"/>
      <c r="G159" s="285"/>
      <c r="H159" s="285"/>
      <c r="I159" s="285"/>
      <c r="J159" s="285"/>
      <c r="K159" s="285"/>
      <c r="L159" s="285"/>
      <c r="M159" s="285"/>
      <c r="N159" s="285"/>
      <c r="O159" s="285"/>
      <c r="P159" s="286" t="str">
        <f t="shared" si="8"/>
        <v/>
      </c>
      <c r="Q159" s="286"/>
      <c r="R159" s="286"/>
      <c r="S159" s="286"/>
      <c r="T159" s="286"/>
      <c r="U159" s="286"/>
      <c r="V159" s="286"/>
      <c r="W159" s="286"/>
      <c r="X159" s="286"/>
      <c r="Y159" s="286"/>
      <c r="Z159" s="286"/>
      <c r="AA159" s="286" t="str">
        <f t="shared" si="9"/>
        <v/>
      </c>
      <c r="AB159" s="286"/>
      <c r="AC159" s="286"/>
      <c r="AD159" s="286"/>
      <c r="AE159" s="286"/>
      <c r="AF159" s="286"/>
      <c r="AG159" s="286"/>
      <c r="AH159" s="286"/>
      <c r="AI159" s="286"/>
      <c r="AJ159" s="286"/>
      <c r="AK159" s="286"/>
      <c r="AL159" s="286" t="str">
        <f t="shared" si="10"/>
        <v/>
      </c>
      <c r="AM159" s="286"/>
      <c r="AN159" s="286"/>
      <c r="AO159" s="286"/>
      <c r="AP159" s="286"/>
      <c r="AQ159" s="286"/>
      <c r="AR159" s="286"/>
      <c r="AS159" s="286"/>
      <c r="AT159" s="286"/>
      <c r="AU159" s="286"/>
      <c r="AV159" s="286" t="str">
        <f t="shared" si="11"/>
        <v/>
      </c>
      <c r="AW159" s="286"/>
      <c r="AX159" s="286"/>
      <c r="AY159" s="286"/>
      <c r="AZ159" s="286"/>
      <c r="BA159" s="286"/>
      <c r="BB159" s="286"/>
      <c r="BC159" s="286"/>
    </row>
    <row r="160" spans="2:55" s="126" customFormat="1" ht="19.5" customHeight="1" x14ac:dyDescent="0.2">
      <c r="B160" s="285" t="str">
        <f t="shared" si="7"/>
        <v xml:space="preserve"> </v>
      </c>
      <c r="C160" s="285"/>
      <c r="D160" s="285"/>
      <c r="E160" s="285"/>
      <c r="F160" s="285"/>
      <c r="G160" s="285"/>
      <c r="H160" s="285"/>
      <c r="I160" s="285"/>
      <c r="J160" s="285"/>
      <c r="K160" s="285"/>
      <c r="L160" s="285"/>
      <c r="M160" s="285"/>
      <c r="N160" s="285"/>
      <c r="O160" s="285"/>
      <c r="P160" s="286" t="str">
        <f t="shared" si="8"/>
        <v/>
      </c>
      <c r="Q160" s="286"/>
      <c r="R160" s="286"/>
      <c r="S160" s="286"/>
      <c r="T160" s="286"/>
      <c r="U160" s="286"/>
      <c r="V160" s="286"/>
      <c r="W160" s="286"/>
      <c r="X160" s="286"/>
      <c r="Y160" s="286"/>
      <c r="Z160" s="286"/>
      <c r="AA160" s="286" t="str">
        <f t="shared" si="9"/>
        <v/>
      </c>
      <c r="AB160" s="286"/>
      <c r="AC160" s="286"/>
      <c r="AD160" s="286"/>
      <c r="AE160" s="286"/>
      <c r="AF160" s="286"/>
      <c r="AG160" s="286"/>
      <c r="AH160" s="286"/>
      <c r="AI160" s="286"/>
      <c r="AJ160" s="286"/>
      <c r="AK160" s="286"/>
      <c r="AL160" s="286" t="str">
        <f t="shared" si="10"/>
        <v/>
      </c>
      <c r="AM160" s="286"/>
      <c r="AN160" s="286"/>
      <c r="AO160" s="286"/>
      <c r="AP160" s="286"/>
      <c r="AQ160" s="286"/>
      <c r="AR160" s="286"/>
      <c r="AS160" s="286"/>
      <c r="AT160" s="286"/>
      <c r="AU160" s="286"/>
      <c r="AV160" s="286" t="str">
        <f t="shared" si="11"/>
        <v/>
      </c>
      <c r="AW160" s="286"/>
      <c r="AX160" s="286"/>
      <c r="AY160" s="286"/>
      <c r="AZ160" s="286"/>
      <c r="BA160" s="286"/>
      <c r="BB160" s="286"/>
      <c r="BC160" s="286"/>
    </row>
    <row r="161" spans="2:55" s="126" customFormat="1" ht="19.5" customHeight="1" x14ac:dyDescent="0.2">
      <c r="B161" s="284">
        <f t="shared" ref="B161:B167" si="12">+B75</f>
        <v>0</v>
      </c>
      <c r="C161" s="284"/>
      <c r="D161" s="284"/>
      <c r="E161" s="284"/>
      <c r="F161" s="284"/>
      <c r="G161" s="284"/>
      <c r="H161" s="284"/>
      <c r="I161" s="284"/>
      <c r="J161" s="284"/>
      <c r="K161" s="284"/>
      <c r="L161" s="284"/>
      <c r="M161" s="284"/>
      <c r="N161" s="284"/>
      <c r="O161" s="284"/>
      <c r="P161" s="287" t="str">
        <f t="shared" si="8"/>
        <v/>
      </c>
      <c r="Q161" s="287"/>
      <c r="R161" s="287"/>
      <c r="S161" s="287"/>
      <c r="T161" s="287"/>
      <c r="U161" s="287"/>
      <c r="V161" s="287"/>
      <c r="W161" s="287"/>
      <c r="X161" s="287"/>
      <c r="Y161" s="287"/>
      <c r="Z161" s="287"/>
      <c r="AA161" s="287" t="str">
        <f t="shared" si="9"/>
        <v/>
      </c>
      <c r="AB161" s="287"/>
      <c r="AC161" s="287"/>
      <c r="AD161" s="287"/>
      <c r="AE161" s="287"/>
      <c r="AF161" s="287"/>
      <c r="AG161" s="287"/>
      <c r="AH161" s="287"/>
      <c r="AI161" s="287"/>
      <c r="AJ161" s="287"/>
      <c r="AK161" s="287"/>
      <c r="AL161" s="287" t="str">
        <f t="shared" si="10"/>
        <v/>
      </c>
      <c r="AM161" s="287"/>
      <c r="AN161" s="287"/>
      <c r="AO161" s="287"/>
      <c r="AP161" s="287"/>
      <c r="AQ161" s="287"/>
      <c r="AR161" s="287"/>
      <c r="AS161" s="287"/>
      <c r="AT161" s="287"/>
      <c r="AU161" s="287"/>
      <c r="AV161" s="287" t="str">
        <f t="shared" si="11"/>
        <v/>
      </c>
      <c r="AW161" s="287"/>
      <c r="AX161" s="287"/>
      <c r="AY161" s="287"/>
      <c r="AZ161" s="287"/>
      <c r="BA161" s="287"/>
      <c r="BB161" s="287"/>
      <c r="BC161" s="287"/>
    </row>
    <row r="162" spans="2:55" s="126" customFormat="1" ht="19.5" customHeight="1" x14ac:dyDescent="0.2">
      <c r="B162" s="284">
        <f t="shared" si="12"/>
        <v>0</v>
      </c>
      <c r="C162" s="284"/>
      <c r="D162" s="284"/>
      <c r="E162" s="284"/>
      <c r="F162" s="284"/>
      <c r="G162" s="284"/>
      <c r="H162" s="284"/>
      <c r="I162" s="284"/>
      <c r="J162" s="284"/>
      <c r="K162" s="284"/>
      <c r="L162" s="284"/>
      <c r="M162" s="284"/>
      <c r="N162" s="284"/>
      <c r="O162" s="284"/>
      <c r="P162" s="284" t="str">
        <f t="shared" si="8"/>
        <v/>
      </c>
      <c r="Q162" s="284"/>
      <c r="R162" s="284"/>
      <c r="S162" s="284"/>
      <c r="T162" s="284"/>
      <c r="U162" s="284"/>
      <c r="V162" s="284"/>
      <c r="W162" s="284"/>
      <c r="X162" s="284"/>
      <c r="Y162" s="284"/>
      <c r="Z162" s="284"/>
      <c r="AA162" s="284" t="str">
        <f t="shared" si="9"/>
        <v/>
      </c>
      <c r="AB162" s="284"/>
      <c r="AC162" s="284"/>
      <c r="AD162" s="284"/>
      <c r="AE162" s="284"/>
      <c r="AF162" s="284"/>
      <c r="AG162" s="284"/>
      <c r="AH162" s="284"/>
      <c r="AI162" s="284"/>
      <c r="AJ162" s="284"/>
      <c r="AK162" s="284"/>
      <c r="AL162" s="284" t="str">
        <f t="shared" si="10"/>
        <v/>
      </c>
      <c r="AM162" s="284"/>
      <c r="AN162" s="284"/>
      <c r="AO162" s="284"/>
      <c r="AP162" s="284"/>
      <c r="AQ162" s="284"/>
      <c r="AR162" s="284"/>
      <c r="AS162" s="284"/>
      <c r="AT162" s="284"/>
      <c r="AU162" s="284"/>
      <c r="AV162" s="284" t="str">
        <f t="shared" si="11"/>
        <v/>
      </c>
      <c r="AW162" s="284"/>
      <c r="AX162" s="284"/>
      <c r="AY162" s="284"/>
      <c r="AZ162" s="284"/>
      <c r="BA162" s="284"/>
      <c r="BB162" s="284"/>
      <c r="BC162" s="284"/>
    </row>
    <row r="163" spans="2:55" s="126" customFormat="1" ht="19.5" customHeight="1" x14ac:dyDescent="0.2">
      <c r="B163" s="284">
        <f t="shared" si="12"/>
        <v>0</v>
      </c>
      <c r="C163" s="284"/>
      <c r="D163" s="284"/>
      <c r="E163" s="284"/>
      <c r="F163" s="284"/>
      <c r="G163" s="284"/>
      <c r="H163" s="284"/>
      <c r="I163" s="284"/>
      <c r="J163" s="284"/>
      <c r="K163" s="284"/>
      <c r="L163" s="284"/>
      <c r="M163" s="284"/>
      <c r="N163" s="284"/>
      <c r="O163" s="284"/>
      <c r="P163" s="284" t="str">
        <f t="shared" si="8"/>
        <v/>
      </c>
      <c r="Q163" s="284"/>
      <c r="R163" s="284"/>
      <c r="S163" s="284"/>
      <c r="T163" s="284"/>
      <c r="U163" s="284"/>
      <c r="V163" s="284"/>
      <c r="W163" s="284"/>
      <c r="X163" s="284"/>
      <c r="Y163" s="284"/>
      <c r="Z163" s="284"/>
      <c r="AA163" s="284" t="str">
        <f t="shared" si="9"/>
        <v/>
      </c>
      <c r="AB163" s="284"/>
      <c r="AC163" s="284"/>
      <c r="AD163" s="284"/>
      <c r="AE163" s="284"/>
      <c r="AF163" s="284"/>
      <c r="AG163" s="284"/>
      <c r="AH163" s="284"/>
      <c r="AI163" s="284"/>
      <c r="AJ163" s="284"/>
      <c r="AK163" s="284"/>
      <c r="AL163" s="284" t="str">
        <f t="shared" si="10"/>
        <v/>
      </c>
      <c r="AM163" s="284"/>
      <c r="AN163" s="284"/>
      <c r="AO163" s="284"/>
      <c r="AP163" s="284"/>
      <c r="AQ163" s="284"/>
      <c r="AR163" s="284"/>
      <c r="AS163" s="284"/>
      <c r="AT163" s="284"/>
      <c r="AU163" s="284"/>
      <c r="AV163" s="284" t="str">
        <f t="shared" si="11"/>
        <v/>
      </c>
      <c r="AW163" s="284"/>
      <c r="AX163" s="284"/>
      <c r="AY163" s="284"/>
      <c r="AZ163" s="284"/>
      <c r="BA163" s="284"/>
      <c r="BB163" s="284"/>
      <c r="BC163" s="284"/>
    </row>
    <row r="164" spans="2:55" s="126" customFormat="1" ht="19.5" customHeight="1" x14ac:dyDescent="0.2">
      <c r="B164" s="284">
        <f t="shared" si="12"/>
        <v>0</v>
      </c>
      <c r="C164" s="284"/>
      <c r="D164" s="284"/>
      <c r="E164" s="284"/>
      <c r="F164" s="284"/>
      <c r="G164" s="284"/>
      <c r="H164" s="284"/>
      <c r="I164" s="284"/>
      <c r="J164" s="284"/>
      <c r="K164" s="284"/>
      <c r="L164" s="284"/>
      <c r="M164" s="284"/>
      <c r="N164" s="284"/>
      <c r="O164" s="284"/>
      <c r="P164" s="284" t="str">
        <f t="shared" si="8"/>
        <v/>
      </c>
      <c r="Q164" s="284"/>
      <c r="R164" s="284"/>
      <c r="S164" s="284"/>
      <c r="T164" s="284"/>
      <c r="U164" s="284"/>
      <c r="V164" s="284"/>
      <c r="W164" s="284"/>
      <c r="X164" s="284"/>
      <c r="Y164" s="284"/>
      <c r="Z164" s="284"/>
      <c r="AA164" s="284" t="str">
        <f t="shared" si="9"/>
        <v/>
      </c>
      <c r="AB164" s="284"/>
      <c r="AC164" s="284"/>
      <c r="AD164" s="284"/>
      <c r="AE164" s="284"/>
      <c r="AF164" s="284"/>
      <c r="AG164" s="284"/>
      <c r="AH164" s="284"/>
      <c r="AI164" s="284"/>
      <c r="AJ164" s="284"/>
      <c r="AK164" s="284"/>
      <c r="AL164" s="284" t="str">
        <f t="shared" si="10"/>
        <v/>
      </c>
      <c r="AM164" s="284"/>
      <c r="AN164" s="284"/>
      <c r="AO164" s="284"/>
      <c r="AP164" s="284"/>
      <c r="AQ164" s="284"/>
      <c r="AR164" s="284"/>
      <c r="AS164" s="284"/>
      <c r="AT164" s="284"/>
      <c r="AU164" s="284"/>
      <c r="AV164" s="284" t="str">
        <f t="shared" si="11"/>
        <v/>
      </c>
      <c r="AW164" s="284"/>
      <c r="AX164" s="284"/>
      <c r="AY164" s="284"/>
      <c r="AZ164" s="284"/>
      <c r="BA164" s="284"/>
      <c r="BB164" s="284"/>
      <c r="BC164" s="284"/>
    </row>
    <row r="165" spans="2:55" s="126" customFormat="1" ht="19.5" customHeight="1" x14ac:dyDescent="0.2">
      <c r="B165" s="284">
        <f t="shared" si="12"/>
        <v>0</v>
      </c>
      <c r="C165" s="284"/>
      <c r="D165" s="284"/>
      <c r="E165" s="284"/>
      <c r="F165" s="284"/>
      <c r="G165" s="284"/>
      <c r="H165" s="284"/>
      <c r="I165" s="284"/>
      <c r="J165" s="284"/>
      <c r="K165" s="284"/>
      <c r="L165" s="284"/>
      <c r="M165" s="284"/>
      <c r="N165" s="284"/>
      <c r="O165" s="284"/>
      <c r="P165" s="284" t="str">
        <f t="shared" si="8"/>
        <v/>
      </c>
      <c r="Q165" s="284"/>
      <c r="R165" s="284"/>
      <c r="S165" s="284"/>
      <c r="T165" s="284"/>
      <c r="U165" s="284"/>
      <c r="V165" s="284"/>
      <c r="W165" s="284"/>
      <c r="X165" s="284"/>
      <c r="Y165" s="284"/>
      <c r="Z165" s="284"/>
      <c r="AA165" s="284" t="str">
        <f t="shared" si="9"/>
        <v/>
      </c>
      <c r="AB165" s="284"/>
      <c r="AC165" s="284"/>
      <c r="AD165" s="284"/>
      <c r="AE165" s="284"/>
      <c r="AF165" s="284"/>
      <c r="AG165" s="284"/>
      <c r="AH165" s="284"/>
      <c r="AI165" s="284"/>
      <c r="AJ165" s="284"/>
      <c r="AK165" s="284"/>
      <c r="AL165" s="284" t="str">
        <f t="shared" si="10"/>
        <v/>
      </c>
      <c r="AM165" s="284"/>
      <c r="AN165" s="284"/>
      <c r="AO165" s="284"/>
      <c r="AP165" s="284"/>
      <c r="AQ165" s="284"/>
      <c r="AR165" s="284"/>
      <c r="AS165" s="284"/>
      <c r="AT165" s="284"/>
      <c r="AU165" s="284"/>
      <c r="AV165" s="284" t="str">
        <f t="shared" si="11"/>
        <v/>
      </c>
      <c r="AW165" s="284"/>
      <c r="AX165" s="284"/>
      <c r="AY165" s="284"/>
      <c r="AZ165" s="284"/>
      <c r="BA165" s="284"/>
      <c r="BB165" s="284"/>
      <c r="BC165" s="284"/>
    </row>
    <row r="166" spans="2:55" s="126" customFormat="1" ht="19.5" customHeight="1" x14ac:dyDescent="0.2">
      <c r="B166" s="284">
        <f t="shared" si="12"/>
        <v>0</v>
      </c>
      <c r="C166" s="284"/>
      <c r="D166" s="284"/>
      <c r="E166" s="284"/>
      <c r="F166" s="284"/>
      <c r="G166" s="284"/>
      <c r="H166" s="284"/>
      <c r="I166" s="284"/>
      <c r="J166" s="284"/>
      <c r="K166" s="284"/>
      <c r="L166" s="284"/>
      <c r="M166" s="284"/>
      <c r="N166" s="284"/>
      <c r="O166" s="284"/>
      <c r="P166" s="284" t="str">
        <f t="shared" si="8"/>
        <v/>
      </c>
      <c r="Q166" s="284"/>
      <c r="R166" s="284"/>
      <c r="S166" s="284"/>
      <c r="T166" s="284"/>
      <c r="U166" s="284"/>
      <c r="V166" s="284"/>
      <c r="W166" s="284"/>
      <c r="X166" s="284"/>
      <c r="Y166" s="284"/>
      <c r="Z166" s="284"/>
      <c r="AA166" s="284" t="str">
        <f t="shared" si="9"/>
        <v/>
      </c>
      <c r="AB166" s="284"/>
      <c r="AC166" s="284"/>
      <c r="AD166" s="284"/>
      <c r="AE166" s="284"/>
      <c r="AF166" s="284"/>
      <c r="AG166" s="284"/>
      <c r="AH166" s="284"/>
      <c r="AI166" s="284"/>
      <c r="AJ166" s="284"/>
      <c r="AK166" s="284"/>
      <c r="AL166" s="284" t="str">
        <f t="shared" si="10"/>
        <v/>
      </c>
      <c r="AM166" s="284"/>
      <c r="AN166" s="284"/>
      <c r="AO166" s="284"/>
      <c r="AP166" s="284"/>
      <c r="AQ166" s="284"/>
      <c r="AR166" s="284"/>
      <c r="AS166" s="284"/>
      <c r="AT166" s="284"/>
      <c r="AU166" s="284"/>
      <c r="AV166" s="284" t="str">
        <f t="shared" si="11"/>
        <v/>
      </c>
      <c r="AW166" s="284"/>
      <c r="AX166" s="284"/>
      <c r="AY166" s="284"/>
      <c r="AZ166" s="284"/>
      <c r="BA166" s="284"/>
      <c r="BB166" s="284"/>
      <c r="BC166" s="284"/>
    </row>
    <row r="167" spans="2:55" s="126" customFormat="1" ht="19.5" customHeight="1" x14ac:dyDescent="0.2">
      <c r="B167" s="284">
        <f t="shared" si="12"/>
        <v>0</v>
      </c>
      <c r="C167" s="284"/>
      <c r="D167" s="284"/>
      <c r="E167" s="284"/>
      <c r="F167" s="284"/>
      <c r="G167" s="284"/>
      <c r="H167" s="284"/>
      <c r="I167" s="284"/>
      <c r="J167" s="284"/>
      <c r="K167" s="284"/>
      <c r="L167" s="284"/>
      <c r="M167" s="284"/>
      <c r="N167" s="284"/>
      <c r="O167" s="284"/>
      <c r="P167" s="284" t="str">
        <f t="shared" si="8"/>
        <v/>
      </c>
      <c r="Q167" s="284"/>
      <c r="R167" s="284"/>
      <c r="S167" s="284"/>
      <c r="T167" s="284"/>
      <c r="U167" s="284"/>
      <c r="V167" s="284"/>
      <c r="W167" s="284"/>
      <c r="X167" s="284"/>
      <c r="Y167" s="284"/>
      <c r="Z167" s="284"/>
      <c r="AA167" s="284" t="str">
        <f t="shared" si="9"/>
        <v/>
      </c>
      <c r="AB167" s="284"/>
      <c r="AC167" s="284"/>
      <c r="AD167" s="284"/>
      <c r="AE167" s="284"/>
      <c r="AF167" s="284"/>
      <c r="AG167" s="284"/>
      <c r="AH167" s="284"/>
      <c r="AI167" s="284"/>
      <c r="AJ167" s="284"/>
      <c r="AK167" s="284"/>
      <c r="AL167" s="284" t="str">
        <f t="shared" si="10"/>
        <v/>
      </c>
      <c r="AM167" s="284"/>
      <c r="AN167" s="284"/>
      <c r="AO167" s="284"/>
      <c r="AP167" s="284"/>
      <c r="AQ167" s="284"/>
      <c r="AR167" s="284"/>
      <c r="AS167" s="284"/>
      <c r="AT167" s="284"/>
      <c r="AU167" s="284"/>
      <c r="AV167" s="284" t="str">
        <f t="shared" si="11"/>
        <v/>
      </c>
      <c r="AW167" s="284"/>
      <c r="AX167" s="284"/>
      <c r="AY167" s="284"/>
      <c r="AZ167" s="284"/>
      <c r="BA167" s="284"/>
      <c r="BB167" s="284"/>
      <c r="BC167" s="284"/>
    </row>
    <row r="168" spans="2:55" x14ac:dyDescent="0.2">
      <c r="B168" s="278" t="s">
        <v>50</v>
      </c>
      <c r="C168" s="279"/>
      <c r="D168" s="279"/>
      <c r="E168" s="279"/>
      <c r="F168" s="279"/>
      <c r="G168" s="279"/>
      <c r="H168" s="279"/>
      <c r="I168" s="279"/>
      <c r="J168" s="279"/>
      <c r="K168" s="279"/>
      <c r="L168" s="279"/>
      <c r="M168" s="279"/>
      <c r="N168" s="279"/>
      <c r="O168" s="279"/>
      <c r="P168" s="279"/>
      <c r="Q168" s="279"/>
      <c r="R168" s="279"/>
      <c r="S168" s="279"/>
      <c r="T168" s="279"/>
      <c r="U168" s="279"/>
      <c r="V168" s="279"/>
      <c r="W168" s="279"/>
      <c r="X168" s="279"/>
      <c r="Y168" s="279"/>
      <c r="Z168" s="279"/>
      <c r="AA168" s="279"/>
      <c r="AB168" s="279"/>
      <c r="AC168" s="279"/>
      <c r="AD168" s="279"/>
      <c r="AE168" s="279"/>
      <c r="AF168" s="279"/>
      <c r="AG168" s="279"/>
      <c r="AH168" s="279"/>
      <c r="AI168" s="279"/>
      <c r="AJ168" s="279"/>
      <c r="AK168" s="279"/>
      <c r="AL168" s="278" t="s">
        <v>57</v>
      </c>
      <c r="AM168" s="279"/>
      <c r="AN168" s="279"/>
      <c r="AO168" s="279"/>
      <c r="AP168" s="279"/>
      <c r="AQ168" s="279"/>
      <c r="AR168" s="279"/>
      <c r="AS168" s="279"/>
      <c r="AT168" s="279"/>
      <c r="AU168" s="279"/>
      <c r="AV168" s="279"/>
      <c r="AW168" s="279"/>
      <c r="AX168" s="279"/>
      <c r="AY168" s="279"/>
      <c r="AZ168" s="279"/>
      <c r="BA168" s="279"/>
      <c r="BB168" s="279"/>
      <c r="BC168" s="280"/>
    </row>
    <row r="169" spans="2:55" x14ac:dyDescent="0.2">
      <c r="B169" s="257"/>
      <c r="C169" s="258"/>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c r="AA169" s="258"/>
      <c r="AB169" s="258"/>
      <c r="AC169" s="258"/>
      <c r="AD169" s="258"/>
      <c r="AE169" s="258"/>
      <c r="AF169" s="258"/>
      <c r="AG169" s="258"/>
      <c r="AH169" s="258"/>
      <c r="AI169" s="258"/>
      <c r="AJ169" s="258"/>
      <c r="AK169" s="258"/>
      <c r="AL169" s="272"/>
      <c r="AM169" s="273"/>
      <c r="AN169" s="273"/>
      <c r="AO169" s="273"/>
      <c r="AP169" s="273"/>
      <c r="AQ169" s="273"/>
      <c r="AR169" s="273"/>
      <c r="AS169" s="273"/>
      <c r="AT169" s="273"/>
      <c r="AU169" s="273"/>
      <c r="AV169" s="273"/>
      <c r="AW169" s="273"/>
      <c r="AX169" s="273"/>
      <c r="AY169" s="273"/>
      <c r="AZ169" s="273"/>
      <c r="BA169" s="273"/>
      <c r="BB169" s="273"/>
      <c r="BC169" s="274"/>
    </row>
    <row r="170" spans="2:55" x14ac:dyDescent="0.2">
      <c r="B170" s="257"/>
      <c r="C170" s="258"/>
      <c r="D170" s="258"/>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c r="AA170" s="258"/>
      <c r="AB170" s="258"/>
      <c r="AC170" s="258"/>
      <c r="AD170" s="258"/>
      <c r="AE170" s="258"/>
      <c r="AF170" s="258"/>
      <c r="AG170" s="258"/>
      <c r="AH170" s="258"/>
      <c r="AI170" s="258"/>
      <c r="AJ170" s="258"/>
      <c r="AK170" s="258"/>
      <c r="AL170" s="272"/>
      <c r="AM170" s="273"/>
      <c r="AN170" s="273"/>
      <c r="AO170" s="273"/>
      <c r="AP170" s="273"/>
      <c r="AQ170" s="273"/>
      <c r="AR170" s="273"/>
      <c r="AS170" s="273"/>
      <c r="AT170" s="273"/>
      <c r="AU170" s="273"/>
      <c r="AV170" s="273"/>
      <c r="AW170" s="273"/>
      <c r="AX170" s="273"/>
      <c r="AY170" s="273"/>
      <c r="AZ170" s="273"/>
      <c r="BA170" s="273"/>
      <c r="BB170" s="273"/>
      <c r="BC170" s="274"/>
    </row>
    <row r="171" spans="2:55" x14ac:dyDescent="0.2">
      <c r="B171" s="257"/>
      <c r="C171" s="258"/>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58"/>
      <c r="AE171" s="258"/>
      <c r="AF171" s="258"/>
      <c r="AG171" s="258"/>
      <c r="AH171" s="258"/>
      <c r="AI171" s="258"/>
      <c r="AJ171" s="258"/>
      <c r="AK171" s="258"/>
      <c r="AL171" s="272"/>
      <c r="AM171" s="273"/>
      <c r="AN171" s="273"/>
      <c r="AO171" s="273"/>
      <c r="AP171" s="273"/>
      <c r="AQ171" s="273"/>
      <c r="AR171" s="273"/>
      <c r="AS171" s="273"/>
      <c r="AT171" s="273"/>
      <c r="AU171" s="273"/>
      <c r="AV171" s="273"/>
      <c r="AW171" s="273"/>
      <c r="AX171" s="273"/>
      <c r="AY171" s="273"/>
      <c r="AZ171" s="273"/>
      <c r="BA171" s="273"/>
      <c r="BB171" s="273"/>
      <c r="BC171" s="274"/>
    </row>
    <row r="172" spans="2:55" x14ac:dyDescent="0.2">
      <c r="B172" s="257"/>
      <c r="C172" s="258"/>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72"/>
      <c r="AM172" s="273"/>
      <c r="AN172" s="273"/>
      <c r="AO172" s="273"/>
      <c r="AP172" s="273"/>
      <c r="AQ172" s="273"/>
      <c r="AR172" s="273"/>
      <c r="AS172" s="273"/>
      <c r="AT172" s="273"/>
      <c r="AU172" s="273"/>
      <c r="AV172" s="273"/>
      <c r="AW172" s="273"/>
      <c r="AX172" s="273"/>
      <c r="AY172" s="273"/>
      <c r="AZ172" s="273"/>
      <c r="BA172" s="273"/>
      <c r="BB172" s="273"/>
      <c r="BC172" s="274"/>
    </row>
    <row r="173" spans="2:55" x14ac:dyDescent="0.2">
      <c r="B173" s="259"/>
      <c r="C173" s="260"/>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c r="AA173" s="260"/>
      <c r="AB173" s="260"/>
      <c r="AC173" s="260"/>
      <c r="AD173" s="260"/>
      <c r="AE173" s="260"/>
      <c r="AF173" s="260"/>
      <c r="AG173" s="260"/>
      <c r="AH173" s="260"/>
      <c r="AI173" s="260"/>
      <c r="AJ173" s="260"/>
      <c r="AK173" s="261"/>
      <c r="AL173" s="281"/>
      <c r="AM173" s="282"/>
      <c r="AN173" s="282"/>
      <c r="AO173" s="282"/>
      <c r="AP173" s="282"/>
      <c r="AQ173" s="282"/>
      <c r="AR173" s="282"/>
      <c r="AS173" s="282"/>
      <c r="AT173" s="282"/>
      <c r="AU173" s="282"/>
      <c r="AV173" s="282"/>
      <c r="AW173" s="282"/>
      <c r="AX173" s="282"/>
      <c r="AY173" s="282"/>
      <c r="AZ173" s="282"/>
      <c r="BA173" s="282"/>
      <c r="BB173" s="282"/>
      <c r="BC173" s="283"/>
    </row>
    <row r="174" spans="2:55" ht="15.75" customHeight="1" x14ac:dyDescent="0.2">
      <c r="B174" s="275" t="s">
        <v>45</v>
      </c>
      <c r="C174" s="276"/>
      <c r="D174" s="276"/>
      <c r="E174" s="276"/>
      <c r="F174" s="276"/>
      <c r="G174" s="277"/>
      <c r="H174" s="277"/>
      <c r="I174" s="277"/>
      <c r="J174" s="277"/>
      <c r="K174" s="277"/>
      <c r="L174" s="277"/>
      <c r="M174" s="277"/>
      <c r="N174" s="277"/>
      <c r="O174" s="277"/>
      <c r="P174" s="277"/>
      <c r="Q174" s="277"/>
      <c r="R174" s="277"/>
      <c r="S174" s="277"/>
      <c r="T174" s="277"/>
      <c r="U174" s="277"/>
      <c r="V174" s="277"/>
      <c r="W174" s="277"/>
      <c r="X174" s="277"/>
      <c r="Y174" s="277"/>
      <c r="Z174" s="277"/>
      <c r="AA174" s="277"/>
      <c r="AB174" s="277"/>
      <c r="AC174" s="277"/>
      <c r="AD174" s="277"/>
      <c r="AE174" s="277"/>
      <c r="AF174" s="277"/>
      <c r="AG174" s="277"/>
      <c r="AH174" s="277"/>
      <c r="AI174" s="277"/>
      <c r="AJ174" s="277"/>
      <c r="AK174" s="277"/>
      <c r="AL174" s="277"/>
      <c r="AM174" s="277"/>
      <c r="AN174" s="277"/>
      <c r="AO174" s="277"/>
      <c r="AP174" s="277"/>
      <c r="AQ174" s="277"/>
      <c r="AR174" s="277"/>
      <c r="AS174" s="277"/>
      <c r="AT174" s="277"/>
      <c r="AU174" s="277"/>
      <c r="AV174" s="277"/>
      <c r="AW174" s="277"/>
      <c r="AX174" s="277"/>
      <c r="AY174" s="277"/>
      <c r="AZ174" s="277"/>
      <c r="BA174" s="277"/>
      <c r="BB174" s="277"/>
      <c r="BC174" s="64"/>
    </row>
    <row r="175" spans="2:55" ht="15.75" customHeight="1" x14ac:dyDescent="0.2">
      <c r="B175" s="228"/>
      <c r="C175" s="229"/>
      <c r="D175" s="229"/>
      <c r="E175" s="229"/>
      <c r="F175" s="229"/>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64"/>
    </row>
    <row r="176" spans="2:55" ht="15.75" customHeight="1" x14ac:dyDescent="0.2">
      <c r="B176" s="226"/>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64"/>
    </row>
    <row r="177" spans="2:55" ht="5.25" customHeight="1" x14ac:dyDescent="0.2">
      <c r="B177" s="228"/>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30"/>
    </row>
    <row r="178" spans="2:55" x14ac:dyDescent="0.2">
      <c r="B178" s="251" t="s">
        <v>56</v>
      </c>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2"/>
      <c r="AL178" s="252"/>
      <c r="AM178" s="252"/>
      <c r="AN178" s="252"/>
      <c r="AO178" s="252"/>
      <c r="AP178" s="252"/>
      <c r="AQ178" s="252"/>
      <c r="AR178" s="252"/>
      <c r="AS178" s="252"/>
      <c r="AT178" s="252"/>
      <c r="AU178" s="252"/>
      <c r="AV178" s="252"/>
      <c r="AW178" s="252"/>
      <c r="AX178" s="252"/>
      <c r="AY178" s="252"/>
      <c r="AZ178" s="252"/>
      <c r="BA178" s="252"/>
      <c r="BB178" s="252"/>
      <c r="BC178" s="253"/>
    </row>
    <row r="179" spans="2:55" x14ac:dyDescent="0.2">
      <c r="B179" s="254"/>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6"/>
    </row>
    <row r="180" spans="2:55" x14ac:dyDescent="0.2">
      <c r="B180" s="65"/>
      <c r="C180" s="66"/>
      <c r="D180" s="66"/>
      <c r="E180" s="66"/>
      <c r="F180" s="66"/>
      <c r="G180" s="66"/>
      <c r="H180" s="66"/>
      <c r="I180" s="66"/>
      <c r="J180" s="66"/>
      <c r="K180" s="66"/>
      <c r="L180" s="66"/>
      <c r="M180" s="66"/>
      <c r="N180" s="66"/>
      <c r="O180" s="66"/>
      <c r="P180" s="66"/>
      <c r="Q180" s="66"/>
      <c r="R180" s="66"/>
      <c r="S180" s="66"/>
      <c r="T180" s="66"/>
      <c r="U180" s="67"/>
      <c r="V180" s="67"/>
      <c r="W180" s="67"/>
      <c r="X180" s="68"/>
      <c r="Y180" s="204" t="s">
        <v>53</v>
      </c>
      <c r="Z180" s="204"/>
      <c r="AA180" s="18">
        <f>AA93</f>
        <v>0</v>
      </c>
      <c r="AB180" s="6" t="s">
        <v>54</v>
      </c>
      <c r="AC180" s="17">
        <f>AC93</f>
        <v>0</v>
      </c>
      <c r="AD180" s="66"/>
      <c r="AE180" s="66"/>
      <c r="AF180" s="66"/>
      <c r="AG180" s="66"/>
      <c r="AH180" s="66"/>
      <c r="AI180" s="66"/>
      <c r="AJ180" s="66"/>
      <c r="AK180" s="66"/>
      <c r="AL180" s="66"/>
      <c r="AM180" s="66"/>
      <c r="AN180" s="66"/>
      <c r="AO180" s="66"/>
      <c r="AP180" s="70"/>
      <c r="AQ180" s="67"/>
      <c r="AR180" s="67"/>
      <c r="AS180" s="67"/>
      <c r="AT180" s="67"/>
      <c r="AU180" s="67"/>
      <c r="AV180" s="67"/>
      <c r="AW180" s="67"/>
      <c r="AX180" s="67"/>
      <c r="AY180" s="67"/>
      <c r="AZ180" s="67"/>
      <c r="BA180" s="67"/>
      <c r="BB180" s="67"/>
      <c r="BC180" s="67"/>
    </row>
  </sheetData>
  <sheetProtection formatCells="0"/>
  <mergeCells count="688">
    <mergeCell ref="AZ24:BA25"/>
    <mergeCell ref="BB24:BC25"/>
    <mergeCell ref="B34:M34"/>
    <mergeCell ref="N34:AS34"/>
    <mergeCell ref="AT34:BC34"/>
    <mergeCell ref="AZ28:BA29"/>
    <mergeCell ref="BB28:BC29"/>
    <mergeCell ref="AP24:AQ24"/>
    <mergeCell ref="AP25:AQ25"/>
    <mergeCell ref="AP26:AQ26"/>
    <mergeCell ref="AP27:AQ27"/>
    <mergeCell ref="AP30:AQ30"/>
    <mergeCell ref="AP31:AQ31"/>
    <mergeCell ref="AT33:AU33"/>
    <mergeCell ref="AR30:AS30"/>
    <mergeCell ref="AR31:AS31"/>
    <mergeCell ref="AP32:AQ32"/>
    <mergeCell ref="AP33:AQ33"/>
    <mergeCell ref="AR32:AS32"/>
    <mergeCell ref="AR33:AS33"/>
    <mergeCell ref="AR27:AS27"/>
    <mergeCell ref="AR28:AS28"/>
    <mergeCell ref="AR29:AS29"/>
    <mergeCell ref="AP28:AQ28"/>
    <mergeCell ref="L23:N23"/>
    <mergeCell ref="O23:S23"/>
    <mergeCell ref="L22:S22"/>
    <mergeCell ref="AV30:AW30"/>
    <mergeCell ref="AV31:AW31"/>
    <mergeCell ref="L30:N31"/>
    <mergeCell ref="O30:S31"/>
    <mergeCell ref="L32:N33"/>
    <mergeCell ref="O32:S33"/>
    <mergeCell ref="T24:AJ33"/>
    <mergeCell ref="AV33:AW33"/>
    <mergeCell ref="AP29:AQ29"/>
    <mergeCell ref="AT32:AU32"/>
    <mergeCell ref="AT25:AU25"/>
    <mergeCell ref="AT26:AU26"/>
    <mergeCell ref="AT27:AU27"/>
    <mergeCell ref="AT28:AU28"/>
    <mergeCell ref="AT29:AU29"/>
    <mergeCell ref="X21:AA21"/>
    <mergeCell ref="AB21:AD21"/>
    <mergeCell ref="I11:L16"/>
    <mergeCell ref="I17:L17"/>
    <mergeCell ref="I18:L18"/>
    <mergeCell ref="I19:L19"/>
    <mergeCell ref="I20:L20"/>
    <mergeCell ref="I21:L21"/>
    <mergeCell ref="M19:P19"/>
    <mergeCell ref="Q19:S19"/>
    <mergeCell ref="M20:P20"/>
    <mergeCell ref="Q20:S20"/>
    <mergeCell ref="M21:P21"/>
    <mergeCell ref="Q21:S21"/>
    <mergeCell ref="AB17:AD17"/>
    <mergeCell ref="M18:P18"/>
    <mergeCell ref="Q18:S18"/>
    <mergeCell ref="X19:AA19"/>
    <mergeCell ref="X18:AA18"/>
    <mergeCell ref="B18:D18"/>
    <mergeCell ref="B19:D19"/>
    <mergeCell ref="B20:D20"/>
    <mergeCell ref="B21:D21"/>
    <mergeCell ref="E18:H18"/>
    <mergeCell ref="E19:H19"/>
    <mergeCell ref="E20:H20"/>
    <mergeCell ref="E21:H21"/>
    <mergeCell ref="B2:D4"/>
    <mergeCell ref="E2:AU3"/>
    <mergeCell ref="E11:H16"/>
    <mergeCell ref="E17:H17"/>
    <mergeCell ref="B6:F6"/>
    <mergeCell ref="G6:BC6"/>
    <mergeCell ref="B7:N7"/>
    <mergeCell ref="O7:AS7"/>
    <mergeCell ref="AT7:AW7"/>
    <mergeCell ref="AX7:BC7"/>
    <mergeCell ref="B11:D16"/>
    <mergeCell ref="B17:D17"/>
    <mergeCell ref="AE21:AI21"/>
    <mergeCell ref="AX9:BA9"/>
    <mergeCell ref="X16:AA16"/>
    <mergeCell ref="AB16:AD16"/>
    <mergeCell ref="AV2:BC2"/>
    <mergeCell ref="AV3:BC3"/>
    <mergeCell ref="E4:AU4"/>
    <mergeCell ref="AV4:BC4"/>
    <mergeCell ref="B5:N5"/>
    <mergeCell ref="O5:AC5"/>
    <mergeCell ref="AD5:AJ5"/>
    <mergeCell ref="AK5:AS5"/>
    <mergeCell ref="AT5:AW5"/>
    <mergeCell ref="AX5:BC5"/>
    <mergeCell ref="AE11:AI16"/>
    <mergeCell ref="AE17:AI17"/>
    <mergeCell ref="AB20:AD20"/>
    <mergeCell ref="Z9:AI9"/>
    <mergeCell ref="AJ9:AL9"/>
    <mergeCell ref="AP9:AW9"/>
    <mergeCell ref="AJ17:AM17"/>
    <mergeCell ref="AN17:AQ17"/>
    <mergeCell ref="AE18:AI18"/>
    <mergeCell ref="AE19:AI19"/>
    <mergeCell ref="AE20:AI20"/>
    <mergeCell ref="AN18:AQ18"/>
    <mergeCell ref="AJ18:AM18"/>
    <mergeCell ref="AJ19:AM19"/>
    <mergeCell ref="AJ20:AM20"/>
    <mergeCell ref="M11:AD12"/>
    <mergeCell ref="M15:AD15"/>
    <mergeCell ref="M16:P16"/>
    <mergeCell ref="Q16:S16"/>
    <mergeCell ref="Q17:S17"/>
    <mergeCell ref="X17:AA17"/>
    <mergeCell ref="U13:V13"/>
    <mergeCell ref="AJ21:AM21"/>
    <mergeCell ref="AR11:BC14"/>
    <mergeCell ref="AR15:AU16"/>
    <mergeCell ref="AV15:AY16"/>
    <mergeCell ref="AZ15:BC16"/>
    <mergeCell ref="AN19:AQ19"/>
    <mergeCell ref="AR17:AU17"/>
    <mergeCell ref="AR18:AU18"/>
    <mergeCell ref="AR19:AU19"/>
    <mergeCell ref="AR20:AU20"/>
    <mergeCell ref="AV18:AY18"/>
    <mergeCell ref="AV19:AY19"/>
    <mergeCell ref="AV20:AY20"/>
    <mergeCell ref="AV21:AY21"/>
    <mergeCell ref="AZ17:BC17"/>
    <mergeCell ref="AZ18:BC18"/>
    <mergeCell ref="AZ19:BC19"/>
    <mergeCell ref="AZ20:BC20"/>
    <mergeCell ref="AZ21:BC21"/>
    <mergeCell ref="AV17:AY17"/>
    <mergeCell ref="B24:D25"/>
    <mergeCell ref="AX24:AY25"/>
    <mergeCell ref="L24:N25"/>
    <mergeCell ref="O24:S25"/>
    <mergeCell ref="L26:N27"/>
    <mergeCell ref="O28:S29"/>
    <mergeCell ref="AV24:AW24"/>
    <mergeCell ref="AV25:AW25"/>
    <mergeCell ref="AV26:AW26"/>
    <mergeCell ref="AV27:AW27"/>
    <mergeCell ref="AV28:AW28"/>
    <mergeCell ref="AV29:AW29"/>
    <mergeCell ref="AR24:AS24"/>
    <mergeCell ref="AR25:AS25"/>
    <mergeCell ref="AR26:AS26"/>
    <mergeCell ref="AT24:AU24"/>
    <mergeCell ref="AB35:AS37"/>
    <mergeCell ref="AT35:AX37"/>
    <mergeCell ref="AY35:BC37"/>
    <mergeCell ref="BB30:BC31"/>
    <mergeCell ref="AZ30:BA31"/>
    <mergeCell ref="AZ26:BA27"/>
    <mergeCell ref="BB26:BC27"/>
    <mergeCell ref="AX28:AY29"/>
    <mergeCell ref="B28:D29"/>
    <mergeCell ref="B30:D31"/>
    <mergeCell ref="AX26:AY27"/>
    <mergeCell ref="B26:D27"/>
    <mergeCell ref="O26:S27"/>
    <mergeCell ref="L28:N29"/>
    <mergeCell ref="B32:D33"/>
    <mergeCell ref="AX30:AY31"/>
    <mergeCell ref="AX32:AY33"/>
    <mergeCell ref="AT30:AU30"/>
    <mergeCell ref="AT31:AU31"/>
    <mergeCell ref="AV32:AW32"/>
    <mergeCell ref="N38:S40"/>
    <mergeCell ref="AB38:AS40"/>
    <mergeCell ref="T16:W16"/>
    <mergeCell ref="T17:W17"/>
    <mergeCell ref="T18:W18"/>
    <mergeCell ref="T19:W19"/>
    <mergeCell ref="T20:W20"/>
    <mergeCell ref="AB41:AS43"/>
    <mergeCell ref="B42:K45"/>
    <mergeCell ref="N44:S46"/>
    <mergeCell ref="AB44:AS46"/>
    <mergeCell ref="M45:M46"/>
    <mergeCell ref="T44:AA46"/>
    <mergeCell ref="AR21:AU21"/>
    <mergeCell ref="M17:P17"/>
    <mergeCell ref="AN20:AQ20"/>
    <mergeCell ref="AN21:AQ21"/>
    <mergeCell ref="AB19:AD19"/>
    <mergeCell ref="X20:AA20"/>
    <mergeCell ref="AB18:AD18"/>
    <mergeCell ref="T21:W21"/>
    <mergeCell ref="E23:F23"/>
    <mergeCell ref="G23:K23"/>
    <mergeCell ref="E22:K22"/>
    <mergeCell ref="AB47:AS49"/>
    <mergeCell ref="C48:E48"/>
    <mergeCell ref="G48:K48"/>
    <mergeCell ref="B50:E50"/>
    <mergeCell ref="F50:BC50"/>
    <mergeCell ref="T47:AA49"/>
    <mergeCell ref="D62:K62"/>
    <mergeCell ref="N62:Z62"/>
    <mergeCell ref="AF62:AK62"/>
    <mergeCell ref="AQ62:AU62"/>
    <mergeCell ref="B58:D60"/>
    <mergeCell ref="N55:AB55"/>
    <mergeCell ref="AF55:AN55"/>
    <mergeCell ref="E60:BC60"/>
    <mergeCell ref="E58:BC59"/>
    <mergeCell ref="B51:BC51"/>
    <mergeCell ref="AT56:BC56"/>
    <mergeCell ref="B63:M63"/>
    <mergeCell ref="N63:Z63"/>
    <mergeCell ref="B64:M64"/>
    <mergeCell ref="N64:Z64"/>
    <mergeCell ref="AA64:AN64"/>
    <mergeCell ref="AP64:BB64"/>
    <mergeCell ref="B65:Z65"/>
    <mergeCell ref="AA65:BC65"/>
    <mergeCell ref="B66:O66"/>
    <mergeCell ref="P66:Z66"/>
    <mergeCell ref="AA66:AK66"/>
    <mergeCell ref="AL66:AU66"/>
    <mergeCell ref="AV66:BC66"/>
    <mergeCell ref="B67:O67"/>
    <mergeCell ref="P67:Z67"/>
    <mergeCell ref="AA67:AK67"/>
    <mergeCell ref="AL67:AU67"/>
    <mergeCell ref="AV67:BC67"/>
    <mergeCell ref="B68:O68"/>
    <mergeCell ref="P68:Z68"/>
    <mergeCell ref="AA68:AK68"/>
    <mergeCell ref="AL68:AU68"/>
    <mergeCell ref="AV68:BC68"/>
    <mergeCell ref="B69:O69"/>
    <mergeCell ref="P69:Z69"/>
    <mergeCell ref="AA69:AK69"/>
    <mergeCell ref="AL69:AU69"/>
    <mergeCell ref="AV69:BC69"/>
    <mergeCell ref="B70:O70"/>
    <mergeCell ref="P70:Z70"/>
    <mergeCell ref="AA70:AK70"/>
    <mergeCell ref="AL70:AU70"/>
    <mergeCell ref="AV70:BC70"/>
    <mergeCell ref="B71:O71"/>
    <mergeCell ref="P71:Z71"/>
    <mergeCell ref="AA71:AK71"/>
    <mergeCell ref="AL71:AU71"/>
    <mergeCell ref="AV71:BC71"/>
    <mergeCell ref="B72:O72"/>
    <mergeCell ref="P72:Z72"/>
    <mergeCell ref="AA72:AK72"/>
    <mergeCell ref="AL72:AU72"/>
    <mergeCell ref="AV72:BC72"/>
    <mergeCell ref="B73:O73"/>
    <mergeCell ref="P73:Z73"/>
    <mergeCell ref="AA73:AK73"/>
    <mergeCell ref="AL73:AU73"/>
    <mergeCell ref="AV73:BC73"/>
    <mergeCell ref="B74:O74"/>
    <mergeCell ref="P74:Z74"/>
    <mergeCell ref="AA74:AK74"/>
    <mergeCell ref="AL74:AU74"/>
    <mergeCell ref="AV74:BC74"/>
    <mergeCell ref="B75:O75"/>
    <mergeCell ref="P75:Z75"/>
    <mergeCell ref="AA75:AK75"/>
    <mergeCell ref="AL75:AU75"/>
    <mergeCell ref="AV75:BC75"/>
    <mergeCell ref="B76:O76"/>
    <mergeCell ref="P76:Z76"/>
    <mergeCell ref="AA76:AK76"/>
    <mergeCell ref="AL76:AU76"/>
    <mergeCell ref="AV76:BC76"/>
    <mergeCell ref="P80:Z80"/>
    <mergeCell ref="AA80:AK80"/>
    <mergeCell ref="AL80:AU80"/>
    <mergeCell ref="AV80:BC80"/>
    <mergeCell ref="B77:O77"/>
    <mergeCell ref="P77:Z77"/>
    <mergeCell ref="AA77:AK77"/>
    <mergeCell ref="AL77:AU77"/>
    <mergeCell ref="AV77:BC77"/>
    <mergeCell ref="B78:O78"/>
    <mergeCell ref="P78:Z78"/>
    <mergeCell ref="AA78:AK78"/>
    <mergeCell ref="AL78:AU78"/>
    <mergeCell ref="AV78:BC78"/>
    <mergeCell ref="B83:O83"/>
    <mergeCell ref="P83:BC83"/>
    <mergeCell ref="B84:BC84"/>
    <mergeCell ref="B85:BC85"/>
    <mergeCell ref="B86:BC86"/>
    <mergeCell ref="B56:L56"/>
    <mergeCell ref="AA56:AB56"/>
    <mergeCell ref="AF56:AM56"/>
    <mergeCell ref="B81:O81"/>
    <mergeCell ref="P81:Z81"/>
    <mergeCell ref="AA81:AK81"/>
    <mergeCell ref="AL81:AU81"/>
    <mergeCell ref="AV81:BC81"/>
    <mergeCell ref="B82:O82"/>
    <mergeCell ref="P82:Z82"/>
    <mergeCell ref="AA82:AK82"/>
    <mergeCell ref="AL82:AU82"/>
    <mergeCell ref="AV82:BC82"/>
    <mergeCell ref="B79:O79"/>
    <mergeCell ref="P79:Z79"/>
    <mergeCell ref="AA79:AK79"/>
    <mergeCell ref="AL79:AU79"/>
    <mergeCell ref="AV79:BC79"/>
    <mergeCell ref="B80:O80"/>
    <mergeCell ref="B87:BC87"/>
    <mergeCell ref="B88:F88"/>
    <mergeCell ref="G88:BB88"/>
    <mergeCell ref="C89:BB89"/>
    <mergeCell ref="C90:BB90"/>
    <mergeCell ref="C91:BB91"/>
    <mergeCell ref="C92:BB92"/>
    <mergeCell ref="Y93:Z93"/>
    <mergeCell ref="B95:D97"/>
    <mergeCell ref="E95:AU96"/>
    <mergeCell ref="AV95:BC95"/>
    <mergeCell ref="AV96:BC96"/>
    <mergeCell ref="E97:AU97"/>
    <mergeCell ref="AV97:BC97"/>
    <mergeCell ref="B98:N98"/>
    <mergeCell ref="O98:AQ98"/>
    <mergeCell ref="AR98:AU98"/>
    <mergeCell ref="AV98:BB98"/>
    <mergeCell ref="B99:N99"/>
    <mergeCell ref="O99:BB99"/>
    <mergeCell ref="AZ108:BC109"/>
    <mergeCell ref="B100:N100"/>
    <mergeCell ref="O100:BB100"/>
    <mergeCell ref="L102:O102"/>
    <mergeCell ref="P102:AB102"/>
    <mergeCell ref="AC102:AI102"/>
    <mergeCell ref="AJ102:BB102"/>
    <mergeCell ref="M108:AD108"/>
    <mergeCell ref="AR108:AU109"/>
    <mergeCell ref="X109:AA109"/>
    <mergeCell ref="AN114:AQ114"/>
    <mergeCell ref="Q112:S112"/>
    <mergeCell ref="AB111:AD111"/>
    <mergeCell ref="AB109:AD109"/>
    <mergeCell ref="AB110:AD110"/>
    <mergeCell ref="AV108:AY109"/>
    <mergeCell ref="AN111:AQ111"/>
    <mergeCell ref="Q111:S111"/>
    <mergeCell ref="AE112:AI112"/>
    <mergeCell ref="AJ112:AM112"/>
    <mergeCell ref="AE110:AI110"/>
    <mergeCell ref="AV112:AY112"/>
    <mergeCell ref="BB121:BC122"/>
    <mergeCell ref="AV122:AW122"/>
    <mergeCell ref="AV121:AW121"/>
    <mergeCell ref="B119:D120"/>
    <mergeCell ref="L119:N120"/>
    <mergeCell ref="O119:S120"/>
    <mergeCell ref="AP119:AQ119"/>
    <mergeCell ref="AR119:AS119"/>
    <mergeCell ref="AT119:AU119"/>
    <mergeCell ref="B127:BC127"/>
    <mergeCell ref="B125:D126"/>
    <mergeCell ref="AJ108:AM109"/>
    <mergeCell ref="AN108:AQ109"/>
    <mergeCell ref="AX123:AY124"/>
    <mergeCell ref="AZ123:BA124"/>
    <mergeCell ref="BB123:BC124"/>
    <mergeCell ref="AV123:AW123"/>
    <mergeCell ref="AV124:AW124"/>
    <mergeCell ref="AX121:AY122"/>
    <mergeCell ref="M109:P109"/>
    <mergeCell ref="T109:W109"/>
    <mergeCell ref="B110:D110"/>
    <mergeCell ref="E110:H110"/>
    <mergeCell ref="I110:L110"/>
    <mergeCell ref="M110:P110"/>
    <mergeCell ref="T110:W110"/>
    <mergeCell ref="X110:AA110"/>
    <mergeCell ref="Q110:S110"/>
    <mergeCell ref="AJ110:AM110"/>
    <mergeCell ref="AN110:AQ110"/>
    <mergeCell ref="AR110:AU110"/>
    <mergeCell ref="AV110:AY110"/>
    <mergeCell ref="AZ110:BC110"/>
    <mergeCell ref="B140:L140"/>
    <mergeCell ref="C129:BB129"/>
    <mergeCell ref="C130:BB130"/>
    <mergeCell ref="C131:BB131"/>
    <mergeCell ref="C132:BB132"/>
    <mergeCell ref="B134:BC134"/>
    <mergeCell ref="B135:BC135"/>
    <mergeCell ref="C137:Q137"/>
    <mergeCell ref="R137:AH138"/>
    <mergeCell ref="AJ137:BB138"/>
    <mergeCell ref="AY140:BC140"/>
    <mergeCell ref="AA153:AK153"/>
    <mergeCell ref="AL153:AU153"/>
    <mergeCell ref="AV153:BC153"/>
    <mergeCell ref="B146:F146"/>
    <mergeCell ref="G146:V146"/>
    <mergeCell ref="AF146:AK146"/>
    <mergeCell ref="AQ146:AU146"/>
    <mergeCell ref="B142:D144"/>
    <mergeCell ref="W146:AE146"/>
    <mergeCell ref="E142:BC143"/>
    <mergeCell ref="E144:BC144"/>
    <mergeCell ref="B148:E148"/>
    <mergeCell ref="F148:BB148"/>
    <mergeCell ref="F149:BB149"/>
    <mergeCell ref="B150:M150"/>
    <mergeCell ref="N150:Z150"/>
    <mergeCell ref="AA150:AN150"/>
    <mergeCell ref="AP150:BB150"/>
    <mergeCell ref="B155:O155"/>
    <mergeCell ref="P155:Z155"/>
    <mergeCell ref="AA155:AK155"/>
    <mergeCell ref="AL155:AU155"/>
    <mergeCell ref="AV155:BC155"/>
    <mergeCell ref="B154:O154"/>
    <mergeCell ref="P154:Z154"/>
    <mergeCell ref="AA154:AK154"/>
    <mergeCell ref="AL154:AU154"/>
    <mergeCell ref="AV154:BC154"/>
    <mergeCell ref="B151:Z151"/>
    <mergeCell ref="AA151:BC151"/>
    <mergeCell ref="B152:O152"/>
    <mergeCell ref="P152:Z152"/>
    <mergeCell ref="AA152:AK152"/>
    <mergeCell ref="B153:O153"/>
    <mergeCell ref="P153:Z153"/>
    <mergeCell ref="B156:O156"/>
    <mergeCell ref="P156:Z156"/>
    <mergeCell ref="AA156:AK156"/>
    <mergeCell ref="AL156:AU156"/>
    <mergeCell ref="AV156:BC156"/>
    <mergeCell ref="B157:O157"/>
    <mergeCell ref="P157:Z157"/>
    <mergeCell ref="AA157:AK157"/>
    <mergeCell ref="AL157:AU157"/>
    <mergeCell ref="AV157:BC157"/>
    <mergeCell ref="B158:O158"/>
    <mergeCell ref="P158:Z158"/>
    <mergeCell ref="AA158:AK158"/>
    <mergeCell ref="AL158:AU158"/>
    <mergeCell ref="AV158:BC158"/>
    <mergeCell ref="B159:O159"/>
    <mergeCell ref="P159:Z159"/>
    <mergeCell ref="AA159:AK159"/>
    <mergeCell ref="AL159:AU159"/>
    <mergeCell ref="AV159:BC159"/>
    <mergeCell ref="B160:O160"/>
    <mergeCell ref="P160:Z160"/>
    <mergeCell ref="AA160:AK160"/>
    <mergeCell ref="AL160:AU160"/>
    <mergeCell ref="AV160:BC160"/>
    <mergeCell ref="B161:O161"/>
    <mergeCell ref="P161:Z161"/>
    <mergeCell ref="AA161:AK161"/>
    <mergeCell ref="AL161:AU161"/>
    <mergeCell ref="AV161:BC161"/>
    <mergeCell ref="B162:O162"/>
    <mergeCell ref="P162:Z162"/>
    <mergeCell ref="AA162:AK162"/>
    <mergeCell ref="AL162:AU162"/>
    <mergeCell ref="AV162:BC162"/>
    <mergeCell ref="B163:O163"/>
    <mergeCell ref="P163:Z163"/>
    <mergeCell ref="AA163:AK163"/>
    <mergeCell ref="AL163:AU163"/>
    <mergeCell ref="AV163:BC163"/>
    <mergeCell ref="B164:O164"/>
    <mergeCell ref="P164:Z164"/>
    <mergeCell ref="AA164:AK164"/>
    <mergeCell ref="AL164:AU164"/>
    <mergeCell ref="AV164:BC164"/>
    <mergeCell ref="B167:O167"/>
    <mergeCell ref="P167:Z167"/>
    <mergeCell ref="AA167:AK167"/>
    <mergeCell ref="AL167:AU167"/>
    <mergeCell ref="AV167:BC167"/>
    <mergeCell ref="B165:O165"/>
    <mergeCell ref="P165:Z165"/>
    <mergeCell ref="AA165:AK165"/>
    <mergeCell ref="AL165:AU165"/>
    <mergeCell ref="AV165:BC165"/>
    <mergeCell ref="B166:O166"/>
    <mergeCell ref="P166:Z166"/>
    <mergeCell ref="AA166:AK166"/>
    <mergeCell ref="AL166:AU166"/>
    <mergeCell ref="AV166:BC166"/>
    <mergeCell ref="AL169:BC169"/>
    <mergeCell ref="B174:F174"/>
    <mergeCell ref="G174:BB174"/>
    <mergeCell ref="B175:BB175"/>
    <mergeCell ref="B168:O168"/>
    <mergeCell ref="P168:AK168"/>
    <mergeCell ref="AL168:BC168"/>
    <mergeCell ref="B169:AK169"/>
    <mergeCell ref="B170:AK170"/>
    <mergeCell ref="B171:AK171"/>
    <mergeCell ref="AL172:BC172"/>
    <mergeCell ref="AL173:BC173"/>
    <mergeCell ref="AL170:BC170"/>
    <mergeCell ref="AL171:BC171"/>
    <mergeCell ref="B178:BC179"/>
    <mergeCell ref="BB22:BC23"/>
    <mergeCell ref="AJ11:AQ14"/>
    <mergeCell ref="AJ15:AM16"/>
    <mergeCell ref="AN15:AQ16"/>
    <mergeCell ref="AJ104:AQ107"/>
    <mergeCell ref="E28:F29"/>
    <mergeCell ref="E30:F31"/>
    <mergeCell ref="B172:AK172"/>
    <mergeCell ref="B173:AK173"/>
    <mergeCell ref="T22:AW23"/>
    <mergeCell ref="E24:F25"/>
    <mergeCell ref="E26:F27"/>
    <mergeCell ref="AZ22:BA23"/>
    <mergeCell ref="G26:K27"/>
    <mergeCell ref="G28:K29"/>
    <mergeCell ref="B104:D109"/>
    <mergeCell ref="E104:H109"/>
    <mergeCell ref="I104:L109"/>
    <mergeCell ref="M104:AD105"/>
    <mergeCell ref="AE104:AI109"/>
    <mergeCell ref="AR104:BC107"/>
    <mergeCell ref="U106:V106"/>
    <mergeCell ref="Q109:S109"/>
    <mergeCell ref="Y180:Z180"/>
    <mergeCell ref="AL152:AU152"/>
    <mergeCell ref="AV152:BC152"/>
    <mergeCell ref="O9:W9"/>
    <mergeCell ref="T35:AA37"/>
    <mergeCell ref="T38:AA40"/>
    <mergeCell ref="T41:AA43"/>
    <mergeCell ref="AT53:BC55"/>
    <mergeCell ref="B176:BB176"/>
    <mergeCell ref="B177:BC177"/>
    <mergeCell ref="E32:F33"/>
    <mergeCell ref="G24:K25"/>
    <mergeCell ref="N41:S43"/>
    <mergeCell ref="N35:S37"/>
    <mergeCell ref="AX22:AY23"/>
    <mergeCell ref="B52:BC52"/>
    <mergeCell ref="G30:K31"/>
    <mergeCell ref="G32:K33"/>
    <mergeCell ref="B22:D23"/>
    <mergeCell ref="N47:S49"/>
    <mergeCell ref="N54:AB54"/>
    <mergeCell ref="AF54:AN54"/>
    <mergeCell ref="AZ32:BA33"/>
    <mergeCell ref="BB32:BC33"/>
    <mergeCell ref="B111:D111"/>
    <mergeCell ref="E111:H111"/>
    <mergeCell ref="I111:L111"/>
    <mergeCell ref="M111:P111"/>
    <mergeCell ref="T111:W111"/>
    <mergeCell ref="X111:AA111"/>
    <mergeCell ref="AR111:AU111"/>
    <mergeCell ref="AV111:AY111"/>
    <mergeCell ref="AZ111:BC111"/>
    <mergeCell ref="AE111:AI111"/>
    <mergeCell ref="AJ111:AM111"/>
    <mergeCell ref="AZ112:BC112"/>
    <mergeCell ref="B113:D113"/>
    <mergeCell ref="E113:H113"/>
    <mergeCell ref="I113:L113"/>
    <mergeCell ref="M113:P113"/>
    <mergeCell ref="T113:W113"/>
    <mergeCell ref="AR113:AU113"/>
    <mergeCell ref="AV113:AY113"/>
    <mergeCell ref="AZ113:BC113"/>
    <mergeCell ref="B112:D112"/>
    <mergeCell ref="E112:H112"/>
    <mergeCell ref="I112:L112"/>
    <mergeCell ref="M112:P112"/>
    <mergeCell ref="T112:W112"/>
    <mergeCell ref="X112:AA112"/>
    <mergeCell ref="AB112:AD112"/>
    <mergeCell ref="AN112:AQ112"/>
    <mergeCell ref="AR112:AU112"/>
    <mergeCell ref="AB113:AD113"/>
    <mergeCell ref="AE113:AI113"/>
    <mergeCell ref="AJ113:AM113"/>
    <mergeCell ref="AN113:AQ113"/>
    <mergeCell ref="Q113:S113"/>
    <mergeCell ref="X113:AA113"/>
    <mergeCell ref="AZ114:BC114"/>
    <mergeCell ref="B115:D116"/>
    <mergeCell ref="E115:K115"/>
    <mergeCell ref="L115:S115"/>
    <mergeCell ref="T115:AW116"/>
    <mergeCell ref="AX115:AY116"/>
    <mergeCell ref="AZ115:BA116"/>
    <mergeCell ref="G116:K116"/>
    <mergeCell ref="BB115:BC116"/>
    <mergeCell ref="E116:F116"/>
    <mergeCell ref="L116:N116"/>
    <mergeCell ref="O116:S116"/>
    <mergeCell ref="B114:D114"/>
    <mergeCell ref="E114:H114"/>
    <mergeCell ref="I114:L114"/>
    <mergeCell ref="M114:P114"/>
    <mergeCell ref="T114:W114"/>
    <mergeCell ref="X114:AA114"/>
    <mergeCell ref="AB114:AD114"/>
    <mergeCell ref="AR114:AU114"/>
    <mergeCell ref="AV114:AY114"/>
    <mergeCell ref="Q114:S114"/>
    <mergeCell ref="AE114:AI114"/>
    <mergeCell ref="AJ114:AM114"/>
    <mergeCell ref="B117:D118"/>
    <mergeCell ref="L117:N118"/>
    <mergeCell ref="O117:S118"/>
    <mergeCell ref="T117:AJ126"/>
    <mergeCell ref="AP117:AQ117"/>
    <mergeCell ref="AR117:AS117"/>
    <mergeCell ref="AT117:AU117"/>
    <mergeCell ref="AV117:AW117"/>
    <mergeCell ref="AX117:AY118"/>
    <mergeCell ref="B121:D122"/>
    <mergeCell ref="L121:N122"/>
    <mergeCell ref="O121:S122"/>
    <mergeCell ref="AP121:AQ121"/>
    <mergeCell ref="AR121:AS121"/>
    <mergeCell ref="AT121:AU121"/>
    <mergeCell ref="AP122:AQ122"/>
    <mergeCell ref="AR122:AS122"/>
    <mergeCell ref="AT122:AU122"/>
    <mergeCell ref="E121:F122"/>
    <mergeCell ref="B123:D124"/>
    <mergeCell ref="L123:N124"/>
    <mergeCell ref="O123:S124"/>
    <mergeCell ref="AP123:AQ123"/>
    <mergeCell ref="AR123:AS123"/>
    <mergeCell ref="BB117:BC118"/>
    <mergeCell ref="AP118:AQ118"/>
    <mergeCell ref="AR118:AS118"/>
    <mergeCell ref="AT118:AU118"/>
    <mergeCell ref="AV118:AW118"/>
    <mergeCell ref="AV119:AW119"/>
    <mergeCell ref="AX119:AY120"/>
    <mergeCell ref="AZ119:BA120"/>
    <mergeCell ref="BB119:BC120"/>
    <mergeCell ref="AP120:AQ120"/>
    <mergeCell ref="AR120:AS120"/>
    <mergeCell ref="AT120:AU120"/>
    <mergeCell ref="AV120:AW120"/>
    <mergeCell ref="BB125:BC126"/>
    <mergeCell ref="AP126:AQ126"/>
    <mergeCell ref="AR126:AS126"/>
    <mergeCell ref="AT126:AU126"/>
    <mergeCell ref="AA140:AB140"/>
    <mergeCell ref="AF140:AM140"/>
    <mergeCell ref="E125:F126"/>
    <mergeCell ref="AT123:AU123"/>
    <mergeCell ref="AP124:AQ124"/>
    <mergeCell ref="AR124:AS124"/>
    <mergeCell ref="AT124:AU124"/>
    <mergeCell ref="E123:F124"/>
    <mergeCell ref="AV126:AW126"/>
    <mergeCell ref="L125:N126"/>
    <mergeCell ref="O125:S126"/>
    <mergeCell ref="AP125:AQ125"/>
    <mergeCell ref="AR125:AS125"/>
    <mergeCell ref="AT125:AU125"/>
    <mergeCell ref="AV125:AW125"/>
    <mergeCell ref="R139:AH139"/>
    <mergeCell ref="AJ139:BB139"/>
    <mergeCell ref="B128:F128"/>
    <mergeCell ref="G128:BB128"/>
    <mergeCell ref="G117:K118"/>
    <mergeCell ref="G119:K120"/>
    <mergeCell ref="G121:K122"/>
    <mergeCell ref="G123:K124"/>
    <mergeCell ref="G125:K126"/>
    <mergeCell ref="E117:F118"/>
    <mergeCell ref="E119:F120"/>
    <mergeCell ref="AX125:AY126"/>
    <mergeCell ref="AZ125:BA126"/>
    <mergeCell ref="AZ117:BA118"/>
    <mergeCell ref="AZ121:BA122"/>
  </mergeCells>
  <pageMargins left="0.15748031496062992" right="0.15748031496062992" top="0.15748031496062992" bottom="0.15748031496062992" header="0" footer="0"/>
  <pageSetup scale="86" orientation="landscape" horizontalDpi="4294967295" verticalDpi="4294967295" r:id="rId1"/>
  <headerFooter alignWithMargins="0"/>
  <rowBreaks count="3" manualBreakCount="3">
    <brk id="57" max="54" man="1"/>
    <brk id="94" max="51" man="1"/>
    <brk id="141"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FO-AGR-PC01-154</vt:lpstr>
      <vt:lpstr>'FO-AGR-PC01-154'!Área_de_impresión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mmendez2</dc:creator>
  <cp:lastModifiedBy>Lalita Gonzalez</cp:lastModifiedBy>
  <cp:lastPrinted>2014-09-09T19:51:15Z</cp:lastPrinted>
  <dcterms:created xsi:type="dcterms:W3CDTF">2008-10-02T14:12:44Z</dcterms:created>
  <dcterms:modified xsi:type="dcterms:W3CDTF">2021-12-12T11:36:13Z</dcterms:modified>
</cp:coreProperties>
</file>